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730" activeTab="1"/>
  </bookViews>
  <sheets>
    <sheet name="Carátula_EF" sheetId="56" r:id="rId1"/>
    <sheet name="Índice" sheetId="1" r:id="rId2"/>
    <sheet name="Agregación EEFF " sheetId="57" r:id="rId3"/>
    <sheet name="1" sheetId="17" r:id="rId4"/>
    <sheet name="2" sheetId="18" r:id="rId5"/>
    <sheet name="3" sheetId="32" r:id="rId6"/>
    <sheet name="4" sheetId="34" r:id="rId7"/>
    <sheet name="5" sheetId="35" r:id="rId8"/>
    <sheet name="6" sheetId="36" r:id="rId9"/>
    <sheet name="7" sheetId="33" r:id="rId10"/>
    <sheet name="8" sheetId="31" r:id="rId11"/>
    <sheet name="9" sheetId="37" r:id="rId12"/>
    <sheet name="10" sheetId="39" r:id="rId13"/>
    <sheet name="11" sheetId="40" r:id="rId14"/>
    <sheet name="12" sheetId="38" r:id="rId15"/>
    <sheet name="13" sheetId="45" r:id="rId16"/>
    <sheet name="14" sheetId="46" r:id="rId17"/>
    <sheet name="15" sheetId="44" r:id="rId18"/>
    <sheet name="16" sheetId="42" r:id="rId19"/>
    <sheet name="17" sheetId="47" r:id="rId20"/>
    <sheet name="18" sheetId="41" r:id="rId21"/>
    <sheet name="19" sheetId="43" r:id="rId22"/>
    <sheet name="20" sheetId="50" r:id="rId23"/>
    <sheet name="21" sheetId="48" r:id="rId24"/>
    <sheet name="22" sheetId="49" r:id="rId25"/>
    <sheet name="23" sheetId="51" r:id="rId26"/>
    <sheet name="24" sheetId="52" r:id="rId27"/>
    <sheet name="25" sheetId="53" r:id="rId28"/>
    <sheet name="26" sheetId="54" r:id="rId29"/>
    <sheet name="27" sheetId="55" r:id="rId30"/>
    <sheet name="28" sheetId="19" r:id="rId31"/>
    <sheet name="29" sheetId="23" r:id="rId32"/>
    <sheet name="30" sheetId="24" r:id="rId33"/>
    <sheet name="31" sheetId="25" r:id="rId34"/>
    <sheet name="32" sheetId="20" r:id="rId35"/>
    <sheet name="33" sheetId="26" r:id="rId36"/>
    <sheet name="34" sheetId="27" r:id="rId37"/>
    <sheet name="35" sheetId="29" r:id="rId38"/>
    <sheet name="36" sheetId="21" r:id="rId39"/>
    <sheet name="37" sheetId="30" r:id="rId40"/>
    <sheet name="38" sheetId="22" r:id="rId41"/>
    <sheet name="39" sheetId="28" r:id="rId42"/>
    <sheet name="40" sheetId="10" r:id="rId43"/>
    <sheet name="41" sheetId="11" r:id="rId44"/>
    <sheet name="42" sheetId="12" r:id="rId45"/>
    <sheet name="43" sheetId="13" r:id="rId46"/>
    <sheet name="44" sheetId="2" r:id="rId47"/>
    <sheet name="45" sheetId="8" r:id="rId48"/>
    <sheet name="46" sheetId="4" r:id="rId49"/>
    <sheet name="47" sheetId="15" r:id="rId50"/>
    <sheet name="48" sheetId="5" r:id="rId51"/>
    <sheet name="49" sheetId="6" r:id="rId52"/>
    <sheet name="50" sheetId="16" r:id="rId53"/>
    <sheet name="51" sheetId="3" r:id="rId54"/>
    <sheet name="52" sheetId="9" r:id="rId55"/>
    <sheet name="53" sheetId="7" r:id="rId56"/>
    <sheet name="54" sheetId="14" r:id="rId57"/>
  </sheets>
  <externalReferences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</externalReferences>
  <definedNames>
    <definedName name="_Fill" hidden="1">#REF!</definedName>
    <definedName name="_Key1" hidden="1">#REF!</definedName>
    <definedName name="_Order1" hidden="1">255</definedName>
    <definedName name="_Sort" hidden="1">#REF!</definedName>
    <definedName name="A_IMPRESIÓN_IM">#REF!</definedName>
    <definedName name="_xlnm.Print_Area" localSheetId="3">'1'!$A$1:$AR$142</definedName>
    <definedName name="_xlnm.Print_Area" localSheetId="13">'11'!$A$2:$Z$21</definedName>
    <definedName name="_xlnm.Print_Area" localSheetId="16">'14'!$A$1:$D$68</definedName>
    <definedName name="_xlnm.Print_Area" localSheetId="18">'16'!$A$1:$F$25</definedName>
    <definedName name="_xlnm.Print_Area" localSheetId="19">'17'!$A$1:$K$21</definedName>
    <definedName name="_xlnm.Print_Area" localSheetId="20">'18'!$A$1:$L$29</definedName>
    <definedName name="_xlnm.Print_Area" localSheetId="4">'2'!$A$1:$AR$80</definedName>
    <definedName name="_xlnm.Print_Area" localSheetId="5">'3'!$A$1:$L$32</definedName>
    <definedName name="_xlnm.Print_Area" localSheetId="8">'6'!$A$2:$T$91</definedName>
    <definedName name="_xlnm.Print_Area" localSheetId="10">'8'!$A$1:$G$23</definedName>
    <definedName name="_xlnm.Print_Area" localSheetId="11">'9'!$A$2:$T$25</definedName>
    <definedName name="BANCOS">#REF!</definedName>
    <definedName name="CM" localSheetId="19">'[1]Data'!$B$1</definedName>
    <definedName name="CM">'[1]Data'!$B$1</definedName>
    <definedName name="CONTINENTAL" localSheetId="12">#REF!</definedName>
    <definedName name="CONTINENTAL" localSheetId="13">#REF!</definedName>
    <definedName name="CONTINENTAL" localSheetId="14">#REF!</definedName>
    <definedName name="CONTINENTAL" localSheetId="15">#REF!</definedName>
    <definedName name="CONTINENTAL" localSheetId="16">#REF!</definedName>
    <definedName name="CONTINENTAL" localSheetId="17">#REF!</definedName>
    <definedName name="CONTINENTAL" localSheetId="18">#REF!</definedName>
    <definedName name="CONTINENTAL" localSheetId="19">#REF!</definedName>
    <definedName name="CONTINENTAL" localSheetId="20">#REF!</definedName>
    <definedName name="CONTINENTAL" localSheetId="21">#REF!</definedName>
    <definedName name="CONTINENTAL" localSheetId="27">#REF!</definedName>
    <definedName name="CONTINENTAL" localSheetId="28">#REF!</definedName>
    <definedName name="CONTINENTAL" localSheetId="29">#REF!</definedName>
    <definedName name="CONTINENTAL" localSheetId="30">#REF!</definedName>
    <definedName name="CONTINENTAL" localSheetId="31">#REF!</definedName>
    <definedName name="CONTINENTAL" localSheetId="5">#REF!</definedName>
    <definedName name="CONTINENTAL" localSheetId="32">#REF!</definedName>
    <definedName name="CONTINENTAL" localSheetId="33">#REF!</definedName>
    <definedName name="CONTINENTAL" localSheetId="34">#REF!</definedName>
    <definedName name="CONTINENTAL" localSheetId="35">#REF!</definedName>
    <definedName name="CONTINENTAL" localSheetId="36">#REF!</definedName>
    <definedName name="CONTINENTAL" localSheetId="37">#REF!</definedName>
    <definedName name="CONTINENTAL" localSheetId="38">#REF!</definedName>
    <definedName name="CONTINENTAL" localSheetId="39">#REF!</definedName>
    <definedName name="CONTINENTAL" localSheetId="40">#REF!</definedName>
    <definedName name="CONTINENTAL" localSheetId="41">#REF!</definedName>
    <definedName name="CONTINENTAL" localSheetId="6">#REF!</definedName>
    <definedName name="CONTINENTAL" localSheetId="47">#REF!</definedName>
    <definedName name="CONTINENTAL" localSheetId="7">#REF!</definedName>
    <definedName name="CONTINENTAL" localSheetId="8">#REF!</definedName>
    <definedName name="CONTINENTAL" localSheetId="9">#REF!</definedName>
    <definedName name="CONTINENTAL" localSheetId="10">#REF!</definedName>
    <definedName name="CONTINENTAL" localSheetId="11">#REF!</definedName>
    <definedName name="CONTINENTAL">#REF!</definedName>
    <definedName name="CR" localSheetId="19">'[1]Data'!$Q$1</definedName>
    <definedName name="CR">'[1]Data'!$Q$1</definedName>
    <definedName name="Datos1" localSheetId="12">#REF!,#REF!,#REF!</definedName>
    <definedName name="Datos1" localSheetId="13">#REF!,#REF!,#REF!</definedName>
    <definedName name="Datos1" localSheetId="14">#REF!,#REF!,#REF!</definedName>
    <definedName name="Datos1" localSheetId="15">#REF!,#REF!,#REF!</definedName>
    <definedName name="Datos1" localSheetId="16">#REF!,#REF!,#REF!</definedName>
    <definedName name="Datos1" localSheetId="17">#REF!,#REF!,#REF!</definedName>
    <definedName name="Datos1" localSheetId="18">#REF!,#REF!,#REF!</definedName>
    <definedName name="Datos1" localSheetId="19">#REF!,#REF!,#REF!</definedName>
    <definedName name="Datos1" localSheetId="20">#REF!,#REF!,#REF!</definedName>
    <definedName name="Datos1" localSheetId="21">#REF!,#REF!,#REF!</definedName>
    <definedName name="Datos1" localSheetId="27">#REF!,#REF!,#REF!</definedName>
    <definedName name="Datos1" localSheetId="28">#REF!,#REF!,#REF!</definedName>
    <definedName name="Datos1" localSheetId="29">#REF!,#REF!,#REF!</definedName>
    <definedName name="Datos1" localSheetId="30">#REF!,#REF!,#REF!</definedName>
    <definedName name="Datos1" localSheetId="31">#REF!,#REF!,#REF!</definedName>
    <definedName name="Datos1" localSheetId="32">#REF!,#REF!,#REF!</definedName>
    <definedName name="Datos1" localSheetId="33">#REF!,#REF!,#REF!</definedName>
    <definedName name="Datos1" localSheetId="34">#REF!,#REF!,#REF!</definedName>
    <definedName name="Datos1" localSheetId="35">#REF!,#REF!,#REF!</definedName>
    <definedName name="Datos1" localSheetId="36">#REF!,#REF!,#REF!</definedName>
    <definedName name="Datos1" localSheetId="37">#REF!,#REF!,#REF!</definedName>
    <definedName name="Datos1" localSheetId="38">#REF!,#REF!,#REF!</definedName>
    <definedName name="Datos1" localSheetId="39">#REF!,#REF!,#REF!</definedName>
    <definedName name="Datos1" localSheetId="40">#REF!,#REF!,#REF!</definedName>
    <definedName name="Datos1" localSheetId="41">#REF!,#REF!,#REF!</definedName>
    <definedName name="Datos1" localSheetId="6">#REF!,#REF!,#REF!</definedName>
    <definedName name="Datos1" localSheetId="47">#REF!,#REF!,#REF!</definedName>
    <definedName name="Datos1" localSheetId="7">#REF!,#REF!,#REF!</definedName>
    <definedName name="Datos1" localSheetId="8">#REF!,#REF!,#REF!</definedName>
    <definedName name="Datos1" localSheetId="9">#REF!,#REF!,#REF!</definedName>
    <definedName name="Datos1" localSheetId="10">#REF!,#REF!,#REF!</definedName>
    <definedName name="Datos1" localSheetId="11">#REF!,#REF!,#REF!</definedName>
    <definedName name="Datos1">#REF!,#REF!,#REF!</definedName>
    <definedName name="Datos2" localSheetId="12">#REF!,#REF!</definedName>
    <definedName name="Datos2" localSheetId="13">#REF!,#REF!</definedName>
    <definedName name="Datos2" localSheetId="14">#REF!,#REF!</definedName>
    <definedName name="Datos2" localSheetId="15">#REF!,#REF!</definedName>
    <definedName name="Datos2" localSheetId="16">#REF!,#REF!</definedName>
    <definedName name="Datos2" localSheetId="17">#REF!,#REF!</definedName>
    <definedName name="Datos2" localSheetId="18">#REF!,#REF!</definedName>
    <definedName name="Datos2" localSheetId="19">#REF!,#REF!</definedName>
    <definedName name="Datos2" localSheetId="20">#REF!,#REF!</definedName>
    <definedName name="Datos2" localSheetId="21">#REF!,#REF!</definedName>
    <definedName name="Datos2" localSheetId="27">#REF!,#REF!</definedName>
    <definedName name="Datos2" localSheetId="28">#REF!,#REF!</definedName>
    <definedName name="Datos2" localSheetId="29">#REF!,#REF!</definedName>
    <definedName name="Datos2" localSheetId="30">#REF!,#REF!</definedName>
    <definedName name="Datos2" localSheetId="31">#REF!,#REF!</definedName>
    <definedName name="Datos2" localSheetId="32">#REF!,#REF!</definedName>
    <definedName name="Datos2" localSheetId="33">#REF!,#REF!</definedName>
    <definedName name="Datos2" localSheetId="34">#REF!,#REF!</definedName>
    <definedName name="Datos2" localSheetId="35">#REF!,#REF!</definedName>
    <definedName name="Datos2" localSheetId="36">#REF!,#REF!</definedName>
    <definedName name="Datos2" localSheetId="37">#REF!,#REF!</definedName>
    <definedName name="Datos2" localSheetId="38">#REF!,#REF!</definedName>
    <definedName name="Datos2" localSheetId="39">#REF!,#REF!</definedName>
    <definedName name="Datos2" localSheetId="40">#REF!,#REF!</definedName>
    <definedName name="Datos2" localSheetId="41">#REF!,#REF!</definedName>
    <definedName name="Datos2" localSheetId="6">#REF!,#REF!</definedName>
    <definedName name="Datos2" localSheetId="47">#REF!,#REF!</definedName>
    <definedName name="Datos2" localSheetId="7">#REF!,#REF!</definedName>
    <definedName name="Datos2" localSheetId="8">#REF!,#REF!</definedName>
    <definedName name="Datos2" localSheetId="9">#REF!,#REF!</definedName>
    <definedName name="Datos2" localSheetId="10">#REF!,#REF!</definedName>
    <definedName name="Datos2" localSheetId="11">#REF!,#REF!</definedName>
    <definedName name="Datos2">#REF!,#REF!</definedName>
    <definedName name="Datos3" localSheetId="12">#REF!,#REF!</definedName>
    <definedName name="Datos3" localSheetId="13">#REF!,#REF!</definedName>
    <definedName name="Datos3" localSheetId="14">#REF!,#REF!</definedName>
    <definedName name="Datos3" localSheetId="15">#REF!,#REF!</definedName>
    <definedName name="Datos3" localSheetId="16">#REF!,#REF!</definedName>
    <definedName name="Datos3" localSheetId="17">#REF!,#REF!</definedName>
    <definedName name="Datos3" localSheetId="18">#REF!,#REF!</definedName>
    <definedName name="Datos3" localSheetId="19">#REF!,#REF!</definedName>
    <definedName name="Datos3" localSheetId="20">#REF!,#REF!</definedName>
    <definedName name="Datos3" localSheetId="21">#REF!,#REF!</definedName>
    <definedName name="Datos3" localSheetId="27">#REF!,#REF!</definedName>
    <definedName name="Datos3" localSheetId="28">#REF!,#REF!</definedName>
    <definedName name="Datos3" localSheetId="29">#REF!,#REF!</definedName>
    <definedName name="Datos3" localSheetId="30">#REF!,#REF!</definedName>
    <definedName name="Datos3" localSheetId="31">#REF!,#REF!</definedName>
    <definedName name="Datos3" localSheetId="32">#REF!,#REF!</definedName>
    <definedName name="Datos3" localSheetId="33">#REF!,#REF!</definedName>
    <definedName name="Datos3" localSheetId="34">#REF!,#REF!</definedName>
    <definedName name="Datos3" localSheetId="35">#REF!,#REF!</definedName>
    <definedName name="Datos3" localSheetId="36">#REF!,#REF!</definedName>
    <definedName name="Datos3" localSheetId="37">#REF!,#REF!</definedName>
    <definedName name="Datos3" localSheetId="38">#REF!,#REF!</definedName>
    <definedName name="Datos3" localSheetId="39">#REF!,#REF!</definedName>
    <definedName name="Datos3" localSheetId="40">#REF!,#REF!</definedName>
    <definedName name="Datos3" localSheetId="41">#REF!,#REF!</definedName>
    <definedName name="Datos3" localSheetId="6">#REF!,#REF!</definedName>
    <definedName name="Datos3" localSheetId="47">#REF!,#REF!</definedName>
    <definedName name="Datos3" localSheetId="7">#REF!,#REF!</definedName>
    <definedName name="Datos3" localSheetId="8">#REF!,#REF!</definedName>
    <definedName name="Datos3" localSheetId="9">#REF!,#REF!</definedName>
    <definedName name="Datos3" localSheetId="10">#REF!,#REF!</definedName>
    <definedName name="Datos3" localSheetId="11">#REF!,#REF!</definedName>
    <definedName name="Datos3">#REF!,#REF!</definedName>
    <definedName name="EDPYME" localSheetId="19">'[1]Data'!$AD$1</definedName>
    <definedName name="EDPYME">'[1]Data'!$AD$1</definedName>
    <definedName name="Fecha" localSheetId="13">'[2]Datos'!$D$4</definedName>
    <definedName name="Fecha" localSheetId="14">'[3]Datos'!$D$4</definedName>
    <definedName name="Fecha" localSheetId="15">'[2]Datos'!$D$4</definedName>
    <definedName name="Fecha" localSheetId="16">'[2]Datos'!$D$4</definedName>
    <definedName name="Fecha" localSheetId="23">'[4]Datos'!$D$4</definedName>
    <definedName name="fecha" localSheetId="27">'[5]Posicion ME'!$C$1</definedName>
    <definedName name="fecha" localSheetId="28">'[5]Posicion ME'!$C$1</definedName>
    <definedName name="fecha" localSheetId="29">'[5]Posicion ME'!$C$1</definedName>
    <definedName name="fecha" localSheetId="37">'[5]Posicion ME'!$C$1</definedName>
    <definedName name="Fecha" localSheetId="39">'[6]Datos'!$D$4</definedName>
    <definedName name="Fecha" localSheetId="41">'[2]Datos'!$D$4</definedName>
    <definedName name="Fecha" localSheetId="6">'[2]Datos'!$D$4</definedName>
    <definedName name="fecha" localSheetId="10">'[5]Posicion ME'!$C$1</definedName>
    <definedName name="fecha" localSheetId="11">'[5]Posicion ME'!$C$1</definedName>
    <definedName name="Fecha">'[7]Datos'!$D$4</definedName>
    <definedName name="FWD">'[5]Posicion ME'!$B$34:$I$49</definedName>
    <definedName name="GAdmin" localSheetId="12">#REF!</definedName>
    <definedName name="GAdmin" localSheetId="13">#REF!</definedName>
    <definedName name="GAdmin" localSheetId="14">#REF!</definedName>
    <definedName name="GAdmin" localSheetId="15">#REF!</definedName>
    <definedName name="GAdmin" localSheetId="16">#REF!</definedName>
    <definedName name="GAdmin" localSheetId="17">#REF!</definedName>
    <definedName name="GAdmin" localSheetId="18">#REF!</definedName>
    <definedName name="GAdmin" localSheetId="19">#REF!</definedName>
    <definedName name="GAdmin" localSheetId="20">#REF!</definedName>
    <definedName name="GAdmin" localSheetId="21">#REF!</definedName>
    <definedName name="GAdmin" localSheetId="31">#REF!</definedName>
    <definedName name="GAdmin" localSheetId="32">#REF!</definedName>
    <definedName name="GAdmin" localSheetId="33">#REF!</definedName>
    <definedName name="GAdmin" localSheetId="34">#REF!</definedName>
    <definedName name="GAdmin" localSheetId="35">#REF!</definedName>
    <definedName name="GAdmin" localSheetId="36">#REF!</definedName>
    <definedName name="GAdmin" localSheetId="38">#REF!</definedName>
    <definedName name="GAdmin" localSheetId="39">#REF!</definedName>
    <definedName name="GAdmin" localSheetId="40">#REF!</definedName>
    <definedName name="GAdmin" localSheetId="41">#REF!</definedName>
    <definedName name="GAdmin" localSheetId="6">#REF!</definedName>
    <definedName name="GAdmin" localSheetId="8">#REF!</definedName>
    <definedName name="GAdmin" localSheetId="9">#REF!</definedName>
    <definedName name="GAdmin">#REF!</definedName>
    <definedName name="IMFNB" localSheetId="12">#REF!</definedName>
    <definedName name="IMFNB" localSheetId="13">#REF!</definedName>
    <definedName name="IMFNB" localSheetId="14">#REF!</definedName>
    <definedName name="IMFNB" localSheetId="15">#REF!</definedName>
    <definedName name="IMFNB" localSheetId="16">#REF!</definedName>
    <definedName name="IMFNB" localSheetId="17">#REF!</definedName>
    <definedName name="IMFNB" localSheetId="18">#REF!</definedName>
    <definedName name="IMFNB" localSheetId="19">#REF!</definedName>
    <definedName name="IMFNB" localSheetId="20">#REF!</definedName>
    <definedName name="IMFNB" localSheetId="21">#REF!</definedName>
    <definedName name="IMFNB" localSheetId="31">#REF!</definedName>
    <definedName name="IMFNB" localSheetId="32">#REF!</definedName>
    <definedName name="IMFNB" localSheetId="33">#REF!</definedName>
    <definedName name="IMFNB" localSheetId="34">#REF!</definedName>
    <definedName name="IMFNB" localSheetId="35">#REF!</definedName>
    <definedName name="IMFNB" localSheetId="36">#REF!</definedName>
    <definedName name="IMFNB" localSheetId="38">#REF!</definedName>
    <definedName name="IMFNB" localSheetId="39">#REF!</definedName>
    <definedName name="IMFNB" localSheetId="40">#REF!</definedName>
    <definedName name="IMFNB" localSheetId="41">#REF!</definedName>
    <definedName name="IMFNB" localSheetId="6">#REF!</definedName>
    <definedName name="IMFNB" localSheetId="8">#REF!</definedName>
    <definedName name="IMFNB" localSheetId="9">#REF!</definedName>
    <definedName name="IMFNB">#REF!</definedName>
    <definedName name="Indic.Propuestos" localSheetId="12">#REF!</definedName>
    <definedName name="Indic.Propuestos" localSheetId="13">#REF!</definedName>
    <definedName name="Indic.Propuestos" localSheetId="14">#REF!</definedName>
    <definedName name="Indic.Propuestos" localSheetId="15">#REF!</definedName>
    <definedName name="Indic.Propuestos" localSheetId="16">#REF!</definedName>
    <definedName name="Indic.Propuestos" localSheetId="17">#REF!</definedName>
    <definedName name="Indic.Propuestos" localSheetId="18">#REF!</definedName>
    <definedName name="Indic.Propuestos" localSheetId="19">#REF!</definedName>
    <definedName name="Indic.Propuestos" localSheetId="20">#REF!</definedName>
    <definedName name="Indic.Propuestos" localSheetId="39">#REF!</definedName>
    <definedName name="Indic.Propuestos" localSheetId="41">#REF!</definedName>
    <definedName name="Indic.Propuestos" localSheetId="6">#REF!</definedName>
    <definedName name="Indic.Propuestos" localSheetId="8">#REF!</definedName>
    <definedName name="Indic.Propuestos" localSheetId="9">#REF!</definedName>
    <definedName name="Indic.Propuestos">#REF!</definedName>
    <definedName name="INDICE" localSheetId="12">[9]!INDICE</definedName>
    <definedName name="INDICE" localSheetId="13">[9]!INDICE</definedName>
    <definedName name="INDICE" localSheetId="15">[9]!INDICE</definedName>
    <definedName name="INDICE" localSheetId="17">[9]!INDICE</definedName>
    <definedName name="INDICE" localSheetId="20">[9]!INDICE</definedName>
    <definedName name="INDICE" localSheetId="41">[9]!INDICE</definedName>
    <definedName name="INDICE" localSheetId="6">[9]!INDICE</definedName>
    <definedName name="INDICE" localSheetId="8">[9]!INDICE</definedName>
    <definedName name="INDICE" localSheetId="9">[9]!INDICE</definedName>
    <definedName name="INDICE">[9]!INDICE</definedName>
    <definedName name="IngresF" localSheetId="12">#REF!</definedName>
    <definedName name="IngresF" localSheetId="13">#REF!</definedName>
    <definedName name="IngresF" localSheetId="14">#REF!</definedName>
    <definedName name="IngresF" localSheetId="15">#REF!</definedName>
    <definedName name="IngresF" localSheetId="16">#REF!</definedName>
    <definedName name="IngresF" localSheetId="17">#REF!</definedName>
    <definedName name="IngresF" localSheetId="18">#REF!</definedName>
    <definedName name="IngresF" localSheetId="19">#REF!</definedName>
    <definedName name="IngresF" localSheetId="20">#REF!</definedName>
    <definedName name="IngresF" localSheetId="21">#REF!</definedName>
    <definedName name="IngresF" localSheetId="31">#REF!</definedName>
    <definedName name="IngresF" localSheetId="32">#REF!</definedName>
    <definedName name="IngresF" localSheetId="33">#REF!</definedName>
    <definedName name="IngresF" localSheetId="34">#REF!</definedName>
    <definedName name="IngresF" localSheetId="35">#REF!</definedName>
    <definedName name="IngresF" localSheetId="36">#REF!</definedName>
    <definedName name="IngresF" localSheetId="38">#REF!</definedName>
    <definedName name="IngresF" localSheetId="39">#REF!</definedName>
    <definedName name="IngresF" localSheetId="40">#REF!</definedName>
    <definedName name="IngresF" localSheetId="41">#REF!</definedName>
    <definedName name="IngresF" localSheetId="6">#REF!</definedName>
    <definedName name="IngresF" localSheetId="8">#REF!</definedName>
    <definedName name="IngresF" localSheetId="9">#REF!</definedName>
    <definedName name="IngresF">#REF!</definedName>
    <definedName name="Inicio" localSheetId="12">#REF!</definedName>
    <definedName name="Inicio" localSheetId="13">#REF!</definedName>
    <definedName name="Inicio" localSheetId="14">#REF!</definedName>
    <definedName name="Inicio" localSheetId="15">#REF!</definedName>
    <definedName name="Inicio" localSheetId="16">#REF!</definedName>
    <definedName name="Inicio" localSheetId="17">#REF!</definedName>
    <definedName name="Inicio" localSheetId="18">#REF!</definedName>
    <definedName name="Inicio" localSheetId="19">#REF!</definedName>
    <definedName name="Inicio" localSheetId="20">#REF!</definedName>
    <definedName name="Inicio" localSheetId="21">#REF!</definedName>
    <definedName name="Inicio" localSheetId="27">#REF!</definedName>
    <definedName name="Inicio" localSheetId="28">#REF!</definedName>
    <definedName name="Inicio" localSheetId="29">#REF!</definedName>
    <definedName name="Inicio" localSheetId="30">#REF!</definedName>
    <definedName name="Inicio" localSheetId="31">#REF!</definedName>
    <definedName name="Inicio" localSheetId="32">#REF!</definedName>
    <definedName name="Inicio" localSheetId="33">#REF!</definedName>
    <definedName name="Inicio" localSheetId="34">#REF!</definedName>
    <definedName name="Inicio" localSheetId="35">#REF!</definedName>
    <definedName name="Inicio" localSheetId="36">#REF!</definedName>
    <definedName name="Inicio" localSheetId="37">#REF!</definedName>
    <definedName name="Inicio" localSheetId="38">#REF!</definedName>
    <definedName name="Inicio" localSheetId="39">#REF!</definedName>
    <definedName name="Inicio" localSheetId="40">#REF!</definedName>
    <definedName name="Inicio" localSheetId="41">#REF!</definedName>
    <definedName name="Inicio" localSheetId="6">#REF!</definedName>
    <definedName name="Inicio" localSheetId="8">#REF!</definedName>
    <definedName name="Inicio" localSheetId="9">#REF!</definedName>
    <definedName name="Inicio" localSheetId="10">#REF!</definedName>
    <definedName name="Inicio" localSheetId="11">#REF!</definedName>
    <definedName name="Inicio">#REF!</definedName>
    <definedName name="lima" localSheetId="18">#REF!</definedName>
    <definedName name="lima" localSheetId="47">#REF!</definedName>
    <definedName name="lima" localSheetId="7">#REF!</definedName>
    <definedName name="lima">#REF!</definedName>
    <definedName name="matrix">#REF!</definedName>
    <definedName name="MFinanc" localSheetId="12">#REF!</definedName>
    <definedName name="MFinanc" localSheetId="13">#REF!</definedName>
    <definedName name="MFinanc" localSheetId="14">#REF!</definedName>
    <definedName name="MFinanc" localSheetId="15">#REF!</definedName>
    <definedName name="MFinanc" localSheetId="16">#REF!</definedName>
    <definedName name="MFinanc" localSheetId="17">#REF!</definedName>
    <definedName name="MFinanc" localSheetId="18">#REF!</definedName>
    <definedName name="MFinanc" localSheetId="19">#REF!</definedName>
    <definedName name="MFinanc" localSheetId="20">#REF!</definedName>
    <definedName name="MFinanc" localSheetId="21">#REF!</definedName>
    <definedName name="MFinanc" localSheetId="31">#REF!</definedName>
    <definedName name="MFinanc" localSheetId="32">#REF!</definedName>
    <definedName name="MFinanc" localSheetId="33">#REF!</definedName>
    <definedName name="MFinanc" localSheetId="34">#REF!</definedName>
    <definedName name="MFinanc" localSheetId="35">#REF!</definedName>
    <definedName name="MFinanc" localSheetId="36">#REF!</definedName>
    <definedName name="MFinanc" localSheetId="38">#REF!</definedName>
    <definedName name="MFinanc" localSheetId="39">#REF!</definedName>
    <definedName name="MFinanc" localSheetId="40">#REF!</definedName>
    <definedName name="MFinanc" localSheetId="41">#REF!</definedName>
    <definedName name="MFinanc" localSheetId="6">#REF!</definedName>
    <definedName name="MFinanc" localSheetId="8">#REF!</definedName>
    <definedName name="MFinanc" localSheetId="9">#REF!</definedName>
    <definedName name="MFinanc">#REF!</definedName>
    <definedName name="pali">#REF!</definedName>
    <definedName name="palii">#REF!</definedName>
    <definedName name="parei">#REF!</definedName>
    <definedName name="pata">#REF!</definedName>
    <definedName name="patai">#REF!</definedName>
    <definedName name="paug">#REF!</definedName>
    <definedName name="pbap">#REF!</definedName>
    <definedName name="pbkji">#REF!</definedName>
    <definedName name="pbueb">#REF!</definedName>
    <definedName name="pcel">#REF!</definedName>
    <definedName name="pceli">#REF!</definedName>
    <definedName name="pcon">#REF!</definedName>
    <definedName name="pcre">#REF!</definedName>
    <definedName name="pcsg">#REF!</definedName>
    <definedName name="pede">#REF!</definedName>
    <definedName name="PEF">#REF!</definedName>
    <definedName name="pege">#REF!</definedName>
    <definedName name="pelsi">#REF!</definedName>
    <definedName name="Periodo" localSheetId="3">'1'!$A$3</definedName>
    <definedName name="periodo" localSheetId="27">'[15]BD_Datos'!$B$3</definedName>
    <definedName name="periodo" localSheetId="28">'[15]BD_Datos'!$B$3</definedName>
    <definedName name="periodo" localSheetId="29">'[15]BD_Datos'!$B$3</definedName>
    <definedName name="periodo" localSheetId="37">'[15]BD_Datos'!$B$3</definedName>
    <definedName name="periodo" localSheetId="10">'[15]BD_Datos'!$B$3</definedName>
    <definedName name="periodo" localSheetId="11">'[15]BD_Datos'!$B$3</definedName>
    <definedName name="Periodo">'[16]05-BG'!$B$3</definedName>
    <definedName name="periodo_aa">'[15]BD_Datos'!$D$3</definedName>
    <definedName name="pfer">#REF!</definedName>
    <definedName name="pgra">#REF!</definedName>
    <definedName name="pluz">#REF!</definedName>
    <definedName name="pmili">#REF!</definedName>
    <definedName name="pmini">#REF!</definedName>
    <definedName name="pmori">#REF!</definedName>
    <definedName name="ppom">#REF!</definedName>
    <definedName name="pspc">#REF!</definedName>
    <definedName name="ptelb">#REF!</definedName>
    <definedName name="pvol">#REF!</definedName>
    <definedName name="pvolb">#REF!</definedName>
    <definedName name="pwie">#REF!</definedName>
    <definedName name="qqqq">#REF!</definedName>
    <definedName name="SWAPS">'[5]Posicion ME'!$B$56:$I$71</definedName>
    <definedName name="TipoCambioMes" localSheetId="3">'1'!$A$62</definedName>
    <definedName name="TipoCambioMes" localSheetId="12">#REF!</definedName>
    <definedName name="TipoCambioMes" localSheetId="13">#REF!</definedName>
    <definedName name="TipoCambioMes" localSheetId="14">#REF!</definedName>
    <definedName name="TipoCambioMes" localSheetId="15">#REF!</definedName>
    <definedName name="TipoCambioMes" localSheetId="16">#REF!</definedName>
    <definedName name="TipoCambioMes" localSheetId="17">#REF!</definedName>
    <definedName name="TipoCambioMes" localSheetId="18">#REF!</definedName>
    <definedName name="TipoCambioMes" localSheetId="19">#REF!</definedName>
    <definedName name="TipoCambioMes" localSheetId="20">#REF!</definedName>
    <definedName name="TipoCambioMes" localSheetId="21">#REF!</definedName>
    <definedName name="TipoCambioMes" localSheetId="30">#REF!</definedName>
    <definedName name="TipoCambioMes" localSheetId="31">#REF!</definedName>
    <definedName name="TipoCambioMes" localSheetId="32">#REF!</definedName>
    <definedName name="TipoCambioMes" localSheetId="33">#REF!</definedName>
    <definedName name="TipoCambioMes" localSheetId="34">#REF!</definedName>
    <definedName name="TipoCambioMes" localSheetId="35">#REF!</definedName>
    <definedName name="TipoCambioMes" localSheetId="36">#REF!</definedName>
    <definedName name="TipoCambioMes" localSheetId="38">#REF!</definedName>
    <definedName name="TipoCambioMes" localSheetId="39">#REF!</definedName>
    <definedName name="TipoCambioMes" localSheetId="40">#REF!</definedName>
    <definedName name="TipoCambioMes" localSheetId="41">#REF!</definedName>
    <definedName name="TipoCambioMes" localSheetId="6">#REF!</definedName>
    <definedName name="TipoCambioMes" localSheetId="8">#REF!</definedName>
    <definedName name="TipoCambioMes" localSheetId="9">#REF!</definedName>
    <definedName name="TipoCambioMes">'[16]05-BG'!$B$62</definedName>
    <definedName name="TIT">#REF!</definedName>
    <definedName name="Utilid" localSheetId="12">#REF!</definedName>
    <definedName name="Utilid" localSheetId="13">#REF!</definedName>
    <definedName name="Utilid" localSheetId="14">#REF!</definedName>
    <definedName name="Utilid" localSheetId="15">#REF!</definedName>
    <definedName name="Utilid" localSheetId="16">#REF!</definedName>
    <definedName name="Utilid" localSheetId="17">#REF!</definedName>
    <definedName name="Utilid" localSheetId="18">#REF!</definedName>
    <definedName name="Utilid" localSheetId="19">#REF!</definedName>
    <definedName name="Utilid" localSheetId="20">#REF!</definedName>
    <definedName name="Utilid" localSheetId="21">#REF!</definedName>
    <definedName name="Utilid" localSheetId="31">#REF!</definedName>
    <definedName name="Utilid" localSheetId="32">#REF!</definedName>
    <definedName name="Utilid" localSheetId="33">#REF!</definedName>
    <definedName name="Utilid" localSheetId="34">#REF!</definedName>
    <definedName name="Utilid" localSheetId="35">#REF!</definedName>
    <definedName name="Utilid" localSheetId="36">#REF!</definedName>
    <definedName name="Utilid" localSheetId="38">#REF!</definedName>
    <definedName name="Utilid" localSheetId="39">#REF!</definedName>
    <definedName name="Utilid" localSheetId="40">#REF!</definedName>
    <definedName name="Utilid" localSheetId="41">#REF!</definedName>
    <definedName name="Utilid" localSheetId="6">#REF!</definedName>
    <definedName name="Utilid" localSheetId="8">#REF!</definedName>
    <definedName name="Utilid" localSheetId="9">#REF!</definedName>
    <definedName name="Utilid">#REF!</definedName>
    <definedName name="vali">#REF!</definedName>
    <definedName name="valii">#REF!</definedName>
    <definedName name="varei">#REF!</definedName>
    <definedName name="vata">#REF!</definedName>
    <definedName name="vatai">#REF!</definedName>
    <definedName name="vaug">#REF!</definedName>
    <definedName name="vbap">#REF!</definedName>
    <definedName name="vbkji">#REF!</definedName>
    <definedName name="vbueb">#REF!</definedName>
    <definedName name="vcel">#REF!</definedName>
    <definedName name="vceli">#REF!</definedName>
    <definedName name="vcon">#REF!</definedName>
    <definedName name="vcre">#REF!</definedName>
    <definedName name="vcsg">#REF!</definedName>
    <definedName name="vede">#REF!</definedName>
    <definedName name="vege">#REF!</definedName>
    <definedName name="velsi">#REF!</definedName>
    <definedName name="vfer">#REF!</definedName>
    <definedName name="vgra">#REF!</definedName>
    <definedName name="vluz">#REF!</definedName>
    <definedName name="vmili">#REF!</definedName>
    <definedName name="vmini">#REF!</definedName>
    <definedName name="vmori">#REF!</definedName>
    <definedName name="vpom">#REF!</definedName>
    <definedName name="vspc">#REF!</definedName>
    <definedName name="vtelb">#REF!</definedName>
    <definedName name="vvolb">#REF!</definedName>
    <definedName name="vwie">#REF!</definedName>
    <definedName name="_xlnm.Print_Titles" localSheetId="2">'Agregación EEFF '!$1:$10</definedName>
    <definedName name="_xlnm.Print_Titles" localSheetId="16">'14'!$A:$A,'14'!$1:$68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<sst xmlns="http://schemas.openxmlformats.org/spreadsheetml/2006/main" count="6660" uniqueCount="1413">
  <si>
    <t>Distribución de Oficinas por Zona Geográfica de las Empresas Financieras</t>
  </si>
  <si>
    <t>Empresas</t>
  </si>
  <si>
    <t>Amazonas</t>
  </si>
  <si>
    <t>Ancash</t>
  </si>
  <si>
    <t>Apurímac</t>
  </si>
  <si>
    <t>Arequipa</t>
  </si>
  <si>
    <t>Ayacucho</t>
  </si>
  <si>
    <t>Cajamarca</t>
  </si>
  <si>
    <t>Callao</t>
  </si>
  <si>
    <t>Cusco</t>
  </si>
  <si>
    <t>Huancavelica</t>
  </si>
  <si>
    <t>Huánuco</t>
  </si>
  <si>
    <t>Ica</t>
  </si>
  <si>
    <t>Junín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</si>
  <si>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</si>
  <si>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</si>
  <si>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</si>
  <si>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</si>
  <si>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</si>
  <si>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</si>
  <si>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</si>
  <si>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</si>
  <si>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</si>
  <si>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</si>
  <si>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</si>
  <si>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</si>
  <si>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</si>
  <si>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 xml:space="preserve">TOTAL </t>
  </si>
  <si>
    <t>Crediscotia financiera</t>
  </si>
  <si>
    <t>Compartamos Financiera</t>
  </si>
  <si>
    <t>Financiera Confianza</t>
  </si>
  <si>
    <t>Financiera Efectiva</t>
  </si>
  <si>
    <t>Financiera Qapaq</t>
  </si>
  <si>
    <t>Financiera Oh!</t>
  </si>
  <si>
    <t>Amérika Financiera</t>
  </si>
  <si>
    <t>Mitsui Auto Finance</t>
  </si>
  <si>
    <t>Financiera Proempresa</t>
  </si>
  <si>
    <t>Financiera Credinka</t>
  </si>
  <si>
    <t>TOTAL EMPRESAS FINANCIERAS</t>
  </si>
  <si>
    <t>-</t>
  </si>
  <si>
    <t>Fuente: Anexo N° 10 Depósitos, Colocaciones y Personal por Oficina.</t>
  </si>
  <si>
    <t>Número de Deudores con Crédito Directo por Empresa Financiera</t>
  </si>
  <si>
    <t>Corporativo</t>
  </si>
  <si>
    <t>Grandes empresas</t>
  </si>
  <si>
    <t>Medianas empresas</t>
  </si>
  <si>
    <t>Pequeñas empresas</t>
  </si>
  <si>
    <t>Microempresas</t>
  </si>
  <si>
    <t>Consumo</t>
  </si>
  <si>
    <t>Hipotecario</t>
  </si>
  <si>
    <t>Deudores Corporativos</t>
  </si>
  <si>
    <t>Deudores Grandes Empresas</t>
  </si>
  <si>
    <t>Deudores  Medianas Empresas</t>
  </si>
  <si>
    <t>Deudores Pequeñas Empresas</t>
  </si>
  <si>
    <t>Deudores Microempresas</t>
  </si>
  <si>
    <t>Deudores de Créditos de  Consumo</t>
  </si>
  <si>
    <t>Deudores de Créditos de Hipotecarios para Vivienda</t>
  </si>
  <si>
    <r>
      <t xml:space="preserve">Total de deudores </t>
    </r>
    <r>
      <rPr>
        <b/>
        <vertAlign val="superscript"/>
        <sz val="10"/>
        <rFont val="Arial Narrow"/>
        <family val="2"/>
      </rPr>
      <t xml:space="preserve">2/ </t>
    </r>
  </si>
  <si>
    <t xml:space="preserve">Revolventes </t>
  </si>
  <si>
    <t>Crediscotia Financiera</t>
  </si>
  <si>
    <t>Financiera Oh</t>
  </si>
  <si>
    <r>
      <t>TOTAL EMPRESAS FINANCIERAS</t>
    </r>
    <r>
      <rPr>
        <b/>
        <vertAlign val="superscript"/>
        <sz val="8"/>
        <rFont val="Arial Narrow"/>
        <family val="2"/>
      </rPr>
      <t xml:space="preserve"> 1/</t>
    </r>
  </si>
  <si>
    <t>Nota: Información obtenida del Anexo 6 - Reporte Crediticio de Deudores. Considera sólo los deudores con crédito directo.</t>
  </si>
  <si>
    <t>1/ Consolida el número de deudores. Es decir, considera al deudor como único si éste tiene créditos del mismo tipo en más de una empresa financiera.</t>
  </si>
  <si>
    <t>2/ Consolida el número de deudores. Es decir, considera al deudor como único si éste tiene créditos de diferentes tipos (consumo, hipotecario, microempresa, etc…) en la misma empresa financiera.</t>
  </si>
  <si>
    <t>Estructura de los Créditos Directos por Departamento y Empresa Financiera</t>
  </si>
  <si>
    <t>(En porcentaje)</t>
  </si>
  <si>
    <t>Apurimac</t>
  </si>
  <si>
    <t>TOTAL (en miles de soles)</t>
  </si>
  <si>
    <t>Fuente: Anexo N° 10 Depósitos y Colocaciones por Oficina.</t>
  </si>
  <si>
    <t>Depósitos por Tipo y Persona de Empresas Financieras</t>
  </si>
  <si>
    <t>(En miles de soles)</t>
  </si>
  <si>
    <t>Depósitos a la Vista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</si>
  <si>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</si>
  <si>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</si>
  <si>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</si>
  <si>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</si>
  <si>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</si>
  <si>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</si>
  <si>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</si>
  <si>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Fuente: Anexo N° 13 : Depósitos según escalas de montos.</t>
  </si>
  <si>
    <t>Número de Personas por Tipo de Depósito y Empresa Financiera</t>
  </si>
  <si>
    <t>Nuevos Créditos Hipotecarios para Vivienda por Empresa Financiera</t>
  </si>
  <si>
    <t xml:space="preserve">N° de nuevos Créditos Desembolsados  </t>
  </si>
  <si>
    <t>Monto de Nuevos Créditos desembolsados en M.N.  
(miles de S/)</t>
  </si>
  <si>
    <t>Monto de Nuevos Créditos desembolsados en M.E.  
(miles de $)</t>
  </si>
  <si>
    <t>Fuente: Anexo N° 3: Stock y Flujo Crediticio por Tipo de Crédito y Sector Económico.</t>
  </si>
  <si>
    <t>Depósitos y Créditos por Oficina y Empresa Financiera</t>
  </si>
  <si>
    <t xml:space="preserve">  (En miles de soles)</t>
  </si>
  <si>
    <t>Empresa</t>
  </si>
  <si>
    <t>Ubicación</t>
  </si>
  <si>
    <t>Codigo Oficina</t>
  </si>
  <si>
    <t>Depósitos de Ahorro</t>
  </si>
  <si>
    <t>Total Depósitos</t>
  </si>
  <si>
    <t>Créditos Directos</t>
  </si>
  <si>
    <t>Total Créditos</t>
  </si>
  <si>
    <t>Departamento</t>
  </si>
  <si>
    <t>Provincia</t>
  </si>
  <si>
    <t>Distrito</t>
  </si>
  <si>
    <t>M.N</t>
  </si>
  <si>
    <t>M.E.</t>
  </si>
  <si>
    <t>Total</t>
  </si>
  <si>
    <t>CREDISCOTIA</t>
  </si>
  <si>
    <t>Huaraz</t>
  </si>
  <si>
    <t>Santa</t>
  </si>
  <si>
    <t>Chimbote</t>
  </si>
  <si>
    <t>Abancay</t>
  </si>
  <si>
    <t>Andahuaylas</t>
  </si>
  <si>
    <t>Cayma</t>
  </si>
  <si>
    <t>Jose Luis Bustamante y Rivero</t>
  </si>
  <si>
    <t>Camana</t>
  </si>
  <si>
    <t>Caylloma</t>
  </si>
  <si>
    <t>Majes</t>
  </si>
  <si>
    <t>Huamanga</t>
  </si>
  <si>
    <t>Huanta</t>
  </si>
  <si>
    <t>Jaen</t>
  </si>
  <si>
    <t>Prov, Const, del Callao</t>
  </si>
  <si>
    <t>Bellavista</t>
  </si>
  <si>
    <t>Ventanilla</t>
  </si>
  <si>
    <t>Canchis</t>
  </si>
  <si>
    <t>Sicuani</t>
  </si>
  <si>
    <t>La Convencion</t>
  </si>
  <si>
    <t>Santa Ana</t>
  </si>
  <si>
    <t>Huanuco</t>
  </si>
  <si>
    <t>Leoncio Prado</t>
  </si>
  <si>
    <t>Rupa-Rupa</t>
  </si>
  <si>
    <t>Chincha</t>
  </si>
  <si>
    <t>Chincha Alta</t>
  </si>
  <si>
    <t>Grocio Prado</t>
  </si>
  <si>
    <t>Nazca</t>
  </si>
  <si>
    <t>Pisco</t>
  </si>
  <si>
    <t>Junin</t>
  </si>
  <si>
    <t>Chanchamayo</t>
  </si>
  <si>
    <t>Pichanaqui</t>
  </si>
  <si>
    <t>Huancayo</t>
  </si>
  <si>
    <t>El Tambo</t>
  </si>
  <si>
    <t>Tarma</t>
  </si>
  <si>
    <t>Ascope</t>
  </si>
  <si>
    <t>Casa Grande</t>
  </si>
  <si>
    <t>Chepen</t>
  </si>
  <si>
    <t>Trujillo</t>
  </si>
  <si>
    <t>El Porvenir</t>
  </si>
  <si>
    <t>Viru</t>
  </si>
  <si>
    <t>Pacasmayo</t>
  </si>
  <si>
    <t>Chiclayo</t>
  </si>
  <si>
    <t>Jose Leonardo Ortiz</t>
  </si>
  <si>
    <t>Ferreñafe</t>
  </si>
  <si>
    <t>Pueblo Nuevo</t>
  </si>
  <si>
    <t>Barranca</t>
  </si>
  <si>
    <t>Cañete</t>
  </si>
  <si>
    <t>San Vicente de Cañete</t>
  </si>
  <si>
    <t>Huaral</t>
  </si>
  <si>
    <t>Huaura</t>
  </si>
  <si>
    <t>Huacho</t>
  </si>
  <si>
    <t>Ate</t>
  </si>
  <si>
    <t>Carabayllo</t>
  </si>
  <si>
    <t>Comas</t>
  </si>
  <si>
    <t>Jesus Maria</t>
  </si>
  <si>
    <t>La Molina</t>
  </si>
  <si>
    <t>La Victoria</t>
  </si>
  <si>
    <t>Los Olivos</t>
  </si>
  <si>
    <t>Lurigancho</t>
  </si>
  <si>
    <t>Lurin</t>
  </si>
  <si>
    <t>Miraflores</t>
  </si>
  <si>
    <t>Puente Piedra</t>
  </si>
  <si>
    <t>San Borja</t>
  </si>
  <si>
    <t>San Isidro</t>
  </si>
  <si>
    <t>San Juan de Lurigancho</t>
  </si>
  <si>
    <t>San Juan de Miraflores</t>
  </si>
  <si>
    <t>San Martin de Porres</t>
  </si>
  <si>
    <t>San Miguel</t>
  </si>
  <si>
    <t>Santa Anita</t>
  </si>
  <si>
    <t>Santiago de Surco</t>
  </si>
  <si>
    <t>Villa El Salvador</t>
  </si>
  <si>
    <t>Villa Maria del Triunfo</t>
  </si>
  <si>
    <t>Independencia</t>
  </si>
  <si>
    <t>Chorrillos</t>
  </si>
  <si>
    <t>Rimac</t>
  </si>
  <si>
    <t>El Agustino</t>
  </si>
  <si>
    <t>Surquillo</t>
  </si>
  <si>
    <t>Alto Amazonas</t>
  </si>
  <si>
    <t>Yurimaguas</t>
  </si>
  <si>
    <t>Maynas</t>
  </si>
  <si>
    <t>Iquitos</t>
  </si>
  <si>
    <t>Tambopata</t>
  </si>
  <si>
    <t>Ilo</t>
  </si>
  <si>
    <t>Mariscal Nieto</t>
  </si>
  <si>
    <t>Yanacancha</t>
  </si>
  <si>
    <t>Morropon</t>
  </si>
  <si>
    <t>Chulucanas</t>
  </si>
  <si>
    <t>Paita</t>
  </si>
  <si>
    <t>Castilla</t>
  </si>
  <si>
    <t>Tambo Grande</t>
  </si>
  <si>
    <t>Sullana</t>
  </si>
  <si>
    <t>Talara</t>
  </si>
  <si>
    <t>Pariñas</t>
  </si>
  <si>
    <t>El Collao</t>
  </si>
  <si>
    <t>Ilave</t>
  </si>
  <si>
    <t>San Roman</t>
  </si>
  <si>
    <t>Juliaca</t>
  </si>
  <si>
    <t>San Martin</t>
  </si>
  <si>
    <t>Moyobamba</t>
  </si>
  <si>
    <t>Rioja</t>
  </si>
  <si>
    <t>Nueva Cajamarca</t>
  </si>
  <si>
    <t>Tarapoto</t>
  </si>
  <si>
    <t>Coronel Gregorio Albarracín L</t>
  </si>
  <si>
    <t>Zarumilla</t>
  </si>
  <si>
    <t>Aguas Verdes</t>
  </si>
  <si>
    <t>Coronel Portillo</t>
  </si>
  <si>
    <t>Callaria</t>
  </si>
  <si>
    <t>Padre Abad</t>
  </si>
  <si>
    <t>COMPARTAMOS FINANCIE</t>
  </si>
  <si>
    <t>Casma</t>
  </si>
  <si>
    <t>Nuevo Chimbote</t>
  </si>
  <si>
    <t>Carhuaz</t>
  </si>
  <si>
    <t>Cerro Colorado</t>
  </si>
  <si>
    <t>Paucarpata</t>
  </si>
  <si>
    <t>Alto Selva Alegre</t>
  </si>
  <si>
    <t>Jacobo Hunter</t>
  </si>
  <si>
    <t>Islay</t>
  </si>
  <si>
    <t>Cocachacra</t>
  </si>
  <si>
    <t>Mollendo</t>
  </si>
  <si>
    <t>Chota</t>
  </si>
  <si>
    <t>San Jeronimo</t>
  </si>
  <si>
    <t>La Esperanza</t>
  </si>
  <si>
    <t>Olmos</t>
  </si>
  <si>
    <t>Pachacamac</t>
  </si>
  <si>
    <t>Huarochiri</t>
  </si>
  <si>
    <t>San Antonio</t>
  </si>
  <si>
    <t>La Union</t>
  </si>
  <si>
    <t>Marcavelica</t>
  </si>
  <si>
    <t>Mancora</t>
  </si>
  <si>
    <t>FINANCIERA CONFIANZA</t>
  </si>
  <si>
    <t>Chachapoyas</t>
  </si>
  <si>
    <t>Moro</t>
  </si>
  <si>
    <t>La Joya</t>
  </si>
  <si>
    <t>Yanahuara</t>
  </si>
  <si>
    <t>Uraca</t>
  </si>
  <si>
    <t>Chivay</t>
  </si>
  <si>
    <t>Condesuyos</t>
  </si>
  <si>
    <t>Chuquibamba</t>
  </si>
  <si>
    <t>San Juan Bautista</t>
  </si>
  <si>
    <t>Cajabamba</t>
  </si>
  <si>
    <t>Hualgayoc</t>
  </si>
  <si>
    <t>Bambamarca</t>
  </si>
  <si>
    <t>San Marcos</t>
  </si>
  <si>
    <t>Pedro Galvez</t>
  </si>
  <si>
    <t>Anta</t>
  </si>
  <si>
    <t>Calca</t>
  </si>
  <si>
    <t>Pisac</t>
  </si>
  <si>
    <t>San Sebastian</t>
  </si>
  <si>
    <t>Quispicanchi</t>
  </si>
  <si>
    <t>Urcos</t>
  </si>
  <si>
    <t>Tayacaja</t>
  </si>
  <si>
    <t>Pampas</t>
  </si>
  <si>
    <t>Perene</t>
  </si>
  <si>
    <t>Chupaca</t>
  </si>
  <si>
    <t>Chilca</t>
  </si>
  <si>
    <t>Jauja</t>
  </si>
  <si>
    <t>Satipo</t>
  </si>
  <si>
    <t>Pangoa</t>
  </si>
  <si>
    <t>Yauli</t>
  </si>
  <si>
    <t>Santa Rosa de Sacco</t>
  </si>
  <si>
    <t>Chocope</t>
  </si>
  <si>
    <t>Sanchez Carrion</t>
  </si>
  <si>
    <t>Huamachuco</t>
  </si>
  <si>
    <t>Santiago de Chuco</t>
  </si>
  <si>
    <t>Pataz</t>
  </si>
  <si>
    <t>Tayabamba</t>
  </si>
  <si>
    <t>Imperial</t>
  </si>
  <si>
    <t>Canta</t>
  </si>
  <si>
    <t>General Sanchez Cerro</t>
  </si>
  <si>
    <t>Omate</t>
  </si>
  <si>
    <t>Oxapampa</t>
  </si>
  <si>
    <t>Puerto Bermudez</t>
  </si>
  <si>
    <t>Villa Rica</t>
  </si>
  <si>
    <t>Palcazu</t>
  </si>
  <si>
    <t>Chaupimarca</t>
  </si>
  <si>
    <t>Ayabaca</t>
  </si>
  <si>
    <t>Montero</t>
  </si>
  <si>
    <t>Huancabamba</t>
  </si>
  <si>
    <t>Huarmaca</t>
  </si>
  <si>
    <t>Sechura</t>
  </si>
  <si>
    <t>Candarave</t>
  </si>
  <si>
    <t>Tarata</t>
  </si>
  <si>
    <t>Jorge Basadre</t>
  </si>
  <si>
    <t>Locumba</t>
  </si>
  <si>
    <t>Campoverde</t>
  </si>
  <si>
    <t>FINANCIERA EFECTIVA</t>
  </si>
  <si>
    <t>Wanchaq</t>
  </si>
  <si>
    <t>Victor Larco Herrera</t>
  </si>
  <si>
    <t>Motupe</t>
  </si>
  <si>
    <t>Mariscal Caceres</t>
  </si>
  <si>
    <t>Juanjui</t>
  </si>
  <si>
    <t>Tocache</t>
  </si>
  <si>
    <t>FINANCIERA QAPAQ</t>
  </si>
  <si>
    <t>Huasahuasi</t>
  </si>
  <si>
    <t>Mala</t>
  </si>
  <si>
    <t>Magdalena del Mar</t>
  </si>
  <si>
    <t>Oyon</t>
  </si>
  <si>
    <t>Pachangara</t>
  </si>
  <si>
    <t>FINANCIERA OH S A</t>
  </si>
  <si>
    <t>Lince</t>
  </si>
  <si>
    <t>Breña</t>
  </si>
  <si>
    <t>Pueblo Libre (Magdalena Vieja)</t>
  </si>
  <si>
    <t>Veintiséis de Octubre</t>
  </si>
  <si>
    <t>Morales</t>
  </si>
  <si>
    <t>Yarinacocha</t>
  </si>
  <si>
    <t>MITSUI AUTO FINANCE</t>
  </si>
  <si>
    <t>FINANC, PROEMPRESA</t>
  </si>
  <si>
    <t>Chincheros</t>
  </si>
  <si>
    <t>Anco-Huallo</t>
  </si>
  <si>
    <t>Yura</t>
  </si>
  <si>
    <t>Orcopampa</t>
  </si>
  <si>
    <t>La Mar</t>
  </si>
  <si>
    <t>Ayna</t>
  </si>
  <si>
    <t>Lucanas</t>
  </si>
  <si>
    <t>Puquio</t>
  </si>
  <si>
    <t>Sucre</t>
  </si>
  <si>
    <t>Querobamba</t>
  </si>
  <si>
    <t>Pichari</t>
  </si>
  <si>
    <t>Acobamba</t>
  </si>
  <si>
    <t>Paucara</t>
  </si>
  <si>
    <t>Mazamari</t>
  </si>
  <si>
    <t>FINANC, CREDINKA</t>
  </si>
  <si>
    <t>Curahuasi</t>
  </si>
  <si>
    <t>Cotabambas</t>
  </si>
  <si>
    <t>Challhuahuacho</t>
  </si>
  <si>
    <t>Celendin</t>
  </si>
  <si>
    <t>Contumaza</t>
  </si>
  <si>
    <t>Chilete</t>
  </si>
  <si>
    <t>Cutervo</t>
  </si>
  <si>
    <t>Yanatile</t>
  </si>
  <si>
    <t>Espinar</t>
  </si>
  <si>
    <t>Santa Teresa</t>
  </si>
  <si>
    <t>Urubamba</t>
  </si>
  <si>
    <t>Chumbivilcas</t>
  </si>
  <si>
    <t>Santo Tomas</t>
  </si>
  <si>
    <t>Paucartambo</t>
  </si>
  <si>
    <t>Paruro</t>
  </si>
  <si>
    <t>Accha</t>
  </si>
  <si>
    <t>Chucuito</t>
  </si>
  <si>
    <t>Desaguadero</t>
  </si>
  <si>
    <t>Juli</t>
  </si>
  <si>
    <t>Melgar</t>
  </si>
  <si>
    <t>Ayaviri</t>
  </si>
  <si>
    <t>Yunguyo</t>
  </si>
  <si>
    <t>Azangaro</t>
  </si>
  <si>
    <t>Carabaya</t>
  </si>
  <si>
    <t>Macusani</t>
  </si>
  <si>
    <t>Huancane</t>
  </si>
  <si>
    <t>Ciudad Nueva</t>
  </si>
  <si>
    <t>Total general</t>
  </si>
  <si>
    <t>Número de Tarjetas de Crédito por Tipo de Crédito y Empresa Financiera</t>
  </si>
  <si>
    <t>Créditos de Consumo</t>
  </si>
  <si>
    <t xml:space="preserve"> Créditos Corporativos </t>
  </si>
  <si>
    <t>Créditos a Grandes Empresas</t>
  </si>
  <si>
    <t xml:space="preserve"> Créditos a Medianas Empresas </t>
  </si>
  <si>
    <t>Créditos a Pequeñas Empresas</t>
  </si>
  <si>
    <t xml:space="preserve">Créditos  a Microempresas </t>
  </si>
  <si>
    <t xml:space="preserve">Total  </t>
  </si>
  <si>
    <t>Fuente: Reporte N° 7: Número de Tarjetas de Crédito</t>
  </si>
  <si>
    <t xml:space="preserve">Nota: Las definiciones de los tipos de crédito se encuentran en el Numeral 4 del Capítulo I del Reglamento para la Evaluación y Clasificación del Deudor y la Exigencia de Provisiones, </t>
  </si>
  <si>
    <t>aprobado mediante Resolución SBS N° 11356-2008 (https://www.sbs.gob.pe/Portals/0/jer/pfrpv_normatividad/20160719_Res-11356-2008.pdf).</t>
  </si>
  <si>
    <t>Ranking de Créditos, Depósitos y Patrimonio</t>
  </si>
  <si>
    <t>Monto</t>
  </si>
  <si>
    <t>Participación</t>
  </si>
  <si>
    <t>Porcentaje</t>
  </si>
  <si>
    <t>( % )</t>
  </si>
  <si>
    <t>Acumulado</t>
  </si>
  <si>
    <t>Patrimonio</t>
  </si>
  <si>
    <t>Fuente: Balance de comprobación.</t>
  </si>
  <si>
    <t>Ranking de Créditos Directos por Tipo de Crédito</t>
  </si>
  <si>
    <t>Créditos Corporativos</t>
  </si>
  <si>
    <t>Créditos a Medianas Empresas</t>
  </si>
  <si>
    <t>Participación                           (%)</t>
  </si>
  <si>
    <t>Porcentaje                        Acumulado</t>
  </si>
  <si>
    <t>%</t>
  </si>
  <si>
    <t>ACUMULADO</t>
  </si>
  <si>
    <t xml:space="preserve"> Financiera Credinka</t>
  </si>
  <si>
    <t>Créditos a Microempresas</t>
  </si>
  <si>
    <t>Créditos Hipotecarios para Vivienda</t>
  </si>
  <si>
    <t xml:space="preserve">Compartamos Financiera </t>
  </si>
  <si>
    <t>Consumo Revolvente</t>
  </si>
  <si>
    <t>Consumo no Revolvente</t>
  </si>
  <si>
    <t>Fuente: Balance de Comprobación. Incluye cartera vigente, refinanciada, reestructurada, vencida, en cobranza judicial.</t>
  </si>
  <si>
    <t xml:space="preserve">Las definiciones de los tipos de crédito se encuentran en el Numeral 4 del Capítulo I del Reglamento para la Evaluación y Clasificación del Deudor y la Exigencia de Provisiones, </t>
  </si>
  <si>
    <t>Ranking de Principales Modalidades de Créditos Directos</t>
  </si>
  <si>
    <t>Descuentos</t>
  </si>
  <si>
    <t>Participación                         (%)</t>
  </si>
  <si>
    <t>Porcentaje                      Acumulado</t>
  </si>
  <si>
    <t>Tarjetas de Crédito</t>
  </si>
  <si>
    <t>Préstamos</t>
  </si>
  <si>
    <t xml:space="preserve">Arrendamiento Financiero </t>
  </si>
  <si>
    <t>Fuente: Balance de Comprobación. Incluye la cartera vigente, refinanciada, reestructurada, vencida y en cobranza judicial.</t>
  </si>
  <si>
    <t>Ranking de Depósitos por Tipo</t>
  </si>
  <si>
    <t>Porcentaje                           Acumulado</t>
  </si>
  <si>
    <t>Fuente: Balance de Comprobación. Incluye Depósitos del Público y del Sistema Financiero y Organismos Internacionales.</t>
  </si>
  <si>
    <t>Nuevos créditos corporativos, a grandes, medianas, pequeñas y a micro empresas por sector económico y Empresa Financiera</t>
  </si>
  <si>
    <t>Agricultura, Ganadería, Caza     y Silvicultura</t>
  </si>
  <si>
    <t>Minería</t>
  </si>
  <si>
    <t>Industria Manufacturera</t>
  </si>
  <si>
    <t xml:space="preserve">Construcción </t>
  </si>
  <si>
    <t>Comercio</t>
  </si>
  <si>
    <t>N° de nuevos Créditos Desembolsados</t>
  </si>
  <si>
    <t>Monto de Nuevos Créditos desembolsados en M.N.         (miles de S/)</t>
  </si>
  <si>
    <t>Monto de Nuevos Créditos desembolsados en M.E.          (miles de $)</t>
  </si>
  <si>
    <t>Fuente: Anexo  N° 3 Flujo Crediticio por Tipo de Crédito.</t>
  </si>
  <si>
    <t>Estructura de los Depósitos por Departamento y Empresa Financiera</t>
  </si>
  <si>
    <t>TOTAL (en miles de   soles)</t>
  </si>
  <si>
    <t>Número de tarjetas de débito por Empresa Financiera</t>
  </si>
  <si>
    <t>N° Tarjetas de débito</t>
  </si>
  <si>
    <t>Fuente: Anexo N° 11 Movimiento de los Depósitos según Monto y Número de Cuentas.</t>
  </si>
  <si>
    <t>Balance General por Empresa Financiera</t>
  </si>
  <si>
    <t xml:space="preserve">(En miles de soles)  </t>
  </si>
  <si>
    <t>Activo</t>
  </si>
  <si>
    <t xml:space="preserve">Financiera Efectiva </t>
  </si>
  <si>
    <t xml:space="preserve">Amérika Financiera </t>
  </si>
  <si>
    <t xml:space="preserve">Mitsui Auto Finance </t>
  </si>
  <si>
    <t xml:space="preserve">Financiera Proempresa </t>
  </si>
  <si>
    <t>Total Empresas Financieras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</si>
  <si>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</si>
  <si>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</si>
  <si>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</si>
  <si>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</si>
  <si>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</si>
  <si>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</si>
  <si>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</si>
  <si>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</si>
  <si>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</si>
  <si>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 xml:space="preserve">INVERSIONES NETAS DE PROVISIONES </t>
  </si>
  <si>
    <t xml:space="preserve">    Inversiones a Valor Razonable con Cambios en Resultados</t>
  </si>
  <si>
    <t xml:space="preserve">    Inversiones Disponibles para la Venta</t>
  </si>
  <si>
    <t xml:space="preserve">    Inversiones a Vencimiento</t>
  </si>
  <si>
    <t xml:space="preserve">    Inversiones en Subsidiarias, Asociadas y Negocios Conjuntos</t>
  </si>
  <si>
    <t xml:space="preserve">    Inversiones en Commodities</t>
  </si>
  <si>
    <t xml:space="preserve">   Provisiones</t>
  </si>
  <si>
    <t>CRÉDITOS NETOS DE PROVISIONES Y DE INGRESOS NO DEVENGADOS</t>
  </si>
  <si>
    <t xml:space="preserve">   Vigentes</t>
  </si>
  <si>
    <t xml:space="preserve">      Cuentas Corrientes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</si>
  <si>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</si>
  <si>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</si>
  <si>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</si>
  <si>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</si>
  <si>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</si>
  <si>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</si>
  <si>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Comercio Exterior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</si>
  <si>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</si>
  <si>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</si>
  <si>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</si>
  <si>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</si>
  <si>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</si>
  <si>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</si>
  <si>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Intereses y Comisiones no Devengados</t>
  </si>
  <si>
    <t>CUENTAS POR COBRAR NETAS DE PROVISIONES</t>
  </si>
  <si>
    <t>RENDIMIENTOS POR COBRAR</t>
  </si>
  <si>
    <t>Disponible</t>
  </si>
  <si>
    <t xml:space="preserve">    Fondos Interbancarios</t>
  </si>
  <si>
    <t xml:space="preserve">    Inversiones</t>
  </si>
  <si>
    <t xml:space="preserve">    Créditos</t>
  </si>
  <si>
    <t xml:space="preserve">    Cuentas por Cobrar</t>
  </si>
  <si>
    <t>BIENES REALIZABLES, RECIBIDOS EN PAGO Y ADJUDICADOS NETOS</t>
  </si>
  <si>
    <t>INMUEBLES, MOBILIARIO Y EQUIPO NETO</t>
  </si>
  <si>
    <t>OTROS  ACTIVOS</t>
  </si>
  <si>
    <t>TOTAL ACTIVO</t>
  </si>
  <si>
    <t>Tipo de Cambio Contable:  S/ 3,538</t>
  </si>
  <si>
    <t>Pasivo</t>
  </si>
  <si>
    <t>OBLIGACIONES CON EL PÚBLICO</t>
  </si>
  <si>
    <t xml:space="preserve">     Depósitos a la Vista</t>
  </si>
  <si>
    <t xml:space="preserve">     Depósitos de Ahorro</t>
  </si>
  <si>
    <t xml:space="preserve">     Depósitos a Plazo</t>
  </si>
  <si>
    <t xml:space="preserve">          Certificados Bancarios y de Depósitos</t>
  </si>
  <si>
    <t xml:space="preserve">          Cuentas a Plazo</t>
  </si>
  <si>
    <t xml:space="preserve">          C.T.S.</t>
  </si>
  <si>
    <t xml:space="preserve">          Otros</t>
  </si>
  <si>
    <t xml:space="preserve">      Depósitos Restringidos</t>
  </si>
  <si>
    <t xml:space="preserve">      Otras Obligaciones</t>
  </si>
  <si>
    <t xml:space="preserve">           A la vista</t>
  </si>
  <si>
    <t xml:space="preserve">          Relacionadas con Inversiones</t>
  </si>
  <si>
    <t>DEPÓSITOS DEL SISTEMA FINANCIERO Y ORGANISMOS INTERNACIONALES</t>
  </si>
  <si>
    <t xml:space="preserve">    Depósitos a la Vista</t>
  </si>
  <si>
    <t xml:space="preserve">    Depósitos de Ahorro</t>
  </si>
  <si>
    <t xml:space="preserve">    Depósitos a Plazo</t>
  </si>
  <si>
    <t>ADEUDOS Y OBLIGACIONES  FINANCIERAS</t>
  </si>
  <si>
    <t xml:space="preserve">     Instituciones del País</t>
  </si>
  <si>
    <t xml:space="preserve">  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</si>
  <si>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</si>
  <si>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</si>
  <si>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</si>
  <si>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</si>
  <si>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 xml:space="preserve">CUENTAS POR PAGAR </t>
  </si>
  <si>
    <t>INTERESES Y OTROS GASTOS  POR PAGAR</t>
  </si>
  <si>
    <t xml:space="preserve">   Obligaciones con el Público</t>
  </si>
  <si>
    <t xml:space="preserve">   Depósitos del Sistema Financiero y Organismos Internacionales</t>
  </si>
  <si>
    <t xml:space="preserve">   Fondos Interbancarios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</si>
  <si>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</si>
  <si>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</si>
  <si>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</si>
  <si>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</si>
  <si>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 xml:space="preserve">PROVISIONES </t>
  </si>
  <si>
    <t xml:space="preserve">    Créditos Indirectos</t>
  </si>
  <si>
    <t xml:space="preserve">  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</si>
  <si>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</si>
  <si>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</si>
  <si>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</si>
  <si>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  Capital Social </t>
  </si>
  <si>
    <t xml:space="preserve">     Capital Adicional</t>
  </si>
  <si>
    <t xml:space="preserve">     Reservas</t>
  </si>
  <si>
    <t xml:space="preserve">     Ajustes al Patrimonio</t>
  </si>
  <si>
    <t xml:space="preserve">     Resultados Acumulados</t>
  </si>
  <si>
    <t xml:space="preserve">     Resultado Neto del Ejercicio</t>
  </si>
  <si>
    <t>TOTAL PASIVO Y PATRIMONIO</t>
  </si>
  <si>
    <t>CONTINGENTES</t>
  </si>
  <si>
    <t xml:space="preserve">     Avales, Cartas Fianza, Cartas de Crédito y Aceptaciones Bancarias</t>
  </si>
  <si>
    <t xml:space="preserve">     Líneas de Crédito no Utilizadas y Créditos Concedidos no Desembolsados</t>
  </si>
  <si>
    <t xml:space="preserve">     Instrumentos Financieros Derivados</t>
  </si>
  <si>
    <t xml:space="preserve">     Otras Cuentas Contingentes</t>
  </si>
  <si>
    <t>1/ Incluye gastos devengados por pagar.</t>
  </si>
  <si>
    <t/>
  </si>
  <si>
    <t>Estado de Ganancias y Pérdidas por Empresa Financiera</t>
  </si>
  <si>
    <t xml:space="preserve">Financiera Qapaq </t>
  </si>
  <si>
    <t xml:space="preserve">INGRESOS FINANCIEROS </t>
  </si>
  <si>
    <t xml:space="preserve">      Disponible</t>
  </si>
  <si>
    <t xml:space="preserve">      Fondos Interbancarios</t>
  </si>
  <si>
    <t xml:space="preserve">      Inversiones</t>
  </si>
  <si>
    <t xml:space="preserve">      Créditos Directos</t>
  </si>
  <si>
    <t xml:space="preserve">      Ganancias por Valorización de Inversiones </t>
  </si>
  <si>
    <t xml:space="preserve">      Ganancias por Inversiones en Subsidiarias, Asociadas y Negocios Conjuntos</t>
  </si>
  <si>
    <t xml:space="preserve">      Diferencia de Cambio</t>
  </si>
  <si>
    <t xml:space="preserve">      Ganancias en Productos Financieros Derivados</t>
  </si>
  <si>
    <t xml:space="preserve">GASTOS FINANCIEROS </t>
  </si>
  <si>
    <t xml:space="preserve">      Obligaciones con el Público</t>
  </si>
  <si>
    <t xml:space="preserve">      Depósitos del Sistema Financiero y Organismos Financieros Internacionales</t>
  </si>
  <si>
    <t xml:space="preserve">      Adeudos y Obligaciones Financieras</t>
  </si>
  <si>
    <t xml:space="preserve">      Obligaciones en Circulación no Subordinadas</t>
  </si>
  <si>
    <t xml:space="preserve">      Obligaciones en Circulación Subordinadas</t>
  </si>
  <si>
    <t xml:space="preserve">      Pérdida por Valorización de Inversiones</t>
  </si>
  <si>
    <t xml:space="preserve">      Pérdidas por Inversiones en Subsidiarias, Asociadas y Negocios Conjuntos</t>
  </si>
  <si>
    <t xml:space="preserve">      Primas al Fondo de Seguro de Depósitos</t>
  </si>
  <si>
    <t xml:space="preserve">      Pérdidas en Productos Financieros Derivados</t>
  </si>
  <si>
    <t>MARGEN FINANCIERO BRUTO</t>
  </si>
  <si>
    <t>PROVISIONES PARA CRÉDITOS DIRECTOS</t>
  </si>
  <si>
    <t>MARGEN FINANCIERO NETO</t>
  </si>
  <si>
    <t>INGRESOS POR SERVICIOS FINANCIEROS</t>
  </si>
  <si>
    <t xml:space="preserve">      Cuentas por Cobrar</t>
  </si>
  <si>
    <t xml:space="preserve">      Créditos Indirectos</t>
  </si>
  <si>
    <t xml:space="preserve">      Fideicomisos y Comisiones de Confianza</t>
  </si>
  <si>
    <t xml:space="preserve">      Ingresos Diversos</t>
  </si>
  <si>
    <t>GASTOS POR SERVICIOS FINANCIEROS</t>
  </si>
  <si>
    <t xml:space="preserve">      Cuentas por Pagar</t>
  </si>
  <si>
    <t xml:space="preserve">      Gastos Diversos</t>
  </si>
  <si>
    <t>UTILIDAD (PÉRDIDA) POR VENTA DE CARTERA</t>
  </si>
  <si>
    <t>MARGEN OPERACIONAL</t>
  </si>
  <si>
    <t>GASTOS ADMINISTRATIVOS</t>
  </si>
  <si>
    <t xml:space="preserve">      Personal</t>
  </si>
  <si>
    <t xml:space="preserve">      Directorio</t>
  </si>
  <si>
    <t xml:space="preserve">      Servicios Recibidos de Terceros</t>
  </si>
  <si>
    <t xml:space="preserve">      Impuestos y Contribuciones</t>
  </si>
  <si>
    <t>MARGEN OPERACIONAL NETO</t>
  </si>
  <si>
    <t>PROVISIONES, DEPRECIACIÓN Y AMORTIZACIÓN</t>
  </si>
  <si>
    <t xml:space="preserve">      Provisones para Créditos Indirectos</t>
  </si>
  <si>
    <t xml:space="preserve">      Provisiones por Pérdida por Deterioro de Inversiones</t>
  </si>
  <si>
    <t xml:space="preserve">      Provisiones para Incobrabilidad de Cuentas por Cobrar </t>
  </si>
  <si>
    <t xml:space="preserve">      Provisiones para Bienes Realizables, Recibidos en Pago y Adjudicados</t>
  </si>
  <si>
    <t xml:space="preserve">      Otras Provisiones</t>
  </si>
  <si>
    <t xml:space="preserve">      Depreciación</t>
  </si>
  <si>
    <t xml:space="preserve">      Amortización</t>
  </si>
  <si>
    <t>OTROS INGRESOS Y GASTOS</t>
  </si>
  <si>
    <t>RESULTADO ANTES DE IMPUESTO A LA RENTA</t>
  </si>
  <si>
    <t>IMPUESTO A LA RENTA</t>
  </si>
  <si>
    <t>RESULTADO NETO DEL EJERCICIO</t>
  </si>
  <si>
    <t>Estructura del Activo por Empresa Financiera</t>
  </si>
  <si>
    <t>Inversiones
Netas</t>
  </si>
  <si>
    <t>Créditos
Netos</t>
  </si>
  <si>
    <t>Cuentas por                                  Cobrar Netas y                                Rendimientos Devengados</t>
  </si>
  <si>
    <r>
      <t xml:space="preserve">Bienes Realiz.,                          Recib. en Pago,                               Adjud. Netos </t>
    </r>
    <r>
      <rPr>
        <vertAlign val="superscript"/>
        <sz val="10"/>
        <rFont val="Arial Narrow"/>
        <family val="2"/>
      </rPr>
      <t>1/</t>
    </r>
  </si>
  <si>
    <t>Activo Fijo
Neto</t>
  </si>
  <si>
    <r>
      <t xml:space="preserve">Otros
Activos </t>
    </r>
    <r>
      <rPr>
        <vertAlign val="superscript"/>
        <sz val="10"/>
        <rFont val="Arial Narrow"/>
        <family val="2"/>
      </rPr>
      <t>2/</t>
    </r>
  </si>
  <si>
    <t>Total Activo
(En miles de
soles)</t>
  </si>
  <si>
    <t>Fuente: Balance de Comprobación.</t>
  </si>
  <si>
    <t>1/ Incluye los activos no corrientes mantenidos para la venta.</t>
  </si>
  <si>
    <t>2/ Incluye pagos anticipados y cargas diferidas, pagos de impuestos corrientes y diferidos, gastos en activo intangible, operaciones entre oficinas del país y el exterior, bienes diversos y operaciones en trámite.</t>
  </si>
  <si>
    <t>Estructura del Pasivo por Empresa Financiera</t>
  </si>
  <si>
    <t>Depósitos</t>
  </si>
  <si>
    <t>Fondos
Interbancarios</t>
  </si>
  <si>
    <t>Adeudos y
Obligaciones
Financieras</t>
  </si>
  <si>
    <t>Obligaciones en
Circulación</t>
  </si>
  <si>
    <t>Cuentas y
Gastos por
Pagar</t>
  </si>
  <si>
    <r>
      <t xml:space="preserve">Otros
Pasivos </t>
    </r>
    <r>
      <rPr>
        <vertAlign val="superscript"/>
        <sz val="10"/>
        <rFont val="Arial Narrow"/>
        <family val="2"/>
      </rPr>
      <t>1/</t>
    </r>
  </si>
  <si>
    <t>Total Pasivo
(En miles de soles)</t>
  </si>
  <si>
    <t>Del Público</t>
  </si>
  <si>
    <t>Del Sistema
Financiero y Org.
Internacionales</t>
  </si>
  <si>
    <t>1/ Incluye sobrante de caja, operaciones en trámite, impuestos corrientes y diferidos, otras obligaciones con el público y reclasificaciones de instrumentos que clasifiquen como pasivo financiero.</t>
  </si>
  <si>
    <t>Estructura de los Ingresos Financieros por Empresa Financiera</t>
  </si>
  <si>
    <t>Intereses y Comisiones</t>
  </si>
  <si>
    <t>Por Valorización de Inversiones</t>
  </si>
  <si>
    <t>Por Inversiones en Subsidiarias, Asociadas y Negocios Conjuntos</t>
  </si>
  <si>
    <t>Diferencia de                          Cambio</t>
  </si>
  <si>
    <t>Productos Financieros Derivados</t>
  </si>
  <si>
    <t>Otros</t>
  </si>
  <si>
    <t>Total Ingresos
Financieros 
(En miles de 
soles)</t>
  </si>
  <si>
    <t>Fondos Interbancarios</t>
  </si>
  <si>
    <t>Inversiones</t>
  </si>
  <si>
    <t>Créditos</t>
  </si>
  <si>
    <t>Estructura de los Gastos de Administración por Empresa Financiera</t>
  </si>
  <si>
    <t xml:space="preserve"> (En porcentaje)</t>
  </si>
  <si>
    <t>Remuneración a
Trabajadores</t>
  </si>
  <si>
    <r>
      <t xml:space="preserve">Otros
Gastos de
Personal </t>
    </r>
    <r>
      <rPr>
        <vertAlign val="superscript"/>
        <sz val="10"/>
        <rFont val="Arial Narrow"/>
        <family val="2"/>
      </rPr>
      <t>1/</t>
    </r>
  </si>
  <si>
    <t>Gastos del
Directorio</t>
  </si>
  <si>
    <r>
      <t xml:space="preserve">Honorarios
Profesionales </t>
    </r>
    <r>
      <rPr>
        <vertAlign val="superscript"/>
        <sz val="10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</si>
  <si>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0"/>
        <rFont val="Arial Narrow"/>
        <family val="2"/>
      </rPr>
      <t>3/</t>
    </r>
  </si>
  <si>
    <t>Tributos</t>
  </si>
  <si>
    <t>Total Gastos
de Administrativos
 (En miles de 
soles)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</si>
  <si>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</si>
  <si>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</si>
  <si>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 entre otros.</t>
  </si>
  <si>
    <t>Estructura de los créditos directos según tipo y modalidad por Empresa Financiera</t>
  </si>
  <si>
    <t>Concepto</t>
  </si>
  <si>
    <t>Créditos corporativos</t>
  </si>
  <si>
    <t>Tarjetas de crédito</t>
  </si>
  <si>
    <t>Factoring</t>
  </si>
  <si>
    <t>Arrendamiento financiero y Lease-back</t>
  </si>
  <si>
    <t>Comercio exterior</t>
  </si>
  <si>
    <t>Otros 1/</t>
  </si>
  <si>
    <t>Créditos a grandes empresas</t>
  </si>
  <si>
    <t>Créditos a medianas empresas</t>
  </si>
  <si>
    <t>Créditos pequeñas empresas</t>
  </si>
  <si>
    <t>Créditos a microempresas</t>
  </si>
  <si>
    <t>Créditos de consumo</t>
  </si>
  <si>
    <t>Préstamos revolventes</t>
  </si>
  <si>
    <t>Préstamos no revolventes</t>
  </si>
  <si>
    <t>Préstamos autos</t>
  </si>
  <si>
    <t>Créditos hipotecarios para vivienda</t>
  </si>
  <si>
    <t>Préstamos Mivivienda</t>
  </si>
  <si>
    <t>Total Créditos Directos                          (En Miles S/.)</t>
  </si>
  <si>
    <t>1/ Incluye Sobregiro en Cuenta Corriente, créditos por liquidar, deudores por venta de cartera, por venta de bienes realizables, recibidos en pago y adjudicados, entre otros.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</si>
  <si>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</si>
  <si>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https://www.sbs.gob.pe/Portals/0/jer/pfrpv_normatividad/20160719_Res-11356-2008.pdf</t>
  </si>
  <si>
    <t>Estructura de los Créditos Directos por Modalidad y Empresa Financiera</t>
  </si>
  <si>
    <t>Cuentas Corrientes</t>
  </si>
  <si>
    <r>
      <t xml:space="preserve">Descuentos </t>
    </r>
    <r>
      <rPr>
        <vertAlign val="superscript"/>
        <sz val="10"/>
        <rFont val="Arial Narrow"/>
        <family val="2"/>
      </rPr>
      <t>1/</t>
    </r>
  </si>
  <si>
    <t>Hipotecarios para Vivienda</t>
  </si>
  <si>
    <r>
      <t xml:space="preserve">Arrendamiento Financiero </t>
    </r>
    <r>
      <rPr>
        <vertAlign val="superscript"/>
        <sz val="10"/>
        <rFont val="Arial Narrow"/>
        <family val="2"/>
      </rPr>
      <t>2/</t>
    </r>
  </si>
  <si>
    <t>Comercio Exterior</t>
  </si>
  <si>
    <r>
      <t xml:space="preserve">Otros </t>
    </r>
    <r>
      <rPr>
        <vertAlign val="superscript"/>
        <sz val="10"/>
        <rFont val="Arial Narrow"/>
        <family val="2"/>
      </rPr>
      <t>3/</t>
    </r>
  </si>
  <si>
    <t>Total Créditos                 (En miles de soles)</t>
  </si>
  <si>
    <t>Fuente: Balance de Comprobación. Cada modalidad incluye cartera vigente, refinanciada, reestructurada, vencida y en cobranza judicial.</t>
  </si>
  <si>
    <t>1/ Las operaciones de descuento se registran por el monto neto desembolsado</t>
  </si>
  <si>
    <t>2/ Incluye lease-back. Los saldos se presentan neteados de los ingresos no devengados.</t>
  </si>
  <si>
    <t>3/ Incluye créditos por liquidar, pignoraticios, financiaciones estructuradas, entre otros.</t>
  </si>
  <si>
    <t>Estructura de los Créditos Indirectos por Empresa Financiera</t>
  </si>
  <si>
    <t>Avales</t>
  </si>
  <si>
    <t>Cartas                                     Fianzas</t>
  </si>
  <si>
    <t>Cartas de                                        Crédito</t>
  </si>
  <si>
    <t>Aceptaciones                                           Financieras</t>
  </si>
  <si>
    <t>Lineas de Crédito no utilizadas y Créditos concedidos no desembolsados</t>
  </si>
  <si>
    <t xml:space="preserve">Total Créditos                                                            Indirectos *                                   (En miles de                                soles) </t>
  </si>
  <si>
    <t>Fuente: Balance del Comprobación.</t>
  </si>
  <si>
    <t>* De acuerdo a la definición de créditos indirectos del Reglamento para la Evaluación y Clasificación del deudor y la exigencia de provisiones. Res. SBS 11356-2008.</t>
  </si>
  <si>
    <t>Estructura de los Depósitos por Tipo y Empresa Financiera</t>
  </si>
  <si>
    <t>Depósitos del Público</t>
  </si>
  <si>
    <t>Depósitos del Sist. Financiero y Org. Internacionales</t>
  </si>
  <si>
    <t>Depósitos Totales                                 (En miles de soles)</t>
  </si>
  <si>
    <t>Vista</t>
  </si>
  <si>
    <t>Ahorros</t>
  </si>
  <si>
    <t>Plazo</t>
  </si>
  <si>
    <r>
      <t xml:space="preserve">Restringidos </t>
    </r>
    <r>
      <rPr>
        <vertAlign val="superscript"/>
        <sz val="10"/>
        <rFont val="Arial Narrow"/>
        <family val="2"/>
      </rPr>
      <t>1/</t>
    </r>
  </si>
  <si>
    <t>1/ Incluye depósitos inmovilizados, depósitos en garantía, depósitos judiciales y administrativos, entre otros.</t>
  </si>
  <si>
    <t>Estructura de los Adeudos y Obligaciones Financieras por Empresa Financiera</t>
  </si>
  <si>
    <t>Instituciones del País</t>
  </si>
  <si>
    <t>Instituciones del Exterior y Organismos Internacionales</t>
  </si>
  <si>
    <t>Total Adeudos y                                                        Obligaciones Financieras                                                             (En miles de soles)</t>
  </si>
  <si>
    <t>Corto Plazo</t>
  </si>
  <si>
    <t>Largo Plazo</t>
  </si>
  <si>
    <t>Fideicomisos y Comisiones de Confianza por Empresa Financiera</t>
  </si>
  <si>
    <t>Activos de Fideicomisos</t>
  </si>
  <si>
    <t>Gastos de Fideicomisos</t>
  </si>
  <si>
    <t>Pasivos de Fideicomisos</t>
  </si>
  <si>
    <t>Ingresos de Fideicomisos</t>
  </si>
  <si>
    <t>Patrimonio de Fideicomisos</t>
  </si>
  <si>
    <t>Comisiones de Confianza</t>
  </si>
  <si>
    <t>Ingresos de la entidad</t>
  </si>
  <si>
    <t>Por Fideicomisos</t>
  </si>
  <si>
    <t>Por Comisiones de confianza</t>
  </si>
  <si>
    <t>Patrimonio Efectivo</t>
  </si>
  <si>
    <t>PATRIMONIO EFECTIVO</t>
  </si>
  <si>
    <t>NIVEL 1</t>
  </si>
  <si>
    <t>NIVEL 2</t>
  </si>
  <si>
    <t>NIVEL 3</t>
  </si>
  <si>
    <t>ENTIDAD</t>
  </si>
  <si>
    <t>(a)</t>
  </si>
  <si>
    <t xml:space="preserve"> (b)</t>
  </si>
  <si>
    <t xml:space="preserve"> (c)</t>
  </si>
  <si>
    <t>(d)=(a)+(b)+(c)</t>
  </si>
  <si>
    <t xml:space="preserve"> TOTAL EMPRESAS FINANCIERAS</t>
  </si>
  <si>
    <t>Fuente: Reporte N° 3: Patrimonio Efectivo</t>
  </si>
  <si>
    <t>Estructura de los Gastos Financieros por Empresa Financiera</t>
  </si>
  <si>
    <t>Primas al Fondo de Seguro de Depósitos</t>
  </si>
  <si>
    <t>Total  Gastos Financieros                           (En miles de soles)</t>
  </si>
  <si>
    <t>Obligaciones con el Público</t>
  </si>
  <si>
    <t>Depósitos del Sistema Financiero y Org. Internacionales</t>
  </si>
  <si>
    <t>Adeudos y Obligaciones Financieras</t>
  </si>
  <si>
    <t>Obligaciones en Circulación no Subordinadas</t>
  </si>
  <si>
    <t>Obligaciones en Circulación Subordinadas</t>
  </si>
  <si>
    <t xml:space="preserve">Requerimiento de Patrimonio Efectivo y Ratio de Capital Global </t>
  </si>
  <si>
    <t>por Empresa Financiera</t>
  </si>
  <si>
    <t>REQUERIMIENTO DE PATRIMONIO EFECTIVO</t>
  </si>
  <si>
    <t>PATRIMONIO EFECTIVO TOTAL</t>
  </si>
  <si>
    <t>RATIO DE CAPITAL</t>
  </si>
  <si>
    <t>POR RIESGO</t>
  </si>
  <si>
    <r>
      <t>GLOBAL</t>
    </r>
    <r>
      <rPr>
        <b/>
        <vertAlign val="superscript"/>
        <sz val="10"/>
        <rFont val="Arial Narrow"/>
        <family val="2"/>
      </rPr>
      <t>1/</t>
    </r>
  </si>
  <si>
    <t>EMPRESAS</t>
  </si>
  <si>
    <t>DE CRÉDITO</t>
  </si>
  <si>
    <t>DE MERCADO</t>
  </si>
  <si>
    <t>OPERACIONAL</t>
  </si>
  <si>
    <t>(e)/[(d)/10%]</t>
  </si>
  <si>
    <t xml:space="preserve"> (C)</t>
  </si>
  <si>
    <t>(e)</t>
  </si>
  <si>
    <t xml:space="preserve">1/ El Ratio de Capital Global considera el Patrimonio Efectivo como porcentaje de los activos y contingentes ponderados por riesgo totales: riesgo de crédito, riesgo de mercado y riesgo operacional. </t>
  </si>
  <si>
    <t>Fuente: Reporte 2-D Requerimientos de Patrimonio Efectivo por Riesgo de Crédito, Mercado y Operacional.</t>
  </si>
  <si>
    <t xml:space="preserve">            Reporte 3 Patrimonio Efectivo</t>
  </si>
  <si>
    <t>Indicadores Financieros por Empresa Financiera</t>
  </si>
  <si>
    <t>( En porcentaje )</t>
  </si>
  <si>
    <r>
      <t>Actualizado el 19-08-2020</t>
    </r>
    <r>
      <rPr>
        <b/>
        <vertAlign val="superscript"/>
        <sz val="10"/>
        <color rgb="FF0000FF"/>
        <rFont val="Arial Narrow"/>
        <family val="2"/>
      </rPr>
      <t>+</t>
    </r>
  </si>
  <si>
    <t xml:space="preserve">Compartamos Financiera      </t>
  </si>
  <si>
    <t>SOLVENCIA</t>
  </si>
  <si>
    <t>Ratio de Capital Global (al 31/05/2020)</t>
  </si>
  <si>
    <t>Pasivo Total / Capital Social y Reservas ( N° de veces )</t>
  </si>
  <si>
    <t>CALIDAD DE ACTIVOS</t>
  </si>
  <si>
    <t>Créditos Atrasados (criterio SBS)* / Créditos Directos</t>
  </si>
  <si>
    <t>Créditos Atrasados con más de 90 días de atraso / Créditos Directos</t>
  </si>
  <si>
    <t>Créditos Refinanciados y Reestructurados / Créditos Directos</t>
  </si>
  <si>
    <t xml:space="preserve">Provisiones / Créditos Atrasados </t>
  </si>
  <si>
    <t>EFICIENCIA Y GESTIÓN</t>
  </si>
  <si>
    <t>Gastos de Administración Anualizado / Activo Productivo Promedio</t>
  </si>
  <si>
    <t>Gastos de Operación / Margen Financiero Total</t>
  </si>
  <si>
    <t>Ingresos Financieros / Ingresos Totales</t>
  </si>
  <si>
    <t>Ingresos Financieros Anualizados / Activo Productivo Promedio</t>
  </si>
  <si>
    <t>Créditos Directos / Personal ( S/ Miles )</t>
  </si>
  <si>
    <t>Depósitos / Número de Oficinas ( S/ Miles )</t>
  </si>
  <si>
    <t>RENTABILIDAD</t>
  </si>
  <si>
    <t>Utilidad Anualizada / Patrimonio Promedio</t>
  </si>
  <si>
    <t>Utilidad Anualizada / Activo Promedio</t>
  </si>
  <si>
    <t>LIQUIDEZ</t>
  </si>
  <si>
    <t>Ratio de Liquidez MN (Promedio de saldos del mes)</t>
  </si>
  <si>
    <t>Ratio de Liquidez ME (Promedio de saldos del mes)</t>
  </si>
  <si>
    <t>Nota: La definición de los Indicadores se encuentra en el Glosario de Términos e Indicadores.</t>
  </si>
  <si>
    <t>Los valores anualizados se obtienen de la siguiente manera: valor del mes + valor a diciembre del año anterior - valor del mismo mes del año anterior. El promedio corresponde a los últimos doce meses.</t>
  </si>
  <si>
    <t>Para los créditos corporativos, a grandes y a medianas empresas cuando el atraso supera los 15 días; para los créditos a pequeñas y microempresas los 30 días; y para los créditos hipotecarios y de consumo, a los 30 días de atraso se considera la cuota como vencida y a los 90 días el saldo total.</t>
  </si>
  <si>
    <t xml:space="preserve">* Para los créditos corporativos, a grandes y a medianas empresas cuando el atraso supera los 15 días; para los créditos a pequeñas y microempresas los 30 días; y para los créditos hipotecarios y de consumo, </t>
  </si>
  <si>
    <t xml:space="preserve">    a los 30 días de atraso se considera la cuota como vencida y a los 90 días el saldo total.</t>
  </si>
  <si>
    <t xml:space="preserve">** En el marco de la Emergencia Nacional ante el Covid-19, se permitió a las  empresas del sistema financiero realizar la modificación de las condiciones contractuales de su cartera de créditos siempre que estos </t>
  </si>
  <si>
    <t xml:space="preserve">   hayan estado al día a la fecha de la declaratoria de emergencia (DS 044-2020) o hayan presentado como máximo 15 días calendario de atraso al 29 de febrero 2020. Asimismo, se les permitió suspender el conteo </t>
  </si>
  <si>
    <t xml:space="preserve">   de los días de atraso de aquellos créditos que al 29/02/20 presentaban más de 15 días calendario de atraso.</t>
  </si>
  <si>
    <t>+ Compartamos Financiera remitió información actualizada del Reporte N° 14.</t>
  </si>
  <si>
    <t>Financiera TFC S.A.</t>
  </si>
  <si>
    <t>Financiera Edyficar</t>
  </si>
  <si>
    <t xml:space="preserve">Financiera Universal </t>
  </si>
  <si>
    <t xml:space="preserve">Financiera UNO </t>
  </si>
  <si>
    <t>Personal Según Categoría Laboral por Empresa Financiera</t>
  </si>
  <si>
    <t>(En número de personas)</t>
  </si>
  <si>
    <t>Actualizado el 20-08-2020*</t>
  </si>
  <si>
    <t>Gerentes</t>
  </si>
  <si>
    <t>Funcionarios</t>
  </si>
  <si>
    <t>Empleados</t>
  </si>
  <si>
    <t>TOTAL EMPRESAS FINANCIERAS*</t>
  </si>
  <si>
    <t>* Financiera Efectiva remitió información actualizada del Anexo N° 10.</t>
  </si>
  <si>
    <t>Créditos Directos y Número de Deudores de las Empresas Financieras  por Tipo de Crédito y Sector Económico</t>
  </si>
  <si>
    <r>
      <t xml:space="preserve">Número de                    Deudores </t>
    </r>
    <r>
      <rPr>
        <vertAlign val="superscript"/>
        <sz val="10"/>
        <rFont val="Arial Narrow"/>
        <family val="2"/>
      </rPr>
      <t>1/</t>
    </r>
  </si>
  <si>
    <t>Créditos en Moneda                                Nacional</t>
  </si>
  <si>
    <t>Créditos en Moneda   Extranjera</t>
  </si>
  <si>
    <t>Total Créditos                         Directos</t>
  </si>
  <si>
    <t>Distribución Créditos     Directos %</t>
  </si>
  <si>
    <t xml:space="preserve">CRÉDITOS CORPORATIVOS, GRANDES, MEDIANAS, PEQUEÑAS Y A MICROEMPRESAS </t>
  </si>
  <si>
    <t xml:space="preserve">      Agricultura, Ganadería, Caza y Silvicutura</t>
  </si>
  <si>
    <t xml:space="preserve">      Pesca</t>
  </si>
  <si>
    <t xml:space="preserve">      Minería</t>
  </si>
  <si>
    <t xml:space="preserve">      Industria Manufacturera</t>
  </si>
  <si>
    <t xml:space="preserve">         Alimentos bebidas y tabaco</t>
  </si>
  <si>
    <t xml:space="preserve">         Textiles y cueros</t>
  </si>
  <si>
    <t xml:space="preserve">         Madera y papel</t>
  </si>
  <si>
    <t xml:space="preserve">         Fab. de sustancias y productos químicos</t>
  </si>
  <si>
    <t xml:space="preserve">         Fab. de productos de caucho y plástico</t>
  </si>
  <si>
    <t xml:space="preserve">         Fab. de productos minerales no metálicos</t>
  </si>
  <si>
    <t xml:space="preserve">         Fab. de metales</t>
  </si>
  <si>
    <t xml:space="preserve">         Maquinaria y equipo</t>
  </si>
  <si>
    <t xml:space="preserve">         Fab. de vehículos y equipos de transporte</t>
  </si>
  <si>
    <t xml:space="preserve">         Resto manufactura</t>
  </si>
  <si>
    <t xml:space="preserve">      Electricidad, Gas y Agua</t>
  </si>
  <si>
    <t xml:space="preserve">      Construcción</t>
  </si>
  <si>
    <t xml:space="preserve">      Comercio</t>
  </si>
  <si>
    <t xml:space="preserve">         Venta y reparación de vehículos</t>
  </si>
  <si>
    <t xml:space="preserve">         Comercio al por mayor</t>
  </si>
  <si>
    <t xml:space="preserve">         Comercio al por menor</t>
  </si>
  <si>
    <t xml:space="preserve">      Hoteles y Restaurantes</t>
  </si>
  <si>
    <t xml:space="preserve">      Transporte, Almacenamiento y Comunicaciones</t>
  </si>
  <si>
    <t xml:space="preserve">      Intermediación Financiera</t>
  </si>
  <si>
    <t xml:space="preserve">      Actividades Inmobiliarias, Empresariales y de Alquiler</t>
  </si>
  <si>
    <t xml:space="preserve">         Act. inmobiliaria y de alquiler</t>
  </si>
  <si>
    <t xml:space="preserve">         Act. empresarial</t>
  </si>
  <si>
    <t xml:space="preserve">      Administracion Pública y de Defensa</t>
  </si>
  <si>
    <t xml:space="preserve">      Enseñanza</t>
  </si>
  <si>
    <t xml:space="preserve">      Servicios Sociales y de Salud</t>
  </si>
  <si>
    <t xml:space="preserve">      Otras Actividades de servicios comunitarios</t>
  </si>
  <si>
    <t xml:space="preserve">      Hogares privados c/ serv. doméstico y Órganos Extraterritoriales</t>
  </si>
  <si>
    <t>CRÉDITOS HIPOTECARIOS PARA VIVIENDA</t>
  </si>
  <si>
    <t>CRÉDITOS DE CONSUMO</t>
  </si>
  <si>
    <t xml:space="preserve">TOTAL CRÉDITOS </t>
  </si>
  <si>
    <t xml:space="preserve">1/  Corresponde a la suma de deudores de cada empresa. Por lo tanto, si un deudor tiene obligaciones con más de un banco, </t>
  </si>
  <si>
    <t xml:space="preserve">    éste se considera tantas veces como el número de bancos con las que mantiene deuda.</t>
  </si>
  <si>
    <t>Créditos Directos y Depósitos de las Empresas Financieras por Zona Geográfica</t>
  </si>
  <si>
    <t xml:space="preserve"> Departamento</t>
  </si>
  <si>
    <t xml:space="preserve">         MN</t>
  </si>
  <si>
    <t xml:space="preserve">           ME</t>
  </si>
  <si>
    <t xml:space="preserve">      Total</t>
  </si>
  <si>
    <t>Total Amazonas</t>
  </si>
  <si>
    <t>Total Ancash</t>
  </si>
  <si>
    <t>Total Apurimac</t>
  </si>
  <si>
    <t>Total Arequipa</t>
  </si>
  <si>
    <t>Total Ayacucho</t>
  </si>
  <si>
    <t>Total Cajamarca</t>
  </si>
  <si>
    <t>Total Callao</t>
  </si>
  <si>
    <t>Total Cusco</t>
  </si>
  <si>
    <t>Total Huancavelica</t>
  </si>
  <si>
    <t>Total Huanuco</t>
  </si>
  <si>
    <t>Total Ica</t>
  </si>
  <si>
    <t>Total Junin</t>
  </si>
  <si>
    <t>Total La Libertad</t>
  </si>
  <si>
    <t>Total Lambayeque</t>
  </si>
  <si>
    <t>Total Lima</t>
  </si>
  <si>
    <t>Total Loreto</t>
  </si>
  <si>
    <t>Total Madre de Dios</t>
  </si>
  <si>
    <t>Total Moquegua</t>
  </si>
  <si>
    <t>Total Pasco</t>
  </si>
  <si>
    <t>Total Piura</t>
  </si>
  <si>
    <t>Total Puno</t>
  </si>
  <si>
    <t>Total San Martin</t>
  </si>
  <si>
    <t>Total Tacna</t>
  </si>
  <si>
    <t>Total Tumbes</t>
  </si>
  <si>
    <t>Total Ucayali</t>
  </si>
  <si>
    <t>Depósitos de Empresas Financieras según Escala de Montos</t>
  </si>
  <si>
    <t>Escala</t>
  </si>
  <si>
    <t>Personas                                        Naturales</t>
  </si>
  <si>
    <t>Personas Jurídicas</t>
  </si>
  <si>
    <t>Privadas sin fines de lucro</t>
  </si>
  <si>
    <t xml:space="preserve">Otras personas jurídicas </t>
  </si>
  <si>
    <t>( En soles )</t>
  </si>
  <si>
    <t>Número</t>
  </si>
  <si>
    <t>(en miles)</t>
  </si>
  <si>
    <t>Depósitos Vista</t>
  </si>
  <si>
    <t>Hasta</t>
  </si>
  <si>
    <t>de</t>
  </si>
  <si>
    <t>a</t>
  </si>
  <si>
    <t>más</t>
  </si>
  <si>
    <t>Fuente: Anexo N° 13 Depósitos según Escala de Montos.</t>
  </si>
  <si>
    <t>Activos y Contingentes Ponderados por Riesgo de Crédito por Empresa Financiera</t>
  </si>
  <si>
    <t>TOTAL ACTIVOS Y CONTINGENTES PONDERADOS POR RIESGO DE CRÉDITO</t>
  </si>
  <si>
    <r>
      <t xml:space="preserve">ACTIVOS Y CONTINGENTES PONDERADOS  POR  RIESGO DE CRÉDITO </t>
    </r>
    <r>
      <rPr>
        <b/>
        <vertAlign val="superscript"/>
        <sz val="10"/>
        <color indexed="8"/>
        <rFont val="Arial Narrow"/>
        <family val="2"/>
      </rPr>
      <t>1/</t>
    </r>
  </si>
  <si>
    <t>Total Exposiciones ajustadas ponderadas por riesgo de crédito</t>
  </si>
  <si>
    <r>
      <t>Provisiones genéricas no consideradas en Patrimonio Efectivo</t>
    </r>
    <r>
      <rPr>
        <vertAlign val="superscript"/>
        <sz val="10"/>
        <rFont val="Arial Narrow"/>
        <family val="2"/>
      </rPr>
      <t>2/</t>
    </r>
  </si>
  <si>
    <t>Ponderador soberano de ME</t>
  </si>
  <si>
    <t>Ponderador derivados crediticios</t>
  </si>
  <si>
    <t>Ponderación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</si>
  <si>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</si>
  <si>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</si>
  <si>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Fuente: Reporte 2-A1-II Distribución por Ponderadores de Riesgo.</t>
  </si>
  <si>
    <t>Estructura de Créditos Directos e Indirectos según Categoría de Riesgo del Deudor
por Empresa Financiera</t>
  </si>
  <si>
    <t>Normal
(0)</t>
  </si>
  <si>
    <t>Con Problemas
Potenciales
(1)</t>
  </si>
  <si>
    <t>Deficiente
(2)</t>
  </si>
  <si>
    <t>Dudoso
(3)</t>
  </si>
  <si>
    <t>Pérdida
(4)</t>
  </si>
  <si>
    <r>
      <t xml:space="preserve">Total Créditos Directos e Indirectos </t>
    </r>
    <r>
      <rPr>
        <b/>
        <vertAlign val="superscript"/>
        <sz val="10"/>
        <rFont val="Arial Narrow"/>
        <family val="2"/>
      </rPr>
      <t>1/</t>
    </r>
    <r>
      <rPr>
        <b/>
        <sz val="10"/>
        <rFont val="Arial Narrow"/>
        <family val="2"/>
      </rPr>
      <t xml:space="preserve">                             (En miles
de soles)</t>
    </r>
  </si>
  <si>
    <t>Mitsui Financiera</t>
  </si>
  <si>
    <t>Fuente: Anexo N° 5 Informe de Clasificación de  Deudores y Provisiones.</t>
  </si>
  <si>
    <t xml:space="preserve">1/  En el caso de operaciones de arrendamiento financiero considera sólo el monto del principal del crédito y en el caso de los créditos indirectos considera sólo el equivalente a riesgo crediticio. </t>
  </si>
  <si>
    <t>(Ver los factores de conversión crediticia en la Resolución SBS 11356-2008)</t>
  </si>
  <si>
    <t>Créditos Directos según Situación por Empresa Financiera</t>
  </si>
  <si>
    <t>Vigentes</t>
  </si>
  <si>
    <t>Reestructurados</t>
  </si>
  <si>
    <t>Refinanciados</t>
  </si>
  <si>
    <t>Vencidos</t>
  </si>
  <si>
    <t>En Cobranza                        Judicial</t>
  </si>
  <si>
    <t>Total Créditos                        Directos</t>
  </si>
  <si>
    <t>Reestruct. y Refinanciados</t>
  </si>
  <si>
    <t>Fuente: Anexo N° 2 Créditos Directos e Indirectos por Tipo de Garantía.</t>
  </si>
  <si>
    <t>Créditos Directos según Tipo de Crédito y Situación por Empresa Financiera</t>
  </si>
  <si>
    <t>Grandes Empresas</t>
  </si>
  <si>
    <t>Medianas Empresas</t>
  </si>
  <si>
    <t>Pequeñas Empresas</t>
  </si>
  <si>
    <t>Total Créditos Directos</t>
  </si>
  <si>
    <t>Revolventes</t>
  </si>
  <si>
    <t>No Revolventes</t>
  </si>
  <si>
    <t>Refinanc. y Reestruct.</t>
  </si>
  <si>
    <t>Atrasados</t>
  </si>
  <si>
    <t>Fuente: Balance de Comprobación</t>
  </si>
  <si>
    <t>Créditos Directos Corporativos, a Grandes, Medianas, Pequeñas y a Microempresas por Sector Económico y Empresa Financiera</t>
  </si>
  <si>
    <t>Sector Económico</t>
  </si>
  <si>
    <t>Crediscotia              Financiera</t>
  </si>
  <si>
    <t>Total
(En miles de
soles)</t>
  </si>
  <si>
    <t xml:space="preserve">   Agricultura, Ganadería, Caza y Silvicultura</t>
  </si>
  <si>
    <t xml:space="preserve">   Pesca</t>
  </si>
  <si>
    <t xml:space="preserve">   Minería</t>
  </si>
  <si>
    <t xml:space="preserve">   Industria Manufacturera</t>
  </si>
  <si>
    <t xml:space="preserve">   Electricidad, Gas y Agua</t>
  </si>
  <si>
    <t xml:space="preserve">   Construcción</t>
  </si>
  <si>
    <t xml:space="preserve">   Comercio</t>
  </si>
  <si>
    <t xml:space="preserve">   Hoteles y Restaurantes</t>
  </si>
  <si>
    <t xml:space="preserve">   Transporte, Almacenamiento y Comunicaciones</t>
  </si>
  <si>
    <t xml:space="preserve">   Intermediación Financiera</t>
  </si>
  <si>
    <t xml:space="preserve">   Actividades Inmobiliarias, Empresariales y de Alquiler</t>
  </si>
  <si>
    <t xml:space="preserve">   Administración Pública y Defensa</t>
  </si>
  <si>
    <t xml:space="preserve">   Enseñanza</t>
  </si>
  <si>
    <t xml:space="preserve">   Servicios Sociales y Salud</t>
  </si>
  <si>
    <t xml:space="preserve">   Otras Actividades de Servicios Comunitarios</t>
  </si>
  <si>
    <t xml:space="preserve">   Hogares Privados c/Serv.  Doméstico y Órganos Extraterritoriales</t>
  </si>
  <si>
    <t>TOTAL CRÉDITOS A ACTIVIDADES EMPRESARIALES</t>
  </si>
  <si>
    <t>Fuente: Anexo  N° 3 Stock y Flujo Crediticio por Tipo de Crédito y Sector Económico.</t>
  </si>
  <si>
    <t>Ratios de Morosidad según días de incumplimiento por Empresa Financiera</t>
  </si>
  <si>
    <t>Porcentaje de créditos con</t>
  </si>
  <si>
    <t>Morosidad según criterio contable SBS**</t>
  </si>
  <si>
    <t>Más de 30 días de incumplimiento</t>
  </si>
  <si>
    <t>Más de 60 días de incumplimiento</t>
  </si>
  <si>
    <t>Más de 90 días de incumplimiento*</t>
  </si>
  <si>
    <t>Más de 120 días de incumplimiento</t>
  </si>
  <si>
    <t>Fuente: Reporte N° 14 Créditos según días de incumplimiento.</t>
  </si>
  <si>
    <t>*  Morosidad acorde con estándares internacionales. Corresponde a la definición de créditos vencidos establecida en Basilea II.</t>
  </si>
  <si>
    <t>** Un crédito se considera vencido cuando tiene más de 15 días de atraso para los créditos corporativos, a grandes y a medianas empresas; más de 30 días para los créditos a pequeñas y microempresas;</t>
  </si>
  <si>
    <t>y en el caso de los créditos hipotecarios y de consumo, se considera vencida la cuota con más de 30 días de atraso y el saldo a partir de 90 días de atraso.</t>
  </si>
  <si>
    <t>Flujo de Créditos Castigados por Tipo de Crédito y Empresa Financiera</t>
  </si>
  <si>
    <t>en el mes de Junio de 2020</t>
  </si>
  <si>
    <t>( En miles de Soles )</t>
  </si>
  <si>
    <t xml:space="preserve">Flujo Mensual de castigos </t>
  </si>
  <si>
    <t>Corporativos</t>
  </si>
  <si>
    <t xml:space="preserve">Grandes Empresas </t>
  </si>
  <si>
    <t xml:space="preserve">Consumo </t>
  </si>
  <si>
    <t>Hipotecarios</t>
  </si>
  <si>
    <t>TOTAL EMPRESA FINANCIERA</t>
  </si>
  <si>
    <t>Fuente: Reporte N° 25 Información de Castigos y Condonaciones de Créditos.</t>
  </si>
  <si>
    <t>Morosidad según tipo y modalidad de crédito por Empresa Financiera</t>
  </si>
  <si>
    <t xml:space="preserve">   Préstamos revolventes</t>
  </si>
  <si>
    <t xml:space="preserve">   Préstamos no revolventes</t>
  </si>
  <si>
    <t xml:space="preserve">     Préstamos autos</t>
  </si>
  <si>
    <t xml:space="preserve">Total Créditos Directos                          </t>
  </si>
  <si>
    <t>Estructura de Créditos Directos e Indirectos por Tipo de Crédito y Categoría de Riesgo del Deudor por Empresa Financiera</t>
  </si>
  <si>
    <t>Actualizado el 1X-08-2020*</t>
  </si>
  <si>
    <t>Hipotecario para Vivienda</t>
  </si>
  <si>
    <t>Fuente: Anexo N° 5 Informe de Clasificación de Deudores y Provisiones.</t>
  </si>
  <si>
    <t>Clasificación del deudor 0: Normal; 1: Con Problemas Potenciales; 2: Deficiente; 3: Dudoso y 4: Pérdida.</t>
  </si>
  <si>
    <t>Corresponde a los créditos directos y la exposición equivalente a riesgo crediticio de los créditos indirectos.</t>
  </si>
  <si>
    <t xml:space="preserve">* Financiera Qapaq remitió información actualizada del Anexo N° 5: Informe de Clasificación de Deudores y Provisiones.
</t>
  </si>
  <si>
    <t>Detalle de créditos por tipo, modalidad y moneda por Empresa Financiera</t>
  </si>
  <si>
    <t>MN 
(S/ Miles)</t>
  </si>
  <si>
    <t>ME 
(US$ miles)</t>
  </si>
  <si>
    <t>Total 
(S/ Miles)</t>
  </si>
  <si>
    <t xml:space="preserve">   Créditos corporativo</t>
  </si>
  <si>
    <t>Sobregiros en cuenta corriente</t>
  </si>
  <si>
    <t>Otros créditos corporativo</t>
  </si>
  <si>
    <t xml:space="preserve">   Créditos a grandes empresas</t>
  </si>
  <si>
    <t>Otros créditos a grandes empresas</t>
  </si>
  <si>
    <t xml:space="preserve">   Créditos a medianas empresas</t>
  </si>
  <si>
    <t>Otros créditos a medianas empresas</t>
  </si>
  <si>
    <t xml:space="preserve">   Créditos a pequeñas empresas</t>
  </si>
  <si>
    <t>Otros créditos a pequeñas empresas</t>
  </si>
  <si>
    <t xml:space="preserve">   Créditos a microempresas</t>
  </si>
  <si>
    <t>Otros créditos a microempresas</t>
  </si>
  <si>
    <t xml:space="preserve">   Créditos de consumo</t>
  </si>
  <si>
    <t xml:space="preserve">   Préstamos Revolventes</t>
  </si>
  <si>
    <t xml:space="preserve">   Préstamos no Revolventes</t>
  </si>
  <si>
    <t xml:space="preserve">      Préstamos autos</t>
  </si>
  <si>
    <t>Pignoraticios</t>
  </si>
  <si>
    <t>Otros créditos de consumo</t>
  </si>
  <si>
    <t xml:space="preserve">   Créditos hipotecarios para vivienda</t>
  </si>
  <si>
    <t>Otros créditos hipotecarios para vivienda</t>
  </si>
  <si>
    <t>Total Créditos:</t>
  </si>
  <si>
    <t xml:space="preserve">Tipo de Cambio: </t>
  </si>
  <si>
    <t>Créditos Directos por Tipo de Garantía por Empresa Financiera</t>
  </si>
  <si>
    <t>(En Porcentaje)</t>
  </si>
  <si>
    <t>Garantías Preferidas</t>
  </si>
  <si>
    <t>Créditos con responsabilidad subsidiaria</t>
  </si>
  <si>
    <t>Créditos de arrendamiento financiero</t>
  </si>
  <si>
    <t xml:space="preserve">Créditos con garantías no preferidas </t>
  </si>
  <si>
    <t>Créditos sin garantías</t>
  </si>
  <si>
    <t>Total créditos directos
(En miles de S/)</t>
  </si>
  <si>
    <t>Autoliquidables</t>
  </si>
  <si>
    <t>De muy rápida realización</t>
  </si>
  <si>
    <t>Primera hipoteca sobre inmuebles</t>
  </si>
  <si>
    <t>Otras garantías preferidas</t>
  </si>
  <si>
    <t>Fuente: Anexo N° 2: Créditos directos e indirectos según tipo de garantía.</t>
  </si>
  <si>
    <t>Movimiento de los Depósitos Totales en Moneda Nacional por Empresa Financiera</t>
  </si>
  <si>
    <t>Número de
Cuentas</t>
  </si>
  <si>
    <t>Saldo
Anterior</t>
  </si>
  <si>
    <t>Abonos</t>
  </si>
  <si>
    <t>Intereses
Capitalizados</t>
  </si>
  <si>
    <t>Retiros y
Cargos</t>
  </si>
  <si>
    <t>Saldo Final</t>
  </si>
  <si>
    <t>Fuente: Anexo 11 Movimiento de los Depósitos según Monto y Número de Cuentas.</t>
  </si>
  <si>
    <t>Movimiento de los Depósitos Totales en Moneda Extranjera por Empresa Financiera</t>
  </si>
  <si>
    <t>Ratios de Liquidez en Moneda Nacional y Moneda Extranjera por Empresa Financiera</t>
  </si>
  <si>
    <t xml:space="preserve">Liquidez en Moneda Nacional                                                                                                 </t>
  </si>
  <si>
    <t xml:space="preserve">Liquidez en Moneda Extranjera                                                                                                                   </t>
  </si>
  <si>
    <t>Activos Líquidos                     (a)                                            (En miles de soles)</t>
  </si>
  <si>
    <t>Pasivos de Corto                               Plazo                                         (b)                                                (En miles de soles)</t>
  </si>
  <si>
    <t>Ratio de Liquidez                                                                                                                                 (a)/(b)                                                                ( En porcentaje)</t>
  </si>
  <si>
    <t>Activos Líquidos                           (c)                                        (En miles de dólares)</t>
  </si>
  <si>
    <t>Pasivos de Corto                                    Plazo                                         (d)                                            (En miles de dólares)</t>
  </si>
  <si>
    <t>Ratio de Liquidez                                                               (c)/(d)                                                              (En porcentaje)</t>
  </si>
  <si>
    <t>Amitsui Auto Finance</t>
  </si>
  <si>
    <t>Fuente: Anexo N° 15-C Posición Mensual de Liquidez.</t>
  </si>
  <si>
    <t>Depósitos del público en Moneda Nacional por Empresa Financiera</t>
  </si>
  <si>
    <t>Actualizado 17/08/2020</t>
  </si>
  <si>
    <t>Cuentas a Plazo</t>
  </si>
  <si>
    <t>Cuenta Corriente</t>
  </si>
  <si>
    <t>Hasta 30          días</t>
  </si>
  <si>
    <t>De 31 a 90       días</t>
  </si>
  <si>
    <t>De 91 a 180 días</t>
  </si>
  <si>
    <t>De 181 a 360 días</t>
  </si>
  <si>
    <t>Más de 360     días</t>
  </si>
  <si>
    <t>C.T.S.</t>
  </si>
  <si>
    <t>Fuente: Reporte N° 6-B : Tasas de Interés Pasivas sobre Saldos.</t>
  </si>
  <si>
    <t>Depósitos del público en Moneda Extranjera por Empresa Financiera</t>
  </si>
  <si>
    <t>(En miles de dólares)</t>
  </si>
  <si>
    <t>Requerimiento de Patrimonio Efectivo por Riesgo de Mercado por Empresa Financiera</t>
  </si>
  <si>
    <t>Requerimiento de Patrimonio Efectivo</t>
  </si>
  <si>
    <t xml:space="preserve"> Por Riesgo 
Cambiario 
(a)</t>
  </si>
  <si>
    <t>Por Riesgo de Precio en la Cartera de Negociación 
(b)</t>
  </si>
  <si>
    <t>Por Riesgo de Tasa de Interés en la Cartera de Negociación
(c)</t>
  </si>
  <si>
    <t>Por Riesgo de
Commodities 
(d)</t>
  </si>
  <si>
    <t>Requerimiento Total por
Riesgo de Mercado
(a) + (b) + (c) + (d)</t>
  </si>
  <si>
    <t xml:space="preserve">Fuente: Reporte Nº 2-D: Requerimientos de Patrimonio Efectivo por Riesgos de Crédito, Mercado y Operacional y Cálculo del Límite Global a que se refiere el Primer Párrafo del Artículo 199° y la Vigésima Cuarta Disposición Transitoria de la Ley General </t>
  </si>
  <si>
    <t>Posición Global en Moneda Extranjera por Empresa Financiera</t>
  </si>
  <si>
    <t>Posición de Cambio de 
Balance en M. E. 
(a)</t>
  </si>
  <si>
    <t xml:space="preserve"> Posición Neta en Derivados 
de M. E. *
(b)</t>
  </si>
  <si>
    <t>Delta de las Posiciones Netas en Opciones sobre M. E. 
(c)</t>
  </si>
  <si>
    <t>Posición Global 
en M.E. 
(a)+(b)+(c)</t>
  </si>
  <si>
    <t>Fuente: Reporte 2-B1 Anexo 3: Requerimiento de Patrimonio Efectivo por Riesgo Cambiario - Método Estándar</t>
  </si>
  <si>
    <t xml:space="preserve">* Las posiciones para cada divisa, se registran por el importe equivalente al valor presente. (Ver Resolución SBSN° 6328-2009)
N° 6328-2009
</t>
  </si>
  <si>
    <t xml:space="preserve">     Requerimiento de Patrimonio Efectivo por Riesgo Operacional                                       por Empresa Financiera</t>
  </si>
  <si>
    <t>Requerimiento según Método del Indicador Básico</t>
  </si>
  <si>
    <t>Requerimiento según Método Estándar Alternativo</t>
  </si>
  <si>
    <t>Requerimiento según Métodos Avanzados</t>
  </si>
  <si>
    <t>Requerimiento
Adicional</t>
  </si>
  <si>
    <t>Requerimiento Total por Riesgo Operacional</t>
  </si>
  <si>
    <t>Fuente: Reporte 2-C1 Requerimiento del Patrimonio Efectivo por Riesgo Operacional - Método del Indicador Básico, Reporte 2-C2 Requerimiento del Patrimonio Efectivo por Riesgo Operacional - Método Estándar Alternativo y Reporte 2-D Requerimientos de Patrimonio Efectivo por Riesgo de Crédito, Mercado y Operacional.</t>
  </si>
  <si>
    <t>Índice</t>
  </si>
  <si>
    <t>Volver al Índice</t>
  </si>
  <si>
    <t xml:space="preserve">Balance General  </t>
  </si>
  <si>
    <t xml:space="preserve">Estado de Ganancias y Pérdidas  </t>
  </si>
  <si>
    <t xml:space="preserve">Indicadores Financieros  </t>
  </si>
  <si>
    <t xml:space="preserve">Créditos Directos por Sector Económico  </t>
  </si>
  <si>
    <t xml:space="preserve">Créditos Directos y Depósitos por Zona Geográfica  </t>
  </si>
  <si>
    <t xml:space="preserve">Depósitos según Escala de Montos  </t>
  </si>
  <si>
    <t xml:space="preserve">Número de Personal  </t>
  </si>
  <si>
    <t xml:space="preserve">Requerimiento de Patrimonio Efectivo y Ratio de Capital Global  </t>
  </si>
  <si>
    <t xml:space="preserve">Activos y Contingentes Ponderados por Riesgo de Crédito  </t>
  </si>
  <si>
    <t xml:space="preserve">Créditos Directos según Situación  </t>
  </si>
  <si>
    <t xml:space="preserve">Créditos Directos según Tipo de Crédito y Situación  </t>
  </si>
  <si>
    <t xml:space="preserve">Estructura de Créditos Directos e Indirectos según Categoría de Riesgo del Deudor  </t>
  </si>
  <si>
    <t xml:space="preserve">Estructura de Créditos Directos e Indirectos por Tipo de Crédito y Categoría de Riesgo del Deudor </t>
  </si>
  <si>
    <t>Créditos Directos por Tipo, Modalidad y Moneda</t>
  </si>
  <si>
    <t xml:space="preserve">Morosidad por tipo de crédito y modalidad  </t>
  </si>
  <si>
    <t xml:space="preserve">Ratios de Morosidad según días de incumplimiento  </t>
  </si>
  <si>
    <t xml:space="preserve">Créditos por Tipo de Garantía   </t>
  </si>
  <si>
    <t xml:space="preserve">Créditos a Actividades Empresariales por Sector Económico  </t>
  </si>
  <si>
    <t xml:space="preserve">Flujo de Créditos Castigados por Tipo de Crédito  </t>
  </si>
  <si>
    <t xml:space="preserve">Ratios de Liquidez  </t>
  </si>
  <si>
    <t>Movimiento de los Depósitos  (Moneda Nacional)</t>
  </si>
  <si>
    <t>Movimiento de los Depósitos  (Moneda Extranjera)</t>
  </si>
  <si>
    <t>Depósitos del Público por Tipo de Depósito y Plazo (Moneda Nacional)</t>
  </si>
  <si>
    <t>Depósitos del Público por Tipo de Depósito y Plazo (Moneda Extranjera)</t>
  </si>
  <si>
    <t xml:space="preserve">Requerimiento de Patrimonio Efectivo por Riesgo de Mercado  </t>
  </si>
  <si>
    <t xml:space="preserve">Posición Global en Moneda Extranjera  </t>
  </si>
  <si>
    <t xml:space="preserve">Requerimiento de Patrimonio Efectivo por Riesgo Operacional  </t>
  </si>
  <si>
    <t xml:space="preserve">Estructura del Activo  </t>
  </si>
  <si>
    <t xml:space="preserve">Estructura de los Créditos Directos por Modalidad  </t>
  </si>
  <si>
    <t xml:space="preserve">Estructura de los Créditos Directos por Tipo y Modalidad  </t>
  </si>
  <si>
    <t xml:space="preserve">Estructura de los Créditos Indirectos  </t>
  </si>
  <si>
    <t xml:space="preserve">Estructura del Pasivo  </t>
  </si>
  <si>
    <t xml:space="preserve">Estructura de los Depósitos por Tipo  </t>
  </si>
  <si>
    <t xml:space="preserve">Estructura de los Adeudos y Obligaciones Financieras  </t>
  </si>
  <si>
    <t>Estructura del Patrimonio Efectivo</t>
  </si>
  <si>
    <t xml:space="preserve">Estructura de los Ingresos Financieros  </t>
  </si>
  <si>
    <t xml:space="preserve">Estructura de los Gastos Financieros  </t>
  </si>
  <si>
    <t xml:space="preserve">Estructura de los Gastos de Administración  </t>
  </si>
  <si>
    <t xml:space="preserve">Estructura de Fideicomisos y Comisiones de Confianza  </t>
  </si>
  <si>
    <t xml:space="preserve">Ranking de Créditos, Depósitos y Patrimonio  </t>
  </si>
  <si>
    <t xml:space="preserve">Ranking de Créditos Directos por Tipo  </t>
  </si>
  <si>
    <t xml:space="preserve">Ranking de Créditos Directos por Modalidad de Operación  </t>
  </si>
  <si>
    <t xml:space="preserve">Ranking de Depósitos por Tipo  </t>
  </si>
  <si>
    <t>Distribución de Oficinas por Zona Geográfica</t>
  </si>
  <si>
    <t xml:space="preserve">Créditos Directos y Depósitos por Oficinas  </t>
  </si>
  <si>
    <t xml:space="preserve">Estructura de los Créditos Directos por Departamento  </t>
  </si>
  <si>
    <t xml:space="preserve">Estructura de los Depósitos por Departamento  </t>
  </si>
  <si>
    <t xml:space="preserve">Depósitos por Tipo y Persona  </t>
  </si>
  <si>
    <t xml:space="preserve">Número de Depositantes por Tipo de Depósito  </t>
  </si>
  <si>
    <t>Número de Tarjetas de Débito</t>
  </si>
  <si>
    <t xml:space="preserve">Número de Deudores según Tipo de Crédito  </t>
  </si>
  <si>
    <t xml:space="preserve">Número de Tarjetas de Crédito por Tipo  </t>
  </si>
  <si>
    <t xml:space="preserve">Nuevos Créditos Hipotecarios para Vivienda  </t>
  </si>
  <si>
    <t xml:space="preserve">Nuevos Créditos a Principales Sectores Económicos  </t>
  </si>
  <si>
    <t>Boletín Informativo Mensual de las Empresas Financieras</t>
  </si>
  <si>
    <t xml:space="preserve">NOTA METODOLÓGICA SOBRE LOS ESTADOS FINANCIEROS </t>
  </si>
  <si>
    <t>Con el fin de poner a disposición del público información de las principales cuentas del Balance General y del Estado de Ganancias y Pérdidas, que sean comparables en el tiempo, la agrupación de la información financiera publicada en la web de la SBS es diferente a la agrupación que las empresas del sistema financiero deben utilizar para presentar y publicar sus Estados de Situación Financiera (Forma A) y sus Estados de Resultados (Forma B-1), la cual está establecida en el Manual de Contabilidad. Por ello, a continuación, se presenta la agrupación empleada en la publicación del Balance General y Estado de Ganancias y Pérdidas del Boletín Estadístico publicado en la web.</t>
  </si>
  <si>
    <t>BALANCE GENERAL</t>
  </si>
  <si>
    <t>ACTIVO</t>
  </si>
  <si>
    <t>(A)</t>
  </si>
  <si>
    <t>(A.1)</t>
  </si>
  <si>
    <t>Caja</t>
  </si>
  <si>
    <t>(A.2)</t>
  </si>
  <si>
    <t>Bancos y Corresponsales</t>
  </si>
  <si>
    <t>1102+1103+1104-2702.05.01</t>
  </si>
  <si>
    <t>(A.3)</t>
  </si>
  <si>
    <t>1106+1107</t>
  </si>
  <si>
    <t>(A.4)</t>
  </si>
  <si>
    <t>Canje</t>
  </si>
  <si>
    <t>(B)</t>
  </si>
  <si>
    <t>(C)</t>
  </si>
  <si>
    <t>INVERSIONES NETAS DE PROV. Y DE ING. NO DEVENGADOS</t>
  </si>
  <si>
    <t>(C.1)</t>
  </si>
  <si>
    <t>Inversiones Negociables a valor razonable con cambios en resultados</t>
  </si>
  <si>
    <t>1301+1302</t>
  </si>
  <si>
    <t>(C.2)</t>
  </si>
  <si>
    <t>Inversiones Disponibles para la Venta</t>
  </si>
  <si>
    <t>1303+1304</t>
  </si>
  <si>
    <t>(C.3)</t>
  </si>
  <si>
    <t>Inversiones a Vencimiento</t>
  </si>
  <si>
    <t>(C.4)</t>
  </si>
  <si>
    <t>Inversiones en Commodities</t>
  </si>
  <si>
    <t>(C.5)</t>
  </si>
  <si>
    <t>Inversiones en Subsidiarias, Asociadas y negocios conjuntos</t>
  </si>
  <si>
    <t>1701+1702+1703+1704+1705</t>
  </si>
  <si>
    <t>(C.6)</t>
  </si>
  <si>
    <t>Provisiones</t>
  </si>
  <si>
    <t>1309-2702.05.03-2702.05.07</t>
  </si>
  <si>
    <t>(D)</t>
  </si>
  <si>
    <t>CREDITOS NETOS DE PROV. Y DE ING. NO DEVENGADOS</t>
  </si>
  <si>
    <t>(D.1)</t>
  </si>
  <si>
    <t>(D.2)</t>
  </si>
  <si>
    <r>
      <t>1401.10.01+1401.10.04+1401.11.01+1401.11.04+1401.12.01+1401.12.04+1401.13.01+1401.13.04+1401.02.01+ 1401.02.04+1401.03.01+1401.03.04+1401.07.01+1401.07.04+1401.08.01+1401.08.04-</t>
    </r>
    <r>
      <rPr>
        <b/>
        <sz val="10"/>
        <rFont val="Arial"/>
        <family val="2"/>
      </rPr>
      <t>N(</t>
    </r>
    <r>
      <rPr>
        <sz val="11"/>
        <color theme="1"/>
        <rFont val="Calibri"/>
        <family val="2"/>
        <scheme val="minor"/>
      </rPr>
      <t>2101.01)</t>
    </r>
  </si>
  <si>
    <t>(D.3)</t>
  </si>
  <si>
    <t>1401.02.02+1401.03.02+1401.07.02+1401.08.02+1401.10.02+1401.11.02+1401.12.02+1401.13.02+1401.02.08+ 1401.03.08+1401.07.08+1401.08.08+1401.10.08+1401.11.08+1401.12.08+1401.13.08</t>
  </si>
  <si>
    <t>(D.4)</t>
  </si>
  <si>
    <t>1401.02.05+1401.07.05+1401.08.05+1401.10.05+1401.11.05+1401.12.05+1401.13.05</t>
  </si>
  <si>
    <t>(D.5)</t>
  </si>
  <si>
    <t>1401.02.10+1401.07.10+1401.08.10+1401.10.10+1401.11.10+1401.12.10+1401.13.10</t>
  </si>
  <si>
    <t>(D.6)</t>
  </si>
  <si>
    <t>1401.02.06+1401.03.06+1401.05.06+1401.06.06+1401.07.06+1401.08.06+1401.09.06+1401.10.06+1401.11.06+ 1401.12.06+1401.13.06+1401.03.03</t>
  </si>
  <si>
    <t>(D.7)</t>
  </si>
  <si>
    <t>Arrendamiento Financiero</t>
  </si>
  <si>
    <t>1401.02.11+1401.02.12+1401.03.11+1401.03.12+1401.07.11+1401.07.12+1401.08.11+1401.08.12+1401.10.11+ 1401.10.12+1401.11.11+1401.11.12+1401.12.11+1401.12.12+1401.13.11+1401.13.12</t>
  </si>
  <si>
    <t>(D.8)</t>
  </si>
  <si>
    <t>(D.9)</t>
  </si>
  <si>
    <t>1401.02.26+1401.07.26+1401.10.26+1401.11.26+1401.12.26+1401.13.26</t>
  </si>
  <si>
    <t>(D.10)</t>
  </si>
  <si>
    <t>Créditos por Liquidar</t>
  </si>
  <si>
    <t>1401.02.21+1401.07.21+1401.08.21+1401.10.21+1401.11.21+1401.12.21+1401.13.21</t>
  </si>
  <si>
    <t>(D.11)</t>
  </si>
  <si>
    <t>1401.02.27+1401.02.99+1401.03.13+1401.03.99+1401.05.99+1401.06.99+1401.07.18+1401.07.27+1401.07.99+ 1401.08.18+1401.08.27+1401.08.99+1401.09.18+1401.09.99+1401.10.18+1401.10.27+1401.10.30+1401.10.31+ 1401.10.32+1401.10.33+1401.10.34+1401.10.99+1401.11.18+1401.11.27+1401.11.30+1401.11.31+1401.11.32+ 1401.11.33+1401.11.34+1401.11.99+1401.12.18+1401.12.27+1401.12.30+1401.12.31+1401.12.32+1401.12.33+ 1401.12.34+1401.12.99+1401.13.18+1401.13.27+1401.13.99</t>
  </si>
  <si>
    <t>(D.12)</t>
  </si>
  <si>
    <t>Refinanciados y Reestruturados</t>
  </si>
  <si>
    <t>1403+1404</t>
  </si>
  <si>
    <t>(D.13)</t>
  </si>
  <si>
    <t>(D.14)</t>
  </si>
  <si>
    <t>(D.15)</t>
  </si>
  <si>
    <t>En Cobranza Judicial</t>
  </si>
  <si>
    <t>(D.16)</t>
  </si>
  <si>
    <t>1409-2702.05.04.01</t>
  </si>
  <si>
    <t>(D.17)</t>
  </si>
  <si>
    <t>Intereses y Comisiones  no Devengados</t>
  </si>
  <si>
    <t>-2901.01.01-2901.01.03-2901.01.04-2901.01.05-2901.01.06 -(2901.02-2901.02.07)-2901.08.01-2901.07.02-2901.01.08</t>
  </si>
  <si>
    <t>(E)</t>
  </si>
  <si>
    <t>15-1508-2702.05.05-2901.07.06</t>
  </si>
  <si>
    <t>(F)</t>
  </si>
  <si>
    <t>RENDIMIENTOS DEVENGADOS POR COBRAR</t>
  </si>
  <si>
    <t>(F.1)</t>
  </si>
  <si>
    <t>(F.2)</t>
  </si>
  <si>
    <t>(F.3)</t>
  </si>
  <si>
    <t>(F.4)</t>
  </si>
  <si>
    <t>(F.5)</t>
  </si>
  <si>
    <t>Cuentas por Cobrar</t>
  </si>
  <si>
    <t>(G)</t>
  </si>
  <si>
    <t>16-2702.05.06</t>
  </si>
  <si>
    <t>(H)</t>
  </si>
  <si>
    <t>INMUEBLE, MOBILIARIO Y EQUIPO NETO</t>
  </si>
  <si>
    <t>(I)</t>
  </si>
  <si>
    <t>OTROS ACTIVOS</t>
  </si>
  <si>
    <r>
      <t xml:space="preserve">MN: 
</t>
    </r>
    <r>
      <rPr>
        <sz val="11"/>
        <color theme="1"/>
        <rFont val="Calibri"/>
        <family val="2"/>
        <scheme val="minor"/>
      </rPr>
      <t>1914+SI((1906.01+1906.02-2507.03.01-2507.03.02)&gt;0,(1916.01+1916.02-2517.03.01-2517.03.02)+(1936.01+1936.02-2537.03.01-2537.03.02),0)+1913+1911+1916.09+1917+1918+1919+1934+1933+1931+1936.09+1937+1938+1939</t>
    </r>
  </si>
  <si>
    <r>
      <t xml:space="preserve">ME:
</t>
    </r>
    <r>
      <rPr>
        <sz val="11"/>
        <color theme="1"/>
        <rFont val="Calibri"/>
        <family val="2"/>
        <scheme val="minor"/>
      </rPr>
      <t>1924+SI((1906.01+1906.02-2507.03.01-2507.03.02)&gt;0,1926.01+1926.02-2527.03.01-2527.03.02,0)+1923+1921+1926.09+1927+1928+1929</t>
    </r>
  </si>
  <si>
    <t>(J)</t>
  </si>
  <si>
    <t>TOTAL  ACTIVO</t>
  </si>
  <si>
    <t>PASIVO</t>
  </si>
  <si>
    <t>(K)</t>
  </si>
  <si>
    <t>(K.1)</t>
  </si>
  <si>
    <r>
      <rPr>
        <b/>
        <sz val="10"/>
        <rFont val="Arial"/>
        <family val="2"/>
      </rPr>
      <t>P(</t>
    </r>
    <r>
      <rPr>
        <sz val="11"/>
        <color theme="1"/>
        <rFont val="Calibri"/>
        <family val="2"/>
        <scheme val="minor"/>
      </rPr>
      <t>2101.01)+2101.02+2101.03</t>
    </r>
  </si>
  <si>
    <t>(K.2)</t>
  </si>
  <si>
    <t>(K.3)</t>
  </si>
  <si>
    <t>(K.4)</t>
  </si>
  <si>
    <t xml:space="preserve">    Certificados Bancarios y de Depósitos</t>
  </si>
  <si>
    <t>2103.01+2103.02</t>
  </si>
  <si>
    <t>(K.5)</t>
  </si>
  <si>
    <t xml:space="preserve">    Cuentas a Plazo</t>
  </si>
  <si>
    <t>(K.6)</t>
  </si>
  <si>
    <t xml:space="preserve">    C.T.S.</t>
  </si>
  <si>
    <t>(K.7)</t>
  </si>
  <si>
    <t xml:space="preserve">    Otros</t>
  </si>
  <si>
    <t>2103.04+2103.06+2103.09+2101.09</t>
  </si>
  <si>
    <t>(K.8)</t>
  </si>
  <si>
    <t>Depósitos Restringidos</t>
  </si>
  <si>
    <t>(K.9)</t>
  </si>
  <si>
    <t>Otras Obligaciones a la Vista</t>
  </si>
  <si>
    <t>(K.10)</t>
  </si>
  <si>
    <t>A la vista</t>
  </si>
  <si>
    <t>2101.04+2101.05+2101.06+2101.07+2101.08+2101.10+2101.11+2101.15+2101.19+2101.13+2101.14+2101.16+ 2101.12+2101.17+2101.18</t>
  </si>
  <si>
    <t>(K.11)</t>
  </si>
  <si>
    <t>Rlacionadas con Inversiones</t>
  </si>
  <si>
    <t>(L)</t>
  </si>
  <si>
    <t>DEPOSITOS DELSISTEMA FINANCIERO Y ORGANISMOS INTERNACIONALES</t>
  </si>
  <si>
    <t>(L.1)</t>
  </si>
  <si>
    <t>(L.2)</t>
  </si>
  <si>
    <t>(L.3)</t>
  </si>
  <si>
    <t>(M)</t>
  </si>
  <si>
    <t>22- 2208</t>
  </si>
  <si>
    <t>(N)</t>
  </si>
  <si>
    <t>ADEUDOS Y OBLIGACIONES FINANCIERAS</t>
  </si>
  <si>
    <t>(N.1)</t>
  </si>
  <si>
    <t xml:space="preserve">    Instituciones del País</t>
  </si>
  <si>
    <t>2401+2402+2403+2406+2602+2603+2606</t>
  </si>
  <si>
    <t>(N.2)</t>
  </si>
  <si>
    <t xml:space="preserve">    Instituciones del Exterior y Organismos Internacionales</t>
  </si>
  <si>
    <t>2404+2405+2407+2604+2605+2607</t>
  </si>
  <si>
    <t>(Ñ)</t>
  </si>
  <si>
    <t>OBLIGACIONES EN CIRCULACION NO SUBORDINADAS</t>
  </si>
  <si>
    <t>(Ñ.1)</t>
  </si>
  <si>
    <t xml:space="preserve">    Bonos de Arrendamiento Financiero</t>
  </si>
  <si>
    <t>(Ñ.2)</t>
  </si>
  <si>
    <t xml:space="preserve">    Instrumentos Hipotecarios</t>
  </si>
  <si>
    <t>(Ñ.3)</t>
  </si>
  <si>
    <t xml:space="preserve">    Otros Instrumentos de Deuda</t>
  </si>
  <si>
    <t>2801+2807</t>
  </si>
  <si>
    <t>(O)</t>
  </si>
  <si>
    <t>CUENTAS POR PAGAR NETAS</t>
  </si>
  <si>
    <t>25-2508-(2507.03.01+2507.03.02)</t>
  </si>
  <si>
    <t>(P)</t>
  </si>
  <si>
    <t>INTERESES Y OTROS GASTOS DEVENGADOS POR PAGAR</t>
  </si>
  <si>
    <t>(P.1)</t>
  </si>
  <si>
    <t xml:space="preserve">    Obligaciones con el Público</t>
  </si>
  <si>
    <t>2108.01+2108.02+2108.03+2108.07</t>
  </si>
  <si>
    <t>(P.2)</t>
  </si>
  <si>
    <t xml:space="preserve">    Depósitos del Sistema Financiero y Organismos Internacionales</t>
  </si>
  <si>
    <t>(P.3)</t>
  </si>
  <si>
    <t>(P.4)</t>
  </si>
  <si>
    <t xml:space="preserve">    Adeudos y Obligaciones Financieras</t>
  </si>
  <si>
    <t>2408+2608</t>
  </si>
  <si>
    <t>(P.5)</t>
  </si>
  <si>
    <t xml:space="preserve">    Obligaciones en Circulación no Subordinadas</t>
  </si>
  <si>
    <t>2808.01+2808.07+2808.05+2808.04</t>
  </si>
  <si>
    <t>(P.6)</t>
  </si>
  <si>
    <t xml:space="preserve">    Cuentas por Pagar</t>
  </si>
  <si>
    <t>(Q)</t>
  </si>
  <si>
    <r>
      <rPr>
        <b/>
        <sz val="10"/>
        <rFont val="Arial"/>
        <family val="2"/>
      </rPr>
      <t>MN:</t>
    </r>
    <r>
      <rPr>
        <sz val="11"/>
        <color theme="1"/>
        <rFont val="Calibri"/>
        <family val="2"/>
        <scheme val="minor"/>
      </rPr>
      <t xml:space="preserve">
291-2911.01-2911.02+2116-2911.08.01+293-2931.01-2931.02+2136-2931.08.01+2911.02.07-2911.07.02+2931.02.07-2931.07.02-1912-1932+SI((1906.01+1906.02-2507.03.01-2507.03.02)&lt;0, ((1916.01+1916.02-2517.03.01-2517.03.02)+(1936.01+1936.02-2537.03.01-2537.03.02))*(-1),0)+2419+2619+2819-2911.07.06+2439+2639+2839-2931.07.06</t>
    </r>
  </si>
  <si>
    <r>
      <rPr>
        <b/>
        <sz val="10"/>
        <rFont val="Arial"/>
        <family val="2"/>
      </rPr>
      <t>ME:</t>
    </r>
    <r>
      <rPr>
        <sz val="11"/>
        <color theme="1"/>
        <rFont val="Calibri"/>
        <family val="2"/>
        <scheme val="minor"/>
      </rPr>
      <t xml:space="preserve">
292-2921.01-2921.02+2126-2921.08.01+2921.02.07-2921.07.02-1922+SI((1906.01+1906.02-2507.03.01-2507.03.02)&lt;0, (1916.01+1916.02-2517.03.01-2517.03.02)*(-1),0)+2429+2629+2829-2921.07.06</t>
    </r>
  </si>
  <si>
    <t>(R)</t>
  </si>
  <si>
    <t>PROVISIONES</t>
  </si>
  <si>
    <t>(R.1)</t>
  </si>
  <si>
    <t>Créditos Indirectos</t>
  </si>
  <si>
    <t>(R.2)</t>
  </si>
  <si>
    <t>Otras Provisiones</t>
  </si>
  <si>
    <t>2702-(2705.02-2702.05.04.02)</t>
  </si>
  <si>
    <t>(S)</t>
  </si>
  <si>
    <t xml:space="preserve">OBLIGACIONES EN CIRCULACION SUBORDINADAS </t>
  </si>
  <si>
    <t>2802+2803+2806+2808.02+2808.03+2808.06</t>
  </si>
  <si>
    <t>(T)</t>
  </si>
  <si>
    <t>(U)</t>
  </si>
  <si>
    <t>(U.1)</t>
  </si>
  <si>
    <t>Capital Social</t>
  </si>
  <si>
    <t>3101+3102+3103+3104+3401</t>
  </si>
  <si>
    <t>(U.2)</t>
  </si>
  <si>
    <t>Capital Adicional</t>
  </si>
  <si>
    <t>3201+3202+3203+3204+3402</t>
  </si>
  <si>
    <t>(U.3)</t>
  </si>
  <si>
    <t>Reservas</t>
  </si>
  <si>
    <t>3301+3302+3303</t>
  </si>
  <si>
    <t>(U.4)</t>
  </si>
  <si>
    <t>Ajustes al Patrimonio</t>
  </si>
  <si>
    <t>38-(3801.01+3801.02+3802.01)+3602+3603+3605</t>
  </si>
  <si>
    <t>(U.5)</t>
  </si>
  <si>
    <t>Resultados Acumulados</t>
  </si>
  <si>
    <t>3801.01+3801.02+3802.01</t>
  </si>
  <si>
    <t>(U.6)</t>
  </si>
  <si>
    <t>Resultados Netos del Ejercicio</t>
  </si>
  <si>
    <t>3901+3902</t>
  </si>
  <si>
    <t>(V)</t>
  </si>
  <si>
    <t>(W)</t>
  </si>
  <si>
    <t>CONTIGENTES ACREEDORAS</t>
  </si>
  <si>
    <t>(W.1)</t>
  </si>
  <si>
    <t>7201+7202+7203+7204</t>
  </si>
  <si>
    <t>(W.2)</t>
  </si>
  <si>
    <t>Lineas de Crédito no Utilizadas y Créditos no Desembolsados</t>
  </si>
  <si>
    <t>(W.3)</t>
  </si>
  <si>
    <t>Instrumentos  Financieros Derivados</t>
  </si>
  <si>
    <t>(W.4)</t>
  </si>
  <si>
    <t>Otras Cuentas Contingentes</t>
  </si>
  <si>
    <t>7208+7209</t>
  </si>
  <si>
    <t>ESTADO DE GANANCIAS Y PÉRDIDAS</t>
  </si>
  <si>
    <t>INGRESOS FINANCIEROS</t>
  </si>
  <si>
    <t>(A.1)+(A.2)+(A.3)+(A.4)+(A.5)+(A.6)+(A.7)+(A.8)+(A.9)</t>
  </si>
  <si>
    <t>Ganancias por valorización de inversiones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</si>
  <si>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((5109.11+5109.12+5109.13+5109.14+5109.15+5108.04.03) - (4109.11-4109.12-4109.13-4109.14-4109.15-4108.04.03))</t>
    </r>
  </si>
  <si>
    <t>(A.5)</t>
  </si>
  <si>
    <t>Ganancias por Inversiones en Subsidiarias, Asociadas y Negocios Conjuntos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</si>
  <si>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(5109.04-4109.04)</t>
    </r>
  </si>
  <si>
    <t>(A.6)</t>
  </si>
  <si>
    <t>Créditos directos</t>
  </si>
  <si>
    <t>5104+5107</t>
  </si>
  <si>
    <t>(A.7)</t>
  </si>
  <si>
    <t>Diferencia de cambio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</si>
  <si>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((5108.01+5108.04.09+5108.09-4108.01) - (4108.04.09+4108.09))</t>
    </r>
  </si>
  <si>
    <t>(A.8)</t>
  </si>
  <si>
    <t>Ganancias en Productos Financieros Derivados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</si>
  <si>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((5109.16+5109.17+5109.24.01.01+5109.24.01.02+5109.24.03) - (4109.16+4109.17+4109.24.01.01+4109.24.01.02+4109.24.03))</t>
    </r>
  </si>
  <si>
    <t>(A.9)</t>
  </si>
  <si>
    <t>5109.01+5109.08+5109.19+SA(5109.10-4109.10)+5109.03+SA(5109.18-4109.18)+5109.28</t>
  </si>
  <si>
    <t>GASTOS FINANCIEROS</t>
  </si>
  <si>
    <t>(B.1)+(B.2)+(B.3)+(B.4)+(B.5)+(B.6)+(B.7)+(B.8)+(B.9)+(B.10)+(B.11)+(B.12)</t>
  </si>
  <si>
    <t>(B.1)</t>
  </si>
  <si>
    <t>(B.2)</t>
  </si>
  <si>
    <t>(B.3)</t>
  </si>
  <si>
    <t>Depósitos del Sist. Financ. y Org. Internacionales</t>
  </si>
  <si>
    <t>(B.4)</t>
  </si>
  <si>
    <t>4104.01+4104.02+4104.03+4104.04+4104.05+4104.06+4104.07+4104.08+4107</t>
  </si>
  <si>
    <t>(B.5)</t>
  </si>
  <si>
    <t>4106.01+4106.04+4106.05+4106.07</t>
  </si>
  <si>
    <t>(B.6)</t>
  </si>
  <si>
    <t>4106.02+4106.03+4106.06</t>
  </si>
  <si>
    <t>(B.7)</t>
  </si>
  <si>
    <t>Pérdida por Valorización de Inversiones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</si>
  <si>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((5109.11+5109.12+5109.13+5109.14+5109.15+5108.04.03) - (4109.11+4109.12+4109.13+4109.14+4109.15+4108.04.03))</t>
    </r>
  </si>
  <si>
    <t>(B.8)</t>
  </si>
  <si>
    <t>Pérdida por Inversiones en Subsidiarias, Asociadas y Negocios Conjuntos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</si>
  <si>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(5109.04-4109.04)</t>
    </r>
  </si>
  <si>
    <t>(B.9)</t>
  </si>
  <si>
    <t xml:space="preserve">Primas al Fondo de Seguro de Depósito </t>
  </si>
  <si>
    <t>(B.10)</t>
  </si>
  <si>
    <t>Diferencia de Cambio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</si>
  <si>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((5108.01+5108.04.09+5108.09) - (4108.01+4108.04.09+4108.09))</t>
    </r>
  </si>
  <si>
    <t>(B.11)</t>
  </si>
  <si>
    <t>Pérdidas en Productos Financieros Derivados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</si>
  <si>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((5109.16+5109.17+5109.24.01.01+5109.24.01.02+5109.24.03) - (4109.16+4109.17+4109.24.01.01+4109.24.01.02+4109.24.03))</t>
    </r>
  </si>
  <si>
    <t>(B.12)</t>
  </si>
  <si>
    <r>
      <t xml:space="preserve">4109.01+4109.03+4109.08+4109.09+4109.19+4109.20+4109.21+4109.22+4109.23+ </t>
    </r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 xml:space="preserve">(4109.10-5109.10) + </t>
    </r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(4109.18-5109.18)</t>
    </r>
  </si>
  <si>
    <t>(A)-(B)</t>
  </si>
  <si>
    <t>Provisiones para Créditos Directos</t>
  </si>
  <si>
    <t>4302+4305.05.04.01-(5109.27+5404.01)</t>
  </si>
  <si>
    <t>(C)-(D)</t>
  </si>
  <si>
    <t>(F.1)+(F.2)+(F.3)+(F.4)</t>
  </si>
  <si>
    <t>Cuentas por cobrar</t>
  </si>
  <si>
    <t>Fideicomisos y comisiones de confianza</t>
  </si>
  <si>
    <t>5202.04+5202.05</t>
  </si>
  <si>
    <t>Ingresos diversos</t>
  </si>
  <si>
    <t>5202-5202.04-5202.05+5203</t>
  </si>
  <si>
    <t>(G.1)+(G.2)+(G.3)+(G.4)</t>
  </si>
  <si>
    <t>(G.1)</t>
  </si>
  <si>
    <t>Cuentas por pagar</t>
  </si>
  <si>
    <t>(G.2)</t>
  </si>
  <si>
    <t>Créditos indirectos</t>
  </si>
  <si>
    <t>4201+4109.07</t>
  </si>
  <si>
    <t>(G.3)</t>
  </si>
  <si>
    <t>4202.04+4202.05</t>
  </si>
  <si>
    <t>(G.4)</t>
  </si>
  <si>
    <t>Gastos diversos</t>
  </si>
  <si>
    <t>4202-4202.04-4202.05</t>
  </si>
  <si>
    <t>UTILIDAD (PÉRDIDA) POR VENTA DE CARTERA CREDITICIA</t>
  </si>
  <si>
    <t>5109.26-4109.26</t>
  </si>
  <si>
    <t>(E)+(F)-(G)+(I)</t>
  </si>
  <si>
    <t>GASTOS DE  ADMINISTRACIÓN</t>
  </si>
  <si>
    <t>(K.1)+(K.2)+(K.3)+(K.4)+(K.5)</t>
  </si>
  <si>
    <t>Personal</t>
  </si>
  <si>
    <t>Directorio</t>
  </si>
  <si>
    <t>Servicios Recibidos de Terceros</t>
  </si>
  <si>
    <t>Impuestos y Contribuciones</t>
  </si>
  <si>
    <t>(J)-(K)</t>
  </si>
  <si>
    <t>PROVISIONES, DEPRECIACION Y AMORTIZACION</t>
  </si>
  <si>
    <t>(M.1)+(M.2)+(M.3)+(M.4)+(M.5)+(M.6)+(M.7)</t>
  </si>
  <si>
    <t>(M.1)</t>
  </si>
  <si>
    <t>Provisiones para Créditos Indirectos</t>
  </si>
  <si>
    <t>4305.01+4305.02+4305.05.04.02+4305.06-5404.02</t>
  </si>
  <si>
    <t>(M.2)</t>
  </si>
  <si>
    <t>Provisiones por Pérdida por Deterioro de Inversiones</t>
  </si>
  <si>
    <t>4301-5301+4305.05.03+4305.05.07</t>
  </si>
  <si>
    <t>(M.3)</t>
  </si>
  <si>
    <t>Provisiones para Incobrabilidad de Cuentas por Cobrar</t>
  </si>
  <si>
    <t>4303+4305.05.05-5405</t>
  </si>
  <si>
    <t>(M.4)</t>
  </si>
  <si>
    <t>Provisiones para Bienes Realizados, Recidos en Pago y Adjudicados</t>
  </si>
  <si>
    <t>4304+4305.05.06-5406</t>
  </si>
  <si>
    <t>(M.5)</t>
  </si>
  <si>
    <t>4305.03+4305.04+4305.05.01+4305.09</t>
  </si>
  <si>
    <t>(M.6)</t>
  </si>
  <si>
    <t>Depreciación</t>
  </si>
  <si>
    <t>4401+4404-5302</t>
  </si>
  <si>
    <t>(M.7)</t>
  </si>
  <si>
    <t>Amortización</t>
  </si>
  <si>
    <t>4403+4405-5303</t>
  </si>
  <si>
    <t xml:space="preserve">OTROS INGRESOS Y GASTOS </t>
  </si>
  <si>
    <t>(56-46)+(5109.25-4109.25)+(57-49)</t>
  </si>
  <si>
    <t>RESULTADOS DEL EJERCICIO ANTES DE  IMPUESTO A LA RENTA</t>
  </si>
  <si>
    <t>(L)-(M)+(N)</t>
  </si>
  <si>
    <t>(O)-(P)</t>
  </si>
  <si>
    <t>Notas:</t>
  </si>
  <si>
    <t>N(*): considerar solo si * es negativo.</t>
  </si>
  <si>
    <t>P(*): considerar solo si * es positivo.</t>
  </si>
  <si>
    <t>SA(*): Saldo acreedor del resultado de *.</t>
  </si>
  <si>
    <t>SD(*): Saldo deudor del resultado de *.</t>
  </si>
  <si>
    <t>Nota sobre la agregación de los EEFF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</si>
</sst>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3">
    <numFmt numFmtId="164" formatCode="_(* #,##0.00_);_(* \(#,##0.00\);_(* &quot;-&quot;??_);_(@_)"/>
    <numFmt numFmtId="165" formatCode="\A\l\ dd\ &quot;de&quot;\ mmmm\ &quot; de&quot;\ yyyy"/>
    <numFmt numFmtId="166" formatCode="* #\ ###\ ###___ ;\ * #\ ###\ ###\_\ __\ ;* &quot;-&quot;?,_ ;_(@_)"/>
    <numFmt numFmtId="167" formatCode="_([$€-2]\ * #,##0.00_);_([$€-2]\ * \(#,##0.00\);_([$€-2]\ * &quot;-&quot;??_)"/>
    <numFmt numFmtId="168" formatCode="\A\l\ dd\ &quot;de&quot;\ mmmm\ &quot;de&quot;\ yyyy"/>
    <numFmt numFmtId="169" formatCode="_(* #,##0_________);_(* \(#,##0\);_(* &quot;-&quot;????_);_(@_)"/>
    <numFmt numFmtId="170" formatCode="&quot;Tipo de Cambio Contable:&quot;\ #.###"/>
    <numFmt numFmtId="171" formatCode="_ * #,##0.00_ ;_ * \-#,##0.00_ ;_ * &quot;-&quot;??_ ;_ @_ "/>
    <numFmt numFmtId="172" formatCode="_ * #,##0_ ;_ * \-#,##0_ ;_ * &quot;-&quot;_ ;_ @_ "/>
    <numFmt numFmtId="173" formatCode="_-* #,##0\ _P_t_a_-;\-* #,##0\ _P_t_a_-;_-* &quot;-&quot;\ _P_t_a_-;_-@_-"/>
    <numFmt numFmtId="174" formatCode="_-* #,##0.00\ _P_t_a_-;\-* #,##0.00\ _P_t_a_-;_-* &quot;-&quot;\ _P_t_a_-;_-@_-"/>
    <numFmt numFmtId="175" formatCode="_(* #,##0_);_(* \(#,##0\);_(* &quot;-&quot;??_);_(@_)"/>
    <numFmt numFmtId="176" formatCode="_(* #,##0.00000_);_(* \(#,##0.00000\);_(* &quot;-&quot;??_);_(@_)"/>
    <numFmt numFmtId="177" formatCode="\D\e\s\e\m\b\o\l\s\a\d\o\s\ \e\n\ \e\l\ \m\e\s\ &quot;de&quot;\ mmmm\ &quot;de&quot;\ yyyy"/>
    <numFmt numFmtId="178" formatCode="\(\A\l\ dd\ &quot;de&quot;\ mmmm\ &quot;de&quot;\ yyyy\)"/>
    <numFmt numFmtId="179" formatCode="_ * #,##0_________________ ;_ * \-#,##0_______________ ;_ * &quot;-&quot;????????_ ;_ @_ "/>
    <numFmt numFmtId="180" formatCode="_ * #,##0_____________________ ;_ * \-#,##0_______________ ;_ * &quot;-&quot;????????_ ;_ @_ "/>
    <numFmt numFmtId="181" formatCode="_ * #,##0_______________ ;_ * \-#,##0_______________ ;_ * &quot;-&quot;????????_ ;_ @_ "/>
    <numFmt numFmtId="182" formatCode="_ * #,##0____________\ ;_ * \-#,##0____________\ ;_ * &quot;-&quot;??????_ ;_ @_ "/>
    <numFmt numFmtId="183" formatCode="_ * #,##0_________________________ ;_ * \-#,##0_________________________ ;_ * &quot;-&quot;?????????????_ ;_ @_ "/>
    <numFmt numFmtId="184" formatCode="_(* #,##0_________________________);_(* \(#,##0\);_(* &quot;-&quot;????????????_);_(@_)"/>
    <numFmt numFmtId="185" formatCode="_(* #,###,##0_________)\ ;_(* \(#,###,##0\)\ __\ _____ ;* &quot;-&quot;??????;_(@_)"/>
    <numFmt numFmtId="186" formatCode="&quot;Al &quot;dd&quot; de &quot;mmmm&quot; de &quot;yyyy"/>
    <numFmt numFmtId="187" formatCode="_(* #\ ###\ ##0_);_(* \(#\ ###\ ##0\)__;* &quot;-&quot;??;_(@_)"/>
    <numFmt numFmtId="188" formatCode="_(* #,###,##0_________)\ ;_(* \(#,###,##0\)\ ;* &quot;-&quot;??????;_(@_)"/>
    <numFmt numFmtId="189" formatCode="_(* #,###,##0.000000_________)\ ;_(* \(#,###,##0.000000\)\ ;* &quot;-&quot;??????;_(@_)"/>
    <numFmt numFmtId="190" formatCode="_(* #,###,##0.0000_________)\ ;_(* \(#,###,##0.0000\)\ ;* &quot;-&quot;??????;_(@_)"/>
    <numFmt numFmtId="191" formatCode="_(* #,###,##0.00_________)\ ;_(* \(#,###,##0.00\)\ __\ _____ ;* &quot;-&quot;??????;_(@_)"/>
    <numFmt numFmtId="192" formatCode="_-* #,##0.00\ _______________-;_-\(#,##0.00\)\ _______________-;_-* &quot;-&quot;\ ????????_-;_-@_-"/>
    <numFmt numFmtId="193" formatCode="_(* #,###,##0_____________)\ ;_(* \(#,###,##0\)\ ;* &quot;-&quot;????????;_(@_)"/>
    <numFmt numFmtId="194" formatCode="_-* #,##0.00\ _______________-;_-\(#,##0.00\)\ _______________-;_-* &quot;-&quot;\ ???????_-;_-@_-"/>
    <numFmt numFmtId="195" formatCode="_(* #,###,##0_____________)\ ;_(* \(#,###,##0\)\ ;* &quot;-&quot;??????;_(@_)"/>
    <numFmt numFmtId="196" formatCode="_-* #,##0.00\ _________-;_-\(#,##0.00\)\ _________-;_-* &quot;-&quot;\ ????_-;_-@_-"/>
    <numFmt numFmtId="197" formatCode="_(* #,###,##0_______________)\ ;_(* \(#,###,##0\)\ ;* &quot;-&quot;??????;_(@_)"/>
    <numFmt numFmtId="198" formatCode="_-* #,##0.00\ ___________________-;_-\(#,##0.00\)\ ___________________-;_-* &quot;-&quot;\ ????????????_-;_-@_-"/>
    <numFmt numFmtId="199" formatCode="_(* #,###,##0_________________)\ ;_(* \(#,###,##0\)\ ;* &quot;-&quot;????????;_(@_)"/>
    <numFmt numFmtId="200" formatCode="&quot;Al&quot;\ dd\ &quot;de&quot;\ mmmm\ &quot;de&quot;\ yyyy"/>
    <numFmt numFmtId="201" formatCode="0.00000"/>
    <numFmt numFmtId="202" formatCode="_(* #,##0.0_);_(* \(#,##0.0\);_(* &quot;-&quot;??_);_(@_)"/>
    <numFmt numFmtId="203" formatCode="_(* #\ #,###,##0.00___________________________);_(* \(#\ ###\ ###\);_(* &quot;-&quot;?????????????_);_(@_)"/>
    <numFmt numFmtId="204" formatCode="_(* #,\ ###,###_______________________);_(* \(#\ ###\ ###\);_(* &quot;-&quot;??????_);_(@_)"/>
    <numFmt numFmtId="205" formatCode="_(* #,##0.00_________________);_(* \(#,##0.00\);_(* &quot;-&quot;????????_);_(@_)"/>
    <numFmt numFmtId="206" formatCode="_-* #,##0.00\ _P_t_a_-;\-* #,##0.00\ _P_t_a_-;_-* &quot;-&quot;??\ _P_t_a_-;_-@_-"/>
    <numFmt numFmtId="207" formatCode="_(* #,\ ###,###_______________);_(* \(#\ ###\ ###\);_(* &quot;-&quot;??_);_(@_)"/>
    <numFmt numFmtId="208" formatCode="_(* #,##0_________________);_(* \(#,##0\);_(* &quot;-&quot;????????_);_(@_)"/>
    <numFmt numFmtId="209" formatCode="_(* ##,#00_____________________);_(* \(#,##0.00\);_(* &quot;-&quot;??????????_);_(@_)"/>
    <numFmt numFmtId="210" formatCode="&quot;Publicado el&quot;\ dd\-mm\-yyyy"/>
    <numFmt numFmtId="211" formatCode="* #\ ###\ ###____________;\ * #\ ###\ ###\____________ ;* &quot;-&quot;?????;_(@_)"/>
    <numFmt numFmtId="212" formatCode="0.00_);\(0.00\)"/>
    <numFmt numFmtId="213" formatCode="_(* #,##0.00_____________);_(* \(#,##0.00\)_____________ ;_(* &quot;-&quot;???????_);_(@_)"/>
    <numFmt numFmtId="214" formatCode="_(* #\ #,###,##0.00___________________);_(* \(#\ ###\ ###\);_(* &quot;-&quot;?????????_);_(@_)"/>
    <numFmt numFmtId="215" formatCode="_(* #,##0_____________);_(* \(#,##0\)_____________ ;_(* &quot;-&quot;???????,_);_(@_)"/>
    <numFmt numFmtId="216" formatCode="_(* #,##0_____________);_(* \(#,##0\)_____________ ;_(* &quot;-&quot;???????_);_(@_)"/>
    <numFmt numFmtId="217" formatCode="_-* #,##0.00\ _______-;_-\(#,##0.00\)\ _______-;_-* &quot;-&quot;\ ??????_-;_-@_-"/>
    <numFmt numFmtId="218" formatCode="* #\ ###\ ###__________________;\ * #\ ###\ ###\________________________ ;* &quot;-&quot;???????????;_(@_)"/>
    <numFmt numFmtId="219" formatCode="_(* #\ ###\ ###_);_(* \(#\ ###\ ###\);_(* &quot;-&quot;??_);_(@_)"/>
    <numFmt numFmtId="220" formatCode="_(* ###,##0_______);_(* \(###,##0\)\ ;* &quot;-&quot;?????;_(@_)"/>
    <numFmt numFmtId="221" formatCode="_ * #,##0.00000_ ;_ * \-#,##0.00000_ ;_ * &quot;-&quot;??_ ;_ @_ "/>
    <numFmt numFmtId="222" formatCode="_(* #\ ###\ ##0___________);_(* \(#\ ###\ ##0\)\ ;* &quot;-&quot;??????;_(@_)"/>
    <numFmt numFmtId="223" formatCode="_(* #,##0_);_(* \(#,##0\);_(* &quot;-&quot;?_);_(@_)"/>
    <numFmt numFmtId="224" formatCode="_(* #,###,##0_________________)\ ;_(* \(#,###,##0\)\ ;* &quot;-&quot;??????????;_(@_)"/>
    <numFmt numFmtId="225" formatCode="d\-m\-yy;@"/>
    <numFmt numFmtId="226" formatCode="#,##0_ ;[Red]\-#,##0\ "/>
    <numFmt numFmtId="227" formatCode="0.000000000000"/>
    <numFmt numFmtId="228" formatCode="0.00000000000000000"/>
    <numFmt numFmtId="229" formatCode="_(* #\ ##0.00_);_(* \(#\ ##0.00\);_(* &quot;-&quot;??_);_(@_)"/>
    <numFmt numFmtId="230" formatCode="_(* #,##0.000_);_(* \(#,##0.000\);_(* &quot;-&quot;??_);_(@_)"/>
    <numFmt numFmtId="231" formatCode="[$-C0A]d\ &quot;de&quot;\ mmmm\ &quot;de&quot;\ yyyy;@"/>
    <numFmt numFmtId="232" formatCode="_(* #,##0.00_);_(* \(#,##0.00\);_(* &quot;-&quot;?_);_(@_)"/>
    <numFmt numFmtId="233" formatCode="_(* #,###,##0_____________________)\ ;_(* \(#,###,##0\)\ ;* &quot;-&quot;????????????;_(@_)"/>
    <numFmt numFmtId="234" formatCode="_-* #,##0.0\ _-;_-\(#,##0.0\)\ _-;_-* &quot;-&quot;\ _-;_-@_-"/>
    <numFmt numFmtId="235" formatCode="&quot;Promedio de Saldos Diarios a &quot;mmmm&quot; de &quot;yyyy"/>
    <numFmt numFmtId="236" formatCode="_(* #,##0___________);_(* \(#,##0\)__________;_(* &quot;-&quot;??????_);_(@_)"/>
  </numFmts>
  <fonts count="15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.5"/>
      <name val="Times New Roman"/>
      <family val="1"/>
    </font>
    <font>
      <b/>
      <sz val="13"/>
      <name val="Times New Roman"/>
      <family val="1"/>
    </font>
    <font>
      <sz val="22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sz val="6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22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b/>
      <sz val="9"/>
      <name val="Arial"/>
      <family val="2"/>
    </font>
    <font>
      <sz val="10"/>
      <name val="Segoe UI"/>
      <family val="2"/>
    </font>
    <font>
      <b/>
      <vertAlign val="superscript"/>
      <sz val="10"/>
      <name val="Arial Narrow"/>
      <family val="2"/>
    </font>
    <font>
      <sz val="8.6"/>
      <name val="Arial"/>
      <family val="2"/>
    </font>
    <font>
      <b/>
      <sz val="10.5"/>
      <name val="Times New Roman"/>
      <family val="1"/>
    </font>
    <font>
      <b/>
      <sz val="8.6"/>
      <name val="Arial"/>
      <family val="2"/>
    </font>
    <font>
      <sz val="11"/>
      <color theme="1"/>
      <name val="Calibri"/>
      <family val="2"/>
    </font>
    <font>
      <b/>
      <vertAlign val="superscript"/>
      <sz val="8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22"/>
      <name val="Arial"/>
      <family val="2"/>
    </font>
    <font>
      <sz val="13"/>
      <name val="Times New Roman"/>
      <family val="1"/>
    </font>
    <font>
      <b/>
      <sz val="15"/>
      <name val="Arial Narrow"/>
      <family val="2"/>
    </font>
    <font>
      <sz val="10"/>
      <name val="Times New Roman"/>
      <family val="1"/>
    </font>
    <font>
      <b/>
      <sz val="10"/>
      <color indexed="12"/>
      <name val="Arial"/>
      <family val="2"/>
    </font>
    <font>
      <i/>
      <sz val="7"/>
      <name val="Arial"/>
      <family val="2"/>
    </font>
    <font>
      <sz val="14"/>
      <name val="Times New Roman"/>
      <family val="1"/>
    </font>
    <font>
      <sz val="7"/>
      <name val="Arial Narrow"/>
      <family val="2"/>
    </font>
    <font>
      <i/>
      <sz val="7"/>
      <name val="Arial Narrow"/>
      <family val="2"/>
    </font>
    <font>
      <b/>
      <sz val="10"/>
      <color indexed="12"/>
      <name val="Times New Roman"/>
      <family val="1"/>
    </font>
    <font>
      <sz val="11"/>
      <name val="Arial Narrow"/>
      <family val="2"/>
    </font>
    <font>
      <sz val="8"/>
      <color theme="1"/>
      <name val="Arial Narrow"/>
      <family val="2"/>
    </font>
    <font>
      <b/>
      <sz val="9"/>
      <color rgb="FF0033CC"/>
      <name val="Arial Narrow"/>
      <family val="2"/>
    </font>
    <font>
      <b/>
      <sz val="8"/>
      <color theme="1"/>
      <name val="Arial Narrow"/>
      <family val="2"/>
    </font>
    <font>
      <b/>
      <sz val="10.5"/>
      <name val="Arial Narrow"/>
      <family val="2"/>
    </font>
    <font>
      <sz val="8.6"/>
      <name val="Arial Narrow"/>
      <family val="2"/>
    </font>
    <font>
      <b/>
      <sz val="8.6"/>
      <name val="Arial Narrow"/>
      <family val="2"/>
    </font>
    <font>
      <b/>
      <sz val="15"/>
      <name val="Times New Roman"/>
      <family val="1"/>
    </font>
    <font>
      <sz val="21.25"/>
      <name val="Times New Roman"/>
      <family val="1"/>
    </font>
    <font>
      <b/>
      <sz val="14"/>
      <name val="Arial"/>
      <family val="2"/>
    </font>
    <font>
      <sz val="13"/>
      <name val="Arial"/>
      <family val="2"/>
    </font>
    <font>
      <sz val="8"/>
      <color indexed="9"/>
      <name val="Arial Narrow"/>
      <family val="2"/>
    </font>
    <font>
      <sz val="8.5"/>
      <name val="Arial Narrow"/>
      <family val="2"/>
    </font>
    <font>
      <sz val="24"/>
      <name val="Times New Roman"/>
      <family val="1"/>
    </font>
    <font>
      <sz val="15.5"/>
      <name val="Times New Roman"/>
      <family val="1"/>
    </font>
    <font>
      <sz val="14.5"/>
      <name val="Times New Roman"/>
      <family val="1"/>
    </font>
    <font>
      <sz val="9"/>
      <name val="Arial Narrow"/>
      <family val="2"/>
    </font>
    <font>
      <sz val="10.5"/>
      <name val="Arial Narrow"/>
      <family val="2"/>
    </font>
    <font>
      <b/>
      <sz val="9"/>
      <name val="Arial Narrow"/>
      <family val="2"/>
    </font>
    <font>
      <b/>
      <sz val="9"/>
      <color indexed="9"/>
      <name val="Arial Narrow"/>
      <family val="2"/>
    </font>
    <font>
      <b/>
      <sz val="8"/>
      <color indexed="9"/>
      <name val="Arial Narrow"/>
      <family val="2"/>
    </font>
    <font>
      <sz val="8.5"/>
      <name val="Arial"/>
      <family val="2"/>
    </font>
    <font>
      <b/>
      <sz val="13.8"/>
      <name val="Times New Roman"/>
      <family val="1"/>
    </font>
    <font>
      <sz val="9.6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8"/>
      <color indexed="10"/>
      <name val="Arial Narrow"/>
      <family val="2"/>
    </font>
    <font>
      <sz val="7.5"/>
      <name val="Arial"/>
      <family val="2"/>
    </font>
    <font>
      <sz val="10"/>
      <color indexed="9"/>
      <name val="Arial Narrow"/>
      <family val="2"/>
    </font>
    <font>
      <b/>
      <sz val="16"/>
      <name val="Times New Roman"/>
      <family val="1"/>
    </font>
    <font>
      <b/>
      <sz val="12"/>
      <name val="Arial Narrow"/>
      <family val="2"/>
    </font>
    <font>
      <b/>
      <u val="single"/>
      <sz val="8"/>
      <name val="Arial Narrow"/>
      <family val="2"/>
    </font>
    <font>
      <b/>
      <vertAlign val="superscript"/>
      <sz val="9"/>
      <name val="Arial Narrow"/>
      <family val="2"/>
    </font>
    <font>
      <b/>
      <sz val="7"/>
      <name val="Arial Narrow"/>
      <family val="2"/>
    </font>
    <font>
      <sz val="10"/>
      <color indexed="9"/>
      <name val="Arial"/>
      <family val="2"/>
    </font>
    <font>
      <b/>
      <sz val="14.5"/>
      <name val="Arial"/>
      <family val="2"/>
    </font>
    <font>
      <sz val="14.5"/>
      <name val="Arial"/>
      <family val="2"/>
    </font>
    <font>
      <i/>
      <sz val="10"/>
      <name val="Arial"/>
      <family val="2"/>
    </font>
    <font>
      <sz val="10"/>
      <color indexed="14"/>
      <name val="Arial Narrow"/>
      <family val="2"/>
    </font>
    <font>
      <vertAlign val="superscript"/>
      <sz val="10"/>
      <name val="Arial Narrow"/>
      <family val="2"/>
    </font>
    <font>
      <sz val="10"/>
      <color indexed="10"/>
      <name val="Arial"/>
      <family val="2"/>
    </font>
    <font>
      <sz val="9"/>
      <color indexed="10"/>
      <name val="Arial Narrow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i/>
      <sz val="10"/>
      <name val="Arial Narrow"/>
      <family val="2"/>
    </font>
    <font>
      <b/>
      <sz val="14.55"/>
      <name val="Times New Roman"/>
      <family val="1"/>
    </font>
    <font>
      <sz val="14.55"/>
      <name val="Times New Roman"/>
      <family val="1"/>
    </font>
    <font>
      <sz val="9"/>
      <name val="Arial"/>
      <family val="2"/>
    </font>
    <font>
      <b/>
      <sz val="10.55"/>
      <name val="Arial Narrow"/>
      <family val="2"/>
    </font>
    <font>
      <sz val="8.25"/>
      <name val="Arial Narrow"/>
      <family val="2"/>
    </font>
    <font>
      <b/>
      <sz val="8.25"/>
      <name val="Arial Narrow"/>
      <family val="2"/>
    </font>
    <font>
      <b/>
      <sz val="9"/>
      <color indexed="12"/>
      <name val="Arial"/>
      <family val="2"/>
    </font>
    <font>
      <b/>
      <sz val="10"/>
      <color indexed="8"/>
      <name val="Arial Narrow"/>
      <family val="2"/>
    </font>
    <font>
      <sz val="12"/>
      <name val="Arial MT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rgb="FF0066FF"/>
      <name val="Arial"/>
      <family val="2"/>
    </font>
    <font>
      <i/>
      <sz val="8"/>
      <color indexed="8"/>
      <name val="Arial Narrow"/>
      <family val="2"/>
    </font>
    <font>
      <b/>
      <sz val="10"/>
      <color rgb="FF0000FF"/>
      <name val="Arial Narrow"/>
      <family val="2"/>
    </font>
    <font>
      <b/>
      <vertAlign val="superscript"/>
      <sz val="10"/>
      <color rgb="FF0000FF"/>
      <name val="Arial Narrow"/>
      <family val="2"/>
    </font>
    <font>
      <sz val="8"/>
      <color rgb="FF0000FF"/>
      <name val="Arial Narrow"/>
      <family val="2"/>
    </font>
    <font>
      <sz val="12.35"/>
      <name val="Times New Roman"/>
      <family val="1"/>
    </font>
    <font>
      <b/>
      <sz val="7.5"/>
      <name val="Arial"/>
      <family val="2"/>
    </font>
    <font>
      <b/>
      <sz val="15.5"/>
      <name val="Times New Roman"/>
      <family val="1"/>
    </font>
    <font>
      <sz val="20"/>
      <name val="Times New Roman"/>
      <family val="1"/>
    </font>
    <font>
      <sz val="11"/>
      <color indexed="9"/>
      <name val="Arial Narrow"/>
      <family val="2"/>
    </font>
    <font>
      <b/>
      <sz val="8"/>
      <color indexed="9"/>
      <name val="Arial"/>
      <family val="2"/>
    </font>
    <font>
      <b/>
      <sz val="8"/>
      <color indexed="12"/>
      <name val="Arial Narrow"/>
      <family val="2"/>
    </font>
    <font>
      <b/>
      <sz val="8"/>
      <color indexed="10"/>
      <name val="Arial Narrow"/>
      <family val="2"/>
    </font>
    <font>
      <b/>
      <vertAlign val="superscript"/>
      <sz val="10"/>
      <color indexed="8"/>
      <name val="Arial Narrow"/>
      <family val="2"/>
    </font>
    <font>
      <sz val="8"/>
      <name val="Arial MT"/>
      <family val="2"/>
    </font>
    <font>
      <b/>
      <sz val="10"/>
      <color indexed="9"/>
      <name val="Arial Narrow"/>
      <family val="2"/>
    </font>
    <font>
      <i/>
      <sz val="8"/>
      <name val="Arial"/>
      <family val="2"/>
    </font>
    <font>
      <sz val="16"/>
      <name val="Times New Roman"/>
      <family val="1"/>
    </font>
    <font>
      <b/>
      <sz val="12"/>
      <name val="Times New Roman"/>
      <family val="1"/>
    </font>
    <font>
      <b/>
      <sz val="13.5"/>
      <name val="Times New Roman"/>
      <family val="1"/>
    </font>
    <font>
      <sz val="7.2"/>
      <name val="Arial Narrow"/>
      <family val="2"/>
    </font>
    <font>
      <sz val="11"/>
      <color theme="1"/>
      <name val="Arial Narrow"/>
      <family val="2"/>
    </font>
    <font>
      <sz val="11"/>
      <color indexed="8"/>
      <name val="Times New Roman"/>
      <family val="1"/>
    </font>
    <font>
      <sz val="22"/>
      <color indexed="8"/>
      <name val="Times New Roman"/>
      <family val="1"/>
    </font>
    <font>
      <sz val="20"/>
      <color indexed="8"/>
      <name val="Times New Roman"/>
      <family val="1"/>
    </font>
    <font>
      <b/>
      <sz val="9.5"/>
      <name val="Arial Narrow"/>
      <family val="2"/>
    </font>
    <font>
      <b/>
      <sz val="9.6"/>
      <name val="Arial Narrow"/>
      <family val="2"/>
    </font>
    <font>
      <sz val="9.5"/>
      <name val="Times New Roman"/>
      <family val="1"/>
    </font>
    <font>
      <b/>
      <sz val="11"/>
      <color indexed="8"/>
      <name val="Times New Roman"/>
      <family val="1"/>
    </font>
    <font>
      <sz val="21"/>
      <name val="Times New Roman"/>
      <family val="1"/>
    </font>
    <font>
      <b/>
      <sz val="10"/>
      <color rgb="FF0000FF"/>
      <name val="Arial"/>
      <family val="2"/>
    </font>
    <font>
      <b/>
      <sz val="13"/>
      <color indexed="9"/>
      <name val="Arial Narrow"/>
      <family val="2"/>
    </font>
    <font>
      <b/>
      <u val="single"/>
      <sz val="10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4"/>
      <name val="Arial Narrow"/>
      <family val="2"/>
    </font>
    <font>
      <sz val="13"/>
      <name val="Arial Narrow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13.5"/>
      <name val="Arial Narrow"/>
      <family val="2"/>
    </font>
    <font>
      <b/>
      <sz val="10"/>
      <color indexed="10"/>
      <name val="Arial Narrow"/>
      <family val="2"/>
    </font>
    <font>
      <b/>
      <sz val="8"/>
      <color indexed="12"/>
      <name val="Arial"/>
      <family val="2"/>
    </font>
    <font>
      <sz val="7.5"/>
      <name val="Arial Narrow"/>
      <family val="2"/>
    </font>
    <font>
      <b/>
      <sz val="7.5"/>
      <name val="Arial Narrow"/>
      <family val="2"/>
    </font>
    <font>
      <i/>
      <sz val="7.5"/>
      <name val="Arial"/>
      <family val="2"/>
    </font>
    <font>
      <b/>
      <sz val="14"/>
      <color theme="1"/>
      <name val="Calibri"/>
      <family val="2"/>
      <scheme val="minor"/>
    </font>
    <font>
      <u val="single"/>
      <sz val="10"/>
      <color indexed="12"/>
      <name val="Arial Narrow"/>
      <family val="2"/>
    </font>
    <font>
      <b/>
      <sz val="22"/>
      <name val="Arial Narrow"/>
      <family val="2"/>
    </font>
    <font>
      <b/>
      <sz val="17"/>
      <name val="Arial Narrow"/>
      <family val="2"/>
    </font>
    <font>
      <sz val="12"/>
      <name val="Arial Narrow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10"/>
      <name val="Calibri"/>
      <family val="2"/>
    </font>
    <font>
      <vertAlign val="superscript"/>
      <sz val="10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2">
    <border>
      <left/>
      <right/>
      <top/>
      <bottom/>
      <diagonal/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ABABAB"/>
      </left>
      <right/>
      <top style="thin">
        <color rgb="FFABABAB"/>
      </top>
      <bottom/>
    </border>
    <border>
      <left/>
      <right/>
      <top style="thin">
        <color rgb="FFABABAB"/>
      </top>
      <bottom/>
    </border>
    <border>
      <left/>
      <right style="thin">
        <color rgb="FFABABAB"/>
      </right>
      <top style="thin">
        <color rgb="FFABABAB"/>
      </top>
      <bottom/>
    </border>
    <border>
      <left style="thin">
        <color rgb="FFABABAB"/>
      </left>
      <right/>
      <top style="thin">
        <color indexed="65"/>
      </top>
      <bottom/>
    </border>
    <border>
      <left style="thin">
        <color rgb="FFABABAB"/>
      </left>
      <right/>
      <top/>
      <bottom/>
    </border>
    <border>
      <left/>
      <right style="thin">
        <color rgb="FFABABAB"/>
      </right>
      <top/>
      <bottom/>
    </border>
    <border>
      <left style="thin">
        <color rgb="FFABABAB"/>
      </left>
      <right/>
      <top style="thin">
        <color rgb="FFABABAB"/>
      </top>
      <bottom style="thin">
        <color rgb="FFABABAB"/>
      </bottom>
    </border>
    <border>
      <left style="thin">
        <color indexed="65"/>
      </left>
      <right/>
      <top style="thin">
        <color rgb="FFABABAB"/>
      </top>
      <bottom style="thin">
        <color rgb="FFABABAB"/>
      </bottom>
    </border>
    <border>
      <left/>
      <right/>
      <top style="thin">
        <color rgb="FFABABAB"/>
      </top>
      <bottom style="thin">
        <color rgb="FFABABAB"/>
      </bottom>
    </border>
    <border>
      <left/>
      <right style="thin">
        <color rgb="FFABABAB"/>
      </right>
      <top style="thin">
        <color rgb="FFABABAB"/>
      </top>
      <bottom style="thin">
        <color rgb="FFABABAB"/>
      </bottom>
    </border>
    <border>
      <left/>
      <right/>
      <top style="medium"/>
      <bottom style="hair"/>
    </border>
    <border>
      <left/>
      <right/>
      <top style="thin"/>
      <bottom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 style="hair"/>
      <bottom/>
    </border>
    <border>
      <left/>
      <right/>
      <top style="hair"/>
      <bottom style="hair"/>
    </border>
    <border>
      <left/>
      <right/>
      <top/>
      <bottom style="thick"/>
    </border>
    <border>
      <left style="hair"/>
      <right/>
      <top style="medium"/>
      <bottom style="hair"/>
    </border>
    <border>
      <left style="hair"/>
      <right/>
      <top style="hair"/>
      <bottom style="hair"/>
    </border>
    <border>
      <left style="hair"/>
      <right/>
      <top/>
      <bottom/>
    </border>
    <border>
      <left style="hair"/>
      <right/>
      <top style="hair"/>
      <bottom/>
    </border>
    <border>
      <left/>
      <right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>
        <color indexed="65"/>
      </left>
      <right/>
      <top style="thin">
        <color rgb="FFABABAB"/>
      </top>
      <bottom/>
    </border>
    <border>
      <left/>
      <right/>
      <top style="hair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ck">
        <color indexed="18"/>
      </top>
      <bottom/>
    </border>
    <border>
      <left/>
      <right/>
      <top/>
      <bottom style="thick">
        <color theme="3"/>
      </bottom>
    </border>
    <border>
      <left style="thin"/>
      <right style="thin"/>
      <top/>
      <bottom style="thin">
        <color indexed="8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 style="thin"/>
      <top/>
      <bottom style="thin">
        <color indexed="8"/>
      </bottom>
    </border>
    <border>
      <left style="thin"/>
      <right/>
      <top/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7" fontId="1" fillId="0" borderId="0">
      <alignment/>
      <protection/>
    </xf>
    <xf numFmtId="0" fontId="28" fillId="0" borderId="0">
      <alignment/>
      <protection/>
    </xf>
    <xf numFmtId="167" fontId="1" fillId="0" borderId="0" applyFont="0" applyFill="0" applyBorder="0" applyAlignment="0" applyProtection="0"/>
    <xf numFmtId="167" fontId="1" fillId="0" borderId="0">
      <alignment/>
      <protection/>
    </xf>
    <xf numFmtId="0" fontId="1" fillId="0" borderId="0">
      <alignment/>
      <protection/>
    </xf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2" fillId="0" borderId="0">
      <alignment/>
      <protection/>
    </xf>
    <xf numFmtId="172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 applyFont="0" applyFill="0" applyBorder="0" applyAlignment="0" applyProtection="0"/>
    <xf numFmtId="0" fontId="1" fillId="0" borderId="0">
      <alignment/>
      <protection/>
    </xf>
    <xf numFmtId="171" fontId="1" fillId="0" borderId="0" applyFont="0" applyFill="0" applyBorder="0" applyAlignment="0" applyProtection="0"/>
    <xf numFmtId="0" fontId="1" fillId="0" borderId="0">
      <alignment/>
      <protection locked="0"/>
    </xf>
    <xf numFmtId="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84" fillId="0" borderId="0" applyNumberFormat="0" applyFill="0" applyBorder="0">
      <alignment/>
      <protection locked="0"/>
    </xf>
    <xf numFmtId="0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0" fontId="1" fillId="0" borderId="0">
      <alignment/>
      <protection/>
    </xf>
    <xf numFmtId="0" fontId="95" fillId="0" borderId="0">
      <alignment/>
      <protection/>
    </xf>
    <xf numFmtId="17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 locked="0"/>
    </xf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2" fillId="0" borderId="0">
      <alignment/>
      <protection/>
    </xf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72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22" fillId="0" borderId="0">
      <alignment/>
      <protection/>
    </xf>
    <xf numFmtId="0" fontId="1" fillId="0" borderId="0">
      <alignment/>
      <protection/>
    </xf>
    <xf numFmtId="206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 applyFont="0" applyFill="0" applyBorder="0" applyAlignment="0" applyProtection="0"/>
    <xf numFmtId="0" fontId="10" fillId="0" borderId="0">
      <alignment/>
      <protection/>
    </xf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1" fontId="0" fillId="0" borderId="0" applyFont="0" applyFill="0" applyBorder="0" applyAlignment="0" applyProtection="0"/>
  </cellStyleXfs>
  <cellXfs count="1553">
    <xf numFmtId="0" fontId="0" fillId="0" borderId="0" xfId="0"/>
    <xf numFmtId="0" fontId="2" fillId="0" borderId="0" xfId="20" applyFont="1" applyAlignment="1">
      <alignment/>
      <protection/>
    </xf>
    <xf numFmtId="0" fontId="3" fillId="0" borderId="0" xfId="20" applyFont="1">
      <alignment/>
      <protection/>
    </xf>
    <xf numFmtId="0" fontId="5" fillId="0" borderId="0" xfId="20" applyFont="1">
      <alignment/>
      <protection/>
    </xf>
    <xf numFmtId="0" fontId="7" fillId="0" borderId="0" xfId="20" applyFont="1">
      <alignment/>
      <protection/>
    </xf>
    <xf numFmtId="0" fontId="1" fillId="0" borderId="0" xfId="20">
      <alignment/>
      <protection/>
    </xf>
    <xf numFmtId="0" fontId="8" fillId="0" borderId="0" xfId="20" applyFont="1">
      <alignment/>
      <protection/>
    </xf>
    <xf numFmtId="0" fontId="1" fillId="0" borderId="0" xfId="20" applyBorder="1">
      <alignment/>
      <protection/>
    </xf>
    <xf numFmtId="0" fontId="9" fillId="0" borderId="1" xfId="20" applyFont="1" applyBorder="1" applyAlignment="1">
      <alignment horizontal="center" vertical="center"/>
      <protection/>
    </xf>
    <xf numFmtId="0" fontId="10" fillId="0" borderId="1" xfId="20" applyFont="1" applyBorder="1" applyAlignment="1">
      <alignment textRotation="90"/>
      <protection/>
    </xf>
    <xf numFmtId="0" fontId="9" fillId="0" borderId="1" xfId="20" applyFont="1" applyBorder="1" applyAlignment="1">
      <alignment textRotation="90"/>
      <protection/>
    </xf>
    <xf numFmtId="0" fontId="11" fillId="0" borderId="2" xfId="20" applyFont="1" applyBorder="1" applyAlignment="1">
      <alignment horizontal="center" vertical="center"/>
      <protection/>
    </xf>
    <xf numFmtId="0" fontId="12" fillId="0" borderId="2" xfId="20" applyFont="1" applyBorder="1" applyAlignment="1">
      <alignment textRotation="90"/>
      <protection/>
    </xf>
    <xf numFmtId="0" fontId="13" fillId="0" borderId="2" xfId="20" applyFont="1" applyBorder="1" applyAlignment="1">
      <alignment textRotation="90"/>
      <protection/>
    </xf>
    <xf numFmtId="0" fontId="12" fillId="0" borderId="0" xfId="20" applyFont="1" applyBorder="1">
      <alignment/>
      <protection/>
    </xf>
    <xf numFmtId="0" fontId="13" fillId="0" borderId="0" xfId="20" applyFont="1" applyBorder="1">
      <alignment/>
      <protection/>
    </xf>
    <xf numFmtId="0" fontId="12" fillId="0" borderId="0" xfId="20" applyFont="1" applyFill="1" applyBorder="1" applyAlignment="1" quotePrefix="1">
      <alignment horizontal="left" vertical="center"/>
      <protection/>
    </xf>
    <xf numFmtId="166" fontId="12" fillId="0" borderId="0" xfId="20" applyNumberFormat="1" applyFont="1" applyFill="1" applyBorder="1" applyAlignment="1">
      <alignment horizontal="center" vertical="center"/>
      <protection/>
    </xf>
    <xf numFmtId="166" fontId="13" fillId="0" borderId="0" xfId="20" applyNumberFormat="1" applyFont="1" applyFill="1" applyBorder="1" applyAlignment="1">
      <alignment horizontal="center" vertical="center"/>
      <protection/>
    </xf>
    <xf numFmtId="166" fontId="12" fillId="0" borderId="0" xfId="20" applyNumberFormat="1" applyFont="1" applyFill="1" applyBorder="1" applyAlignment="1">
      <alignment vertical="center"/>
      <protection/>
    </xf>
    <xf numFmtId="0" fontId="12" fillId="0" borderId="0" xfId="20" applyFont="1" applyFill="1" applyBorder="1" applyAlignment="1">
      <alignment vertical="center"/>
      <protection/>
    </xf>
    <xf numFmtId="0" fontId="12" fillId="0" borderId="0" xfId="20" applyFont="1" applyBorder="1" applyAlignment="1">
      <alignment vertical="center"/>
      <protection/>
    </xf>
    <xf numFmtId="0" fontId="13" fillId="0" borderId="0" xfId="20" applyFont="1" applyFill="1" applyBorder="1" applyAlignment="1" quotePrefix="1">
      <alignment horizontal="left" vertical="center"/>
      <protection/>
    </xf>
    <xf numFmtId="0" fontId="12" fillId="0" borderId="3" xfId="20" applyFont="1" applyBorder="1">
      <alignment/>
      <protection/>
    </xf>
    <xf numFmtId="0" fontId="13" fillId="0" borderId="3" xfId="20" applyFont="1" applyBorder="1">
      <alignment/>
      <protection/>
    </xf>
    <xf numFmtId="0" fontId="14" fillId="0" borderId="0" xfId="20" applyFont="1">
      <alignment/>
      <protection/>
    </xf>
    <xf numFmtId="0" fontId="15" fillId="0" borderId="0" xfId="20" applyFont="1" applyBorder="1" applyAlignment="1">
      <alignment/>
      <protection/>
    </xf>
    <xf numFmtId="0" fontId="12" fillId="0" borderId="0" xfId="20" applyFont="1">
      <alignment/>
      <protection/>
    </xf>
    <xf numFmtId="0" fontId="16" fillId="0" borderId="0" xfId="20" applyFont="1">
      <alignment/>
      <protection/>
    </xf>
    <xf numFmtId="0" fontId="12" fillId="0" borderId="0" xfId="20" applyFont="1" applyBorder="1" applyAlignment="1">
      <alignment/>
      <protection/>
    </xf>
    <xf numFmtId="0" fontId="15" fillId="0" borderId="0" xfId="20" applyFont="1" applyBorder="1" applyAlignment="1">
      <alignment wrapText="1"/>
      <protection/>
    </xf>
    <xf numFmtId="0" fontId="13" fillId="0" borderId="0" xfId="20" applyFont="1">
      <alignment/>
      <protection/>
    </xf>
    <xf numFmtId="0" fontId="13" fillId="0" borderId="0" xfId="20" applyFont="1" applyFill="1" applyBorder="1" applyAlignment="1">
      <alignment horizontal="center" vertical="center"/>
      <protection/>
    </xf>
    <xf numFmtId="0" fontId="17" fillId="0" borderId="0" xfId="20" applyFont="1">
      <alignment/>
      <protection/>
    </xf>
    <xf numFmtId="0" fontId="13" fillId="0" borderId="0" xfId="20" applyFont="1" applyBorder="1" applyAlignment="1">
      <alignment horizontal="center" vertical="center"/>
      <protection/>
    </xf>
    <xf numFmtId="0" fontId="13" fillId="0" borderId="0" xfId="20" applyFont="1" applyBorder="1" applyAlignment="1">
      <alignment horizontal="center"/>
      <protection/>
    </xf>
    <xf numFmtId="167" fontId="2" fillId="0" borderId="0" xfId="21" applyFont="1" applyAlignment="1">
      <alignment vertical="center"/>
      <protection/>
    </xf>
    <xf numFmtId="167" fontId="18" fillId="0" borderId="0" xfId="21" applyFont="1" applyAlignment="1">
      <alignment vertical="center"/>
      <protection/>
    </xf>
    <xf numFmtId="167" fontId="19" fillId="0" borderId="0" xfId="21" applyFont="1" applyAlignment="1">
      <alignment vertical="center"/>
      <protection/>
    </xf>
    <xf numFmtId="167" fontId="20" fillId="0" borderId="0" xfId="21" applyFont="1" applyAlignment="1">
      <alignment vertical="center"/>
      <protection/>
    </xf>
    <xf numFmtId="168" fontId="6" fillId="0" borderId="0" xfId="21" applyNumberFormat="1" applyFont="1" applyAlignment="1">
      <alignment horizontal="center" vertical="center"/>
      <protection/>
    </xf>
    <xf numFmtId="1" fontId="6" fillId="0" borderId="0" xfId="21" applyNumberFormat="1" applyFont="1" applyAlignment="1">
      <alignment horizontal="center" vertical="center"/>
      <protection/>
    </xf>
    <xf numFmtId="1" fontId="21" fillId="0" borderId="0" xfId="21" applyNumberFormat="1" applyFont="1" applyAlignment="1">
      <alignment horizontal="center" vertical="center"/>
      <protection/>
    </xf>
    <xf numFmtId="167" fontId="22" fillId="0" borderId="0" xfId="21" applyFont="1" applyAlignment="1">
      <alignment horizontal="center" vertical="center"/>
      <protection/>
    </xf>
    <xf numFmtId="167" fontId="23" fillId="0" borderId="0" xfId="21" applyNumberFormat="1" applyFont="1" applyFill="1" applyBorder="1" applyAlignment="1" applyProtection="1">
      <alignment/>
      <protection/>
    </xf>
    <xf numFmtId="167" fontId="1" fillId="0" borderId="0" xfId="21" applyAlignment="1">
      <alignment vertical="center"/>
      <protection/>
    </xf>
    <xf numFmtId="167" fontId="22" fillId="0" borderId="0" xfId="21" applyFont="1" applyAlignment="1">
      <alignment horizontal="left" vertical="center"/>
      <protection/>
    </xf>
    <xf numFmtId="167" fontId="25" fillId="0" borderId="0" xfId="21" applyFont="1" applyBorder="1" applyAlignment="1">
      <alignment vertical="center"/>
      <protection/>
    </xf>
    <xf numFmtId="167" fontId="26" fillId="0" borderId="0" xfId="21" applyFont="1" applyBorder="1" applyAlignment="1">
      <alignment horizontal="center" vertical="center" wrapText="1"/>
      <protection/>
    </xf>
    <xf numFmtId="2" fontId="25" fillId="0" borderId="0" xfId="21" applyNumberFormat="1" applyFont="1" applyBorder="1" applyAlignment="1">
      <alignment horizontal="center" vertical="center" wrapText="1"/>
      <protection/>
    </xf>
    <xf numFmtId="2" fontId="27" fillId="0" borderId="0" xfId="21" applyNumberFormat="1" applyFont="1" applyBorder="1" applyAlignment="1">
      <alignment horizontal="center" vertical="center" wrapText="1"/>
      <protection/>
    </xf>
    <xf numFmtId="0" fontId="12" fillId="0" borderId="0" xfId="22" applyFont="1" applyBorder="1">
      <alignment/>
      <protection/>
    </xf>
    <xf numFmtId="169" fontId="12" fillId="0" borderId="0" xfId="23" applyNumberFormat="1" applyFont="1" applyFill="1" applyBorder="1" applyAlignment="1">
      <alignment horizontal="center" vertical="center"/>
    </xf>
    <xf numFmtId="167" fontId="12" fillId="0" borderId="0" xfId="21" applyFont="1" applyFill="1" applyBorder="1" applyAlignment="1">
      <alignment vertical="center"/>
      <protection/>
    </xf>
    <xf numFmtId="167" fontId="13" fillId="0" borderId="3" xfId="21" applyFont="1" applyFill="1" applyBorder="1" applyAlignment="1">
      <alignment horizontal="left" wrapText="1"/>
      <protection/>
    </xf>
    <xf numFmtId="169" fontId="13" fillId="0" borderId="3" xfId="23" applyNumberFormat="1" applyFont="1" applyFill="1" applyBorder="1" applyAlignment="1">
      <alignment horizontal="center" vertical="center"/>
    </xf>
    <xf numFmtId="167" fontId="13" fillId="0" borderId="0" xfId="21" applyFont="1" applyFill="1" applyBorder="1" applyAlignment="1">
      <alignment vertical="center"/>
      <protection/>
    </xf>
    <xf numFmtId="167" fontId="13" fillId="0" borderId="0" xfId="21" applyFont="1" applyFill="1" applyBorder="1" applyAlignment="1">
      <alignment horizontal="left" wrapText="1"/>
      <protection/>
    </xf>
    <xf numFmtId="169" fontId="13" fillId="0" borderId="0" xfId="23" applyNumberFormat="1" applyFont="1" applyFill="1" applyBorder="1" applyAlignment="1">
      <alignment horizontal="center" vertical="center"/>
    </xf>
    <xf numFmtId="170" fontId="14" fillId="0" borderId="0" xfId="24" applyNumberFormat="1" applyFont="1" applyAlignment="1">
      <alignment horizontal="left" vertical="center"/>
      <protection/>
    </xf>
    <xf numFmtId="167" fontId="30" fillId="0" borderId="0" xfId="21" applyFont="1" applyFill="1" applyAlignment="1">
      <alignment vertical="center"/>
      <protection/>
    </xf>
    <xf numFmtId="167" fontId="30" fillId="0" borderId="0" xfId="21" applyFont="1" applyAlignment="1">
      <alignment vertical="center"/>
      <protection/>
    </xf>
    <xf numFmtId="167" fontId="31" fillId="0" borderId="0" xfId="21" applyFont="1" applyAlignment="1">
      <alignment vertical="center"/>
      <protection/>
    </xf>
    <xf numFmtId="3" fontId="1" fillId="0" borderId="0" xfId="21" applyNumberFormat="1">
      <alignment/>
      <protection/>
    </xf>
    <xf numFmtId="167" fontId="1" fillId="0" borderId="0" xfId="21">
      <alignment/>
      <protection/>
    </xf>
    <xf numFmtId="0" fontId="2" fillId="0" borderId="0" xfId="20" applyFont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32" fillId="0" borderId="0" xfId="20" applyFont="1" applyAlignment="1">
      <alignment vertical="center"/>
      <protection/>
    </xf>
    <xf numFmtId="0" fontId="20" fillId="0" borderId="0" xfId="20" applyFont="1" applyAlignment="1">
      <alignment vertical="center"/>
      <protection/>
    </xf>
    <xf numFmtId="0" fontId="33" fillId="0" borderId="0" xfId="20" applyFont="1" applyAlignment="1">
      <alignment vertical="center"/>
      <protection/>
    </xf>
    <xf numFmtId="0" fontId="1" fillId="0" borderId="0" xfId="20" applyAlignment="1">
      <alignment vertical="center"/>
      <protection/>
    </xf>
    <xf numFmtId="0" fontId="9" fillId="0" borderId="1" xfId="20" applyFont="1" applyBorder="1" applyAlignment="1">
      <alignment textRotation="90" wrapText="1"/>
      <protection/>
    </xf>
    <xf numFmtId="0" fontId="10" fillId="0" borderId="0" xfId="20" applyFont="1" applyAlignment="1">
      <alignment vertical="center"/>
      <protection/>
    </xf>
    <xf numFmtId="0" fontId="9" fillId="0" borderId="2" xfId="20" applyFont="1" applyBorder="1" applyAlignment="1">
      <alignment horizontal="center" vertical="center"/>
      <protection/>
    </xf>
    <xf numFmtId="0" fontId="10" fillId="0" borderId="2" xfId="20" applyFont="1" applyBorder="1" applyAlignment="1">
      <alignment horizontal="center" vertical="center" textRotation="90"/>
      <protection/>
    </xf>
    <xf numFmtId="0" fontId="9" fillId="0" borderId="2" xfId="20" applyFont="1" applyBorder="1" applyAlignment="1">
      <alignment horizontal="right" vertical="center" textRotation="90" wrapText="1"/>
      <protection/>
    </xf>
    <xf numFmtId="0" fontId="34" fillId="0" borderId="0" xfId="20" applyFont="1" applyBorder="1" applyAlignment="1">
      <alignment horizontal="center" vertical="center"/>
      <protection/>
    </xf>
    <xf numFmtId="0" fontId="12" fillId="0" borderId="0" xfId="20" applyFont="1" applyBorder="1" applyAlignment="1">
      <alignment horizontal="center" vertical="center" textRotation="90"/>
      <protection/>
    </xf>
    <xf numFmtId="0" fontId="13" fillId="0" borderId="0" xfId="20" applyFont="1" applyBorder="1" applyAlignment="1">
      <alignment horizontal="right" vertical="center" textRotation="90" wrapText="1"/>
      <protection/>
    </xf>
    <xf numFmtId="0" fontId="12" fillId="0" borderId="0" xfId="20" applyFont="1" applyBorder="1" applyAlignment="1">
      <alignment horizontal="left" vertical="center" wrapText="1"/>
      <protection/>
    </xf>
    <xf numFmtId="171" fontId="12" fillId="0" borderId="0" xfId="20" applyNumberFormat="1" applyFont="1" applyFill="1" applyBorder="1" applyAlignment="1">
      <alignment horizontal="center" vertical="center"/>
      <protection/>
    </xf>
    <xf numFmtId="172" fontId="13" fillId="0" borderId="0" xfId="20" applyNumberFormat="1" applyFont="1" applyFill="1" applyBorder="1" applyAlignment="1">
      <alignment horizontal="center" vertical="center"/>
      <protection/>
    </xf>
    <xf numFmtId="171" fontId="12" fillId="0" borderId="0" xfId="20" applyNumberFormat="1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12" fillId="0" borderId="0" xfId="25" applyFont="1" applyFill="1" applyBorder="1" applyAlignment="1">
      <alignment horizontal="left" vertical="center"/>
      <protection/>
    </xf>
    <xf numFmtId="0" fontId="13" fillId="0" borderId="3" xfId="20" applyFont="1" applyBorder="1" applyAlignment="1">
      <alignment horizontal="left" vertical="center" wrapText="1"/>
      <protection/>
    </xf>
    <xf numFmtId="171" fontId="13" fillId="0" borderId="3" xfId="20" applyNumberFormat="1" applyFont="1" applyFill="1" applyBorder="1" applyAlignment="1">
      <alignment horizontal="center" vertical="center"/>
      <protection/>
    </xf>
    <xf numFmtId="172" fontId="13" fillId="0" borderId="3" xfId="20" applyNumberFormat="1" applyFont="1" applyFill="1" applyBorder="1" applyAlignment="1">
      <alignment horizontal="center" vertical="center"/>
      <protection/>
    </xf>
    <xf numFmtId="0" fontId="13" fillId="0" borderId="0" xfId="20" applyFont="1" applyFill="1" applyAlignment="1">
      <alignment vertical="center"/>
      <protection/>
    </xf>
    <xf numFmtId="0" fontId="10" fillId="0" borderId="0" xfId="20" applyFont="1">
      <alignment/>
      <protection/>
    </xf>
    <xf numFmtId="0" fontId="1" fillId="0" borderId="0" xfId="20" applyFont="1">
      <alignment/>
      <protection/>
    </xf>
    <xf numFmtId="0" fontId="15" fillId="0" borderId="0" xfId="20" applyFont="1">
      <alignment/>
      <protection/>
    </xf>
    <xf numFmtId="0" fontId="2" fillId="0" borderId="0" xfId="20" applyFont="1" applyAlignment="1">
      <alignment horizontal="center"/>
      <protection/>
    </xf>
    <xf numFmtId="0" fontId="35" fillId="0" borderId="0" xfId="20" applyFont="1">
      <alignment/>
      <protection/>
    </xf>
    <xf numFmtId="0" fontId="35" fillId="0" borderId="0" xfId="20" applyFont="1" applyAlignment="1">
      <alignment vertical="center"/>
      <protection/>
    </xf>
    <xf numFmtId="168" fontId="6" fillId="0" borderId="0" xfId="20" applyNumberFormat="1" applyFont="1" applyAlignment="1">
      <alignment horizontal="centerContinuous" vertical="center"/>
      <protection/>
    </xf>
    <xf numFmtId="14" fontId="36" fillId="0" borderId="3" xfId="20" applyNumberFormat="1" applyFont="1" applyFill="1" applyBorder="1" applyAlignment="1">
      <alignment horizontal="left"/>
      <protection/>
    </xf>
    <xf numFmtId="0" fontId="1" fillId="0" borderId="3" xfId="20" applyBorder="1">
      <alignment/>
      <protection/>
    </xf>
    <xf numFmtId="0" fontId="33" fillId="0" borderId="3" xfId="20" applyFont="1" applyBorder="1" applyAlignment="1">
      <alignment horizontal="center"/>
      <protection/>
    </xf>
    <xf numFmtId="0" fontId="33" fillId="0" borderId="0" xfId="20" applyFont="1">
      <alignment/>
      <protection/>
    </xf>
    <xf numFmtId="0" fontId="10" fillId="0" borderId="4" xfId="20" applyFont="1" applyBorder="1" applyAlignment="1">
      <alignment horizontal="center" vertical="center" wrapText="1"/>
      <protection/>
    </xf>
    <xf numFmtId="0" fontId="13" fillId="0" borderId="0" xfId="20" applyFont="1" applyBorder="1" applyAlignment="1">
      <alignment horizontal="center" vertical="center" wrapText="1"/>
      <protection/>
    </xf>
    <xf numFmtId="0" fontId="13" fillId="0" borderId="0" xfId="20" applyFont="1" applyBorder="1" applyAlignment="1">
      <alignment/>
      <protection/>
    </xf>
    <xf numFmtId="0" fontId="17" fillId="0" borderId="0" xfId="20" applyFont="1" applyBorder="1" applyAlignment="1">
      <alignment/>
      <protection/>
    </xf>
    <xf numFmtId="0" fontId="17" fillId="0" borderId="0" xfId="20" applyFont="1" applyBorder="1">
      <alignment/>
      <protection/>
    </xf>
    <xf numFmtId="173" fontId="12" fillId="0" borderId="0" xfId="26" applyNumberFormat="1" applyFont="1" applyFill="1" applyBorder="1" applyAlignment="1">
      <alignment horizontal="center" vertical="center"/>
    </xf>
    <xf numFmtId="169" fontId="12" fillId="0" borderId="0" xfId="27" applyNumberFormat="1" applyFont="1" applyFill="1" applyBorder="1" applyAlignment="1">
      <alignment horizontal="right" vertical="center"/>
    </xf>
    <xf numFmtId="173" fontId="13" fillId="0" borderId="0" xfId="20" applyNumberFormat="1" applyFont="1" applyFill="1" applyBorder="1" applyAlignment="1">
      <alignment vertical="center"/>
      <protection/>
    </xf>
    <xf numFmtId="173" fontId="13" fillId="0" borderId="3" xfId="26" applyNumberFormat="1" applyFont="1" applyFill="1" applyBorder="1" applyAlignment="1">
      <alignment horizontal="center" vertical="center"/>
    </xf>
    <xf numFmtId="169" fontId="13" fillId="0" borderId="3" xfId="27" applyNumberFormat="1" applyFont="1" applyFill="1" applyBorder="1" applyAlignment="1">
      <alignment horizontal="right" vertical="center"/>
    </xf>
    <xf numFmtId="173" fontId="13" fillId="0" borderId="3" xfId="20" applyNumberFormat="1" applyFont="1" applyFill="1" applyBorder="1" applyAlignment="1">
      <alignment vertical="center"/>
      <protection/>
    </xf>
    <xf numFmtId="173" fontId="12" fillId="0" borderId="0" xfId="20" applyNumberFormat="1" applyFont="1" applyFill="1" applyBorder="1" applyAlignment="1">
      <alignment vertical="center"/>
      <protection/>
    </xf>
    <xf numFmtId="0" fontId="15" fillId="0" borderId="0" xfId="20" applyFont="1" applyAlignment="1">
      <alignment/>
      <protection/>
    </xf>
    <xf numFmtId="174" fontId="12" fillId="0" borderId="0" xfId="27" applyNumberFormat="1" applyFont="1" applyBorder="1" applyAlignment="1">
      <alignment horizontal="center"/>
    </xf>
    <xf numFmtId="3" fontId="13" fillId="0" borderId="0" xfId="27" applyNumberFormat="1" applyFont="1" applyBorder="1" applyAlignment="1">
      <alignment horizontal="right"/>
    </xf>
    <xf numFmtId="0" fontId="12" fillId="0" borderId="0" xfId="20" applyFont="1" applyAlignment="1">
      <alignment/>
      <protection/>
    </xf>
    <xf numFmtId="175" fontId="12" fillId="0" borderId="0" xfId="28" applyNumberFormat="1" applyFont="1"/>
    <xf numFmtId="175" fontId="12" fillId="0" borderId="0" xfId="28" applyNumberFormat="1" applyFont="1" applyFill="1" applyBorder="1" applyAlignment="1">
      <alignment vertical="center"/>
    </xf>
    <xf numFmtId="0" fontId="37" fillId="0" borderId="0" xfId="20" applyFont="1">
      <alignment/>
      <protection/>
    </xf>
    <xf numFmtId="175" fontId="1" fillId="0" borderId="0" xfId="20" applyNumberFormat="1">
      <alignment/>
      <protection/>
    </xf>
    <xf numFmtId="176" fontId="1" fillId="0" borderId="0" xfId="20" applyNumberFormat="1">
      <alignment/>
      <protection/>
    </xf>
    <xf numFmtId="0" fontId="13" fillId="0" borderId="0" xfId="20" applyFont="1" applyBorder="1" applyAlignment="1">
      <alignment vertical="center"/>
      <protection/>
    </xf>
    <xf numFmtId="0" fontId="31" fillId="0" borderId="0" xfId="20" applyFont="1">
      <alignment/>
      <protection/>
    </xf>
    <xf numFmtId="0" fontId="12" fillId="0" borderId="0" xfId="20" applyFont="1" applyAlignment="1">
      <alignment vertical="center"/>
      <protection/>
    </xf>
    <xf numFmtId="0" fontId="39" fillId="0" borderId="0" xfId="20" applyFont="1">
      <alignment/>
      <protection/>
    </xf>
    <xf numFmtId="0" fontId="40" fillId="0" borderId="0" xfId="20" applyFont="1">
      <alignment/>
      <protection/>
    </xf>
    <xf numFmtId="168" fontId="7" fillId="0" borderId="0" xfId="20" applyNumberFormat="1" applyFont="1" applyAlignment="1">
      <alignment horizontal="center" vertical="center"/>
      <protection/>
    </xf>
    <xf numFmtId="168" fontId="41" fillId="0" borderId="0" xfId="20" applyNumberFormat="1" applyFont="1" applyAlignment="1">
      <alignment horizontal="left" vertical="center"/>
      <protection/>
    </xf>
    <xf numFmtId="0" fontId="9" fillId="0" borderId="5" xfId="20" applyFont="1" applyBorder="1" applyAlignment="1">
      <alignment horizontal="center" vertical="center" wrapText="1"/>
      <protection/>
    </xf>
    <xf numFmtId="0" fontId="10" fillId="0" borderId="5" xfId="20" applyFont="1" applyBorder="1" applyAlignment="1">
      <alignment horizontal="center" vertical="center" wrapText="1"/>
      <protection/>
    </xf>
    <xf numFmtId="169" fontId="12" fillId="0" borderId="0" xfId="29" applyNumberFormat="1" applyFont="1" applyFill="1" applyBorder="1" applyAlignment="1">
      <alignment vertical="center"/>
    </xf>
    <xf numFmtId="175" fontId="12" fillId="0" borderId="0" xfId="20" applyNumberFormat="1" applyFont="1">
      <alignment/>
      <protection/>
    </xf>
    <xf numFmtId="0" fontId="13" fillId="0" borderId="3" xfId="20" applyFont="1" applyFill="1" applyBorder="1" applyAlignment="1">
      <alignment horizontal="left" wrapText="1"/>
      <protection/>
    </xf>
    <xf numFmtId="169" fontId="13" fillId="0" borderId="3" xfId="29" applyNumberFormat="1" applyFont="1" applyFill="1" applyBorder="1" applyAlignment="1">
      <alignment vertical="center"/>
    </xf>
    <xf numFmtId="0" fontId="15" fillId="0" borderId="0" xfId="20" applyFont="1" applyAlignment="1">
      <alignment vertical="center"/>
      <protection/>
    </xf>
    <xf numFmtId="3" fontId="12" fillId="0" borderId="0" xfId="20" applyNumberFormat="1" applyFont="1">
      <alignment/>
      <protection/>
    </xf>
    <xf numFmtId="0" fontId="43" fillId="0" borderId="0" xfId="30" applyFont="1">
      <alignment/>
      <protection/>
    </xf>
    <xf numFmtId="0" fontId="43" fillId="0" borderId="0" xfId="30" applyFont="1" applyBorder="1">
      <alignment/>
      <protection/>
    </xf>
    <xf numFmtId="0" fontId="44" fillId="0" borderId="0" xfId="30" applyFont="1" applyBorder="1" applyAlignment="1">
      <alignment horizontal="left"/>
      <protection/>
    </xf>
    <xf numFmtId="0" fontId="3" fillId="0" borderId="4" xfId="30" applyFont="1" applyBorder="1" applyAlignment="1">
      <alignment horizontal="center"/>
      <protection/>
    </xf>
    <xf numFmtId="0" fontId="3" fillId="0" borderId="0" xfId="30" applyFont="1" applyBorder="1" applyAlignment="1">
      <alignment horizontal="center"/>
      <protection/>
    </xf>
    <xf numFmtId="0" fontId="9" fillId="0" borderId="6" xfId="30" applyFont="1" applyBorder="1" applyAlignment="1">
      <alignment horizontal="center" vertical="center" wrapText="1"/>
      <protection/>
    </xf>
    <xf numFmtId="0" fontId="9" fillId="0" borderId="7" xfId="30" applyFont="1" applyBorder="1" applyAlignment="1">
      <alignment horizontal="center" vertical="center" wrapText="1"/>
      <protection/>
    </xf>
    <xf numFmtId="0" fontId="1" fillId="0" borderId="8" xfId="20" applyBorder="1">
      <alignment/>
      <protection/>
    </xf>
    <xf numFmtId="175" fontId="1" fillId="0" borderId="8" xfId="20" applyNumberFormat="1" applyFill="1" applyBorder="1">
      <alignment/>
      <protection/>
    </xf>
    <xf numFmtId="175" fontId="1" fillId="0" borderId="9" xfId="20" applyNumberFormat="1" applyFill="1" applyBorder="1">
      <alignment/>
      <protection/>
    </xf>
    <xf numFmtId="175" fontId="1" fillId="0" borderId="10" xfId="20" applyNumberFormat="1" applyFill="1" applyBorder="1">
      <alignment/>
      <protection/>
    </xf>
    <xf numFmtId="0" fontId="1" fillId="0" borderId="11" xfId="20" applyBorder="1">
      <alignment/>
      <protection/>
    </xf>
    <xf numFmtId="0" fontId="1" fillId="0" borderId="12" xfId="20" applyBorder="1">
      <alignment/>
      <protection/>
    </xf>
    <xf numFmtId="175" fontId="1" fillId="0" borderId="12" xfId="20" applyNumberFormat="1" applyFill="1" applyBorder="1">
      <alignment/>
      <protection/>
    </xf>
    <xf numFmtId="175" fontId="1" fillId="0" borderId="0" xfId="20" applyNumberFormat="1" applyFill="1">
      <alignment/>
      <protection/>
    </xf>
    <xf numFmtId="175" fontId="1" fillId="0" borderId="13" xfId="20" applyNumberFormat="1" applyFill="1" applyBorder="1">
      <alignment/>
      <protection/>
    </xf>
    <xf numFmtId="0" fontId="1" fillId="0" borderId="14" xfId="20" applyFill="1" applyBorder="1" applyAlignment="1">
      <alignment horizontal="center"/>
      <protection/>
    </xf>
    <xf numFmtId="0" fontId="1" fillId="0" borderId="15" xfId="20" applyFill="1" applyBorder="1" applyAlignment="1">
      <alignment horizontal="center"/>
      <protection/>
    </xf>
    <xf numFmtId="175" fontId="1" fillId="0" borderId="14" xfId="20" applyNumberFormat="1" applyFill="1" applyBorder="1">
      <alignment/>
      <protection/>
    </xf>
    <xf numFmtId="175" fontId="1" fillId="0" borderId="16" xfId="20" applyNumberFormat="1" applyFill="1" applyBorder="1">
      <alignment/>
      <protection/>
    </xf>
    <xf numFmtId="175" fontId="1" fillId="0" borderId="17" xfId="20" applyNumberFormat="1" applyFill="1" applyBorder="1">
      <alignment/>
      <protection/>
    </xf>
    <xf numFmtId="0" fontId="45" fillId="0" borderId="0" xfId="30" applyFont="1">
      <alignment/>
      <protection/>
    </xf>
    <xf numFmtId="0" fontId="43" fillId="0" borderId="0" xfId="30" applyFont="1" applyAlignment="1">
      <alignment horizontal="center"/>
      <protection/>
    </xf>
    <xf numFmtId="0" fontId="18" fillId="0" borderId="0" xfId="20" applyFont="1" applyAlignment="1">
      <alignment vertical="center"/>
      <protection/>
    </xf>
    <xf numFmtId="0" fontId="19" fillId="0" borderId="0" xfId="20" applyFont="1" applyAlignment="1">
      <alignment vertical="center"/>
      <protection/>
    </xf>
    <xf numFmtId="0" fontId="22" fillId="0" borderId="0" xfId="20" applyFont="1" applyAlignment="1">
      <alignment horizontal="center" vertical="center"/>
      <protection/>
    </xf>
    <xf numFmtId="0" fontId="9" fillId="0" borderId="18" xfId="20" applyFont="1" applyBorder="1" applyAlignment="1">
      <alignment horizontal="center" vertical="center" wrapText="1"/>
      <protection/>
    </xf>
    <xf numFmtId="0" fontId="25" fillId="0" borderId="0" xfId="20" applyFont="1" applyBorder="1" applyAlignment="1">
      <alignment vertical="center"/>
      <protection/>
    </xf>
    <xf numFmtId="0" fontId="46" fillId="0" borderId="0" xfId="20" applyFont="1" applyBorder="1" applyAlignment="1">
      <alignment horizontal="center" vertical="center" wrapText="1"/>
      <protection/>
    </xf>
    <xf numFmtId="2" fontId="47" fillId="0" borderId="0" xfId="20" applyNumberFormat="1" applyFont="1" applyBorder="1" applyAlignment="1">
      <alignment horizontal="center" vertical="center" wrapText="1"/>
      <protection/>
    </xf>
    <xf numFmtId="2" fontId="48" fillId="0" borderId="0" xfId="20" applyNumberFormat="1" applyFont="1" applyBorder="1" applyAlignment="1">
      <alignment horizontal="center" vertical="center" wrapText="1"/>
      <protection/>
    </xf>
    <xf numFmtId="169" fontId="12" fillId="0" borderId="0" xfId="29" applyNumberFormat="1" applyFont="1" applyFill="1" applyBorder="1" applyAlignment="1">
      <alignment horizontal="center" vertical="center"/>
    </xf>
    <xf numFmtId="169" fontId="13" fillId="0" borderId="0" xfId="29" applyNumberFormat="1" applyFont="1" applyFill="1" applyBorder="1" applyAlignment="1">
      <alignment horizontal="center" vertical="center"/>
    </xf>
    <xf numFmtId="169" fontId="12" fillId="0" borderId="0" xfId="20" applyNumberFormat="1" applyFont="1" applyFill="1" applyBorder="1" applyAlignment="1">
      <alignment vertical="center"/>
      <protection/>
    </xf>
    <xf numFmtId="0" fontId="13" fillId="0" borderId="3" xfId="20" applyFont="1" applyFill="1" applyBorder="1" applyAlignment="1">
      <alignment horizontal="left" vertical="center" wrapText="1"/>
      <protection/>
    </xf>
    <xf numFmtId="169" fontId="13" fillId="0" borderId="3" xfId="29" applyNumberFormat="1" applyFont="1" applyFill="1" applyBorder="1" applyAlignment="1">
      <alignment horizontal="center" vertical="center"/>
    </xf>
    <xf numFmtId="0" fontId="13" fillId="0" borderId="0" xfId="20" applyFont="1" applyFill="1" applyBorder="1" applyAlignment="1">
      <alignment vertical="center"/>
      <protection/>
    </xf>
    <xf numFmtId="0" fontId="13" fillId="0" borderId="0" xfId="20" applyFont="1" applyAlignment="1">
      <alignment vertical="center"/>
      <protection/>
    </xf>
    <xf numFmtId="0" fontId="31" fillId="0" borderId="0" xfId="20" applyFont="1" applyAlignment="1">
      <alignment vertical="center"/>
      <protection/>
    </xf>
    <xf numFmtId="0" fontId="2" fillId="0" borderId="0" xfId="25" applyFont="1" applyAlignment="1">
      <alignment horizontal="centerContinuous" vertical="center"/>
      <protection/>
    </xf>
    <xf numFmtId="0" fontId="49" fillId="0" borderId="0" xfId="25" applyFont="1" applyAlignment="1">
      <alignment horizontal="centerContinuous" vertical="center"/>
      <protection/>
    </xf>
    <xf numFmtId="0" fontId="49" fillId="0" borderId="0" xfId="25" applyFont="1" applyAlignment="1">
      <alignment vertical="center"/>
      <protection/>
    </xf>
    <xf numFmtId="0" fontId="4" fillId="0" borderId="0" xfId="25" applyFont="1" applyAlignment="1">
      <alignment horizontal="centerContinuous"/>
      <protection/>
    </xf>
    <xf numFmtId="0" fontId="50" fillId="0" borderId="0" xfId="25" applyFont="1" applyAlignment="1">
      <alignment horizontal="centerContinuous"/>
      <protection/>
    </xf>
    <xf numFmtId="0" fontId="50" fillId="0" borderId="0" xfId="25" applyFont="1" applyAlignment="1">
      <alignment/>
      <protection/>
    </xf>
    <xf numFmtId="168" fontId="6" fillId="0" borderId="0" xfId="25" applyNumberFormat="1" applyFont="1" applyAlignment="1">
      <alignment horizontal="centerContinuous" vertical="center"/>
      <protection/>
    </xf>
    <xf numFmtId="0" fontId="6" fillId="0" borderId="0" xfId="25" applyFont="1" applyAlignment="1">
      <alignment horizontal="centerContinuous" vertical="center"/>
      <protection/>
    </xf>
    <xf numFmtId="0" fontId="51" fillId="0" borderId="0" xfId="25" applyFont="1" applyAlignment="1">
      <alignment horizontal="centerContinuous" vertical="center"/>
      <protection/>
    </xf>
    <xf numFmtId="0" fontId="51" fillId="0" borderId="0" xfId="25" applyFont="1" applyAlignment="1">
      <alignment vertical="center"/>
      <protection/>
    </xf>
    <xf numFmtId="0" fontId="33" fillId="0" borderId="0" xfId="25" applyNumberFormat="1" applyFont="1" applyAlignment="1">
      <alignment horizontal="centerContinuous" vertical="center"/>
      <protection/>
    </xf>
    <xf numFmtId="0" fontId="33" fillId="0" borderId="0" xfId="25" applyFont="1" applyAlignment="1">
      <alignment horizontal="centerContinuous" vertical="center"/>
      <protection/>
    </xf>
    <xf numFmtId="0" fontId="52" fillId="0" borderId="0" xfId="25" applyFont="1" applyAlignment="1">
      <alignment horizontal="centerContinuous" vertical="center"/>
      <protection/>
    </xf>
    <xf numFmtId="0" fontId="52" fillId="0" borderId="0" xfId="25" applyFont="1" applyAlignment="1">
      <alignment vertical="center"/>
      <protection/>
    </xf>
    <xf numFmtId="0" fontId="35" fillId="0" borderId="0" xfId="25" applyFont="1" applyAlignment="1">
      <alignment vertical="center"/>
      <protection/>
    </xf>
    <xf numFmtId="0" fontId="1" fillId="0" borderId="0" xfId="25" applyAlignment="1">
      <alignment vertical="center"/>
      <protection/>
    </xf>
    <xf numFmtId="0" fontId="3" fillId="0" borderId="0" xfId="25" applyFont="1" applyAlignment="1">
      <alignment horizontal="centerContinuous" vertical="center"/>
      <protection/>
    </xf>
    <xf numFmtId="0" fontId="8" fillId="0" borderId="0" xfId="25" applyFont="1" applyAlignment="1">
      <alignment horizontal="centerContinuous" vertical="center"/>
      <protection/>
    </xf>
    <xf numFmtId="0" fontId="10" fillId="0" borderId="1" xfId="25" applyFont="1" applyBorder="1" applyAlignment="1">
      <alignment horizontal="center" vertical="center"/>
      <protection/>
    </xf>
    <xf numFmtId="0" fontId="10" fillId="0" borderId="2" xfId="25" applyFont="1" applyBorder="1" applyAlignment="1">
      <alignment horizontal="center" vertical="center"/>
      <protection/>
    </xf>
    <xf numFmtId="0" fontId="12" fillId="0" borderId="0" xfId="25" applyFont="1" applyFill="1" applyBorder="1" applyAlignment="1">
      <alignment vertical="center"/>
      <protection/>
    </xf>
    <xf numFmtId="0" fontId="53" fillId="0" borderId="0" xfId="25" applyFont="1" applyFill="1" applyBorder="1" applyAlignment="1">
      <alignment horizontal="center" vertical="center"/>
      <protection/>
    </xf>
    <xf numFmtId="0" fontId="1" fillId="0" borderId="0" xfId="25" applyFill="1" applyAlignment="1">
      <alignment vertical="center"/>
      <protection/>
    </xf>
    <xf numFmtId="0" fontId="12" fillId="0" borderId="0" xfId="25" applyFont="1" applyFill="1" applyBorder="1" applyAlignment="1">
      <alignment horizontal="center" vertical="center"/>
      <protection/>
    </xf>
    <xf numFmtId="179" fontId="12" fillId="0" borderId="0" xfId="25" applyNumberFormat="1" applyFont="1" applyFill="1" applyBorder="1" applyAlignment="1">
      <alignment horizontal="center" vertical="center"/>
      <protection/>
    </xf>
    <xf numFmtId="2" fontId="12" fillId="0" borderId="0" xfId="25" applyNumberFormat="1" applyFont="1" applyFill="1" applyBorder="1" applyAlignment="1">
      <alignment horizontal="center" vertical="center"/>
      <protection/>
    </xf>
    <xf numFmtId="4" fontId="13" fillId="0" borderId="0" xfId="25" applyNumberFormat="1" applyFont="1" applyFill="1" applyBorder="1" applyAlignment="1">
      <alignment horizontal="center" vertical="center"/>
      <protection/>
    </xf>
    <xf numFmtId="4" fontId="1" fillId="0" borderId="0" xfId="25" applyNumberFormat="1" applyFill="1" applyAlignment="1">
      <alignment vertical="center"/>
      <protection/>
    </xf>
    <xf numFmtId="0" fontId="12" fillId="0" borderId="0" xfId="25" applyFont="1" applyFill="1" applyAlignment="1">
      <alignment vertical="center"/>
      <protection/>
    </xf>
    <xf numFmtId="0" fontId="12" fillId="0" borderId="4" xfId="25" applyFont="1" applyFill="1" applyBorder="1" applyAlignment="1">
      <alignment vertical="center"/>
      <protection/>
    </xf>
    <xf numFmtId="179" fontId="53" fillId="0" borderId="4" xfId="25" applyNumberFormat="1" applyFont="1" applyFill="1" applyBorder="1" applyAlignment="1">
      <alignment horizontal="center" vertical="center"/>
      <protection/>
    </xf>
    <xf numFmtId="4" fontId="12" fillId="0" borderId="4" xfId="25" applyNumberFormat="1" applyFont="1" applyFill="1" applyBorder="1" applyAlignment="1">
      <alignment horizontal="center" vertical="center"/>
      <protection/>
    </xf>
    <xf numFmtId="4" fontId="13" fillId="0" borderId="4" xfId="25" applyNumberFormat="1" applyFont="1" applyFill="1" applyBorder="1" applyAlignment="1">
      <alignment horizontal="center" vertical="center"/>
      <protection/>
    </xf>
    <xf numFmtId="0" fontId="54" fillId="0" borderId="0" xfId="25" applyFont="1" applyFill="1" applyAlignment="1">
      <alignment vertical="center"/>
      <protection/>
    </xf>
    <xf numFmtId="180" fontId="14" fillId="0" borderId="0" xfId="25" applyNumberFormat="1" applyFont="1" applyFill="1" applyAlignment="1">
      <alignment vertical="center"/>
      <protection/>
    </xf>
    <xf numFmtId="181" fontId="1" fillId="0" borderId="0" xfId="25" applyNumberFormat="1" applyFill="1" applyAlignment="1">
      <alignment vertical="center"/>
      <protection/>
    </xf>
    <xf numFmtId="0" fontId="3" fillId="0" borderId="0" xfId="25" applyFont="1" applyFill="1" applyAlignment="1">
      <alignment horizontal="centerContinuous" vertical="center"/>
      <protection/>
    </xf>
    <xf numFmtId="0" fontId="18" fillId="0" borderId="0" xfId="25" applyFont="1" applyFill="1" applyAlignment="1">
      <alignment horizontal="centerContinuous" vertical="center"/>
      <protection/>
    </xf>
    <xf numFmtId="0" fontId="10" fillId="0" borderId="1" xfId="25" applyFont="1" applyFill="1" applyBorder="1" applyAlignment="1">
      <alignment horizontal="center" vertical="center"/>
      <protection/>
    </xf>
    <xf numFmtId="0" fontId="10" fillId="0" borderId="2" xfId="25" applyFont="1" applyFill="1" applyBorder="1" applyAlignment="1">
      <alignment horizontal="center" vertical="center"/>
      <protection/>
    </xf>
    <xf numFmtId="4" fontId="12" fillId="0" borderId="0" xfId="25" applyNumberFormat="1" applyFont="1" applyFill="1" applyBorder="1" applyAlignment="1">
      <alignment horizontal="center" vertical="center"/>
      <protection/>
    </xf>
    <xf numFmtId="0" fontId="12" fillId="0" borderId="4" xfId="25" applyFont="1" applyBorder="1">
      <alignment/>
      <protection/>
    </xf>
    <xf numFmtId="0" fontId="1" fillId="0" borderId="0" xfId="25">
      <alignment/>
      <protection/>
    </xf>
    <xf numFmtId="0" fontId="15" fillId="0" borderId="0" xfId="25" applyFont="1" applyFill="1" applyBorder="1" applyAlignment="1">
      <alignment horizontal="left" vertical="center"/>
      <protection/>
    </xf>
    <xf numFmtId="0" fontId="15" fillId="0" borderId="0" xfId="25" applyFont="1">
      <alignment/>
      <protection/>
    </xf>
    <xf numFmtId="0" fontId="12" fillId="0" borderId="0" xfId="25" applyFont="1">
      <alignment/>
      <protection/>
    </xf>
    <xf numFmtId="181" fontId="12" fillId="0" borderId="0" xfId="25" applyNumberFormat="1" applyFont="1">
      <alignment/>
      <protection/>
    </xf>
    <xf numFmtId="179" fontId="12" fillId="0" borderId="0" xfId="25" applyNumberFormat="1" applyFont="1">
      <alignment/>
      <protection/>
    </xf>
    <xf numFmtId="0" fontId="55" fillId="0" borderId="0" xfId="20" applyFont="1" applyAlignment="1">
      <alignment vertical="center"/>
      <protection/>
    </xf>
    <xf numFmtId="0" fontId="56" fillId="0" borderId="0" xfId="20" applyFont="1" applyAlignment="1">
      <alignment vertical="center"/>
      <protection/>
    </xf>
    <xf numFmtId="0" fontId="57" fillId="0" borderId="0" xfId="20" applyFont="1" applyAlignment="1">
      <alignment vertical="center"/>
      <protection/>
    </xf>
    <xf numFmtId="0" fontId="58" fillId="0" borderId="0" xfId="20" applyFont="1" applyAlignment="1">
      <alignment vertical="center"/>
      <protection/>
    </xf>
    <xf numFmtId="0" fontId="3" fillId="0" borderId="0" xfId="20" applyFont="1" applyAlignment="1">
      <alignment horizontal="centerContinuous" vertical="center"/>
      <protection/>
    </xf>
    <xf numFmtId="0" fontId="38" fillId="0" borderId="0" xfId="20" applyFont="1" applyAlignment="1">
      <alignment vertical="center"/>
      <protection/>
    </xf>
    <xf numFmtId="0" fontId="10" fillId="0" borderId="0" xfId="20" applyFont="1" applyBorder="1" applyAlignment="1">
      <alignment vertical="center"/>
      <protection/>
    </xf>
    <xf numFmtId="0" fontId="59" fillId="0" borderId="0" xfId="20" applyFont="1" applyBorder="1" applyAlignment="1">
      <alignment vertical="center"/>
      <protection/>
    </xf>
    <xf numFmtId="0" fontId="13" fillId="0" borderId="0" xfId="20" applyFont="1" applyFill="1" applyBorder="1" applyAlignment="1">
      <alignment horizontal="center" vertical="center" wrapText="1"/>
      <protection/>
    </xf>
    <xf numFmtId="0" fontId="58" fillId="0" borderId="0" xfId="20" applyFont="1" applyBorder="1" applyAlignment="1">
      <alignment vertical="center"/>
      <protection/>
    </xf>
    <xf numFmtId="0" fontId="12" fillId="0" borderId="0" xfId="20" applyFont="1" applyFill="1" applyBorder="1" applyAlignment="1">
      <alignment horizontal="center" vertical="center"/>
      <protection/>
    </xf>
    <xf numFmtId="0" fontId="53" fillId="0" borderId="0" xfId="20" applyFont="1" applyFill="1" applyBorder="1" applyAlignment="1">
      <alignment horizontal="center" vertical="center"/>
      <protection/>
    </xf>
    <xf numFmtId="0" fontId="12" fillId="0" borderId="0" xfId="20" applyFont="1" applyFill="1" applyBorder="1" applyAlignment="1">
      <alignment horizontal="left" vertical="center"/>
      <protection/>
    </xf>
    <xf numFmtId="2" fontId="12" fillId="0" borderId="0" xfId="31" applyNumberFormat="1" applyFont="1" applyFill="1" applyBorder="1" applyAlignment="1">
      <alignment horizontal="center" vertical="center"/>
    </xf>
    <xf numFmtId="2" fontId="13" fillId="0" borderId="0" xfId="31" applyNumberFormat="1" applyFont="1" applyFill="1" applyBorder="1" applyAlignment="1">
      <alignment horizontal="center" vertical="center"/>
    </xf>
    <xf numFmtId="0" fontId="60" fillId="0" borderId="4" xfId="20" applyFont="1" applyFill="1" applyBorder="1" applyAlignment="1">
      <alignment vertical="center"/>
      <protection/>
    </xf>
    <xf numFmtId="2" fontId="60" fillId="0" borderId="4" xfId="20" applyNumberFormat="1" applyFont="1" applyFill="1" applyBorder="1" applyAlignment="1">
      <alignment horizontal="left" vertical="center"/>
      <protection/>
    </xf>
    <xf numFmtId="182" fontId="61" fillId="0" borderId="4" xfId="20" applyNumberFormat="1" applyFont="1" applyFill="1" applyBorder="1" applyAlignment="1">
      <alignment vertical="center"/>
      <protection/>
    </xf>
    <xf numFmtId="2" fontId="60" fillId="0" borderId="4" xfId="31" applyNumberFormat="1" applyFont="1" applyFill="1" applyBorder="1" applyAlignment="1">
      <alignment horizontal="center" vertical="center"/>
    </xf>
    <xf numFmtId="0" fontId="58" fillId="0" borderId="0" xfId="20" applyFont="1" applyFill="1" applyBorder="1" applyAlignment="1">
      <alignment vertical="center"/>
      <protection/>
    </xf>
    <xf numFmtId="0" fontId="60" fillId="0" borderId="0" xfId="20" applyFont="1" applyFill="1" applyBorder="1" applyAlignment="1">
      <alignment vertical="center"/>
      <protection/>
    </xf>
    <xf numFmtId="0" fontId="58" fillId="0" borderId="4" xfId="20" applyFont="1" applyBorder="1" applyAlignment="1">
      <alignment vertical="center"/>
      <protection/>
    </xf>
    <xf numFmtId="2" fontId="60" fillId="0" borderId="4" xfId="20" applyNumberFormat="1" applyFont="1" applyBorder="1" applyAlignment="1">
      <alignment horizontal="left" vertical="center"/>
      <protection/>
    </xf>
    <xf numFmtId="4" fontId="58" fillId="0" borderId="4" xfId="31" applyNumberFormat="1" applyFont="1" applyBorder="1" applyAlignment="1">
      <alignment horizontal="center" vertical="center"/>
    </xf>
    <xf numFmtId="0" fontId="58" fillId="0" borderId="0" xfId="20" applyFont="1" applyFill="1" applyAlignment="1">
      <alignment vertical="center"/>
      <protection/>
    </xf>
    <xf numFmtId="182" fontId="58" fillId="0" borderId="0" xfId="20" applyNumberFormat="1" applyFont="1" applyFill="1" applyAlignment="1">
      <alignment vertical="center"/>
      <protection/>
    </xf>
    <xf numFmtId="182" fontId="58" fillId="0" borderId="0" xfId="20" applyNumberFormat="1" applyFont="1" applyFill="1" applyBorder="1" applyAlignment="1">
      <alignment vertical="center"/>
      <protection/>
    </xf>
    <xf numFmtId="0" fontId="3" fillId="0" borderId="0" xfId="20" applyFont="1" applyFill="1" applyAlignment="1">
      <alignment horizontal="centerContinuous" vertical="center"/>
      <protection/>
    </xf>
    <xf numFmtId="0" fontId="38" fillId="0" borderId="0" xfId="20" applyFont="1" applyFill="1" applyAlignment="1">
      <alignment vertical="center"/>
      <protection/>
    </xf>
    <xf numFmtId="0" fontId="10" fillId="0" borderId="0" xfId="20" applyFont="1" applyFill="1" applyBorder="1" applyAlignment="1">
      <alignment vertical="center"/>
      <protection/>
    </xf>
    <xf numFmtId="0" fontId="59" fillId="0" borderId="0" xfId="20" applyFont="1" applyFill="1" applyBorder="1" applyAlignment="1">
      <alignment vertical="center"/>
      <protection/>
    </xf>
    <xf numFmtId="0" fontId="12" fillId="0" borderId="4" xfId="20" applyFont="1" applyBorder="1" applyAlignment="1">
      <alignment vertical="center"/>
      <protection/>
    </xf>
    <xf numFmtId="2" fontId="13" fillId="0" borderId="4" xfId="20" applyNumberFormat="1" applyFont="1" applyBorder="1" applyAlignment="1">
      <alignment horizontal="left" vertical="center"/>
      <protection/>
    </xf>
    <xf numFmtId="182" fontId="62" fillId="0" borderId="4" xfId="20" applyNumberFormat="1" applyFont="1" applyFill="1" applyBorder="1" applyAlignment="1">
      <alignment vertical="center"/>
      <protection/>
    </xf>
    <xf numFmtId="4" fontId="12" fillId="0" borderId="4" xfId="31" applyNumberFormat="1" applyFont="1" applyBorder="1" applyAlignment="1">
      <alignment horizontal="center" vertical="center"/>
    </xf>
    <xf numFmtId="3" fontId="53" fillId="0" borderId="4" xfId="31" applyNumberFormat="1" applyFont="1" applyBorder="1" applyAlignment="1">
      <alignment horizontal="center" vertical="center"/>
    </xf>
    <xf numFmtId="0" fontId="37" fillId="0" borderId="0" xfId="20" applyFont="1" applyAlignment="1">
      <alignment/>
      <protection/>
    </xf>
    <xf numFmtId="0" fontId="63" fillId="0" borderId="0" xfId="20" applyFont="1" applyAlignment="1">
      <alignment/>
      <protection/>
    </xf>
    <xf numFmtId="172" fontId="63" fillId="0" borderId="0" xfId="31" applyFont="1" applyBorder="1" applyAlignment="1">
      <alignment horizontal="right"/>
    </xf>
    <xf numFmtId="172" fontId="14" fillId="0" borderId="0" xfId="31" applyFont="1" applyBorder="1" applyAlignment="1">
      <alignment horizontal="right"/>
    </xf>
    <xf numFmtId="0" fontId="14" fillId="0" borderId="0" xfId="20" applyFont="1" applyAlignment="1">
      <alignment/>
      <protection/>
    </xf>
    <xf numFmtId="0" fontId="63" fillId="0" borderId="0" xfId="20" applyFont="1" applyBorder="1" applyAlignment="1">
      <alignment/>
      <protection/>
    </xf>
    <xf numFmtId="182" fontId="1" fillId="0" borderId="0" xfId="20" applyNumberFormat="1">
      <alignment/>
      <protection/>
    </xf>
    <xf numFmtId="182" fontId="13" fillId="0" borderId="0" xfId="20" applyNumberFormat="1" applyFont="1">
      <alignment/>
      <protection/>
    </xf>
    <xf numFmtId="0" fontId="2" fillId="0" borderId="0" xfId="32" applyFont="1" applyFill="1" applyAlignment="1" applyProtection="1">
      <alignment vertical="center"/>
      <protection locked="0"/>
    </xf>
    <xf numFmtId="0" fontId="33" fillId="0" borderId="0" xfId="32" applyFont="1" applyFill="1" applyAlignment="1" applyProtection="1">
      <alignment vertical="center"/>
      <protection locked="0"/>
    </xf>
    <xf numFmtId="0" fontId="4" fillId="0" borderId="0" xfId="32" applyFont="1" applyFill="1" applyAlignment="1" applyProtection="1">
      <alignment horizontal="centerContinuous" vertical="center"/>
      <protection locked="0"/>
    </xf>
    <xf numFmtId="0" fontId="4" fillId="0" borderId="0" xfId="32" applyFont="1" applyFill="1" applyAlignment="1" applyProtection="1">
      <alignment vertical="center"/>
      <protection locked="0"/>
    </xf>
    <xf numFmtId="168" fontId="64" fillId="0" borderId="0" xfId="32" applyNumberFormat="1" applyFont="1" applyFill="1" applyAlignment="1" applyProtection="1">
      <alignment horizontal="centerContinuous" vertical="center"/>
      <protection locked="0"/>
    </xf>
    <xf numFmtId="0" fontId="64" fillId="0" borderId="0" xfId="32" applyFont="1" applyFill="1" applyAlignment="1" applyProtection="1">
      <alignment vertical="center"/>
      <protection locked="0"/>
    </xf>
    <xf numFmtId="0" fontId="33" fillId="0" borderId="0" xfId="32" applyFont="1" applyFill="1" applyAlignment="1" applyProtection="1">
      <alignment horizontal="centerContinuous" vertical="center"/>
      <protection locked="0"/>
    </xf>
    <xf numFmtId="0" fontId="3" fillId="0" borderId="0" xfId="32" applyFont="1" applyFill="1" applyAlignment="1" applyProtection="1">
      <alignment horizontal="centerContinuous" vertical="center"/>
      <protection locked="0"/>
    </xf>
    <xf numFmtId="0" fontId="35" fillId="0" borderId="0" xfId="32" applyFont="1" applyFill="1" applyAlignment="1" applyProtection="1">
      <alignment vertical="center"/>
      <protection locked="0"/>
    </xf>
    <xf numFmtId="0" fontId="1" fillId="0" borderId="0" xfId="32" applyFill="1" applyAlignment="1" applyProtection="1">
      <alignment vertical="center"/>
      <protection locked="0"/>
    </xf>
    <xf numFmtId="0" fontId="65" fillId="0" borderId="0" xfId="32" applyFont="1" applyFill="1" applyAlignment="1" applyProtection="1">
      <alignment vertical="center"/>
      <protection locked="0"/>
    </xf>
    <xf numFmtId="0" fontId="12" fillId="0" borderId="0" xfId="32" applyFont="1" applyFill="1" applyBorder="1" applyAlignment="1" applyProtection="1">
      <alignment horizontal="center" vertical="center"/>
      <protection locked="0"/>
    </xf>
    <xf numFmtId="0" fontId="13" fillId="0" borderId="0" xfId="32" applyFont="1" applyFill="1" applyBorder="1" applyAlignment="1" applyProtection="1">
      <alignment horizontal="center" vertical="center"/>
      <protection locked="0"/>
    </xf>
    <xf numFmtId="0" fontId="12" fillId="0" borderId="0" xfId="32" applyFont="1" applyFill="1" applyBorder="1" applyAlignment="1" applyProtection="1">
      <alignment horizontal="center" vertical="center" wrapText="1"/>
      <protection locked="0"/>
    </xf>
    <xf numFmtId="0" fontId="53" fillId="0" borderId="0" xfId="32" applyFont="1" applyFill="1" applyBorder="1" applyAlignment="1" applyProtection="1">
      <alignment horizontal="center" vertical="center"/>
      <protection locked="0"/>
    </xf>
    <xf numFmtId="0" fontId="12" fillId="0" borderId="0" xfId="32" applyFont="1" applyFill="1" applyBorder="1" applyAlignment="1" applyProtection="1">
      <alignment horizontal="left" vertical="center"/>
      <protection locked="0"/>
    </xf>
    <xf numFmtId="183" fontId="12" fillId="0" borderId="0" xfId="33" applyNumberFormat="1" applyFont="1" applyFill="1" applyBorder="1" applyAlignment="1" applyProtection="1">
      <alignment horizontal="right" vertical="center"/>
      <protection locked="0"/>
    </xf>
    <xf numFmtId="2" fontId="12" fillId="0" borderId="0" xfId="33" applyNumberFormat="1" applyFont="1" applyFill="1" applyBorder="1" applyAlignment="1" applyProtection="1">
      <alignment horizontal="center" vertical="center"/>
      <protection locked="0"/>
    </xf>
    <xf numFmtId="2" fontId="13" fillId="0" borderId="0" xfId="33" applyNumberFormat="1" applyFont="1" applyFill="1" applyBorder="1" applyAlignment="1" applyProtection="1">
      <alignment horizontal="center" vertical="center"/>
      <protection locked="0"/>
    </xf>
    <xf numFmtId="0" fontId="12" fillId="0" borderId="0" xfId="32" applyFont="1" applyFill="1" applyBorder="1" applyAlignment="1" applyProtection="1">
      <alignment vertical="center"/>
      <protection locked="0"/>
    </xf>
    <xf numFmtId="0" fontId="12" fillId="0" borderId="4" xfId="32" applyFont="1" applyFill="1" applyBorder="1" applyAlignment="1" applyProtection="1">
      <alignment vertical="center"/>
      <protection locked="0"/>
    </xf>
    <xf numFmtId="2" fontId="13" fillId="0" borderId="4" xfId="32" applyNumberFormat="1" applyFont="1" applyFill="1" applyBorder="1" applyAlignment="1" applyProtection="1">
      <alignment horizontal="left" vertical="center"/>
      <protection locked="0"/>
    </xf>
    <xf numFmtId="181" fontId="53" fillId="2" borderId="4" xfId="33" applyNumberFormat="1" applyFont="1" applyFill="1" applyBorder="1" applyAlignment="1" applyProtection="1">
      <alignment horizontal="right" vertical="center"/>
      <protection locked="0"/>
    </xf>
    <xf numFmtId="2" fontId="12" fillId="0" borderId="4" xfId="33" applyNumberFormat="1" applyFont="1" applyFill="1" applyBorder="1" applyAlignment="1" applyProtection="1">
      <alignment horizontal="center" vertical="center"/>
      <protection locked="0"/>
    </xf>
    <xf numFmtId="0" fontId="54" fillId="0" borderId="0" xfId="32" applyFont="1" applyFill="1" applyBorder="1" applyAlignment="1" applyProtection="1">
      <alignment vertical="center"/>
      <protection locked="0"/>
    </xf>
    <xf numFmtId="2" fontId="66" fillId="0" borderId="0" xfId="32" applyNumberFormat="1" applyFont="1" applyFill="1" applyBorder="1" applyAlignment="1" applyProtection="1">
      <alignment horizontal="left" vertical="center"/>
      <protection locked="0"/>
    </xf>
    <xf numFmtId="181" fontId="54" fillId="0" borderId="0" xfId="33" applyNumberFormat="1" applyFont="1" applyFill="1" applyBorder="1" applyAlignment="1" applyProtection="1">
      <alignment horizontal="right" vertical="center"/>
      <protection locked="0"/>
    </xf>
    <xf numFmtId="2" fontId="54" fillId="0" borderId="0" xfId="33" applyNumberFormat="1" applyFont="1" applyFill="1" applyBorder="1" applyAlignment="1" applyProtection="1">
      <alignment horizontal="center" vertical="center"/>
      <protection locked="0"/>
    </xf>
    <xf numFmtId="164" fontId="3" fillId="0" borderId="0" xfId="28" applyFont="1" applyFill="1" applyAlignment="1" applyProtection="1">
      <alignment horizontal="centerContinuous" vertical="center"/>
      <protection locked="0"/>
    </xf>
    <xf numFmtId="0" fontId="67" fillId="0" borderId="0" xfId="32" applyFont="1" applyFill="1" applyAlignment="1" applyProtection="1">
      <alignment vertical="center"/>
      <protection locked="0"/>
    </xf>
    <xf numFmtId="0" fontId="54" fillId="0" borderId="4" xfId="32" applyFont="1" applyFill="1" applyBorder="1" applyAlignment="1" applyProtection="1">
      <alignment vertical="center"/>
      <protection locked="0"/>
    </xf>
    <xf numFmtId="2" fontId="30" fillId="0" borderId="0" xfId="32" applyNumberFormat="1" applyFont="1" applyFill="1" applyBorder="1" applyAlignment="1" applyProtection="1">
      <alignment horizontal="left" vertical="center"/>
      <protection locked="0"/>
    </xf>
    <xf numFmtId="3" fontId="31" fillId="0" borderId="0" xfId="33" applyNumberFormat="1" applyFont="1" applyFill="1" applyBorder="1" applyAlignment="1" applyProtection="1">
      <alignment horizontal="center" vertical="center"/>
      <protection locked="0"/>
    </xf>
    <xf numFmtId="2" fontId="31" fillId="0" borderId="0" xfId="33" applyNumberFormat="1" applyFont="1" applyFill="1" applyBorder="1" applyAlignment="1" applyProtection="1">
      <alignment horizontal="center" vertical="center"/>
      <protection locked="0"/>
    </xf>
    <xf numFmtId="0" fontId="12" fillId="0" borderId="0" xfId="32" applyFont="1" applyFill="1" applyAlignment="1" applyProtection="1">
      <alignment vertical="center"/>
      <protection locked="0"/>
    </xf>
    <xf numFmtId="0" fontId="12" fillId="0" borderId="4" xfId="32" applyFont="1" applyBorder="1" applyAlignment="1" applyProtection="1">
      <alignment vertical="center"/>
      <protection locked="0"/>
    </xf>
    <xf numFmtId="2" fontId="13" fillId="0" borderId="4" xfId="32" applyNumberFormat="1" applyFont="1" applyBorder="1" applyAlignment="1" applyProtection="1">
      <alignment horizontal="left" vertical="center"/>
      <protection locked="0"/>
    </xf>
    <xf numFmtId="181" fontId="53" fillId="0" borderId="4" xfId="33" applyNumberFormat="1" applyFont="1" applyBorder="1" applyAlignment="1" applyProtection="1">
      <alignment horizontal="right" vertical="center"/>
      <protection locked="0"/>
    </xf>
    <xf numFmtId="2" fontId="12" fillId="0" borderId="4" xfId="33" applyNumberFormat="1" applyFont="1" applyBorder="1" applyAlignment="1" applyProtection="1">
      <alignment horizontal="center" vertical="center"/>
      <protection locked="0"/>
    </xf>
    <xf numFmtId="0" fontId="54" fillId="0" borderId="0" xfId="32" applyFont="1" applyBorder="1" applyAlignment="1" applyProtection="1">
      <alignment vertical="center"/>
      <protection locked="0"/>
    </xf>
    <xf numFmtId="0" fontId="12" fillId="0" borderId="0" xfId="32" applyFont="1" applyAlignment="1" applyProtection="1">
      <alignment vertical="center"/>
      <protection locked="0"/>
    </xf>
    <xf numFmtId="0" fontId="1" fillId="0" borderId="0" xfId="32" applyAlignment="1" applyProtection="1">
      <alignment vertical="center"/>
      <protection locked="0"/>
    </xf>
    <xf numFmtId="0" fontId="68" fillId="0" borderId="0" xfId="32" applyFont="1" applyAlignment="1" applyProtection="1">
      <alignment vertical="center"/>
      <protection locked="0"/>
    </xf>
    <xf numFmtId="0" fontId="69" fillId="0" borderId="0" xfId="32" applyFont="1" applyAlignment="1" applyProtection="1">
      <alignment vertical="center"/>
      <protection locked="0"/>
    </xf>
    <xf numFmtId="0" fontId="12" fillId="0" borderId="0" xfId="32" applyFont="1" applyProtection="1">
      <alignment/>
      <protection locked="0"/>
    </xf>
    <xf numFmtId="0" fontId="1" fillId="0" borderId="0" xfId="32" applyProtection="1">
      <alignment/>
      <protection locked="0"/>
    </xf>
    <xf numFmtId="0" fontId="6" fillId="0" borderId="0" xfId="32" applyFont="1" applyAlignment="1">
      <alignment vertical="center"/>
      <protection/>
    </xf>
    <xf numFmtId="0" fontId="49" fillId="0" borderId="0" xfId="32" applyFont="1" applyAlignment="1">
      <alignment vertical="center"/>
      <protection/>
    </xf>
    <xf numFmtId="0" fontId="4" fillId="0" borderId="0" xfId="32" applyFont="1" applyAlignment="1">
      <alignment horizontal="centerContinuous" vertical="center"/>
      <protection/>
    </xf>
    <xf numFmtId="0" fontId="4" fillId="0" borderId="0" xfId="32" applyFont="1" applyAlignment="1">
      <alignment/>
      <protection/>
    </xf>
    <xf numFmtId="168" fontId="6" fillId="0" borderId="0" xfId="32" applyNumberFormat="1" applyFont="1" applyAlignment="1">
      <alignment horizontal="centerContinuous" vertical="center"/>
      <protection/>
    </xf>
    <xf numFmtId="0" fontId="33" fillId="0" borderId="0" xfId="32" applyFont="1" applyAlignment="1">
      <alignment horizontal="centerContinuous" vertical="center"/>
      <protection/>
    </xf>
    <xf numFmtId="0" fontId="3" fillId="0" borderId="0" xfId="32" applyFont="1" applyAlignment="1">
      <alignment vertical="center"/>
      <protection/>
    </xf>
    <xf numFmtId="0" fontId="35" fillId="0" borderId="0" xfId="32" applyFont="1" applyAlignment="1">
      <alignment vertical="center"/>
      <protection/>
    </xf>
    <xf numFmtId="0" fontId="3" fillId="0" borderId="0" xfId="32" applyFont="1" applyAlignment="1">
      <alignment horizontal="centerContinuous" vertical="center"/>
      <protection/>
    </xf>
    <xf numFmtId="0" fontId="1" fillId="0" borderId="0" xfId="32" applyAlignment="1">
      <alignment vertical="center"/>
      <protection/>
    </xf>
    <xf numFmtId="0" fontId="67" fillId="0" borderId="0" xfId="32" applyFont="1" applyAlignment="1">
      <alignment vertical="center"/>
      <protection/>
    </xf>
    <xf numFmtId="0" fontId="12" fillId="0" borderId="0" xfId="32" applyFont="1" applyBorder="1" applyAlignment="1">
      <alignment vertical="center"/>
      <protection/>
    </xf>
    <xf numFmtId="0" fontId="13" fillId="0" borderId="0" xfId="32" applyFont="1" applyBorder="1" applyAlignment="1">
      <alignment horizontal="center" vertical="center"/>
      <protection/>
    </xf>
    <xf numFmtId="0" fontId="12" fillId="0" borderId="0" xfId="32" applyFont="1" applyBorder="1" applyAlignment="1">
      <alignment horizontal="center" vertical="center"/>
      <protection/>
    </xf>
    <xf numFmtId="0" fontId="12" fillId="0" borderId="0" xfId="32" applyFont="1" applyBorder="1" applyAlignment="1">
      <alignment horizontal="center" vertical="center" wrapText="1"/>
      <protection/>
    </xf>
    <xf numFmtId="0" fontId="12" fillId="0" borderId="0" xfId="32" applyFont="1" applyFill="1" applyBorder="1" applyAlignment="1">
      <alignment horizontal="center" vertical="center"/>
      <protection/>
    </xf>
    <xf numFmtId="0" fontId="53" fillId="0" borderId="0" xfId="32" applyFont="1" applyFill="1" applyBorder="1" applyAlignment="1">
      <alignment horizontal="center" vertical="center"/>
      <protection/>
    </xf>
    <xf numFmtId="0" fontId="12" fillId="0" borderId="0" xfId="32" applyFont="1" applyFill="1" applyBorder="1" applyAlignment="1">
      <alignment horizontal="left" vertical="center"/>
      <protection/>
    </xf>
    <xf numFmtId="181" fontId="12" fillId="0" borderId="0" xfId="33" applyNumberFormat="1" applyFont="1" applyFill="1" applyBorder="1" applyAlignment="1">
      <alignment horizontal="right" vertical="center"/>
    </xf>
    <xf numFmtId="2" fontId="12" fillId="0" borderId="0" xfId="33" applyNumberFormat="1" applyFont="1" applyFill="1" applyBorder="1" applyAlignment="1">
      <alignment horizontal="center" vertical="center"/>
    </xf>
    <xf numFmtId="2" fontId="13" fillId="0" borderId="0" xfId="33" applyNumberFormat="1" applyFont="1" applyFill="1" applyBorder="1" applyAlignment="1">
      <alignment horizontal="center" vertical="center"/>
    </xf>
    <xf numFmtId="0" fontId="12" fillId="0" borderId="0" xfId="32" applyFont="1" applyFill="1" applyBorder="1" applyAlignment="1">
      <alignment vertical="center"/>
      <protection/>
    </xf>
    <xf numFmtId="0" fontId="12" fillId="0" borderId="4" xfId="32" applyFont="1" applyFill="1" applyBorder="1" applyAlignment="1">
      <alignment vertical="center"/>
      <protection/>
    </xf>
    <xf numFmtId="2" fontId="12" fillId="0" borderId="4" xfId="32" applyNumberFormat="1" applyFont="1" applyFill="1" applyBorder="1" applyAlignment="1">
      <alignment horizontal="left" vertical="center"/>
      <protection/>
    </xf>
    <xf numFmtId="181" fontId="53" fillId="0" borderId="4" xfId="33" applyNumberFormat="1" applyFont="1" applyFill="1" applyBorder="1" applyAlignment="1">
      <alignment horizontal="right" vertical="center"/>
    </xf>
    <xf numFmtId="2" fontId="12" fillId="0" borderId="4" xfId="33" applyNumberFormat="1" applyFont="1" applyFill="1" applyBorder="1" applyAlignment="1">
      <alignment horizontal="center" vertical="center"/>
    </xf>
    <xf numFmtId="0" fontId="54" fillId="0" borderId="0" xfId="32" applyFont="1" applyFill="1" applyBorder="1" applyAlignment="1">
      <alignment vertical="center"/>
      <protection/>
    </xf>
    <xf numFmtId="0" fontId="1" fillId="0" borderId="0" xfId="32" applyFill="1" applyAlignment="1">
      <alignment vertical="center"/>
      <protection/>
    </xf>
    <xf numFmtId="181" fontId="1" fillId="0" borderId="0" xfId="32" applyNumberFormat="1" applyFill="1" applyAlignment="1">
      <alignment vertical="center"/>
      <protection/>
    </xf>
    <xf numFmtId="0" fontId="3" fillId="0" borderId="0" xfId="32" applyFont="1" applyFill="1" applyAlignment="1">
      <alignment horizontal="centerContinuous" vertical="center"/>
      <protection/>
    </xf>
    <xf numFmtId="0" fontId="3" fillId="0" borderId="0" xfId="32" applyFont="1" applyFill="1" applyAlignment="1">
      <alignment vertical="center"/>
      <protection/>
    </xf>
    <xf numFmtId="0" fontId="67" fillId="0" borderId="0" xfId="32" applyFont="1" applyFill="1" applyAlignment="1">
      <alignment vertical="center"/>
      <protection/>
    </xf>
    <xf numFmtId="0" fontId="12" fillId="0" borderId="0" xfId="32" applyFont="1" applyFill="1" applyAlignment="1">
      <alignment vertical="center"/>
      <protection/>
    </xf>
    <xf numFmtId="0" fontId="13" fillId="0" borderId="0" xfId="32" applyFont="1" applyFill="1" applyBorder="1" applyAlignment="1">
      <alignment horizontal="center" vertical="center"/>
      <protection/>
    </xf>
    <xf numFmtId="0" fontId="12" fillId="0" borderId="0" xfId="32" applyFont="1" applyFill="1" applyBorder="1" applyAlignment="1">
      <alignment horizontal="center" vertical="center" wrapText="1"/>
      <protection/>
    </xf>
    <xf numFmtId="3" fontId="12" fillId="0" borderId="0" xfId="32" applyNumberFormat="1" applyFont="1" applyFill="1" applyAlignment="1">
      <alignment vertical="center"/>
      <protection/>
    </xf>
    <xf numFmtId="0" fontId="54" fillId="0" borderId="0" xfId="32" applyFont="1" applyFill="1" applyAlignment="1">
      <alignment vertical="center"/>
      <protection/>
    </xf>
    <xf numFmtId="3" fontId="31" fillId="0" borderId="0" xfId="33" applyNumberFormat="1" applyFont="1" applyFill="1" applyBorder="1" applyAlignment="1">
      <alignment horizontal="center" vertical="center"/>
    </xf>
    <xf numFmtId="4" fontId="31" fillId="0" borderId="0" xfId="33" applyNumberFormat="1" applyFont="1" applyFill="1" applyBorder="1" applyAlignment="1">
      <alignment horizontal="center" vertical="center"/>
    </xf>
    <xf numFmtId="2" fontId="12" fillId="0" borderId="0" xfId="32" applyNumberFormat="1" applyFont="1" applyFill="1" applyAlignment="1">
      <alignment vertical="center"/>
      <protection/>
    </xf>
    <xf numFmtId="4" fontId="12" fillId="0" borderId="4" xfId="33" applyNumberFormat="1" applyFont="1" applyFill="1" applyBorder="1" applyAlignment="1">
      <alignment horizontal="center" vertical="center"/>
    </xf>
    <xf numFmtId="0" fontId="12" fillId="0" borderId="0" xfId="32" applyFont="1" applyFill="1" applyAlignment="1">
      <alignment horizontal="center" vertical="center"/>
      <protection/>
    </xf>
    <xf numFmtId="181" fontId="12" fillId="0" borderId="0" xfId="32" applyNumberFormat="1" applyFont="1" applyFill="1" applyAlignment="1">
      <alignment vertical="center"/>
      <protection/>
    </xf>
    <xf numFmtId="0" fontId="69" fillId="0" borderId="0" xfId="32" applyFont="1" applyFill="1" applyAlignment="1">
      <alignment vertical="center"/>
      <protection/>
    </xf>
    <xf numFmtId="0" fontId="15" fillId="0" borderId="0" xfId="32" applyFont="1" applyFill="1" applyAlignment="1">
      <alignment vertical="center"/>
      <protection/>
    </xf>
    <xf numFmtId="0" fontId="1" fillId="0" borderId="0" xfId="32" applyFill="1">
      <alignment/>
      <protection/>
    </xf>
    <xf numFmtId="0" fontId="13" fillId="0" borderId="0" xfId="32" applyFont="1" applyFill="1" applyAlignment="1">
      <alignment horizontal="center"/>
      <protection/>
    </xf>
    <xf numFmtId="181" fontId="12" fillId="0" borderId="0" xfId="32" applyNumberFormat="1" applyFont="1" applyFill="1">
      <alignment/>
      <protection/>
    </xf>
    <xf numFmtId="0" fontId="12" fillId="0" borderId="0" xfId="32" applyFont="1" applyFill="1">
      <alignment/>
      <protection/>
    </xf>
    <xf numFmtId="0" fontId="17" fillId="0" borderId="0" xfId="32" applyFont="1" applyFill="1">
      <alignment/>
      <protection/>
    </xf>
    <xf numFmtId="0" fontId="30" fillId="0" borderId="0" xfId="33" applyFont="1" applyFill="1" applyBorder="1" applyAlignment="1">
      <alignment horizontal="right"/>
    </xf>
    <xf numFmtId="0" fontId="1" fillId="0" borderId="0" xfId="32">
      <alignment/>
      <protection/>
    </xf>
    <xf numFmtId="168" fontId="70" fillId="0" borderId="1" xfId="20" applyNumberFormat="1" applyFont="1" applyBorder="1" applyAlignment="1">
      <alignment horizontal="left" vertical="center"/>
      <protection/>
    </xf>
    <xf numFmtId="168" fontId="10" fillId="0" borderId="1" xfId="20" applyNumberFormat="1" applyFont="1" applyBorder="1" applyAlignment="1">
      <alignment horizontal="center" vertical="center" wrapText="1"/>
      <protection/>
    </xf>
    <xf numFmtId="0" fontId="9" fillId="0" borderId="4" xfId="20" applyFont="1" applyBorder="1" applyAlignment="1">
      <alignment horizontal="center" vertical="center" wrapText="1"/>
      <protection/>
    </xf>
    <xf numFmtId="0" fontId="12" fillId="0" borderId="0" xfId="20" applyFont="1" applyFill="1">
      <alignment/>
      <protection/>
    </xf>
    <xf numFmtId="175" fontId="14" fillId="0" borderId="0" xfId="28" applyNumberFormat="1" applyFont="1"/>
    <xf numFmtId="169" fontId="12" fillId="0" borderId="0" xfId="20" applyNumberFormat="1" applyFont="1">
      <alignment/>
      <protection/>
    </xf>
    <xf numFmtId="0" fontId="2" fillId="0" borderId="0" xfId="20" applyFont="1" applyAlignment="1">
      <alignment horizontal="centerContinuous" vertical="center"/>
      <protection/>
    </xf>
    <xf numFmtId="0" fontId="2" fillId="0" borderId="0" xfId="20" applyFont="1">
      <alignment/>
      <protection/>
    </xf>
    <xf numFmtId="0" fontId="4" fillId="0" borderId="0" xfId="20" applyFont="1" applyAlignment="1">
      <alignment horizontal="centerContinuous" vertical="center"/>
      <protection/>
    </xf>
    <xf numFmtId="0" fontId="32" fillId="0" borderId="0" xfId="20" applyFont="1">
      <alignment/>
      <protection/>
    </xf>
    <xf numFmtId="0" fontId="20" fillId="0" borderId="0" xfId="20" applyFont="1">
      <alignment/>
      <protection/>
    </xf>
    <xf numFmtId="0" fontId="33" fillId="0" borderId="0" xfId="20" applyFont="1" applyAlignment="1">
      <alignment horizontal="centerContinuous" vertical="center"/>
      <protection/>
    </xf>
    <xf numFmtId="0" fontId="52" fillId="0" borderId="0" xfId="20" applyFont="1">
      <alignment/>
      <protection/>
    </xf>
    <xf numFmtId="0" fontId="10" fillId="0" borderId="1" xfId="20" applyFont="1" applyBorder="1" applyAlignment="1">
      <alignment horizontal="center" textRotation="90"/>
      <protection/>
    </xf>
    <xf numFmtId="0" fontId="9" fillId="0" borderId="1" xfId="20" applyFont="1" applyBorder="1" applyAlignment="1">
      <alignment horizontal="right" textRotation="90" wrapText="1"/>
      <protection/>
    </xf>
    <xf numFmtId="0" fontId="34" fillId="0" borderId="2" xfId="20" applyFont="1" applyBorder="1" applyAlignment="1">
      <alignment horizontal="center" vertical="center"/>
      <protection/>
    </xf>
    <xf numFmtId="0" fontId="12" fillId="0" borderId="2" xfId="20" applyFont="1" applyBorder="1" applyAlignment="1">
      <alignment horizontal="center" textRotation="90"/>
      <protection/>
    </xf>
    <xf numFmtId="0" fontId="13" fillId="0" borderId="2" xfId="20" applyFont="1" applyBorder="1" applyAlignment="1">
      <alignment textRotation="90" wrapText="1"/>
      <protection/>
    </xf>
    <xf numFmtId="0" fontId="12" fillId="0" borderId="0" xfId="20" applyFont="1" applyBorder="1" applyAlignment="1">
      <alignment horizontal="center" textRotation="90"/>
      <protection/>
    </xf>
    <xf numFmtId="0" fontId="13" fillId="0" borderId="0" xfId="20" applyFont="1" applyBorder="1" applyAlignment="1">
      <alignment textRotation="90" wrapText="1"/>
      <protection/>
    </xf>
    <xf numFmtId="164" fontId="12" fillId="0" borderId="0" xfId="20" applyNumberFormat="1" applyFont="1" applyFill="1" applyBorder="1" applyAlignment="1">
      <alignment horizontal="center" vertical="center"/>
      <protection/>
    </xf>
    <xf numFmtId="3" fontId="12" fillId="0" borderId="0" xfId="20" applyNumberFormat="1" applyFont="1" applyFill="1" applyAlignment="1">
      <alignment vertical="center"/>
      <protection/>
    </xf>
    <xf numFmtId="3" fontId="13" fillId="0" borderId="0" xfId="20" applyNumberFormat="1" applyFont="1">
      <alignment/>
      <protection/>
    </xf>
    <xf numFmtId="3" fontId="1" fillId="0" borderId="0" xfId="20" applyNumberFormat="1" applyFont="1">
      <alignment/>
      <protection/>
    </xf>
    <xf numFmtId="172" fontId="12" fillId="0" borderId="0" xfId="20" applyNumberFormat="1" applyFont="1">
      <alignment/>
      <protection/>
    </xf>
    <xf numFmtId="3" fontId="31" fillId="0" borderId="0" xfId="20" applyNumberFormat="1" applyFont="1">
      <alignment/>
      <protection/>
    </xf>
    <xf numFmtId="14" fontId="1" fillId="0" borderId="0" xfId="20" applyNumberFormat="1" applyAlignment="1">
      <alignment horizontal="left"/>
      <protection/>
    </xf>
    <xf numFmtId="0" fontId="59" fillId="0" borderId="19" xfId="34" applyFont="1" applyFill="1" applyBorder="1" applyAlignment="1">
      <alignment horizontal="left" vertical="center"/>
      <protection/>
    </xf>
    <xf numFmtId="14" fontId="9" fillId="0" borderId="19" xfId="20" applyNumberFormat="1" applyFont="1" applyBorder="1" applyAlignment="1">
      <alignment horizontal="center"/>
      <protection/>
    </xf>
    <xf numFmtId="184" fontId="12" fillId="0" borderId="0" xfId="35" applyNumberFormat="1" applyFont="1" applyFill="1" applyBorder="1" applyAlignment="1">
      <alignment horizontal="center" vertical="center"/>
    </xf>
    <xf numFmtId="0" fontId="13" fillId="0" borderId="3" xfId="34" applyFont="1" applyBorder="1" applyAlignment="1">
      <alignment horizontal="left" vertical="center"/>
      <protection/>
    </xf>
    <xf numFmtId="184" fontId="13" fillId="0" borderId="3" xfId="35" applyNumberFormat="1" applyFont="1" applyFill="1" applyBorder="1" applyAlignment="1">
      <alignment horizontal="center" vertical="center"/>
    </xf>
    <xf numFmtId="184" fontId="12" fillId="0" borderId="0" xfId="20" applyNumberFormat="1" applyFont="1">
      <alignment/>
      <protection/>
    </xf>
    <xf numFmtId="0" fontId="2" fillId="0" borderId="0" xfId="36" applyFont="1" applyAlignment="1" applyProtection="1">
      <alignment wrapText="1"/>
      <protection locked="0"/>
    </xf>
    <xf numFmtId="185" fontId="71" fillId="0" borderId="0" xfId="36" applyNumberFormat="1" applyFont="1" applyAlignment="1" applyProtection="1">
      <alignment horizontal="center" wrapText="1"/>
      <protection/>
    </xf>
    <xf numFmtId="0" fontId="1" fillId="0" borderId="0" xfId="20" applyFill="1">
      <alignment/>
      <protection/>
    </xf>
    <xf numFmtId="0" fontId="32" fillId="0" borderId="0" xfId="20" applyFont="1" applyFill="1">
      <alignment/>
      <protection/>
    </xf>
    <xf numFmtId="186" fontId="20" fillId="0" borderId="0" xfId="20" applyNumberFormat="1" applyFont="1" applyFill="1">
      <alignment/>
      <protection/>
    </xf>
    <xf numFmtId="0" fontId="52" fillId="0" borderId="0" xfId="20" applyFont="1" applyFill="1">
      <alignment/>
      <protection/>
    </xf>
    <xf numFmtId="0" fontId="53" fillId="0" borderId="0" xfId="36" applyFont="1" applyFill="1" applyBorder="1" applyAlignment="1" applyProtection="1">
      <alignment/>
      <protection/>
    </xf>
    <xf numFmtId="0" fontId="70" fillId="0" borderId="0" xfId="36" applyFont="1" applyFill="1" applyBorder="1" applyAlignment="1" applyProtection="1">
      <alignment horizontal="left"/>
      <protection/>
    </xf>
    <xf numFmtId="0" fontId="70" fillId="0" borderId="0" xfId="36" applyFont="1" applyFill="1" applyBorder="1" applyAlignment="1" applyProtection="1">
      <alignment/>
      <protection/>
    </xf>
    <xf numFmtId="0" fontId="70" fillId="0" borderId="0" xfId="36" applyFont="1" applyFill="1" applyBorder="1" applyAlignment="1" applyProtection="1">
      <alignment horizontal="right"/>
      <protection/>
    </xf>
    <xf numFmtId="185" fontId="12" fillId="0" borderId="0" xfId="36" applyNumberFormat="1" applyFont="1" applyFill="1" applyBorder="1" applyAlignment="1" applyProtection="1">
      <alignment/>
      <protection/>
    </xf>
    <xf numFmtId="185" fontId="10" fillId="0" borderId="0" xfId="36" applyNumberFormat="1" applyFont="1" applyFill="1" applyBorder="1" applyAlignment="1" applyProtection="1">
      <alignment/>
      <protection/>
    </xf>
    <xf numFmtId="185" fontId="10" fillId="0" borderId="0" xfId="36" applyNumberFormat="1" applyFont="1" applyFill="1" applyBorder="1" applyAlignment="1" applyProtection="1">
      <alignment horizontal="right"/>
      <protection/>
    </xf>
    <xf numFmtId="187" fontId="9" fillId="0" borderId="20" xfId="36" applyNumberFormat="1" applyFont="1" applyBorder="1" applyAlignment="1" applyProtection="1">
      <alignment horizontal="center"/>
      <protection/>
    </xf>
    <xf numFmtId="0" fontId="9" fillId="0" borderId="20" xfId="20" applyFont="1" applyBorder="1" applyAlignment="1">
      <alignment horizontal="center" vertical="center"/>
      <protection/>
    </xf>
    <xf numFmtId="185" fontId="9" fillId="0" borderId="20" xfId="36" applyNumberFormat="1" applyFont="1" applyBorder="1" applyAlignment="1" applyProtection="1">
      <alignment horizontal="center"/>
      <protection/>
    </xf>
    <xf numFmtId="0" fontId="9" fillId="0" borderId="21" xfId="20" applyFont="1" applyBorder="1" applyAlignment="1">
      <alignment horizontal="center" vertical="center"/>
      <protection/>
    </xf>
    <xf numFmtId="0" fontId="1" fillId="0" borderId="0" xfId="20" applyFont="1" applyFill="1">
      <alignment/>
      <protection/>
    </xf>
    <xf numFmtId="187" fontId="9" fillId="0" borderId="4" xfId="36" applyNumberFormat="1" applyFont="1" applyBorder="1" applyAlignment="1" applyProtection="1">
      <alignment horizontal="center" vertical="center"/>
      <protection/>
    </xf>
    <xf numFmtId="187" fontId="9" fillId="0" borderId="22" xfId="36" applyNumberFormat="1" applyFont="1" applyBorder="1" applyAlignment="1" applyProtection="1">
      <alignment horizontal="center" vertical="center"/>
      <protection/>
    </xf>
    <xf numFmtId="185" fontId="9" fillId="0" borderId="4" xfId="36" applyNumberFormat="1" applyFont="1" applyBorder="1" applyAlignment="1" applyProtection="1">
      <alignment horizontal="center" vertical="center"/>
      <protection/>
    </xf>
    <xf numFmtId="185" fontId="9" fillId="0" borderId="22" xfId="36" applyNumberFormat="1" applyFont="1" applyBorder="1" applyAlignment="1" applyProtection="1">
      <alignment horizontal="center" vertical="center"/>
      <protection/>
    </xf>
    <xf numFmtId="0" fontId="12" fillId="0" borderId="19" xfId="36" applyFont="1" applyBorder="1" applyAlignment="1" applyProtection="1">
      <alignment horizontal="center" vertical="center"/>
      <protection/>
    </xf>
    <xf numFmtId="187" fontId="61" fillId="0" borderId="19" xfId="36" applyNumberFormat="1" applyFont="1" applyBorder="1" applyAlignment="1" applyProtection="1">
      <alignment horizontal="center" vertical="center"/>
      <protection/>
    </xf>
    <xf numFmtId="185" fontId="12" fillId="0" borderId="19" xfId="36" applyNumberFormat="1" applyFont="1" applyBorder="1" applyAlignment="1" applyProtection="1">
      <alignment horizontal="center" vertical="center"/>
      <protection/>
    </xf>
    <xf numFmtId="188" fontId="13" fillId="0" borderId="2" xfId="36" applyNumberFormat="1" applyFont="1" applyFill="1" applyBorder="1" applyAlignment="1" applyProtection="1">
      <alignment horizontal="left" vertical="center"/>
      <protection/>
    </xf>
    <xf numFmtId="185" fontId="13" fillId="0" borderId="2" xfId="36" applyNumberFormat="1" applyFont="1" applyFill="1" applyBorder="1" applyAlignment="1" applyProtection="1">
      <alignment horizontal="center" vertical="center"/>
      <protection/>
    </xf>
    <xf numFmtId="0" fontId="14" fillId="0" borderId="0" xfId="20" applyFont="1" applyFill="1" applyAlignment="1">
      <alignment vertical="center"/>
      <protection/>
    </xf>
    <xf numFmtId="188" fontId="12" fillId="0" borderId="23" xfId="36" applyNumberFormat="1" applyFont="1" applyFill="1" applyBorder="1" applyAlignment="1" applyProtection="1">
      <alignment horizontal="left" vertical="center"/>
      <protection/>
    </xf>
    <xf numFmtId="185" fontId="12" fillId="0" borderId="0" xfId="36" applyNumberFormat="1" applyFont="1" applyFill="1" applyBorder="1" applyAlignment="1" applyProtection="1">
      <alignment horizontal="center" vertical="center"/>
      <protection/>
    </xf>
    <xf numFmtId="185" fontId="12" fillId="0" borderId="23" xfId="36" applyNumberFormat="1" applyFont="1" applyFill="1" applyBorder="1" applyAlignment="1" applyProtection="1">
      <alignment horizontal="center" vertical="center"/>
      <protection/>
    </xf>
    <xf numFmtId="188" fontId="12" fillId="0" borderId="0" xfId="36" applyNumberFormat="1" applyFont="1" applyFill="1" applyBorder="1" applyAlignment="1" applyProtection="1">
      <alignment horizontal="left" vertical="center"/>
      <protection/>
    </xf>
    <xf numFmtId="0" fontId="14" fillId="0" borderId="0" xfId="20" applyFont="1" applyFill="1">
      <alignment/>
      <protection/>
    </xf>
    <xf numFmtId="188" fontId="13" fillId="0" borderId="0" xfId="36" applyNumberFormat="1" applyFont="1" applyFill="1" applyBorder="1" applyAlignment="1" applyProtection="1">
      <alignment horizontal="left" vertical="center"/>
      <protection/>
    </xf>
    <xf numFmtId="185" fontId="13" fillId="0" borderId="0" xfId="36" applyNumberFormat="1" applyFont="1" applyFill="1" applyBorder="1" applyAlignment="1" applyProtection="1">
      <alignment horizontal="center" vertical="center"/>
      <protection/>
    </xf>
    <xf numFmtId="185" fontId="12" fillId="0" borderId="0" xfId="36" applyNumberFormat="1" applyFont="1" applyFill="1" applyBorder="1" applyAlignment="1" applyProtection="1">
      <alignment horizontal="left" vertical="center" indent="1"/>
      <protection/>
    </xf>
    <xf numFmtId="188" fontId="13" fillId="0" borderId="0" xfId="36" applyNumberFormat="1" applyFont="1" applyFill="1" applyBorder="1" applyAlignment="1" applyProtection="1">
      <alignment horizontal="left" vertical="center" wrapText="1"/>
      <protection/>
    </xf>
    <xf numFmtId="188" fontId="73" fillId="0" borderId="0" xfId="36" applyNumberFormat="1" applyFont="1" applyFill="1" applyBorder="1" applyAlignment="1" applyProtection="1">
      <alignment horizontal="left" vertical="center"/>
      <protection/>
    </xf>
    <xf numFmtId="188" fontId="13" fillId="0" borderId="24" xfId="36" applyNumberFormat="1" applyFont="1" applyFill="1" applyBorder="1" applyAlignment="1" applyProtection="1">
      <alignment horizontal="left" vertical="center"/>
      <protection/>
    </xf>
    <xf numFmtId="185" fontId="13" fillId="0" borderId="24" xfId="36" applyNumberFormat="1" applyFont="1" applyFill="1" applyBorder="1" applyAlignment="1" applyProtection="1">
      <alignment horizontal="center" vertical="center"/>
      <protection/>
    </xf>
    <xf numFmtId="188" fontId="58" fillId="0" borderId="25" xfId="36" applyNumberFormat="1" applyFont="1" applyBorder="1" applyAlignment="1" applyProtection="1">
      <alignment horizontal="center" vertical="center"/>
      <protection/>
    </xf>
    <xf numFmtId="188" fontId="60" fillId="0" borderId="25" xfId="36" applyNumberFormat="1" applyFont="1" applyBorder="1" applyAlignment="1" applyProtection="1">
      <alignment horizontal="center" vertical="center"/>
      <protection/>
    </xf>
    <xf numFmtId="185" fontId="58" fillId="0" borderId="25" xfId="36" applyNumberFormat="1" applyFont="1" applyBorder="1" applyAlignment="1" applyProtection="1">
      <alignment vertical="center"/>
      <protection/>
    </xf>
    <xf numFmtId="185" fontId="60" fillId="0" borderId="25" xfId="36" applyNumberFormat="1" applyFont="1" applyBorder="1" applyAlignment="1" applyProtection="1">
      <alignment vertical="center"/>
      <protection/>
    </xf>
    <xf numFmtId="189" fontId="15" fillId="0" borderId="0" xfId="36" applyNumberFormat="1" applyFont="1" applyBorder="1" applyAlignment="1" applyProtection="1">
      <alignment horizontal="left"/>
      <protection/>
    </xf>
    <xf numFmtId="188" fontId="37" fillId="0" borderId="0" xfId="36" applyNumberFormat="1" applyFont="1" applyBorder="1" applyAlignment="1" applyProtection="1">
      <alignment horizontal="center"/>
      <protection/>
    </xf>
    <xf numFmtId="185" fontId="15" fillId="0" borderId="0" xfId="36" applyNumberFormat="1" applyFont="1" applyBorder="1" applyAlignment="1" applyProtection="1">
      <alignment/>
      <protection/>
    </xf>
    <xf numFmtId="185" fontId="37" fillId="0" borderId="0" xfId="36" applyNumberFormat="1" applyFont="1" applyBorder="1" applyAlignment="1" applyProtection="1">
      <alignment horizontal="right" vertical="center"/>
      <protection/>
    </xf>
    <xf numFmtId="185" fontId="37" fillId="0" borderId="0" xfId="36" applyNumberFormat="1" applyFont="1" applyBorder="1" applyAlignment="1" applyProtection="1">
      <alignment horizontal="right"/>
      <protection/>
    </xf>
    <xf numFmtId="0" fontId="37" fillId="0" borderId="0" xfId="20" applyFont="1" applyFill="1">
      <alignment/>
      <protection/>
    </xf>
    <xf numFmtId="190" fontId="15" fillId="0" borderId="0" xfId="36" applyNumberFormat="1" applyFont="1" applyBorder="1" applyAlignment="1" applyProtection="1">
      <alignment horizontal="left"/>
      <protection/>
    </xf>
    <xf numFmtId="188" fontId="37" fillId="0" borderId="0" xfId="36" applyNumberFormat="1" applyFont="1" applyBorder="1" applyAlignment="1" applyProtection="1">
      <alignment horizontal="left"/>
      <protection/>
    </xf>
    <xf numFmtId="185" fontId="30" fillId="0" borderId="0" xfId="36" applyNumberFormat="1" applyFont="1" applyBorder="1" applyAlignment="1" applyProtection="1">
      <alignment horizontal="center" vertical="center" wrapText="1"/>
      <protection/>
    </xf>
    <xf numFmtId="185" fontId="31" fillId="0" borderId="0" xfId="36" applyNumberFormat="1" applyFont="1" applyBorder="1" applyAlignment="1" applyProtection="1">
      <alignment horizontal="right" vertical="center"/>
      <protection/>
    </xf>
    <xf numFmtId="185" fontId="37" fillId="0" borderId="0" xfId="36" applyNumberFormat="1" applyFont="1" applyBorder="1" applyAlignment="1" applyProtection="1">
      <alignment/>
      <protection/>
    </xf>
    <xf numFmtId="185" fontId="31" fillId="0" borderId="0" xfId="36" applyNumberFormat="1" applyFont="1" applyBorder="1" applyAlignment="1" applyProtection="1">
      <alignment horizontal="right"/>
      <protection/>
    </xf>
    <xf numFmtId="0" fontId="31" fillId="0" borderId="0" xfId="20" applyFont="1" applyFill="1">
      <alignment/>
      <protection/>
    </xf>
    <xf numFmtId="188" fontId="14" fillId="0" borderId="0" xfId="36" applyNumberFormat="1" applyFont="1" applyBorder="1" applyAlignment="1" applyProtection="1">
      <alignment horizontal="center"/>
      <protection/>
    </xf>
    <xf numFmtId="185" fontId="14" fillId="0" borderId="0" xfId="36" applyNumberFormat="1" applyFont="1" applyBorder="1" applyAlignment="1" applyProtection="1">
      <alignment vertical="center"/>
      <protection/>
    </xf>
    <xf numFmtId="185" fontId="14" fillId="0" borderId="0" xfId="36" applyNumberFormat="1" applyFont="1" applyBorder="1" applyAlignment="1" applyProtection="1">
      <alignment horizontal="right" vertical="center"/>
      <protection/>
    </xf>
    <xf numFmtId="185" fontId="14" fillId="0" borderId="0" xfId="36" applyNumberFormat="1" applyFont="1" applyBorder="1" applyAlignment="1" applyProtection="1">
      <alignment horizontal="right"/>
      <protection/>
    </xf>
    <xf numFmtId="185" fontId="14" fillId="0" borderId="0" xfId="36" applyNumberFormat="1" applyFont="1" applyBorder="1" applyAlignment="1" applyProtection="1">
      <alignment/>
      <protection/>
    </xf>
    <xf numFmtId="188" fontId="12" fillId="0" borderId="0" xfId="36" applyNumberFormat="1" applyFont="1" applyBorder="1" applyAlignment="1" applyProtection="1">
      <alignment horizontal="center"/>
      <protection/>
    </xf>
    <xf numFmtId="188" fontId="58" fillId="0" borderId="0" xfId="36" applyNumberFormat="1" applyFont="1" applyBorder="1" applyAlignment="1" applyProtection="1">
      <alignment horizontal="center"/>
      <protection/>
    </xf>
    <xf numFmtId="185" fontId="12" fillId="0" borderId="0" xfId="36" applyNumberFormat="1" applyFont="1" applyBorder="1" applyAlignment="1" applyProtection="1">
      <alignment/>
      <protection/>
    </xf>
    <xf numFmtId="185" fontId="58" fillId="0" borderId="0" xfId="36" applyNumberFormat="1" applyFont="1" applyBorder="1" applyAlignment="1" applyProtection="1">
      <alignment horizontal="right" vertical="center"/>
      <protection/>
    </xf>
    <xf numFmtId="185" fontId="58" fillId="0" borderId="0" xfId="36" applyNumberFormat="1" applyFont="1" applyBorder="1" applyAlignment="1" applyProtection="1">
      <alignment horizontal="right"/>
      <protection/>
    </xf>
    <xf numFmtId="185" fontId="12" fillId="0" borderId="0" xfId="36" applyNumberFormat="1" applyFont="1" applyBorder="1" applyAlignment="1" applyProtection="1">
      <alignment horizontal="right"/>
      <protection/>
    </xf>
    <xf numFmtId="188" fontId="10" fillId="0" borderId="0" xfId="36" applyNumberFormat="1" applyFont="1" applyFill="1" applyBorder="1" applyAlignment="1" applyProtection="1">
      <alignment horizontal="center"/>
      <protection/>
    </xf>
    <xf numFmtId="188" fontId="10" fillId="0" borderId="0" xfId="36" applyNumberFormat="1" applyFont="1" applyBorder="1" applyAlignment="1" applyProtection="1">
      <alignment horizontal="center"/>
      <protection/>
    </xf>
    <xf numFmtId="185" fontId="10" fillId="0" borderId="0" xfId="36" applyNumberFormat="1" applyFont="1" applyFill="1" applyBorder="1" applyAlignment="1" applyProtection="1">
      <alignment vertical="center"/>
      <protection/>
    </xf>
    <xf numFmtId="185" fontId="10" fillId="0" borderId="0" xfId="36" applyNumberFormat="1" applyFont="1" applyBorder="1" applyAlignment="1" applyProtection="1">
      <alignment/>
      <protection/>
    </xf>
    <xf numFmtId="185" fontId="10" fillId="0" borderId="0" xfId="36" applyNumberFormat="1" applyFont="1" applyFill="1" applyBorder="1" applyAlignment="1" applyProtection="1">
      <alignment horizontal="left"/>
      <protection/>
    </xf>
    <xf numFmtId="188" fontId="9" fillId="0" borderId="4" xfId="36" applyNumberFormat="1" applyFont="1" applyBorder="1" applyAlignment="1" applyProtection="1">
      <alignment horizontal="center" vertical="center"/>
      <protection/>
    </xf>
    <xf numFmtId="188" fontId="9" fillId="0" borderId="22" xfId="36" applyNumberFormat="1" applyFont="1" applyBorder="1" applyAlignment="1" applyProtection="1">
      <alignment horizontal="center" vertical="center"/>
      <protection/>
    </xf>
    <xf numFmtId="188" fontId="12" fillId="0" borderId="19" xfId="36" applyNumberFormat="1" applyFont="1" applyBorder="1" applyAlignment="1" applyProtection="1">
      <alignment horizontal="center" vertical="center"/>
      <protection/>
    </xf>
    <xf numFmtId="188" fontId="60" fillId="0" borderId="19" xfId="36" applyNumberFormat="1" applyFont="1" applyBorder="1" applyAlignment="1" applyProtection="1">
      <alignment horizontal="center" vertical="center"/>
      <protection/>
    </xf>
    <xf numFmtId="185" fontId="60" fillId="0" borderId="19" xfId="36" applyNumberFormat="1" applyFont="1" applyBorder="1" applyAlignment="1" applyProtection="1">
      <alignment horizontal="center" vertical="center"/>
      <protection/>
    </xf>
    <xf numFmtId="188" fontId="13" fillId="0" borderId="2" xfId="36" applyNumberFormat="1" applyFont="1" applyFill="1" applyBorder="1" applyAlignment="1" applyProtection="1">
      <alignment horizontal="left" vertical="center" wrapText="1"/>
      <protection/>
    </xf>
    <xf numFmtId="0" fontId="13" fillId="0" borderId="0" xfId="36" applyFont="1" applyFill="1" applyAlignment="1" applyProtection="1">
      <alignment vertical="center"/>
      <protection/>
    </xf>
    <xf numFmtId="188" fontId="12" fillId="0" borderId="25" xfId="36" applyNumberFormat="1" applyFont="1" applyFill="1" applyBorder="1" applyAlignment="1" applyProtection="1">
      <alignment horizontal="left" vertical="center"/>
      <protection/>
    </xf>
    <xf numFmtId="188" fontId="15" fillId="0" borderId="0" xfId="36" applyNumberFormat="1" applyFont="1" applyBorder="1" applyAlignment="1" applyProtection="1">
      <alignment horizontal="left"/>
      <protection/>
    </xf>
    <xf numFmtId="188" fontId="75" fillId="0" borderId="0" xfId="36" applyNumberFormat="1" applyFont="1" applyBorder="1" applyAlignment="1" applyProtection="1">
      <alignment horizontal="center"/>
      <protection/>
    </xf>
    <xf numFmtId="188" fontId="15" fillId="0" borderId="0" xfId="36" applyNumberFormat="1" applyFont="1" applyBorder="1" applyAlignment="1" applyProtection="1">
      <alignment horizontal="left" vertical="center"/>
      <protection/>
    </xf>
    <xf numFmtId="188" fontId="75" fillId="0" borderId="0" xfId="36" applyNumberFormat="1" applyFont="1" applyBorder="1" applyAlignment="1" applyProtection="1">
      <alignment vertical="center"/>
      <protection/>
    </xf>
    <xf numFmtId="188" fontId="37" fillId="0" borderId="0" xfId="36" applyNumberFormat="1" applyFont="1" applyBorder="1" applyAlignment="1" applyProtection="1">
      <alignment horizontal="center" vertical="center"/>
      <protection/>
    </xf>
    <xf numFmtId="0" fontId="76" fillId="0" borderId="0" xfId="36" applyFont="1" applyFill="1" applyAlignment="1" applyProtection="1">
      <alignment/>
      <protection locked="0"/>
    </xf>
    <xf numFmtId="191" fontId="1" fillId="0" borderId="0" xfId="36" applyNumberFormat="1" applyFont="1" applyFill="1" applyAlignment="1" applyProtection="1">
      <alignment/>
      <protection locked="0"/>
    </xf>
    <xf numFmtId="185" fontId="76" fillId="0" borderId="0" xfId="36" applyNumberFormat="1" applyFont="1" applyFill="1" applyAlignment="1" applyProtection="1">
      <alignment/>
      <protection locked="0"/>
    </xf>
    <xf numFmtId="0" fontId="76" fillId="0" borderId="0" xfId="20" applyFont="1" applyFill="1" applyProtection="1">
      <alignment/>
      <protection locked="0"/>
    </xf>
    <xf numFmtId="188" fontId="2" fillId="0" borderId="0" xfId="36" applyNumberFormat="1" applyFont="1" applyAlignment="1" applyProtection="1">
      <alignment wrapText="1"/>
      <protection/>
    </xf>
    <xf numFmtId="185" fontId="77" fillId="0" borderId="0" xfId="36" applyNumberFormat="1" applyFont="1" applyAlignment="1" applyProtection="1">
      <alignment horizontal="center" wrapText="1"/>
      <protection/>
    </xf>
    <xf numFmtId="185" fontId="77" fillId="0" borderId="0" xfId="36" applyNumberFormat="1" applyFont="1" applyAlignment="1" applyProtection="1">
      <alignment horizontal="center" vertical="center" wrapText="1"/>
      <protection/>
    </xf>
    <xf numFmtId="0" fontId="78" fillId="0" borderId="0" xfId="20" applyFont="1" applyFill="1">
      <alignment/>
      <protection/>
    </xf>
    <xf numFmtId="188" fontId="4" fillId="0" borderId="0" xfId="36" applyNumberFormat="1" applyFont="1" applyFill="1" applyAlignment="1" applyProtection="1">
      <alignment horizontal="center" wrapText="1"/>
      <protection/>
    </xf>
    <xf numFmtId="188" fontId="70" fillId="0" borderId="0" xfId="36" applyNumberFormat="1" applyFont="1" applyFill="1" applyBorder="1" applyAlignment="1" applyProtection="1">
      <alignment horizontal="center"/>
      <protection/>
    </xf>
    <xf numFmtId="185" fontId="70" fillId="0" borderId="0" xfId="36" applyNumberFormat="1" applyFont="1" applyFill="1" applyBorder="1" applyAlignment="1" applyProtection="1">
      <alignment/>
      <protection/>
    </xf>
    <xf numFmtId="185" fontId="70" fillId="0" borderId="0" xfId="36" applyNumberFormat="1" applyFont="1" applyFill="1" applyBorder="1" applyAlignment="1" applyProtection="1">
      <alignment vertical="center"/>
      <protection/>
    </xf>
    <xf numFmtId="185" fontId="70" fillId="0" borderId="0" xfId="36" applyNumberFormat="1" applyFont="1" applyFill="1" applyBorder="1" applyAlignment="1" applyProtection="1">
      <alignment horizontal="right"/>
      <protection/>
    </xf>
    <xf numFmtId="0" fontId="76" fillId="0" borderId="0" xfId="20" applyFont="1" applyFill="1">
      <alignment/>
      <protection/>
    </xf>
    <xf numFmtId="188" fontId="9" fillId="0" borderId="20" xfId="36" applyNumberFormat="1" applyFont="1" applyBorder="1" applyAlignment="1" applyProtection="1">
      <alignment horizontal="center" vertical="center"/>
      <protection/>
    </xf>
    <xf numFmtId="185" fontId="9" fillId="0" borderId="20" xfId="36" applyNumberFormat="1" applyFont="1" applyBorder="1" applyAlignment="1" applyProtection="1">
      <alignment horizontal="center" vertical="center"/>
      <protection/>
    </xf>
    <xf numFmtId="175" fontId="1" fillId="0" borderId="0" xfId="28" applyNumberFormat="1" applyFont="1" applyFill="1"/>
    <xf numFmtId="188" fontId="10" fillId="0" borderId="4" xfId="36" applyNumberFormat="1" applyFont="1" applyBorder="1" applyAlignment="1" applyProtection="1">
      <alignment horizontal="center" vertical="center"/>
      <protection/>
    </xf>
    <xf numFmtId="185" fontId="10" fillId="0" borderId="4" xfId="36" applyNumberFormat="1" applyFont="1" applyBorder="1" applyAlignment="1" applyProtection="1">
      <alignment horizontal="center" vertical="center"/>
      <protection/>
    </xf>
    <xf numFmtId="188" fontId="13" fillId="0" borderId="19" xfId="36" applyNumberFormat="1" applyFont="1" applyBorder="1" applyAlignment="1" applyProtection="1">
      <alignment horizontal="center" vertical="center"/>
      <protection/>
    </xf>
    <xf numFmtId="185" fontId="13" fillId="0" borderId="19" xfId="36" applyNumberFormat="1" applyFont="1" applyBorder="1" applyAlignment="1" applyProtection="1">
      <alignment horizontal="center" vertical="center"/>
      <protection/>
    </xf>
    <xf numFmtId="188" fontId="13" fillId="0" borderId="2" xfId="37" applyNumberFormat="1" applyFont="1" applyFill="1" applyBorder="1" applyAlignment="1">
      <alignment horizontal="left" vertical="center"/>
    </xf>
    <xf numFmtId="185" fontId="14" fillId="0" borderId="0" xfId="20" applyNumberFormat="1" applyFont="1" applyFill="1" applyAlignment="1">
      <alignment vertical="center"/>
      <protection/>
    </xf>
    <xf numFmtId="188" fontId="12" fillId="0" borderId="0" xfId="37" applyNumberFormat="1" applyFont="1" applyFill="1" applyBorder="1" applyAlignment="1">
      <alignment horizontal="left" vertical="center"/>
    </xf>
    <xf numFmtId="0" fontId="14" fillId="0" borderId="0" xfId="20" applyFont="1" applyFill="1" applyBorder="1" applyAlignment="1">
      <alignment vertical="center"/>
      <protection/>
    </xf>
    <xf numFmtId="188" fontId="60" fillId="0" borderId="25" xfId="36" applyNumberFormat="1" applyFont="1" applyFill="1" applyBorder="1" applyAlignment="1" applyProtection="1">
      <alignment horizontal="left" vertical="center"/>
      <protection/>
    </xf>
    <xf numFmtId="185" fontId="60" fillId="0" borderId="25" xfId="36" applyNumberFormat="1" applyFont="1" applyFill="1" applyBorder="1" applyAlignment="1" applyProtection="1">
      <alignment horizontal="center" vertical="center"/>
      <protection/>
    </xf>
    <xf numFmtId="185" fontId="60" fillId="0" borderId="25" xfId="36" applyNumberFormat="1" applyFont="1" applyFill="1" applyBorder="1" applyAlignment="1" applyProtection="1">
      <alignment vertical="center"/>
      <protection/>
    </xf>
    <xf numFmtId="185" fontId="60" fillId="0" borderId="25" xfId="36" applyNumberFormat="1" applyFont="1" applyFill="1" applyBorder="1" applyAlignment="1" applyProtection="1">
      <alignment/>
      <protection/>
    </xf>
    <xf numFmtId="185" fontId="15" fillId="0" borderId="0" xfId="20" applyNumberFormat="1" applyFont="1">
      <alignment/>
      <protection/>
    </xf>
    <xf numFmtId="0" fontId="79" fillId="0" borderId="0" xfId="20" applyFont="1">
      <alignment/>
      <protection/>
    </xf>
    <xf numFmtId="175" fontId="0" fillId="0" borderId="0" xfId="28" applyNumberFormat="1" applyFont="1"/>
    <xf numFmtId="191" fontId="1" fillId="0" borderId="0" xfId="20" applyNumberFormat="1">
      <alignment/>
      <protection/>
    </xf>
    <xf numFmtId="185" fontId="1" fillId="0" borderId="0" xfId="20" applyNumberFormat="1">
      <alignment/>
      <protection/>
    </xf>
    <xf numFmtId="0" fontId="4" fillId="0" borderId="0" xfId="20" applyFont="1">
      <alignment/>
      <protection/>
    </xf>
    <xf numFmtId="0" fontId="6" fillId="0" borderId="0" xfId="20" applyFont="1">
      <alignment/>
      <protection/>
    </xf>
    <xf numFmtId="0" fontId="33" fillId="0" borderId="0" xfId="20" applyFont="1" applyBorder="1">
      <alignment/>
      <protection/>
    </xf>
    <xf numFmtId="0" fontId="80" fillId="0" borderId="0" xfId="20" applyFont="1" applyBorder="1">
      <alignment/>
      <protection/>
    </xf>
    <xf numFmtId="0" fontId="10" fillId="0" borderId="0" xfId="20" applyFont="1" applyBorder="1">
      <alignment/>
      <protection/>
    </xf>
    <xf numFmtId="0" fontId="12" fillId="0" borderId="23" xfId="20" applyFont="1" applyBorder="1" applyAlignment="1">
      <alignment horizontal="left" vertical="center" wrapText="1"/>
      <protection/>
    </xf>
    <xf numFmtId="164" fontId="12" fillId="0" borderId="23" xfId="38" applyNumberFormat="1" applyFont="1" applyBorder="1" applyAlignment="1">
      <alignment horizontal="right"/>
    </xf>
    <xf numFmtId="164" fontId="12" fillId="0" borderId="23" xfId="38" applyNumberFormat="1" applyFont="1" applyBorder="1" applyAlignment="1">
      <alignment horizontal="right" wrapText="1"/>
    </xf>
    <xf numFmtId="175" fontId="12" fillId="0" borderId="23" xfId="38" applyNumberFormat="1" applyFont="1" applyBorder="1" applyAlignment="1">
      <alignment horizontal="right" wrapText="1"/>
    </xf>
    <xf numFmtId="0" fontId="13" fillId="0" borderId="23" xfId="20" applyFont="1" applyBorder="1" applyAlignment="1">
      <alignment horizontal="center" vertical="center" wrapText="1"/>
      <protection/>
    </xf>
    <xf numFmtId="192" fontId="12" fillId="0" borderId="0" xfId="38" applyNumberFormat="1" applyFont="1" applyBorder="1" applyAlignment="1">
      <alignment horizontal="center" vertical="center"/>
    </xf>
    <xf numFmtId="193" fontId="13" fillId="0" borderId="0" xfId="39" applyNumberFormat="1" applyFont="1" applyBorder="1" applyAlignment="1">
      <alignment horizontal="center" vertical="center"/>
    </xf>
    <xf numFmtId="2" fontId="12" fillId="0" borderId="0" xfId="20" applyNumberFormat="1" applyFont="1" applyBorder="1">
      <alignment/>
      <protection/>
    </xf>
    <xf numFmtId="2" fontId="12" fillId="0" borderId="0" xfId="20" applyNumberFormat="1" applyFont="1" applyBorder="1" applyAlignment="1">
      <alignment horizontal="center"/>
      <protection/>
    </xf>
    <xf numFmtId="192" fontId="13" fillId="0" borderId="3" xfId="38" applyNumberFormat="1" applyFont="1" applyBorder="1" applyAlignment="1">
      <alignment horizontal="center" vertical="center"/>
    </xf>
    <xf numFmtId="193" fontId="13" fillId="0" borderId="3" xfId="39" applyNumberFormat="1" applyFont="1" applyBorder="1" applyAlignment="1">
      <alignment horizontal="center" vertical="center"/>
    </xf>
    <xf numFmtId="2" fontId="12" fillId="0" borderId="0" xfId="39" applyNumberFormat="1" applyFont="1" applyBorder="1" applyAlignment="1">
      <alignment horizontal="center"/>
    </xf>
    <xf numFmtId="2" fontId="10" fillId="0" borderId="0" xfId="20" applyNumberFormat="1" applyFont="1" applyBorder="1">
      <alignment/>
      <protection/>
    </xf>
    <xf numFmtId="2" fontId="12" fillId="0" borderId="0" xfId="39" applyNumberFormat="1" applyFont="1" applyBorder="1" applyAlignment="1">
      <alignment horizontal="center" vertical="center"/>
    </xf>
    <xf numFmtId="3" fontId="12" fillId="0" borderId="0" xfId="39" applyNumberFormat="1" applyFont="1" applyBorder="1" applyAlignment="1">
      <alignment horizontal="right" vertical="center"/>
    </xf>
    <xf numFmtId="2" fontId="39" fillId="0" borderId="0" xfId="20" applyNumberFormat="1" applyFont="1" applyBorder="1">
      <alignment/>
      <protection/>
    </xf>
    <xf numFmtId="2" fontId="39" fillId="0" borderId="0" xfId="20" applyNumberFormat="1" applyFont="1" applyBorder="1" applyAlignment="1">
      <alignment horizontal="center"/>
      <protection/>
    </xf>
    <xf numFmtId="0" fontId="39" fillId="0" borderId="0" xfId="20" applyFont="1" applyBorder="1">
      <alignment/>
      <protection/>
    </xf>
    <xf numFmtId="2" fontId="1" fillId="0" borderId="0" xfId="20" applyNumberFormat="1" applyBorder="1">
      <alignment/>
      <protection/>
    </xf>
    <xf numFmtId="0" fontId="10" fillId="0" borderId="24" xfId="20" applyFont="1" applyBorder="1" applyAlignment="1">
      <alignment horizontal="center" vertical="center" wrapText="1"/>
      <protection/>
    </xf>
    <xf numFmtId="164" fontId="12" fillId="0" borderId="0" xfId="40" applyNumberFormat="1" applyFont="1" applyBorder="1" applyAlignment="1">
      <alignment horizontal="right"/>
    </xf>
    <xf numFmtId="175" fontId="13" fillId="0" borderId="0" xfId="40" applyNumberFormat="1" applyFont="1" applyBorder="1" applyAlignment="1">
      <alignment horizontal="right"/>
    </xf>
    <xf numFmtId="1" fontId="10" fillId="0" borderId="0" xfId="20" applyNumberFormat="1" applyFont="1" applyBorder="1">
      <alignment/>
      <protection/>
    </xf>
    <xf numFmtId="194" fontId="12" fillId="0" borderId="0" xfId="40" applyNumberFormat="1" applyFont="1" applyBorder="1" applyAlignment="1">
      <alignment horizontal="center" vertical="center"/>
    </xf>
    <xf numFmtId="195" fontId="13" fillId="0" borderId="0" xfId="40" applyNumberFormat="1" applyFont="1" applyBorder="1" applyAlignment="1">
      <alignment horizontal="center" vertical="center"/>
    </xf>
    <xf numFmtId="0" fontId="12" fillId="0" borderId="0" xfId="20" applyNumberFormat="1" applyFont="1" applyBorder="1">
      <alignment/>
      <protection/>
    </xf>
    <xf numFmtId="1" fontId="12" fillId="0" borderId="0" xfId="20" applyNumberFormat="1" applyFont="1" applyBorder="1">
      <alignment/>
      <protection/>
    </xf>
    <xf numFmtId="194" fontId="13" fillId="0" borderId="3" xfId="40" applyNumberFormat="1" applyFont="1" applyBorder="1" applyAlignment="1">
      <alignment horizontal="center" vertical="center"/>
    </xf>
    <xf numFmtId="195" fontId="13" fillId="0" borderId="3" xfId="40" applyNumberFormat="1" applyFont="1" applyBorder="1" applyAlignment="1">
      <alignment horizontal="center" vertical="center"/>
    </xf>
    <xf numFmtId="196" fontId="12" fillId="0" borderId="0" xfId="41" applyNumberFormat="1" applyFont="1" applyBorder="1" applyAlignment="1">
      <alignment horizontal="center"/>
    </xf>
    <xf numFmtId="0" fontId="15" fillId="0" borderId="0" xfId="20" applyFont="1" applyFill="1" applyBorder="1" applyAlignment="1">
      <alignment horizontal="left" vertical="center"/>
      <protection/>
    </xf>
    <xf numFmtId="3" fontId="12" fillId="0" borderId="0" xfId="20" applyNumberFormat="1" applyFont="1" applyBorder="1">
      <alignment/>
      <protection/>
    </xf>
    <xf numFmtId="0" fontId="4" fillId="0" borderId="0" xfId="20" applyFont="1" applyAlignment="1">
      <alignment/>
      <protection/>
    </xf>
    <xf numFmtId="0" fontId="6" fillId="0" borderId="0" xfId="20" applyFont="1" applyAlignment="1">
      <alignment/>
      <protection/>
    </xf>
    <xf numFmtId="0" fontId="42" fillId="0" borderId="0" xfId="20" applyFont="1" applyBorder="1" applyAlignment="1">
      <alignment horizontal="center"/>
      <protection/>
    </xf>
    <xf numFmtId="0" fontId="53" fillId="0" borderId="0" xfId="20" applyFont="1" applyBorder="1">
      <alignment/>
      <protection/>
    </xf>
    <xf numFmtId="2" fontId="12" fillId="0" borderId="0" xfId="20" applyNumberFormat="1" applyFont="1" applyBorder="1" applyAlignment="1">
      <alignment horizontal="center" vertical="center"/>
      <protection/>
    </xf>
    <xf numFmtId="197" fontId="13" fillId="0" borderId="0" xfId="20" applyNumberFormat="1" applyFont="1" applyBorder="1" applyAlignment="1">
      <alignment horizontal="right" vertical="center"/>
      <protection/>
    </xf>
    <xf numFmtId="198" fontId="12" fillId="0" borderId="0" xfId="20" applyNumberFormat="1" applyFont="1" applyBorder="1">
      <alignment/>
      <protection/>
    </xf>
    <xf numFmtId="2" fontId="13" fillId="0" borderId="3" xfId="20" applyNumberFormat="1" applyFont="1" applyBorder="1" applyAlignment="1">
      <alignment horizontal="center" vertical="center"/>
      <protection/>
    </xf>
    <xf numFmtId="197" fontId="13" fillId="0" borderId="3" xfId="20" applyNumberFormat="1" applyFont="1" applyBorder="1" applyAlignment="1">
      <alignment horizontal="right" vertical="center"/>
      <protection/>
    </xf>
    <xf numFmtId="0" fontId="8" fillId="0" borderId="0" xfId="20" applyFont="1" applyBorder="1">
      <alignment/>
      <protection/>
    </xf>
    <xf numFmtId="0" fontId="9" fillId="0" borderId="18" xfId="20" applyFont="1" applyBorder="1" applyAlignment="1">
      <alignment horizontal="center" vertical="center"/>
      <protection/>
    </xf>
    <xf numFmtId="0" fontId="10" fillId="0" borderId="18" xfId="20" applyFont="1" applyBorder="1" applyAlignment="1">
      <alignment horizontal="center" vertical="center" wrapText="1"/>
      <protection/>
    </xf>
    <xf numFmtId="0" fontId="11" fillId="0" borderId="0" xfId="20" applyFont="1" applyBorder="1" applyAlignment="1">
      <alignment horizontal="center" vertical="center"/>
      <protection/>
    </xf>
    <xf numFmtId="192" fontId="12" fillId="0" borderId="0" xfId="20" applyNumberFormat="1" applyFont="1" applyBorder="1" applyAlignment="1">
      <alignment horizontal="center" vertical="center"/>
      <protection/>
    </xf>
    <xf numFmtId="199" fontId="13" fillId="0" borderId="0" xfId="20" applyNumberFormat="1" applyFont="1" applyBorder="1" applyAlignment="1">
      <alignment horizontal="center" vertical="center"/>
      <protection/>
    </xf>
    <xf numFmtId="192" fontId="12" fillId="0" borderId="0" xfId="20" applyNumberFormat="1" applyFont="1" applyBorder="1">
      <alignment/>
      <protection/>
    </xf>
    <xf numFmtId="192" fontId="13" fillId="0" borderId="3" xfId="20" applyNumberFormat="1" applyFont="1" applyBorder="1" applyAlignment="1">
      <alignment horizontal="center" vertical="center"/>
      <protection/>
    </xf>
    <xf numFmtId="199" fontId="13" fillId="0" borderId="3" xfId="20" applyNumberFormat="1" applyFont="1" applyBorder="1" applyAlignment="1">
      <alignment horizontal="center" vertical="center"/>
      <protection/>
    </xf>
    <xf numFmtId="0" fontId="15" fillId="0" borderId="0" xfId="20" applyFont="1" applyBorder="1">
      <alignment/>
      <protection/>
    </xf>
    <xf numFmtId="199" fontId="12" fillId="0" borderId="0" xfId="20" applyNumberFormat="1" applyFont="1" applyBorder="1">
      <alignment/>
      <protection/>
    </xf>
    <xf numFmtId="0" fontId="1" fillId="0" borderId="0" xfId="20" applyAlignment="1">
      <alignment horizontal="left"/>
      <protection/>
    </xf>
    <xf numFmtId="0" fontId="82" fillId="0" borderId="0" xfId="20" applyFont="1" applyBorder="1" applyAlignment="1">
      <alignment horizontal="left"/>
      <protection/>
    </xf>
    <xf numFmtId="0" fontId="83" fillId="0" borderId="2" xfId="20" applyFont="1" applyFill="1" applyBorder="1" applyAlignment="1">
      <alignment vertical="center"/>
      <protection/>
    </xf>
    <xf numFmtId="0" fontId="82" fillId="0" borderId="0" xfId="20" applyFont="1">
      <alignment/>
      <protection/>
    </xf>
    <xf numFmtId="0" fontId="10" fillId="0" borderId="26" xfId="20" applyFont="1" applyBorder="1" applyAlignment="1">
      <alignment horizontal="center" textRotation="90" wrapText="1"/>
      <protection/>
    </xf>
    <xf numFmtId="0" fontId="10" fillId="0" borderId="18" xfId="20" applyFont="1" applyBorder="1" applyAlignment="1">
      <alignment horizontal="center" textRotation="90" wrapText="1"/>
      <protection/>
    </xf>
    <xf numFmtId="0" fontId="9" fillId="0" borderId="18" xfId="20" applyFont="1" applyBorder="1" applyAlignment="1">
      <alignment horizontal="center" textRotation="90" wrapText="1"/>
      <protection/>
    </xf>
    <xf numFmtId="0" fontId="13" fillId="0" borderId="24" xfId="20" applyFont="1" applyBorder="1" applyAlignment="1">
      <alignment vertical="center" wrapText="1"/>
      <protection/>
    </xf>
    <xf numFmtId="164" fontId="13" fillId="0" borderId="27" xfId="20" applyNumberFormat="1" applyFont="1" applyBorder="1" applyAlignment="1">
      <alignment horizontal="center"/>
      <protection/>
    </xf>
    <xf numFmtId="164" fontId="13" fillId="0" borderId="24" xfId="20" applyNumberFormat="1" applyFont="1" applyBorder="1" applyAlignment="1">
      <alignment horizontal="center"/>
      <protection/>
    </xf>
    <xf numFmtId="0" fontId="12" fillId="0" borderId="0" xfId="20" applyFont="1" applyBorder="1" applyAlignment="1" quotePrefix="1">
      <alignment horizontal="left" vertical="center" indent="1"/>
      <protection/>
    </xf>
    <xf numFmtId="164" fontId="12" fillId="0" borderId="28" xfId="20" applyNumberFormat="1" applyFont="1" applyBorder="1" applyAlignment="1">
      <alignment horizontal="center"/>
      <protection/>
    </xf>
    <xf numFmtId="164" fontId="12" fillId="0" borderId="0" xfId="20" applyNumberFormat="1" applyFont="1" applyBorder="1" applyAlignment="1">
      <alignment horizontal="center"/>
      <protection/>
    </xf>
    <xf numFmtId="164" fontId="12" fillId="0" borderId="28" xfId="20" applyNumberFormat="1" applyFont="1" applyBorder="1">
      <alignment/>
      <protection/>
    </xf>
    <xf numFmtId="164" fontId="12" fillId="0" borderId="0" xfId="20" applyNumberFormat="1" applyFont="1" applyBorder="1">
      <alignment/>
      <protection/>
    </xf>
    <xf numFmtId="164" fontId="13" fillId="0" borderId="27" xfId="20" applyNumberFormat="1" applyFont="1" applyBorder="1">
      <alignment/>
      <protection/>
    </xf>
    <xf numFmtId="164" fontId="13" fillId="0" borderId="24" xfId="20" applyNumberFormat="1" applyFont="1" applyBorder="1">
      <alignment/>
      <protection/>
    </xf>
    <xf numFmtId="201" fontId="1" fillId="0" borderId="0" xfId="20" applyNumberFormat="1">
      <alignment/>
      <protection/>
    </xf>
    <xf numFmtId="0" fontId="12" fillId="0" borderId="0" xfId="20" applyFont="1" applyBorder="1" applyAlignment="1">
      <alignment horizontal="left" vertical="center" indent="2"/>
      <protection/>
    </xf>
    <xf numFmtId="0" fontId="12" fillId="0" borderId="0" xfId="20" applyFont="1" applyBorder="1" applyAlignment="1">
      <alignment horizontal="left" vertical="center" indent="3"/>
      <protection/>
    </xf>
    <xf numFmtId="164" fontId="13" fillId="0" borderId="0" xfId="28" applyFont="1" applyBorder="1" applyAlignment="1">
      <alignment horizontal="center" vertical="center" wrapText="1"/>
    </xf>
    <xf numFmtId="0" fontId="12" fillId="0" borderId="28" xfId="20" applyFont="1" applyBorder="1">
      <alignment/>
      <protection/>
    </xf>
    <xf numFmtId="0" fontId="13" fillId="0" borderId="23" xfId="20" applyFont="1" applyBorder="1" applyAlignment="1">
      <alignment vertical="center" wrapText="1"/>
      <protection/>
    </xf>
    <xf numFmtId="175" fontId="13" fillId="0" borderId="29" xfId="28" applyNumberFormat="1" applyFont="1" applyBorder="1"/>
    <xf numFmtId="175" fontId="13" fillId="0" borderId="23" xfId="28" applyNumberFormat="1" applyFont="1" applyBorder="1"/>
    <xf numFmtId="0" fontId="12" fillId="0" borderId="3" xfId="20" applyFont="1" applyBorder="1" applyAlignment="1">
      <alignment horizontal="left"/>
      <protection/>
    </xf>
    <xf numFmtId="202" fontId="68" fillId="0" borderId="0" xfId="20" applyNumberFormat="1" applyFont="1" applyBorder="1">
      <alignment/>
      <protection/>
    </xf>
    <xf numFmtId="0" fontId="84" fillId="0" borderId="0" xfId="42" applyAlignment="1" applyProtection="1">
      <alignment/>
      <protection/>
    </xf>
    <xf numFmtId="202" fontId="68" fillId="0" borderId="0" xfId="28" applyNumberFormat="1" applyFont="1" applyBorder="1"/>
    <xf numFmtId="0" fontId="68" fillId="0" borderId="0" xfId="20" applyFont="1" applyBorder="1" applyAlignment="1">
      <alignment horizontal="left"/>
      <protection/>
    </xf>
    <xf numFmtId="175" fontId="68" fillId="0" borderId="0" xfId="20" applyNumberFormat="1" applyFont="1" applyBorder="1">
      <alignment/>
      <protection/>
    </xf>
    <xf numFmtId="0" fontId="12" fillId="0" borderId="0" xfId="20" applyFont="1" applyBorder="1" applyAlignment="1">
      <alignment horizontal="left"/>
      <protection/>
    </xf>
    <xf numFmtId="175" fontId="12" fillId="0" borderId="0" xfId="28" applyNumberFormat="1" applyFont="1" applyBorder="1"/>
    <xf numFmtId="0" fontId="1" fillId="0" borderId="0" xfId="20" applyBorder="1" applyAlignment="1">
      <alignment horizontal="left"/>
      <protection/>
    </xf>
    <xf numFmtId="175" fontId="1" fillId="0" borderId="0" xfId="28" applyNumberFormat="1" applyBorder="1"/>
    <xf numFmtId="0" fontId="35" fillId="0" borderId="0" xfId="20" applyFont="1" applyAlignment="1">
      <alignment horizontal="center" vertical="center"/>
      <protection/>
    </xf>
    <xf numFmtId="0" fontId="18" fillId="0" borderId="0" xfId="20" applyFont="1" applyAlignment="1">
      <alignment horizontal="center"/>
      <protection/>
    </xf>
    <xf numFmtId="0" fontId="33" fillId="0" borderId="0" xfId="20" applyFont="1" applyAlignment="1">
      <alignment horizontal="center"/>
      <protection/>
    </xf>
    <xf numFmtId="0" fontId="85" fillId="0" borderId="0" xfId="20" applyFont="1">
      <alignment/>
      <protection/>
    </xf>
    <xf numFmtId="0" fontId="10" fillId="0" borderId="18" xfId="20" applyFont="1" applyFill="1" applyBorder="1" applyAlignment="1">
      <alignment horizontal="center" vertical="center" wrapText="1"/>
      <protection/>
    </xf>
    <xf numFmtId="0" fontId="86" fillId="0" borderId="18" xfId="20" applyFont="1" applyBorder="1" applyAlignment="1">
      <alignment horizontal="center" vertical="center" wrapText="1"/>
      <protection/>
    </xf>
    <xf numFmtId="174" fontId="12" fillId="0" borderId="0" xfId="26" applyNumberFormat="1" applyFont="1" applyFill="1" applyBorder="1" applyAlignment="1">
      <alignment horizontal="center" vertical="center"/>
    </xf>
    <xf numFmtId="173" fontId="13" fillId="0" borderId="0" xfId="26" applyNumberFormat="1" applyFont="1" applyFill="1" applyBorder="1" applyAlignment="1">
      <alignment horizontal="center" vertical="center"/>
    </xf>
    <xf numFmtId="174" fontId="12" fillId="0" borderId="0" xfId="20" applyNumberFormat="1" applyFont="1" applyFill="1" applyBorder="1" applyAlignment="1">
      <alignment vertical="center"/>
      <protection/>
    </xf>
    <xf numFmtId="174" fontId="13" fillId="0" borderId="3" xfId="26" applyNumberFormat="1" applyFont="1" applyFill="1" applyBorder="1" applyAlignment="1">
      <alignment horizontal="center" vertical="center"/>
    </xf>
    <xf numFmtId="0" fontId="13" fillId="0" borderId="0" xfId="20" applyFont="1" applyBorder="1" applyAlignment="1">
      <alignment horizontal="left" vertical="center" wrapText="1"/>
      <protection/>
    </xf>
    <xf numFmtId="2" fontId="12" fillId="0" borderId="0" xfId="20" applyNumberFormat="1" applyFont="1">
      <alignment/>
      <protection/>
    </xf>
    <xf numFmtId="2" fontId="1" fillId="0" borderId="0" xfId="20" applyNumberFormat="1">
      <alignment/>
      <protection/>
    </xf>
    <xf numFmtId="0" fontId="87" fillId="0" borderId="0" xfId="20" applyFont="1" applyAlignment="1">
      <alignment vertical="center"/>
      <protection/>
    </xf>
    <xf numFmtId="0" fontId="88" fillId="0" borderId="0" xfId="20" applyFont="1">
      <alignment/>
      <protection/>
    </xf>
    <xf numFmtId="0" fontId="38" fillId="0" borderId="0" xfId="20" applyFont="1">
      <alignment/>
      <protection/>
    </xf>
    <xf numFmtId="0" fontId="22" fillId="0" borderId="0" xfId="20" applyFont="1" applyAlignment="1">
      <alignment horizontal="center"/>
      <protection/>
    </xf>
    <xf numFmtId="0" fontId="22" fillId="0" borderId="0" xfId="20" applyFont="1" applyBorder="1" applyAlignment="1">
      <alignment horizontal="center"/>
      <protection/>
    </xf>
    <xf numFmtId="0" fontId="72" fillId="0" borderId="0" xfId="20" applyFont="1" applyBorder="1" applyAlignment="1">
      <alignment horizontal="center" vertical="center" wrapText="1"/>
      <protection/>
    </xf>
    <xf numFmtId="0" fontId="12" fillId="0" borderId="0" xfId="20" applyFont="1" applyBorder="1" applyAlignment="1">
      <alignment horizontal="center" vertical="center" wrapText="1"/>
      <protection/>
    </xf>
    <xf numFmtId="0" fontId="12" fillId="0" borderId="0" xfId="20" applyFont="1" applyFill="1" applyBorder="1" applyAlignment="1">
      <alignment horizontal="left" vertical="center" wrapText="1"/>
      <protection/>
    </xf>
    <xf numFmtId="203" fontId="12" fillId="0" borderId="0" xfId="35" applyNumberFormat="1" applyFont="1" applyFill="1" applyBorder="1" applyAlignment="1">
      <alignment horizontal="center" vertical="center"/>
    </xf>
    <xf numFmtId="204" fontId="13" fillId="0" borderId="0" xfId="35" applyNumberFormat="1" applyFont="1" applyFill="1" applyBorder="1" applyAlignment="1">
      <alignment horizontal="right" vertical="center"/>
    </xf>
    <xf numFmtId="4" fontId="12" fillId="0" borderId="0" xfId="43" applyNumberFormat="1" applyFont="1" applyFill="1" applyBorder="1" applyAlignment="1">
      <alignment horizontal="center" vertical="center"/>
    </xf>
    <xf numFmtId="3" fontId="12" fillId="0" borderId="0" xfId="43" applyNumberFormat="1" applyFont="1" applyFill="1" applyBorder="1" applyAlignment="1">
      <alignment horizontal="center" vertical="center"/>
    </xf>
    <xf numFmtId="2" fontId="12" fillId="0" borderId="0" xfId="35" applyNumberFormat="1" applyFont="1" applyFill="1" applyBorder="1" applyAlignment="1">
      <alignment horizontal="center" vertical="center"/>
    </xf>
    <xf numFmtId="3" fontId="13" fillId="0" borderId="0" xfId="35" applyNumberFormat="1" applyFont="1" applyFill="1" applyBorder="1" applyAlignment="1">
      <alignment horizontal="center" vertical="center"/>
    </xf>
    <xf numFmtId="2" fontId="13" fillId="0" borderId="3" xfId="35" applyNumberFormat="1" applyFont="1" applyFill="1" applyBorder="1" applyAlignment="1">
      <alignment horizontal="center" vertical="center"/>
    </xf>
    <xf numFmtId="3" fontId="13" fillId="0" borderId="3" xfId="35" applyNumberFormat="1" applyFont="1" applyFill="1" applyBorder="1" applyAlignment="1">
      <alignment horizontal="center" vertical="center"/>
    </xf>
    <xf numFmtId="4" fontId="14" fillId="0" borderId="0" xfId="43" applyNumberFormat="1" applyFont="1" applyBorder="1" applyAlignment="1">
      <alignment horizontal="center" vertical="center"/>
    </xf>
    <xf numFmtId="0" fontId="14" fillId="0" borderId="0" xfId="20" applyFont="1" applyBorder="1" applyAlignment="1">
      <alignment vertical="center"/>
      <protection/>
    </xf>
    <xf numFmtId="0" fontId="14" fillId="0" borderId="0" xfId="20" applyFont="1" applyAlignment="1">
      <alignment vertical="center"/>
      <protection/>
    </xf>
    <xf numFmtId="0" fontId="12" fillId="0" borderId="0" xfId="20" applyFont="1" applyAlignment="1">
      <alignment horizontal="center" vertical="center"/>
      <protection/>
    </xf>
    <xf numFmtId="3" fontId="12" fillId="0" borderId="0" xfId="20" applyNumberFormat="1" applyFont="1" applyAlignment="1">
      <alignment horizontal="center" vertical="center"/>
      <protection/>
    </xf>
    <xf numFmtId="0" fontId="12" fillId="0" borderId="0" xfId="20" applyFont="1" applyBorder="1" applyAlignment="1">
      <alignment horizontal="center" vertical="center"/>
      <protection/>
    </xf>
    <xf numFmtId="0" fontId="1" fillId="0" borderId="0" xfId="20" applyBorder="1" applyAlignment="1">
      <alignment vertical="center"/>
      <protection/>
    </xf>
    <xf numFmtId="3" fontId="12" fillId="0" borderId="0" xfId="20" applyNumberFormat="1" applyFont="1" applyAlignment="1">
      <alignment vertical="center"/>
      <protection/>
    </xf>
    <xf numFmtId="0" fontId="57" fillId="0" borderId="0" xfId="20" applyFont="1">
      <alignment/>
      <protection/>
    </xf>
    <xf numFmtId="0" fontId="58" fillId="0" borderId="0" xfId="20" applyFont="1">
      <alignment/>
      <protection/>
    </xf>
    <xf numFmtId="0" fontId="60" fillId="0" borderId="0" xfId="20" applyFont="1" applyBorder="1" applyAlignment="1">
      <alignment horizontal="center" vertical="center" wrapText="1"/>
      <protection/>
    </xf>
    <xf numFmtId="0" fontId="60" fillId="0" borderId="0" xfId="20" applyFont="1" applyBorder="1" applyAlignment="1">
      <alignment vertical="center" wrapText="1"/>
      <protection/>
    </xf>
    <xf numFmtId="205" fontId="12" fillId="0" borderId="0" xfId="35" applyNumberFormat="1" applyFont="1" applyFill="1" applyBorder="1" applyAlignment="1">
      <alignment horizontal="center" vertical="center"/>
    </xf>
    <xf numFmtId="207" fontId="13" fillId="0" borderId="0" xfId="44" applyNumberFormat="1" applyFont="1" applyFill="1" applyBorder="1" applyAlignment="1">
      <alignment horizontal="center" vertical="center"/>
    </xf>
    <xf numFmtId="4" fontId="12" fillId="0" borderId="0" xfId="20" applyNumberFormat="1" applyFont="1" applyFill="1" applyAlignment="1">
      <alignment vertical="center"/>
      <protection/>
    </xf>
    <xf numFmtId="2" fontId="12" fillId="0" borderId="0" xfId="20" applyNumberFormat="1" applyFont="1" applyFill="1" applyAlignment="1">
      <alignment horizontal="center" vertical="center"/>
      <protection/>
    </xf>
    <xf numFmtId="208" fontId="13" fillId="0" borderId="0" xfId="35" applyNumberFormat="1" applyFont="1" applyFill="1" applyBorder="1" applyAlignment="1">
      <alignment horizontal="center" vertical="center"/>
    </xf>
    <xf numFmtId="205" fontId="13" fillId="0" borderId="3" xfId="35" applyNumberFormat="1" applyFont="1" applyFill="1" applyBorder="1" applyAlignment="1">
      <alignment horizontal="center" vertical="center"/>
    </xf>
    <xf numFmtId="208" fontId="13" fillId="0" borderId="3" xfId="35" applyNumberFormat="1" applyFont="1" applyFill="1" applyBorder="1" applyAlignment="1">
      <alignment horizontal="center" vertical="center"/>
    </xf>
    <xf numFmtId="2" fontId="13" fillId="0" borderId="0" xfId="20" applyNumberFormat="1" applyFont="1" applyAlignment="1">
      <alignment horizontal="center" vertical="center"/>
      <protection/>
    </xf>
    <xf numFmtId="0" fontId="18" fillId="0" borderId="0" xfId="20" applyFont="1">
      <alignment/>
      <protection/>
    </xf>
    <xf numFmtId="0" fontId="4" fillId="0" borderId="0" xfId="20" applyFont="1" applyAlignment="1">
      <alignment horizontal="center"/>
      <protection/>
    </xf>
    <xf numFmtId="0" fontId="6" fillId="0" borderId="0" xfId="20" applyFont="1" applyAlignment="1">
      <alignment horizontal="center"/>
      <protection/>
    </xf>
    <xf numFmtId="0" fontId="89" fillId="0" borderId="0" xfId="20" applyFont="1" applyAlignment="1">
      <alignment horizontal="center"/>
      <protection/>
    </xf>
    <xf numFmtId="0" fontId="90" fillId="0" borderId="0" xfId="20" applyFont="1" applyBorder="1" applyAlignment="1">
      <alignment horizontal="center" vertical="center" wrapText="1"/>
      <protection/>
    </xf>
    <xf numFmtId="0" fontId="91" fillId="0" borderId="0" xfId="20" applyFont="1" applyBorder="1" applyAlignment="1">
      <alignment horizontal="center" vertical="center" wrapText="1"/>
      <protection/>
    </xf>
    <xf numFmtId="0" fontId="92" fillId="0" borderId="0" xfId="20" applyFont="1" applyBorder="1" applyAlignment="1">
      <alignment horizontal="center" vertical="center" wrapText="1"/>
      <protection/>
    </xf>
    <xf numFmtId="4" fontId="12" fillId="0" borderId="0" xfId="28" applyNumberFormat="1" applyFont="1" applyFill="1" applyBorder="1" applyAlignment="1">
      <alignment horizontal="center" vertical="center"/>
    </xf>
    <xf numFmtId="37" fontId="13" fillId="0" borderId="0" xfId="35" applyNumberFormat="1" applyFont="1" applyFill="1" applyBorder="1" applyAlignment="1">
      <alignment horizontal="center" vertical="center"/>
    </xf>
    <xf numFmtId="1" fontId="12" fillId="0" borderId="0" xfId="20" applyNumberFormat="1" applyFont="1" applyFill="1" applyBorder="1" applyAlignment="1">
      <alignment vertical="center"/>
      <protection/>
    </xf>
    <xf numFmtId="201" fontId="12" fillId="0" borderId="0" xfId="20" applyNumberFormat="1" applyFont="1" applyFill="1" applyAlignment="1">
      <alignment horizontal="center" vertical="center"/>
      <protection/>
    </xf>
    <xf numFmtId="4" fontId="13" fillId="0" borderId="3" xfId="28" applyNumberFormat="1" applyFont="1" applyFill="1" applyBorder="1" applyAlignment="1">
      <alignment horizontal="center" vertical="center"/>
    </xf>
    <xf numFmtId="37" fontId="13" fillId="0" borderId="3" xfId="35" applyNumberFormat="1" applyFont="1" applyFill="1" applyBorder="1" applyAlignment="1">
      <alignment horizontal="center" vertical="center"/>
    </xf>
    <xf numFmtId="2" fontId="14" fillId="0" borderId="0" xfId="20" applyNumberFormat="1" applyFont="1" applyAlignment="1">
      <alignment horizontal="center" vertical="center"/>
      <protection/>
    </xf>
    <xf numFmtId="0" fontId="12" fillId="0" borderId="0" xfId="20" applyFont="1" applyAlignment="1">
      <alignment horizontal="center"/>
      <protection/>
    </xf>
    <xf numFmtId="0" fontId="13" fillId="0" borderId="0" xfId="20" applyFont="1" applyAlignment="1">
      <alignment horizontal="center"/>
      <protection/>
    </xf>
    <xf numFmtId="0" fontId="14" fillId="0" borderId="0" xfId="20" applyFont="1" applyAlignment="1">
      <alignment horizontal="center"/>
      <protection/>
    </xf>
    <xf numFmtId="3" fontId="14" fillId="0" borderId="0" xfId="20" applyNumberFormat="1" applyFont="1" applyAlignment="1">
      <alignment horizontal="center"/>
      <protection/>
    </xf>
    <xf numFmtId="209" fontId="13" fillId="0" borderId="0" xfId="20" applyNumberFormat="1" applyFont="1">
      <alignment/>
      <protection/>
    </xf>
    <xf numFmtId="201" fontId="1" fillId="0" borderId="0" xfId="20" applyNumberFormat="1" applyFont="1">
      <alignment/>
      <protection/>
    </xf>
    <xf numFmtId="0" fontId="87" fillId="0" borderId="0" xfId="20" applyFont="1" applyAlignment="1">
      <alignment horizontal="centerContinuous" vertical="center"/>
      <protection/>
    </xf>
    <xf numFmtId="0" fontId="10" fillId="0" borderId="30" xfId="20" applyFont="1" applyBorder="1" applyAlignment="1">
      <alignment horizontal="center" vertical="center" wrapText="1"/>
      <protection/>
    </xf>
    <xf numFmtId="3" fontId="12" fillId="0" borderId="0" xfId="28" applyNumberFormat="1" applyFont="1" applyFill="1" applyBorder="1" applyAlignment="1">
      <alignment horizontal="center" vertical="center"/>
    </xf>
    <xf numFmtId="3" fontId="10" fillId="0" borderId="0" xfId="20" applyNumberFormat="1" applyFont="1" applyAlignment="1">
      <alignment vertical="center"/>
      <protection/>
    </xf>
    <xf numFmtId="0" fontId="1" fillId="0" borderId="0" xfId="45">
      <alignment/>
      <protection/>
    </xf>
    <xf numFmtId="210" fontId="93" fillId="2" borderId="0" xfId="45" applyNumberFormat="1" applyFont="1" applyFill="1" applyAlignment="1">
      <alignment horizontal="left"/>
      <protection/>
    </xf>
    <xf numFmtId="0" fontId="1" fillId="2" borderId="3" xfId="45" applyFill="1" applyBorder="1">
      <alignment/>
      <protection/>
    </xf>
    <xf numFmtId="0" fontId="94" fillId="2" borderId="1" xfId="45" applyFont="1" applyFill="1" applyBorder="1">
      <alignment/>
      <protection/>
    </xf>
    <xf numFmtId="0" fontId="94" fillId="2" borderId="0" xfId="45" applyFont="1" applyFill="1" applyBorder="1">
      <alignment/>
      <protection/>
    </xf>
    <xf numFmtId="0" fontId="94" fillId="2" borderId="0" xfId="45" applyFont="1" applyFill="1" applyBorder="1" applyAlignment="1">
      <alignment horizontal="center"/>
      <protection/>
    </xf>
    <xf numFmtId="0" fontId="94" fillId="2" borderId="4" xfId="45" applyFont="1" applyFill="1" applyBorder="1">
      <alignment/>
      <protection/>
    </xf>
    <xf numFmtId="37" fontId="96" fillId="2" borderId="4" xfId="45" applyNumberFormat="1" applyFont="1" applyFill="1" applyBorder="1" applyAlignment="1" applyProtection="1" quotePrefix="1">
      <alignment horizontal="center" vertical="center"/>
      <protection/>
    </xf>
    <xf numFmtId="0" fontId="97" fillId="2" borderId="19" xfId="45" applyFont="1" applyFill="1" applyBorder="1">
      <alignment/>
      <protection/>
    </xf>
    <xf numFmtId="37" fontId="97" fillId="2" borderId="19" xfId="45" applyNumberFormat="1" applyFont="1" applyFill="1" applyBorder="1" applyProtection="1">
      <alignment/>
      <protection/>
    </xf>
    <xf numFmtId="37" fontId="97" fillId="2" borderId="0" xfId="45" applyNumberFormat="1" applyFont="1" applyFill="1" applyBorder="1" applyProtection="1">
      <alignment/>
      <protection/>
    </xf>
    <xf numFmtId="0" fontId="10" fillId="2" borderId="0" xfId="45" applyFont="1" applyFill="1">
      <alignment/>
      <protection/>
    </xf>
    <xf numFmtId="211" fontId="97" fillId="2" borderId="0" xfId="45" applyNumberFormat="1" applyFont="1" applyFill="1" applyBorder="1" applyAlignment="1" applyProtection="1">
      <alignment vertical="center"/>
      <protection/>
    </xf>
    <xf numFmtId="211" fontId="98" fillId="2" borderId="0" xfId="45" applyNumberFormat="1" applyFont="1" applyFill="1" applyBorder="1" applyAlignment="1" applyProtection="1">
      <alignment vertical="center"/>
      <protection/>
    </xf>
    <xf numFmtId="211" fontId="1" fillId="0" borderId="0" xfId="45" applyNumberFormat="1">
      <alignment/>
      <protection/>
    </xf>
    <xf numFmtId="0" fontId="12" fillId="0" borderId="0" xfId="25" applyFont="1" applyBorder="1" applyAlignment="1">
      <alignment vertical="center"/>
      <protection/>
    </xf>
    <xf numFmtId="211" fontId="98" fillId="2" borderId="3" xfId="45" applyNumberFormat="1" applyFont="1" applyFill="1" applyBorder="1" applyAlignment="1" applyProtection="1">
      <alignment horizontal="left" vertical="center"/>
      <protection/>
    </xf>
    <xf numFmtId="211" fontId="98" fillId="2" borderId="3" xfId="45" applyNumberFormat="1" applyFont="1" applyFill="1" applyBorder="1" applyAlignment="1" applyProtection="1">
      <alignment vertical="center"/>
      <protection/>
    </xf>
    <xf numFmtId="211" fontId="97" fillId="2" borderId="0" xfId="45" applyNumberFormat="1" applyFont="1" applyFill="1" applyBorder="1" applyAlignment="1" applyProtection="1">
      <alignment horizontal="left" vertical="center"/>
      <protection/>
    </xf>
    <xf numFmtId="0" fontId="12" fillId="0" borderId="0" xfId="45" applyFont="1">
      <alignment/>
      <protection/>
    </xf>
    <xf numFmtId="0" fontId="99" fillId="0" borderId="0" xfId="20" applyFont="1" applyAlignment="1">
      <alignment horizontal="center"/>
      <protection/>
    </xf>
    <xf numFmtId="0" fontId="9" fillId="0" borderId="1" xfId="20" applyFont="1" applyBorder="1" applyAlignment="1">
      <alignment horizontal="center" vertical="center" wrapText="1"/>
      <protection/>
    </xf>
    <xf numFmtId="0" fontId="10" fillId="0" borderId="2" xfId="20" applyFont="1" applyBorder="1" applyAlignment="1">
      <alignment horizontal="center" vertical="center" wrapText="1"/>
      <protection/>
    </xf>
    <xf numFmtId="0" fontId="10" fillId="0" borderId="0" xfId="20" applyFont="1" applyBorder="1" applyAlignment="1">
      <alignment/>
      <protection/>
    </xf>
    <xf numFmtId="212" fontId="12" fillId="0" borderId="0" xfId="47" applyNumberFormat="1" applyFont="1" applyFill="1" applyBorder="1" applyAlignment="1">
      <alignment horizontal="center" vertical="center"/>
    </xf>
    <xf numFmtId="3" fontId="13" fillId="0" borderId="0" xfId="47" applyNumberFormat="1" applyFont="1" applyFill="1" applyBorder="1" applyAlignment="1">
      <alignment horizontal="center" vertical="center"/>
    </xf>
    <xf numFmtId="212" fontId="13" fillId="0" borderId="3" xfId="47" applyNumberFormat="1" applyFont="1" applyFill="1" applyBorder="1" applyAlignment="1">
      <alignment horizontal="center" vertical="center"/>
    </xf>
    <xf numFmtId="3" fontId="13" fillId="0" borderId="3" xfId="47" applyNumberFormat="1" applyFont="1" applyFill="1" applyBorder="1" applyAlignment="1">
      <alignment horizontal="center" vertical="center"/>
    </xf>
    <xf numFmtId="174" fontId="13" fillId="0" borderId="0" xfId="48" applyNumberFormat="1" applyFont="1" applyBorder="1" applyAlignment="1">
      <alignment horizontal="center"/>
    </xf>
    <xf numFmtId="0" fontId="60" fillId="0" borderId="0" xfId="48" applyFont="1" applyBorder="1" applyAlignment="1">
      <alignment horizontal="center"/>
    </xf>
    <xf numFmtId="174" fontId="12" fillId="0" borderId="0" xfId="20" applyNumberFormat="1" applyFont="1">
      <alignment/>
      <protection/>
    </xf>
    <xf numFmtId="0" fontId="100" fillId="0" borderId="0" xfId="25" applyFont="1" applyAlignment="1">
      <alignment/>
      <protection/>
    </xf>
    <xf numFmtId="0" fontId="1" fillId="0" borderId="0" xfId="25" applyFont="1">
      <alignment/>
      <protection/>
    </xf>
    <xf numFmtId="168" fontId="6" fillId="0" borderId="0" xfId="25" applyNumberFormat="1" applyFont="1" applyAlignment="1">
      <alignment horizontal="centerContinuous"/>
      <protection/>
    </xf>
    <xf numFmtId="0" fontId="38" fillId="0" borderId="0" xfId="25" applyFont="1">
      <alignment/>
      <protection/>
    </xf>
    <xf numFmtId="0" fontId="35" fillId="0" borderId="0" xfId="25" applyFont="1">
      <alignment/>
      <protection/>
    </xf>
    <xf numFmtId="210" fontId="101" fillId="0" borderId="0" xfId="25" applyNumberFormat="1" applyFont="1" applyAlignment="1">
      <alignment horizontal="left"/>
      <protection/>
    </xf>
    <xf numFmtId="0" fontId="94" fillId="0" borderId="1" xfId="25" applyFont="1" applyFill="1" applyBorder="1">
      <alignment/>
      <protection/>
    </xf>
    <xf numFmtId="0" fontId="9" fillId="0" borderId="1" xfId="25" applyFont="1" applyBorder="1" applyAlignment="1">
      <alignment horizontal="center"/>
      <protection/>
    </xf>
    <xf numFmtId="0" fontId="8" fillId="0" borderId="0" xfId="25" applyFont="1">
      <alignment/>
      <protection/>
    </xf>
    <xf numFmtId="0" fontId="94" fillId="0" borderId="0" xfId="25" applyFont="1" applyFill="1" applyBorder="1">
      <alignment/>
      <protection/>
    </xf>
    <xf numFmtId="0" fontId="10" fillId="0" borderId="0" xfId="46" applyFont="1" applyFill="1" applyBorder="1" applyAlignment="1" applyProtection="1">
      <alignment horizontal="center"/>
      <protection/>
    </xf>
    <xf numFmtId="0" fontId="9" fillId="0" borderId="0" xfId="25" applyFont="1" applyBorder="1" applyAlignment="1">
      <alignment horizontal="center"/>
      <protection/>
    </xf>
    <xf numFmtId="0" fontId="96" fillId="0" borderId="0" xfId="25" applyFont="1" applyFill="1" applyBorder="1" applyAlignment="1">
      <alignment horizontal="center"/>
      <protection/>
    </xf>
    <xf numFmtId="0" fontId="94" fillId="0" borderId="4" xfId="25" applyFont="1" applyFill="1" applyBorder="1">
      <alignment/>
      <protection/>
    </xf>
    <xf numFmtId="37" fontId="96" fillId="0" borderId="4" xfId="25" applyNumberFormat="1" applyFont="1" applyFill="1" applyBorder="1" applyAlignment="1" applyProtection="1" quotePrefix="1">
      <alignment horizontal="center" vertical="center"/>
      <protection/>
    </xf>
    <xf numFmtId="0" fontId="9" fillId="0" borderId="4" xfId="25" applyFont="1" applyBorder="1" applyAlignment="1">
      <alignment horizontal="center"/>
      <protection/>
    </xf>
    <xf numFmtId="0" fontId="97" fillId="0" borderId="19" xfId="25" applyFont="1" applyFill="1" applyBorder="1">
      <alignment/>
      <protection/>
    </xf>
    <xf numFmtId="37" fontId="97" fillId="0" borderId="19" xfId="25" applyNumberFormat="1" applyFont="1" applyFill="1" applyBorder="1" applyProtection="1">
      <alignment/>
      <protection/>
    </xf>
    <xf numFmtId="37" fontId="97" fillId="0" borderId="0" xfId="25" applyNumberFormat="1" applyFont="1" applyFill="1" applyBorder="1" applyProtection="1">
      <alignment/>
      <protection/>
    </xf>
    <xf numFmtId="0" fontId="12" fillId="0" borderId="19" xfId="25" applyFont="1" applyBorder="1" applyAlignment="1">
      <alignment horizontal="center"/>
      <protection/>
    </xf>
    <xf numFmtId="0" fontId="12" fillId="0" borderId="0" xfId="25" applyFont="1" applyBorder="1" applyAlignment="1">
      <alignment horizontal="left" vertical="center" wrapText="1"/>
      <protection/>
    </xf>
    <xf numFmtId="175" fontId="97" fillId="0" borderId="0" xfId="25" applyNumberFormat="1" applyFont="1" applyFill="1" applyBorder="1" applyAlignment="1" applyProtection="1">
      <alignment vertical="center"/>
      <protection/>
    </xf>
    <xf numFmtId="2" fontId="13" fillId="0" borderId="0" xfId="25" applyNumberFormat="1" applyFont="1" applyBorder="1" applyAlignment="1">
      <alignment horizontal="center" vertical="center"/>
      <protection/>
    </xf>
    <xf numFmtId="10" fontId="12" fillId="0" borderId="0" xfId="37" applyNumberFormat="1" applyFont="1" applyBorder="1" applyAlignment="1">
      <alignment horizontal="left" vertical="center" wrapText="1"/>
    </xf>
    <xf numFmtId="0" fontId="13" fillId="0" borderId="0" xfId="25" applyFont="1" applyBorder="1" applyAlignment="1">
      <alignment horizontal="left" vertical="center" wrapText="1"/>
      <protection/>
    </xf>
    <xf numFmtId="175" fontId="98" fillId="0" borderId="0" xfId="25" applyNumberFormat="1" applyFont="1" applyFill="1" applyBorder="1" applyAlignment="1" applyProtection="1">
      <alignment vertical="center"/>
      <protection/>
    </xf>
    <xf numFmtId="2" fontId="13" fillId="0" borderId="3" xfId="25" applyNumberFormat="1" applyFont="1" applyBorder="1" applyAlignment="1">
      <alignment horizontal="center" vertical="center"/>
      <protection/>
    </xf>
    <xf numFmtId="164" fontId="1" fillId="0" borderId="0" xfId="25" applyNumberFormat="1" applyFont="1">
      <alignment/>
      <protection/>
    </xf>
    <xf numFmtId="0" fontId="97" fillId="0" borderId="0" xfId="25" applyFont="1" applyFill="1" applyBorder="1">
      <alignment/>
      <protection/>
    </xf>
    <xf numFmtId="0" fontId="102" fillId="0" borderId="0" xfId="25" applyFont="1" applyFill="1" applyBorder="1">
      <alignment/>
      <protection/>
    </xf>
    <xf numFmtId="0" fontId="14" fillId="0" borderId="0" xfId="25" applyFont="1">
      <alignment/>
      <protection/>
    </xf>
    <xf numFmtId="211" fontId="1" fillId="0" borderId="0" xfId="25" applyNumberFormat="1" applyFont="1">
      <alignment/>
      <protection/>
    </xf>
    <xf numFmtId="10" fontId="1" fillId="0" borderId="0" xfId="37" applyNumberFormat="1" applyFont="1"/>
    <xf numFmtId="0" fontId="2" fillId="0" borderId="0" xfId="49" applyFont="1" applyFill="1" applyAlignment="1">
      <alignment/>
      <protection/>
    </xf>
    <xf numFmtId="0" fontId="1" fillId="0" borderId="0" xfId="49" applyFill="1">
      <alignment/>
      <protection/>
    </xf>
    <xf numFmtId="0" fontId="32" fillId="0" borderId="0" xfId="49" applyFont="1" applyFill="1">
      <alignment/>
      <protection/>
    </xf>
    <xf numFmtId="0" fontId="20" fillId="0" borderId="0" xfId="49" applyFont="1" applyFill="1">
      <alignment/>
      <protection/>
    </xf>
    <xf numFmtId="0" fontId="52" fillId="0" borderId="0" xfId="49" applyFont="1" applyFill="1">
      <alignment/>
      <protection/>
    </xf>
    <xf numFmtId="0" fontId="103" fillId="0" borderId="0" xfId="36" applyFont="1" applyFill="1" applyBorder="1" applyAlignment="1" applyProtection="1">
      <alignment/>
      <protection/>
    </xf>
    <xf numFmtId="0" fontId="10" fillId="0" borderId="0" xfId="49" applyFont="1" applyFill="1" applyBorder="1">
      <alignment/>
      <protection/>
    </xf>
    <xf numFmtId="0" fontId="18" fillId="0" borderId="18" xfId="49" applyFont="1" applyFill="1" applyBorder="1" applyAlignment="1">
      <alignment horizontal="center" vertical="center" wrapText="1"/>
      <protection/>
    </xf>
    <xf numFmtId="0" fontId="10" fillId="0" borderId="18" xfId="49" applyFont="1" applyFill="1" applyBorder="1" applyAlignment="1">
      <alignment horizontal="center" vertical="center" wrapText="1"/>
      <protection/>
    </xf>
    <xf numFmtId="0" fontId="9" fillId="0" borderId="18" xfId="49" applyFont="1" applyFill="1" applyBorder="1" applyAlignment="1">
      <alignment horizontal="center" vertical="center" wrapText="1"/>
      <protection/>
    </xf>
    <xf numFmtId="0" fontId="1" fillId="0" borderId="0" xfId="49" applyFont="1" applyFill="1">
      <alignment/>
      <protection/>
    </xf>
    <xf numFmtId="0" fontId="13" fillId="0" borderId="0" xfId="49" applyFont="1" applyFill="1" applyBorder="1">
      <alignment/>
      <protection/>
    </xf>
    <xf numFmtId="4" fontId="12" fillId="0" borderId="0" xfId="49" applyNumberFormat="1" applyFont="1" applyFill="1" applyBorder="1">
      <alignment/>
      <protection/>
    </xf>
    <xf numFmtId="4" fontId="13" fillId="0" borderId="0" xfId="49" applyNumberFormat="1" applyFont="1" applyFill="1" applyBorder="1">
      <alignment/>
      <protection/>
    </xf>
    <xf numFmtId="0" fontId="14" fillId="0" borderId="0" xfId="49" applyFont="1" applyFill="1">
      <alignment/>
      <protection/>
    </xf>
    <xf numFmtId="0" fontId="12" fillId="0" borderId="0" xfId="50" applyFont="1" applyFill="1" applyBorder="1" applyProtection="1">
      <alignment/>
      <protection/>
    </xf>
    <xf numFmtId="213" fontId="12" fillId="0" borderId="0" xfId="51" applyNumberFormat="1" applyFont="1" applyFill="1" applyBorder="1" applyAlignment="1">
      <alignment horizontal="right"/>
    </xf>
    <xf numFmtId="0" fontId="12" fillId="0" borderId="0" xfId="49" applyFont="1" applyFill="1" applyBorder="1">
      <alignment/>
      <protection/>
    </xf>
    <xf numFmtId="213" fontId="14" fillId="0" borderId="0" xfId="49" applyNumberFormat="1" applyFont="1" applyFill="1">
      <alignment/>
      <protection/>
    </xf>
    <xf numFmtId="0" fontId="13" fillId="0" borderId="0" xfId="20" applyFont="1" applyFill="1" applyBorder="1">
      <alignment/>
      <protection/>
    </xf>
    <xf numFmtId="214" fontId="12" fillId="0" borderId="0" xfId="51" applyNumberFormat="1" applyFont="1" applyFill="1" applyBorder="1" applyAlignment="1">
      <alignment horizontal="center"/>
    </xf>
    <xf numFmtId="0" fontId="12" fillId="0" borderId="0" xfId="20" applyFont="1" applyFill="1" applyBorder="1">
      <alignment/>
      <protection/>
    </xf>
    <xf numFmtId="215" fontId="12" fillId="0" borderId="0" xfId="51" applyNumberFormat="1" applyFont="1" applyFill="1" applyBorder="1" applyAlignment="1">
      <alignment horizontal="right"/>
    </xf>
    <xf numFmtId="216" fontId="12" fillId="0" borderId="0" xfId="51" applyNumberFormat="1" applyFont="1" applyFill="1" applyBorder="1" applyAlignment="1">
      <alignment horizontal="right"/>
    </xf>
    <xf numFmtId="213" fontId="12" fillId="0" borderId="0" xfId="51" applyNumberFormat="1" applyFont="1" applyFill="1" applyBorder="1" applyAlignment="1">
      <alignment horizontal="center"/>
    </xf>
    <xf numFmtId="0" fontId="89" fillId="0" borderId="3" xfId="49" applyFont="1" applyFill="1" applyBorder="1">
      <alignment/>
      <protection/>
    </xf>
    <xf numFmtId="217" fontId="89" fillId="0" borderId="3" xfId="49" applyNumberFormat="1" applyFont="1" applyFill="1" applyBorder="1">
      <alignment/>
      <protection/>
    </xf>
    <xf numFmtId="217" fontId="22" fillId="0" borderId="3" xfId="49" applyNumberFormat="1" applyFont="1" applyFill="1" applyBorder="1">
      <alignment/>
      <protection/>
    </xf>
    <xf numFmtId="0" fontId="12" fillId="0" borderId="0" xfId="50" applyFont="1" applyFill="1" applyAlignment="1" applyProtection="1">
      <alignment vertical="center"/>
      <protection/>
    </xf>
    <xf numFmtId="0" fontId="15" fillId="0" borderId="0" xfId="49" applyFont="1" applyFill="1" applyBorder="1">
      <alignment/>
      <protection/>
    </xf>
    <xf numFmtId="0" fontId="31" fillId="0" borderId="0" xfId="49" applyFont="1" applyFill="1" applyBorder="1">
      <alignment/>
      <protection/>
    </xf>
    <xf numFmtId="0" fontId="31" fillId="0" borderId="0" xfId="49" applyFont="1" applyFill="1">
      <alignment/>
      <protection/>
    </xf>
    <xf numFmtId="0" fontId="12" fillId="0" borderId="0" xfId="20" applyFont="1" applyFill="1" applyAlignment="1">
      <alignment horizontal="left" vertical="center" indent="2"/>
      <protection/>
    </xf>
    <xf numFmtId="1" fontId="10" fillId="0" borderId="0" xfId="49" applyNumberFormat="1" applyFont="1" applyFill="1" applyBorder="1">
      <alignment/>
      <protection/>
    </xf>
    <xf numFmtId="0" fontId="15" fillId="0" borderId="0" xfId="49" applyFont="1" applyFill="1" applyBorder="1" quotePrefix="1">
      <alignment/>
      <protection/>
    </xf>
    <xf numFmtId="0" fontId="1" fillId="0" borderId="0" xfId="49" applyFill="1" applyBorder="1">
      <alignment/>
      <protection/>
    </xf>
    <xf numFmtId="164" fontId="1" fillId="0" borderId="0" xfId="49" applyNumberFormat="1" applyFill="1" applyBorder="1">
      <alignment/>
      <protection/>
    </xf>
    <xf numFmtId="0" fontId="9" fillId="0" borderId="21" xfId="20" applyFont="1" applyFill="1" applyBorder="1" applyAlignment="1">
      <alignment horizontal="center" vertical="center"/>
      <protection/>
    </xf>
    <xf numFmtId="188" fontId="9" fillId="0" borderId="20" xfId="36" applyNumberFormat="1" applyFont="1" applyFill="1" applyBorder="1" applyAlignment="1" applyProtection="1">
      <alignment horizontal="center"/>
      <protection/>
    </xf>
    <xf numFmtId="185" fontId="9" fillId="0" borderId="20" xfId="36" applyNumberFormat="1" applyFont="1" applyFill="1" applyBorder="1" applyAlignment="1" applyProtection="1">
      <alignment horizontal="center" vertical="center"/>
      <protection/>
    </xf>
    <xf numFmtId="185" fontId="9" fillId="0" borderId="20" xfId="36" applyNumberFormat="1" applyFont="1" applyFill="1" applyBorder="1" applyAlignment="1" applyProtection="1">
      <alignment horizontal="center"/>
      <protection/>
    </xf>
    <xf numFmtId="0" fontId="2" fillId="0" borderId="0" xfId="25" applyFont="1" applyAlignment="1">
      <alignment/>
      <protection/>
    </xf>
    <xf numFmtId="0" fontId="2" fillId="0" borderId="0" xfId="25" applyFont="1">
      <alignment/>
      <protection/>
    </xf>
    <xf numFmtId="0" fontId="4" fillId="0" borderId="0" xfId="25" applyFont="1" applyAlignment="1">
      <alignment horizontal="center"/>
      <protection/>
    </xf>
    <xf numFmtId="0" fontId="4" fillId="0" borderId="0" xfId="25" applyFont="1">
      <alignment/>
      <protection/>
    </xf>
    <xf numFmtId="0" fontId="6" fillId="0" borderId="0" xfId="25" applyFont="1" applyAlignment="1">
      <alignment horizontal="center"/>
      <protection/>
    </xf>
    <xf numFmtId="0" fontId="6" fillId="0" borderId="0" xfId="25" applyFont="1">
      <alignment/>
      <protection/>
    </xf>
    <xf numFmtId="0" fontId="33" fillId="0" borderId="0" xfId="25" applyFont="1" applyBorder="1" applyAlignment="1">
      <alignment horizontal="center"/>
      <protection/>
    </xf>
    <xf numFmtId="0" fontId="33" fillId="0" borderId="0" xfId="25" applyFont="1" applyBorder="1">
      <alignment/>
      <protection/>
    </xf>
    <xf numFmtId="0" fontId="105" fillId="0" borderId="0" xfId="25" applyFont="1" applyBorder="1">
      <alignment/>
      <protection/>
    </xf>
    <xf numFmtId="0" fontId="12" fillId="0" borderId="0" xfId="25" applyFont="1" applyBorder="1">
      <alignment/>
      <protection/>
    </xf>
    <xf numFmtId="0" fontId="9" fillId="0" borderId="18" xfId="25" applyFont="1" applyBorder="1" applyAlignment="1">
      <alignment horizontal="center" vertical="center" wrapText="1"/>
      <protection/>
    </xf>
    <xf numFmtId="0" fontId="10" fillId="0" borderId="18" xfId="25" applyFont="1" applyBorder="1" applyAlignment="1">
      <alignment horizontal="center" vertical="center"/>
      <protection/>
    </xf>
    <xf numFmtId="0" fontId="13" fillId="0" borderId="0" xfId="25" applyFont="1" applyBorder="1">
      <alignment/>
      <protection/>
    </xf>
    <xf numFmtId="3" fontId="12" fillId="0" borderId="0" xfId="25" applyNumberFormat="1" applyFont="1" applyBorder="1" applyAlignment="1">
      <alignment horizontal="center"/>
      <protection/>
    </xf>
    <xf numFmtId="3" fontId="13" fillId="0" borderId="0" xfId="25" applyNumberFormat="1" applyFont="1" applyBorder="1" applyAlignment="1">
      <alignment horizontal="center"/>
      <protection/>
    </xf>
    <xf numFmtId="3" fontId="12" fillId="0" borderId="0" xfId="25" applyNumberFormat="1" applyFont="1" applyFill="1" applyBorder="1" applyAlignment="1">
      <alignment horizontal="center"/>
      <protection/>
    </xf>
    <xf numFmtId="3" fontId="13" fillId="0" borderId="0" xfId="25" applyNumberFormat="1" applyFont="1" applyFill="1" applyBorder="1" applyAlignment="1">
      <alignment horizontal="center"/>
      <protection/>
    </xf>
    <xf numFmtId="0" fontId="13" fillId="0" borderId="3" xfId="25" applyFont="1" applyBorder="1" applyAlignment="1">
      <alignment vertical="center"/>
      <protection/>
    </xf>
    <xf numFmtId="3" fontId="13" fillId="0" borderId="3" xfId="25" applyNumberFormat="1" applyFont="1" applyFill="1" applyBorder="1" applyAlignment="1">
      <alignment horizontal="center" vertical="center"/>
      <protection/>
    </xf>
    <xf numFmtId="0" fontId="15" fillId="0" borderId="0" xfId="25" applyFont="1" applyBorder="1" applyAlignment="1">
      <alignment wrapText="1"/>
      <protection/>
    </xf>
    <xf numFmtId="0" fontId="12" fillId="0" borderId="0" xfId="25" applyFont="1" applyBorder="1" applyAlignment="1">
      <alignment wrapText="1"/>
      <protection/>
    </xf>
    <xf numFmtId="0" fontId="2" fillId="0" borderId="0" xfId="25" applyFont="1" applyAlignment="1">
      <alignment vertical="center"/>
      <protection/>
    </xf>
    <xf numFmtId="0" fontId="106" fillId="0" borderId="0" xfId="25" applyFont="1" applyAlignment="1">
      <alignment vertical="center"/>
      <protection/>
    </xf>
    <xf numFmtId="0" fontId="1" fillId="0" borderId="0" xfId="25" applyFill="1">
      <alignment/>
      <protection/>
    </xf>
    <xf numFmtId="0" fontId="18" fillId="0" borderId="0" xfId="25" applyFont="1" applyAlignment="1">
      <alignment horizontal="centerContinuous" vertical="center"/>
      <protection/>
    </xf>
    <xf numFmtId="0" fontId="35" fillId="0" borderId="0" xfId="25" applyFont="1" applyAlignment="1">
      <alignment horizontal="centerContinuous" vertical="center"/>
      <protection/>
    </xf>
    <xf numFmtId="0" fontId="1" fillId="0" borderId="0" xfId="25" applyFont="1" applyAlignment="1">
      <alignment vertical="center"/>
      <protection/>
    </xf>
    <xf numFmtId="0" fontId="1" fillId="0" borderId="0" xfId="25" applyFont="1" applyAlignment="1">
      <alignment horizontal="center" vertical="center"/>
      <protection/>
    </xf>
    <xf numFmtId="0" fontId="94" fillId="0" borderId="18" xfId="25" applyFont="1" applyBorder="1" applyAlignment="1">
      <alignment horizontal="center" vertical="center" wrapText="1"/>
      <protection/>
    </xf>
    <xf numFmtId="0" fontId="10" fillId="0" borderId="18" xfId="25" applyFont="1" applyBorder="1" applyAlignment="1">
      <alignment horizontal="center" vertical="center" wrapText="1"/>
      <protection/>
    </xf>
    <xf numFmtId="17" fontId="10" fillId="0" borderId="18" xfId="25" applyNumberFormat="1" applyFont="1" applyBorder="1" applyAlignment="1">
      <alignment horizontal="center" vertical="center" wrapText="1"/>
      <protection/>
    </xf>
    <xf numFmtId="0" fontId="9" fillId="0" borderId="19" xfId="25" applyFont="1" applyBorder="1" applyAlignment="1">
      <alignment horizontal="center" vertical="center" wrapText="1"/>
      <protection/>
    </xf>
    <xf numFmtId="0" fontId="10" fillId="0" borderId="0" xfId="25" applyFont="1" applyFill="1">
      <alignment/>
      <protection/>
    </xf>
    <xf numFmtId="0" fontId="98" fillId="0" borderId="0" xfId="25" applyFont="1" applyBorder="1" applyAlignment="1">
      <alignment horizontal="center" vertical="center" wrapText="1"/>
      <protection/>
    </xf>
    <xf numFmtId="0" fontId="53" fillId="0" borderId="0" xfId="25" applyFont="1" applyBorder="1" applyAlignment="1">
      <alignment horizontal="center" vertical="center" wrapText="1"/>
      <protection/>
    </xf>
    <xf numFmtId="0" fontId="13" fillId="0" borderId="0" xfId="25" applyFont="1" applyBorder="1" applyAlignment="1">
      <alignment horizontal="center" vertical="center" wrapText="1"/>
      <protection/>
    </xf>
    <xf numFmtId="0" fontId="17" fillId="0" borderId="0" xfId="25" applyFont="1" applyBorder="1" applyAlignment="1">
      <alignment horizontal="center" vertical="center" wrapText="1"/>
      <protection/>
    </xf>
    <xf numFmtId="0" fontId="13" fillId="0" borderId="0" xfId="25" applyFont="1" applyFill="1" applyBorder="1" applyAlignment="1">
      <alignment horizontal="left" vertical="center" wrapText="1"/>
      <protection/>
    </xf>
    <xf numFmtId="37" fontId="98" fillId="0" borderId="0" xfId="52" applyNumberFormat="1" applyFont="1" applyFill="1" applyBorder="1" applyAlignment="1">
      <alignment horizontal="center" vertical="center"/>
    </xf>
    <xf numFmtId="37" fontId="13" fillId="0" borderId="0" xfId="53" applyNumberFormat="1" applyFont="1" applyFill="1" applyBorder="1" applyAlignment="1">
      <alignment horizontal="center" vertical="center"/>
    </xf>
    <xf numFmtId="4" fontId="13" fillId="0" borderId="0" xfId="53" applyNumberFormat="1" applyFont="1" applyFill="1" applyBorder="1" applyAlignment="1">
      <alignment horizontal="center" vertical="center"/>
    </xf>
    <xf numFmtId="172" fontId="13" fillId="3" borderId="0" xfId="53" applyFont="1" applyFill="1" applyBorder="1" applyAlignment="1">
      <alignment horizontal="center" vertical="center"/>
    </xf>
    <xf numFmtId="0" fontId="14" fillId="0" borderId="0" xfId="25" applyFont="1" applyFill="1">
      <alignment/>
      <protection/>
    </xf>
    <xf numFmtId="37" fontId="97" fillId="0" borderId="0" xfId="52" applyNumberFormat="1" applyFont="1" applyFill="1" applyBorder="1" applyAlignment="1">
      <alignment horizontal="center" vertical="center"/>
    </xf>
    <xf numFmtId="37" fontId="12" fillId="0" borderId="0" xfId="53" applyNumberFormat="1" applyFont="1" applyFill="1" applyBorder="1" applyAlignment="1">
      <alignment horizontal="center" vertical="center"/>
    </xf>
    <xf numFmtId="172" fontId="12" fillId="0" borderId="0" xfId="53" applyFont="1" applyBorder="1" applyAlignment="1">
      <alignment horizontal="center" vertical="center"/>
    </xf>
    <xf numFmtId="172" fontId="12" fillId="3" borderId="0" xfId="53" applyFont="1" applyFill="1" applyBorder="1" applyAlignment="1">
      <alignment horizontal="center" vertical="center"/>
    </xf>
    <xf numFmtId="37" fontId="14" fillId="0" borderId="0" xfId="25" applyNumberFormat="1" applyFont="1" applyFill="1">
      <alignment/>
      <protection/>
    </xf>
    <xf numFmtId="0" fontId="13" fillId="0" borderId="0" xfId="25" applyFont="1" applyFill="1" applyBorder="1" applyAlignment="1">
      <alignment horizontal="left" vertical="center"/>
      <protection/>
    </xf>
    <xf numFmtId="172" fontId="13" fillId="0" borderId="0" xfId="53" applyFont="1" applyBorder="1" applyAlignment="1">
      <alignment horizontal="center" vertical="center"/>
    </xf>
    <xf numFmtId="0" fontId="17" fillId="0" borderId="0" xfId="25" applyFont="1" applyFill="1">
      <alignment/>
      <protection/>
    </xf>
    <xf numFmtId="172" fontId="17" fillId="0" borderId="0" xfId="53" applyFont="1" applyBorder="1" applyAlignment="1">
      <alignment horizontal="center" vertical="center"/>
    </xf>
    <xf numFmtId="37" fontId="17" fillId="0" borderId="0" xfId="25" applyNumberFormat="1" applyFont="1" applyFill="1">
      <alignment/>
      <protection/>
    </xf>
    <xf numFmtId="0" fontId="13" fillId="0" borderId="3" xfId="25" applyFont="1" applyFill="1" applyBorder="1" applyAlignment="1">
      <alignment horizontal="left" vertical="center"/>
      <protection/>
    </xf>
    <xf numFmtId="172" fontId="13" fillId="0" borderId="3" xfId="53" applyFont="1" applyFill="1" applyBorder="1" applyAlignment="1">
      <alignment horizontal="center" vertical="center"/>
    </xf>
    <xf numFmtId="172" fontId="107" fillId="0" borderId="0" xfId="53" applyFont="1" applyFill="1" applyBorder="1" applyAlignment="1">
      <alignment horizontal="center" vertical="center"/>
    </xf>
    <xf numFmtId="0" fontId="13" fillId="0" borderId="0" xfId="25" applyFont="1" applyBorder="1" applyAlignment="1">
      <alignment horizontal="center" vertical="center"/>
      <protection/>
    </xf>
    <xf numFmtId="172" fontId="22" fillId="0" borderId="0" xfId="53" applyFont="1" applyBorder="1" applyAlignment="1">
      <alignment horizontal="center" vertical="center"/>
    </xf>
    <xf numFmtId="0" fontId="15" fillId="0" borderId="0" xfId="25" applyFont="1" applyAlignment="1">
      <alignment vertical="center"/>
      <protection/>
    </xf>
    <xf numFmtId="218" fontId="15" fillId="0" borderId="0" xfId="25" applyNumberFormat="1" applyFont="1" applyAlignment="1">
      <alignment vertical="center"/>
      <protection/>
    </xf>
    <xf numFmtId="0" fontId="37" fillId="0" borderId="0" xfId="25" applyFont="1" applyAlignment="1">
      <alignment vertical="center"/>
      <protection/>
    </xf>
    <xf numFmtId="0" fontId="12" fillId="0" borderId="0" xfId="25" applyFont="1" applyAlignment="1">
      <alignment vertical="center"/>
      <protection/>
    </xf>
    <xf numFmtId="0" fontId="108" fillId="0" borderId="0" xfId="54" applyFont="1" applyFill="1" applyAlignment="1">
      <alignment horizontal="centerContinuous" vertical="center"/>
      <protection/>
    </xf>
    <xf numFmtId="0" fontId="43" fillId="0" borderId="0" xfId="54" applyFont="1">
      <alignment/>
      <protection/>
    </xf>
    <xf numFmtId="0" fontId="109" fillId="0" borderId="0" xfId="54" applyFont="1" applyAlignment="1">
      <alignment horizontal="centerContinuous" vertical="center"/>
      <protection/>
    </xf>
    <xf numFmtId="0" fontId="4" fillId="0" borderId="0" xfId="54" applyFont="1" applyAlignment="1">
      <alignment horizontal="centerContinuous" vertical="center"/>
      <protection/>
    </xf>
    <xf numFmtId="0" fontId="57" fillId="0" borderId="0" xfId="54" applyFont="1" applyAlignment="1">
      <alignment horizontal="centerContinuous" vertical="center"/>
      <protection/>
    </xf>
    <xf numFmtId="0" fontId="7" fillId="0" borderId="0" xfId="54" applyFont="1" applyAlignment="1">
      <alignment horizontal="centerContinuous" vertical="center"/>
      <protection/>
    </xf>
    <xf numFmtId="0" fontId="9" fillId="0" borderId="31" xfId="54" applyFont="1" applyFill="1" applyBorder="1" applyAlignment="1">
      <alignment horizontal="center" vertical="center"/>
      <protection/>
    </xf>
    <xf numFmtId="0" fontId="9" fillId="0" borderId="4" xfId="54" applyFont="1" applyFill="1" applyBorder="1" applyAlignment="1">
      <alignment horizontal="center" vertical="center"/>
      <protection/>
    </xf>
    <xf numFmtId="0" fontId="9" fillId="0" borderId="32" xfId="54" applyFont="1" applyFill="1" applyBorder="1" applyAlignment="1">
      <alignment horizontal="center" vertical="center"/>
      <protection/>
    </xf>
    <xf numFmtId="0" fontId="12" fillId="0" borderId="0" xfId="54" applyFont="1">
      <alignment/>
      <protection/>
    </xf>
    <xf numFmtId="0" fontId="1" fillId="0" borderId="33" xfId="20" applyBorder="1">
      <alignment/>
      <protection/>
    </xf>
    <xf numFmtId="0" fontId="4" fillId="0" borderId="0" xfId="25" applyFont="1" applyFill="1" applyProtection="1">
      <alignment/>
      <protection/>
    </xf>
    <xf numFmtId="168" fontId="6" fillId="0" borderId="0" xfId="25" applyNumberFormat="1" applyFont="1" applyFill="1" applyProtection="1">
      <alignment/>
      <protection/>
    </xf>
    <xf numFmtId="168" fontId="6" fillId="0" borderId="0" xfId="25" applyNumberFormat="1" applyFont="1" applyFill="1" applyAlignment="1" applyProtection="1">
      <alignment horizontal="centerContinuous" vertical="center"/>
      <protection locked="0"/>
    </xf>
    <xf numFmtId="0" fontId="6" fillId="0" borderId="0" xfId="25" applyFont="1" applyFill="1" applyAlignment="1" applyProtection="1">
      <alignment horizontal="centerContinuous" vertical="center"/>
      <protection/>
    </xf>
    <xf numFmtId="0" fontId="6" fillId="0" borderId="0" xfId="25" applyFont="1" applyFill="1" applyProtection="1">
      <alignment/>
      <protection/>
    </xf>
    <xf numFmtId="0" fontId="18" fillId="0" borderId="0" xfId="25" applyFont="1" applyFill="1" applyAlignment="1" applyProtection="1">
      <alignment/>
      <protection/>
    </xf>
    <xf numFmtId="0" fontId="9" fillId="0" borderId="1" xfId="25" applyFont="1" applyFill="1" applyBorder="1" applyAlignment="1" applyProtection="1">
      <alignment horizontal="center" vertical="center" wrapText="1"/>
      <protection/>
    </xf>
    <xf numFmtId="0" fontId="9" fillId="0" borderId="1" xfId="25" applyFont="1" applyFill="1" applyBorder="1" applyAlignment="1" applyProtection="1">
      <alignment horizontal="center" vertical="center"/>
      <protection/>
    </xf>
    <xf numFmtId="0" fontId="8" fillId="0" borderId="0" xfId="25" applyFont="1" applyFill="1" applyBorder="1" applyAlignment="1" applyProtection="1">
      <alignment/>
      <protection/>
    </xf>
    <xf numFmtId="0" fontId="9" fillId="0" borderId="0" xfId="25" applyFont="1" applyFill="1" applyBorder="1" applyAlignment="1" applyProtection="1">
      <alignment horizontal="center" vertical="center" wrapText="1"/>
      <protection/>
    </xf>
    <xf numFmtId="0" fontId="10" fillId="0" borderId="24" xfId="25" applyFont="1" applyFill="1" applyBorder="1" applyAlignment="1" applyProtection="1">
      <alignment horizontal="centerContinuous" vertical="center" wrapText="1"/>
      <protection/>
    </xf>
    <xf numFmtId="0" fontId="10" fillId="0" borderId="24" xfId="25" applyFont="1" applyFill="1" applyBorder="1" applyAlignment="1" applyProtection="1">
      <alignment horizontal="center" vertical="center" wrapText="1"/>
      <protection/>
    </xf>
    <xf numFmtId="0" fontId="8" fillId="0" borderId="0" xfId="25" applyFont="1" applyFill="1" applyBorder="1" applyAlignment="1" applyProtection="1">
      <alignment vertical="center"/>
      <protection/>
    </xf>
    <xf numFmtId="0" fontId="8" fillId="0" borderId="0" xfId="25" applyFont="1" applyFill="1" applyBorder="1" applyAlignment="1" applyProtection="1">
      <alignment horizontal="center" vertical="center"/>
      <protection/>
    </xf>
    <xf numFmtId="0" fontId="10" fillId="0" borderId="23" xfId="25" applyFont="1" applyFill="1" applyBorder="1" applyAlignment="1" applyProtection="1">
      <alignment horizontal="center" vertical="center"/>
      <protection/>
    </xf>
    <xf numFmtId="0" fontId="10" fillId="0" borderId="2" xfId="25" applyFont="1" applyFill="1" applyBorder="1" applyAlignment="1" applyProtection="1">
      <alignment horizontal="center" vertical="center"/>
      <protection/>
    </xf>
    <xf numFmtId="0" fontId="110" fillId="0" borderId="0" xfId="25" applyFont="1" applyFill="1" applyBorder="1" applyAlignment="1">
      <alignment horizontal="center" vertical="top"/>
      <protection/>
    </xf>
    <xf numFmtId="0" fontId="110" fillId="0" borderId="0" xfId="25" applyFont="1" applyFill="1" applyBorder="1" applyAlignment="1" applyProtection="1">
      <alignment horizontal="center" vertical="center"/>
      <protection/>
    </xf>
    <xf numFmtId="0" fontId="62" fillId="0" borderId="0" xfId="25" applyFont="1" applyFill="1" applyBorder="1" applyAlignment="1" applyProtection="1">
      <alignment vertical="center"/>
      <protection/>
    </xf>
    <xf numFmtId="0" fontId="111" fillId="0" borderId="0" xfId="25" applyFont="1" applyFill="1" applyBorder="1" applyAlignment="1" applyProtection="1">
      <alignment vertical="center"/>
      <protection/>
    </xf>
    <xf numFmtId="0" fontId="59" fillId="0" borderId="0" xfId="25" applyFont="1" applyFill="1" applyBorder="1" applyAlignment="1" applyProtection="1">
      <alignment horizontal="center" vertical="center"/>
      <protection/>
    </xf>
    <xf numFmtId="0" fontId="59" fillId="0" borderId="0" xfId="25" applyFont="1" applyFill="1" applyBorder="1" applyAlignment="1" applyProtection="1">
      <alignment vertical="center"/>
      <protection/>
    </xf>
    <xf numFmtId="175" fontId="112" fillId="0" borderId="0" xfId="55" applyNumberFormat="1" applyFont="1" applyFill="1" applyBorder="1" applyAlignment="1" applyProtection="1">
      <alignment vertical="center"/>
      <protection hidden="1"/>
    </xf>
    <xf numFmtId="3" fontId="113" fillId="0" borderId="0" xfId="56" applyNumberFormat="1" applyFont="1" applyFill="1" applyBorder="1" applyAlignment="1" applyProtection="1">
      <alignment vertical="center"/>
      <protection/>
    </xf>
    <xf numFmtId="0" fontId="13" fillId="0" borderId="0" xfId="25" applyFont="1" applyFill="1" applyBorder="1" applyAlignment="1" applyProtection="1">
      <alignment horizontal="left" vertical="center"/>
      <protection/>
    </xf>
    <xf numFmtId="0" fontId="12" fillId="0" borderId="0" xfId="25" applyFont="1" applyFill="1" applyBorder="1" applyAlignment="1" applyProtection="1">
      <alignment vertical="center"/>
      <protection/>
    </xf>
    <xf numFmtId="0" fontId="12" fillId="0" borderId="0" xfId="25" applyFont="1" applyFill="1" applyBorder="1" applyAlignment="1" applyProtection="1">
      <alignment horizontal="center" vertical="center"/>
      <protection/>
    </xf>
    <xf numFmtId="0" fontId="113" fillId="0" borderId="0" xfId="25" applyFont="1" applyFill="1" applyBorder="1" applyAlignment="1" applyProtection="1">
      <alignment vertical="center"/>
      <protection hidden="1"/>
    </xf>
    <xf numFmtId="3" fontId="13" fillId="0" borderId="0" xfId="56" applyNumberFormat="1" applyFont="1" applyFill="1" applyBorder="1" applyAlignment="1" applyProtection="1">
      <alignment vertical="center"/>
      <protection/>
    </xf>
    <xf numFmtId="3" fontId="12" fillId="0" borderId="0" xfId="25" applyNumberFormat="1" applyFont="1" applyFill="1" applyBorder="1" applyAlignment="1" applyProtection="1">
      <alignment vertical="center"/>
      <protection/>
    </xf>
    <xf numFmtId="0" fontId="12" fillId="0" borderId="0" xfId="25" applyFont="1" applyFill="1" applyBorder="1" applyAlignment="1" applyProtection="1">
      <alignment horizontal="right" vertical="center"/>
      <protection/>
    </xf>
    <xf numFmtId="3" fontId="12" fillId="0" borderId="0" xfId="25" applyNumberFormat="1" applyFont="1" applyFill="1" applyBorder="1" applyAlignment="1" applyProtection="1">
      <alignment horizontal="right" vertical="center"/>
      <protection hidden="1"/>
    </xf>
    <xf numFmtId="3" fontId="12" fillId="0" borderId="0" xfId="56" applyNumberFormat="1" applyFont="1" applyFill="1" applyBorder="1" applyAlignment="1" applyProtection="1">
      <alignment vertical="center"/>
      <protection/>
    </xf>
    <xf numFmtId="3" fontId="12" fillId="0" borderId="0" xfId="25" applyNumberFormat="1" applyFont="1" applyFill="1" applyBorder="1" applyAlignment="1" applyProtection="1">
      <alignment horizontal="right" vertical="center"/>
      <protection/>
    </xf>
    <xf numFmtId="3" fontId="12" fillId="0" borderId="0" xfId="25" applyNumberFormat="1" applyFont="1" applyFill="1" applyBorder="1" applyAlignment="1" applyProtection="1">
      <alignment horizontal="center" vertical="center"/>
      <protection hidden="1"/>
    </xf>
    <xf numFmtId="3" fontId="14" fillId="0" borderId="0" xfId="25" applyNumberFormat="1" applyFont="1" applyFill="1">
      <alignment/>
      <protection/>
    </xf>
    <xf numFmtId="3" fontId="14" fillId="0" borderId="0" xfId="25" applyNumberFormat="1" applyFont="1">
      <alignment/>
      <protection/>
    </xf>
    <xf numFmtId="0" fontId="12" fillId="0" borderId="0" xfId="25" applyFont="1" applyFill="1" applyAlignment="1" applyProtection="1">
      <alignment/>
      <protection/>
    </xf>
    <xf numFmtId="0" fontId="12" fillId="0" borderId="0" xfId="25" applyFont="1" applyFill="1">
      <alignment/>
      <protection/>
    </xf>
    <xf numFmtId="0" fontId="12" fillId="0" borderId="0" xfId="25" applyFont="1" applyFill="1" applyAlignment="1" applyProtection="1">
      <alignment horizontal="left"/>
      <protection/>
    </xf>
    <xf numFmtId="0" fontId="12" fillId="0" borderId="0" xfId="25" applyFont="1" applyFill="1" applyProtection="1">
      <alignment/>
      <protection/>
    </xf>
    <xf numFmtId="0" fontId="12" fillId="0" borderId="0" xfId="25" applyFont="1" applyFill="1" applyAlignment="1" applyProtection="1">
      <alignment vertical="center"/>
      <protection/>
    </xf>
    <xf numFmtId="0" fontId="59" fillId="0" borderId="0" xfId="25" applyFont="1" applyFill="1">
      <alignment/>
      <protection/>
    </xf>
    <xf numFmtId="3" fontId="59" fillId="0" borderId="0" xfId="56" applyNumberFormat="1" applyFont="1" applyFill="1" applyBorder="1" applyAlignment="1" applyProtection="1">
      <alignment vertical="center"/>
      <protection/>
    </xf>
    <xf numFmtId="0" fontId="1" fillId="0" borderId="0" xfId="25" applyFont="1" applyBorder="1">
      <alignment/>
      <protection/>
    </xf>
    <xf numFmtId="0" fontId="1" fillId="0" borderId="0" xfId="25" applyBorder="1">
      <alignment/>
      <protection/>
    </xf>
    <xf numFmtId="0" fontId="100" fillId="0" borderId="0" xfId="25" applyFont="1" applyAlignment="1">
      <alignment horizontal="centerContinuous"/>
      <protection/>
    </xf>
    <xf numFmtId="0" fontId="99" fillId="0" borderId="0" xfId="25" applyFont="1" applyAlignment="1">
      <alignment horizontal="centerContinuous"/>
      <protection/>
    </xf>
    <xf numFmtId="0" fontId="8" fillId="0" borderId="0" xfId="25" applyFont="1" applyBorder="1">
      <alignment/>
      <protection/>
    </xf>
    <xf numFmtId="0" fontId="94" fillId="0" borderId="0" xfId="25" applyFont="1" applyFill="1" applyBorder="1" applyAlignment="1" applyProtection="1">
      <alignment horizontal="center"/>
      <protection/>
    </xf>
    <xf numFmtId="0" fontId="10" fillId="0" borderId="0" xfId="25" applyFont="1">
      <alignment/>
      <protection/>
    </xf>
    <xf numFmtId="0" fontId="96" fillId="0" borderId="2" xfId="25" applyFont="1" applyFill="1" applyBorder="1" applyAlignment="1">
      <alignment horizontal="center" vertical="center"/>
      <protection/>
    </xf>
    <xf numFmtId="0" fontId="94" fillId="0" borderId="3" xfId="25" applyFont="1" applyFill="1" applyBorder="1">
      <alignment/>
      <protection/>
    </xf>
    <xf numFmtId="9" fontId="10" fillId="0" borderId="34" xfId="46" applyNumberFormat="1" applyFont="1" applyFill="1" applyBorder="1" applyAlignment="1" applyProtection="1">
      <alignment horizontal="center" vertical="center"/>
      <protection/>
    </xf>
    <xf numFmtId="172" fontId="97" fillId="0" borderId="0" xfId="25" applyNumberFormat="1" applyFont="1" applyFill="1" applyBorder="1" applyAlignment="1" applyProtection="1">
      <alignment horizontal="center" vertical="center"/>
      <protection/>
    </xf>
    <xf numFmtId="172" fontId="98" fillId="0" borderId="0" xfId="25" applyNumberFormat="1" applyFont="1" applyFill="1" applyBorder="1" applyAlignment="1" applyProtection="1">
      <alignment horizontal="center" vertical="center"/>
      <protection/>
    </xf>
    <xf numFmtId="0" fontId="12" fillId="0" borderId="0" xfId="57" applyFont="1" applyBorder="1" applyAlignment="1">
      <alignment vertical="center"/>
      <protection/>
    </xf>
    <xf numFmtId="2" fontId="1" fillId="0" borderId="0" xfId="25" applyNumberFormat="1" applyFont="1">
      <alignment/>
      <protection/>
    </xf>
    <xf numFmtId="0" fontId="12" fillId="0" borderId="0" xfId="25" applyFont="1" applyFill="1" applyBorder="1" applyAlignment="1">
      <alignment horizontal="left" vertical="center" wrapText="1"/>
      <protection/>
    </xf>
    <xf numFmtId="0" fontId="98" fillId="0" borderId="3" xfId="25" applyFont="1" applyFill="1" applyBorder="1" applyAlignment="1">
      <alignment vertical="center"/>
      <protection/>
    </xf>
    <xf numFmtId="172" fontId="98" fillId="0" borderId="3" xfId="25" applyNumberFormat="1" applyFont="1" applyFill="1" applyBorder="1" applyAlignment="1" applyProtection="1">
      <alignment horizontal="center" vertical="center"/>
      <protection/>
    </xf>
    <xf numFmtId="3" fontId="98" fillId="0" borderId="3" xfId="25" applyNumberFormat="1" applyFont="1" applyFill="1" applyBorder="1" applyAlignment="1" applyProtection="1">
      <alignment vertical="center"/>
      <protection/>
    </xf>
    <xf numFmtId="2" fontId="115" fillId="0" borderId="0" xfId="46" applyNumberFormat="1" applyFont="1" applyBorder="1" applyAlignment="1">
      <alignment horizontal="right"/>
      <protection/>
    </xf>
    <xf numFmtId="0" fontId="14" fillId="0" borderId="0" xfId="25" applyFont="1" applyBorder="1">
      <alignment/>
      <protection/>
    </xf>
    <xf numFmtId="219" fontId="98" fillId="0" borderId="0" xfId="25" applyNumberFormat="1" applyFont="1" applyFill="1" applyBorder="1" applyProtection="1">
      <alignment/>
      <protection/>
    </xf>
    <xf numFmtId="220" fontId="10" fillId="0" borderId="0" xfId="20" applyNumberFormat="1" applyFont="1" applyBorder="1" applyAlignment="1">
      <alignment/>
      <protection/>
    </xf>
    <xf numFmtId="196" fontId="9" fillId="0" borderId="0" xfId="20" applyNumberFormat="1" applyFont="1" applyBorder="1" applyAlignment="1">
      <alignment/>
      <protection/>
    </xf>
    <xf numFmtId="3" fontId="13" fillId="0" borderId="0" xfId="20" applyNumberFormat="1" applyFont="1" applyBorder="1" applyAlignment="1">
      <alignment horizontal="center" vertical="center"/>
      <protection/>
    </xf>
    <xf numFmtId="164" fontId="12" fillId="0" borderId="0" xfId="28" applyNumberFormat="1" applyFont="1" applyBorder="1"/>
    <xf numFmtId="0" fontId="13" fillId="0" borderId="3" xfId="20" applyFont="1" applyBorder="1" applyAlignment="1">
      <alignment vertical="center"/>
      <protection/>
    </xf>
    <xf numFmtId="3" fontId="13" fillId="0" borderId="3" xfId="20" applyNumberFormat="1" applyFont="1" applyBorder="1" applyAlignment="1">
      <alignment horizontal="center" vertical="center"/>
      <protection/>
    </xf>
    <xf numFmtId="0" fontId="15" fillId="0" borderId="0" xfId="20" applyFont="1" applyFill="1" applyAlignment="1">
      <alignment vertical="center"/>
      <protection/>
    </xf>
    <xf numFmtId="220" fontId="12" fillId="0" borderId="0" xfId="20" applyNumberFormat="1" applyFont="1" applyBorder="1" applyAlignment="1">
      <alignment/>
      <protection/>
    </xf>
    <xf numFmtId="0" fontId="31" fillId="0" borderId="0" xfId="20" applyFont="1" applyBorder="1">
      <alignment/>
      <protection/>
    </xf>
    <xf numFmtId="221" fontId="10" fillId="0" borderId="0" xfId="58" applyNumberFormat="1" applyFont="1" applyBorder="1"/>
    <xf numFmtId="0" fontId="58" fillId="0" borderId="0" xfId="20" applyFont="1" applyBorder="1" applyAlignment="1">
      <alignment/>
      <protection/>
    </xf>
    <xf numFmtId="172" fontId="12" fillId="0" borderId="0" xfId="59" applyNumberFormat="1" applyFont="1" applyBorder="1" applyAlignment="1">
      <alignment horizontal="right" vertical="center"/>
    </xf>
    <xf numFmtId="172" fontId="13" fillId="0" borderId="0" xfId="59" applyNumberFormat="1" applyFont="1" applyBorder="1" applyAlignment="1">
      <alignment horizontal="right" vertical="center"/>
    </xf>
    <xf numFmtId="222" fontId="12" fillId="0" borderId="0" xfId="59" applyNumberFormat="1" applyFont="1" applyBorder="1" applyAlignment="1">
      <alignment horizontal="right" vertical="center"/>
    </xf>
    <xf numFmtId="222" fontId="12" fillId="0" borderId="0" xfId="20" applyNumberFormat="1" applyFont="1" applyAlignment="1">
      <alignment vertical="center"/>
      <protection/>
    </xf>
    <xf numFmtId="0" fontId="13" fillId="0" borderId="3" xfId="20" applyFont="1" applyBorder="1" applyAlignment="1">
      <alignment horizontal="left" wrapText="1"/>
      <protection/>
    </xf>
    <xf numFmtId="172" fontId="13" fillId="0" borderId="3" xfId="59" applyNumberFormat="1" applyFont="1" applyBorder="1" applyAlignment="1">
      <alignment horizontal="right"/>
    </xf>
    <xf numFmtId="222" fontId="13" fillId="0" borderId="0" xfId="59" applyNumberFormat="1" applyFont="1" applyBorder="1" applyAlignment="1">
      <alignment horizontal="right" vertical="center"/>
    </xf>
    <xf numFmtId="222" fontId="14" fillId="0" borderId="0" xfId="20" applyNumberFormat="1" applyFont="1">
      <alignment/>
      <protection/>
    </xf>
    <xf numFmtId="0" fontId="10" fillId="0" borderId="0" xfId="20" applyFont="1" applyFill="1" applyProtection="1">
      <alignment/>
      <protection locked="0"/>
    </xf>
    <xf numFmtId="0" fontId="9" fillId="0" borderId="0" xfId="20" applyFont="1" applyFill="1" applyAlignment="1" applyProtection="1">
      <alignment vertical="center"/>
      <protection locked="0"/>
    </xf>
    <xf numFmtId="0" fontId="10" fillId="0" borderId="0" xfId="20" applyFont="1" applyFill="1" applyAlignment="1" applyProtection="1">
      <alignment vertical="center"/>
      <protection locked="0"/>
    </xf>
    <xf numFmtId="0" fontId="42" fillId="0" borderId="0" xfId="20" applyFont="1" applyFill="1" applyAlignment="1" applyProtection="1">
      <alignment horizontal="centerContinuous" vertical="center"/>
      <protection locked="0"/>
    </xf>
    <xf numFmtId="0" fontId="9" fillId="0" borderId="0" xfId="20" applyFont="1" applyFill="1" applyAlignment="1" applyProtection="1">
      <alignment horizontal="centerContinuous" vertical="center"/>
      <protection locked="0"/>
    </xf>
    <xf numFmtId="0" fontId="9" fillId="0" borderId="18" xfId="20" applyFont="1" applyFill="1" applyBorder="1" applyAlignment="1" applyProtection="1">
      <alignment horizontal="centerContinuous" vertical="center"/>
      <protection locked="0"/>
    </xf>
    <xf numFmtId="0" fontId="9" fillId="0" borderId="0" xfId="20" applyFont="1" applyFill="1" applyBorder="1" applyAlignment="1" applyProtection="1">
      <alignment horizontal="centerContinuous" vertical="center"/>
      <protection locked="0"/>
    </xf>
    <xf numFmtId="0" fontId="9" fillId="0" borderId="2" xfId="20" applyFont="1" applyFill="1" applyBorder="1" applyAlignment="1" applyProtection="1">
      <alignment horizontal="center" vertical="center" wrapText="1"/>
      <protection locked="0"/>
    </xf>
    <xf numFmtId="0" fontId="10" fillId="0" borderId="2" xfId="20" applyFont="1" applyFill="1" applyBorder="1" applyAlignment="1" applyProtection="1">
      <alignment horizontal="center" vertical="center"/>
      <protection locked="0"/>
    </xf>
    <xf numFmtId="0" fontId="10" fillId="0" borderId="2" xfId="20" applyFont="1" applyFill="1" applyBorder="1" applyAlignment="1" applyProtection="1">
      <alignment horizontal="center" vertical="center" wrapText="1"/>
      <protection locked="0"/>
    </xf>
    <xf numFmtId="0" fontId="10" fillId="0" borderId="24" xfId="20" applyFont="1" applyFill="1" applyBorder="1" applyAlignment="1" applyProtection="1">
      <alignment horizontal="center" vertical="center"/>
      <protection locked="0"/>
    </xf>
    <xf numFmtId="0" fontId="10" fillId="0" borderId="24" xfId="20" applyFont="1" applyFill="1" applyBorder="1" applyAlignment="1" applyProtection="1">
      <alignment horizontal="center" vertical="center" wrapText="1"/>
      <protection locked="0"/>
    </xf>
    <xf numFmtId="0" fontId="12" fillId="0" borderId="0" xfId="20" applyFont="1" applyFill="1" applyBorder="1" applyAlignment="1" applyProtection="1">
      <alignment vertical="center"/>
      <protection locked="0"/>
    </xf>
    <xf numFmtId="0" fontId="53" fillId="0" borderId="0" xfId="20" applyFont="1" applyFill="1" applyBorder="1" applyAlignment="1" applyProtection="1">
      <alignment horizontal="center" vertical="center"/>
      <protection locked="0"/>
    </xf>
    <xf numFmtId="0" fontId="53" fillId="0" borderId="0" xfId="20" applyFont="1" applyFill="1" applyBorder="1" applyAlignment="1" applyProtection="1">
      <alignment vertical="center"/>
      <protection locked="0"/>
    </xf>
    <xf numFmtId="0" fontId="62" fillId="0" borderId="0" xfId="20" applyFont="1" applyFill="1" applyBorder="1" applyAlignment="1" applyProtection="1">
      <alignment vertical="center"/>
      <protection locked="0"/>
    </xf>
    <xf numFmtId="0" fontId="12" fillId="0" borderId="0" xfId="20" applyFont="1" applyFill="1" applyAlignment="1" applyProtection="1">
      <alignment vertical="center"/>
      <protection locked="0"/>
    </xf>
    <xf numFmtId="223" fontId="12" fillId="0" borderId="0" xfId="60" applyNumberFormat="1" applyFont="1" applyFill="1" applyBorder="1" applyAlignment="1" applyProtection="1">
      <alignment horizontal="left" vertical="center"/>
      <protection locked="0"/>
    </xf>
    <xf numFmtId="223" fontId="13" fillId="0" borderId="0" xfId="60" applyNumberFormat="1" applyFont="1" applyFill="1" applyBorder="1" applyAlignment="1" applyProtection="1">
      <alignment horizontal="right" vertical="center"/>
      <protection locked="0"/>
    </xf>
    <xf numFmtId="223" fontId="12" fillId="0" borderId="3" xfId="20" applyNumberFormat="1" applyFont="1" applyFill="1" applyBorder="1" applyAlignment="1" applyProtection="1">
      <alignment vertical="center"/>
      <protection locked="0"/>
    </xf>
    <xf numFmtId="223" fontId="12" fillId="0" borderId="3" xfId="60" applyNumberFormat="1" applyFont="1" applyFill="1" applyBorder="1" applyAlignment="1" applyProtection="1">
      <alignment horizontal="left" vertical="center"/>
      <protection locked="0"/>
    </xf>
    <xf numFmtId="223" fontId="13" fillId="0" borderId="3" xfId="60" applyNumberFormat="1" applyFont="1" applyFill="1" applyBorder="1" applyAlignment="1" applyProtection="1">
      <alignment horizontal="right" vertical="center"/>
      <protection locked="0"/>
    </xf>
    <xf numFmtId="223" fontId="12" fillId="0" borderId="0" xfId="20" applyNumberFormat="1" applyFont="1" applyFill="1" applyAlignment="1" applyProtection="1">
      <alignment vertical="center"/>
      <protection locked="0"/>
    </xf>
    <xf numFmtId="223" fontId="12" fillId="0" borderId="1" xfId="60" applyNumberFormat="1" applyFont="1" applyFill="1" applyBorder="1" applyAlignment="1" applyProtection="1">
      <alignment horizontal="left" vertical="center"/>
      <protection locked="0"/>
    </xf>
    <xf numFmtId="175" fontId="12" fillId="0" borderId="0" xfId="20" applyNumberFormat="1" applyFont="1" applyFill="1" applyAlignment="1" applyProtection="1">
      <alignment vertical="center"/>
      <protection locked="0"/>
    </xf>
    <xf numFmtId="175" fontId="12" fillId="0" borderId="0" xfId="28" applyNumberFormat="1" applyFont="1" applyFill="1" applyAlignment="1" applyProtection="1">
      <alignment vertical="center"/>
      <protection locked="0"/>
    </xf>
    <xf numFmtId="164" fontId="12" fillId="0" borderId="0" xfId="20" applyNumberFormat="1" applyFont="1" applyFill="1" applyAlignment="1" applyProtection="1">
      <alignment vertical="center"/>
      <protection locked="0"/>
    </xf>
    <xf numFmtId="223" fontId="10" fillId="0" borderId="0" xfId="20" applyNumberFormat="1" applyFont="1" applyFill="1" applyAlignment="1" applyProtection="1">
      <alignment vertical="center"/>
      <protection locked="0"/>
    </xf>
    <xf numFmtId="0" fontId="2" fillId="0" borderId="0" xfId="20" applyFont="1" applyFill="1" applyAlignment="1">
      <alignment/>
      <protection/>
    </xf>
    <xf numFmtId="0" fontId="10" fillId="0" borderId="0" xfId="20" applyFont="1" applyFill="1" applyBorder="1" applyAlignment="1">
      <alignment/>
      <protection/>
    </xf>
    <xf numFmtId="0" fontId="9" fillId="0" borderId="18" xfId="20" applyFont="1" applyFill="1" applyBorder="1" applyAlignment="1">
      <alignment horizontal="center" vertical="center" wrapText="1"/>
      <protection/>
    </xf>
    <xf numFmtId="220" fontId="70" fillId="0" borderId="0" xfId="20" applyNumberFormat="1" applyFont="1" applyFill="1" applyBorder="1" applyAlignment="1">
      <alignment/>
      <protection/>
    </xf>
    <xf numFmtId="196" fontId="116" fillId="0" borderId="0" xfId="20" applyNumberFormat="1" applyFont="1" applyFill="1" applyBorder="1" applyAlignment="1">
      <alignment/>
      <protection/>
    </xf>
    <xf numFmtId="172" fontId="12" fillId="0" borderId="0" xfId="61" applyNumberFormat="1" applyFont="1" applyFill="1" applyBorder="1" applyAlignment="1">
      <alignment horizontal="right" vertical="center"/>
    </xf>
    <xf numFmtId="172" fontId="13" fillId="0" borderId="0" xfId="61" applyNumberFormat="1" applyFont="1" applyFill="1" applyBorder="1" applyAlignment="1">
      <alignment horizontal="right" vertical="center"/>
    </xf>
    <xf numFmtId="201" fontId="14" fillId="0" borderId="0" xfId="20" applyNumberFormat="1" applyFont="1" applyFill="1">
      <alignment/>
      <protection/>
    </xf>
    <xf numFmtId="224" fontId="12" fillId="0" borderId="0" xfId="20" applyNumberFormat="1" applyFont="1" applyFill="1" applyBorder="1" applyAlignment="1">
      <alignment vertical="center"/>
      <protection/>
    </xf>
    <xf numFmtId="224" fontId="13" fillId="0" borderId="0" xfId="20" applyNumberFormat="1" applyFont="1" applyFill="1" applyBorder="1" applyAlignment="1">
      <alignment vertical="center"/>
      <protection/>
    </xf>
    <xf numFmtId="0" fontId="13" fillId="0" borderId="0" xfId="20" applyFont="1" applyFill="1" applyBorder="1" applyAlignment="1">
      <alignment vertical="center" wrapText="1"/>
      <protection/>
    </xf>
    <xf numFmtId="0" fontId="12" fillId="0" borderId="3" xfId="20" applyFont="1" applyFill="1" applyBorder="1" applyAlignment="1">
      <alignment/>
      <protection/>
    </xf>
    <xf numFmtId="220" fontId="12" fillId="0" borderId="3" xfId="20" applyNumberFormat="1" applyFont="1" applyFill="1" applyBorder="1" applyAlignment="1">
      <alignment/>
      <protection/>
    </xf>
    <xf numFmtId="196" fontId="12" fillId="0" borderId="3" xfId="20" applyNumberFormat="1" applyFont="1" applyFill="1" applyBorder="1" applyAlignment="1">
      <alignment/>
      <protection/>
    </xf>
    <xf numFmtId="220" fontId="12" fillId="0" borderId="0" xfId="20" applyNumberFormat="1" applyFont="1" applyFill="1" applyBorder="1" applyAlignment="1">
      <alignment vertical="center"/>
      <protection/>
    </xf>
    <xf numFmtId="196" fontId="12" fillId="0" borderId="0" xfId="20" applyNumberFormat="1" applyFont="1" applyFill="1" applyBorder="1" applyAlignment="1">
      <alignment vertical="center"/>
      <protection/>
    </xf>
    <xf numFmtId="0" fontId="117" fillId="0" borderId="0" xfId="20" applyFont="1" applyFill="1" applyBorder="1">
      <alignment/>
      <protection/>
    </xf>
    <xf numFmtId="0" fontId="1" fillId="0" borderId="0" xfId="20" applyFill="1" applyBorder="1">
      <alignment/>
      <protection/>
    </xf>
    <xf numFmtId="201" fontId="1" fillId="0" borderId="0" xfId="20" applyNumberFormat="1" applyFill="1" applyBorder="1">
      <alignment/>
      <protection/>
    </xf>
    <xf numFmtId="0" fontId="118" fillId="0" borderId="0" xfId="62" applyFont="1" applyAlignment="1">
      <alignment horizontal="centerContinuous" vertical="top" wrapText="1"/>
      <protection/>
    </xf>
    <xf numFmtId="0" fontId="119" fillId="0" borderId="0" xfId="62" applyFont="1" applyBorder="1" applyAlignment="1">
      <alignment horizontal="centerContinuous"/>
      <protection/>
    </xf>
    <xf numFmtId="0" fontId="119" fillId="0" borderId="0" xfId="62" applyFont="1">
      <alignment/>
      <protection/>
    </xf>
    <xf numFmtId="0" fontId="109" fillId="0" borderId="0" xfId="62" applyFont="1">
      <alignment/>
      <protection/>
    </xf>
    <xf numFmtId="168" fontId="6" fillId="0" borderId="0" xfId="62" applyNumberFormat="1" applyFont="1" applyAlignment="1">
      <alignment horizontal="centerContinuous" vertical="center" wrapText="1"/>
      <protection/>
    </xf>
    <xf numFmtId="0" fontId="71" fillId="0" borderId="0" xfId="62" applyFont="1" applyAlignment="1">
      <alignment horizontal="centerContinuous" vertical="top" wrapText="1"/>
      <protection/>
    </xf>
    <xf numFmtId="0" fontId="119" fillId="0" borderId="0" xfId="62" applyFont="1" applyBorder="1" applyAlignment="1">
      <alignment horizontal="center"/>
      <protection/>
    </xf>
    <xf numFmtId="0" fontId="1" fillId="0" borderId="0" xfId="62" applyFont="1">
      <alignment/>
      <protection/>
    </xf>
    <xf numFmtId="0" fontId="1" fillId="0" borderId="3" xfId="62" applyFont="1" applyBorder="1">
      <alignment/>
      <protection/>
    </xf>
    <xf numFmtId="0" fontId="9" fillId="0" borderId="5" xfId="62" applyFont="1" applyBorder="1" applyAlignment="1">
      <alignment horizontal="centerContinuous" vertical="center"/>
      <protection/>
    </xf>
    <xf numFmtId="0" fontId="10" fillId="0" borderId="0" xfId="62" applyFont="1" applyBorder="1">
      <alignment/>
      <protection/>
    </xf>
    <xf numFmtId="0" fontId="120" fillId="0" borderId="0" xfId="62" applyFont="1" applyBorder="1" applyAlignment="1">
      <alignment horizontal="center" vertical="center" wrapText="1"/>
      <protection/>
    </xf>
    <xf numFmtId="0" fontId="12" fillId="0" borderId="0" xfId="62" applyFont="1" applyBorder="1" applyAlignment="1">
      <alignment horizontal="center" vertical="center"/>
      <protection/>
    </xf>
    <xf numFmtId="0" fontId="1" fillId="0" borderId="0" xfId="62" applyFont="1" applyBorder="1">
      <alignment/>
      <protection/>
    </xf>
    <xf numFmtId="0" fontId="12" fillId="0" borderId="0" xfId="63" applyFont="1" applyBorder="1" applyAlignment="1">
      <alignment horizontal="left" vertical="center" wrapText="1"/>
      <protection/>
    </xf>
    <xf numFmtId="2" fontId="12" fillId="0" borderId="0" xfId="58" applyNumberFormat="1" applyFont="1" applyFill="1" applyBorder="1" applyAlignment="1">
      <alignment horizontal="center" vertical="center"/>
    </xf>
    <xf numFmtId="2" fontId="13" fillId="0" borderId="0" xfId="58" applyNumberFormat="1" applyFont="1" applyFill="1" applyBorder="1" applyAlignment="1">
      <alignment horizontal="center" vertical="center"/>
    </xf>
    <xf numFmtId="0" fontId="121" fillId="0" borderId="0" xfId="62" applyFont="1" applyFill="1" applyBorder="1" applyAlignment="1">
      <alignment vertical="center"/>
      <protection/>
    </xf>
    <xf numFmtId="0" fontId="12" fillId="0" borderId="0" xfId="63" applyFont="1" applyBorder="1" applyAlignment="1">
      <alignment vertical="center"/>
      <protection/>
    </xf>
    <xf numFmtId="0" fontId="121" fillId="0" borderId="0" xfId="62" applyFont="1" applyBorder="1" applyAlignment="1">
      <alignment vertical="center"/>
      <protection/>
    </xf>
    <xf numFmtId="0" fontId="13" fillId="0" borderId="0" xfId="62" applyFont="1" applyBorder="1" applyAlignment="1">
      <alignment horizontal="left" vertical="center"/>
      <protection/>
    </xf>
    <xf numFmtId="0" fontId="17" fillId="0" borderId="3" xfId="62" applyFont="1" applyBorder="1" applyAlignment="1">
      <alignment horizontal="left" vertical="center" wrapText="1"/>
      <protection/>
    </xf>
    <xf numFmtId="172" fontId="14" fillId="0" borderId="3" xfId="64" applyFont="1" applyBorder="1" applyAlignment="1">
      <alignment horizontal="center"/>
    </xf>
    <xf numFmtId="0" fontId="17" fillId="0" borderId="0" xfId="62" applyFont="1" applyBorder="1">
      <alignment/>
      <protection/>
    </xf>
    <xf numFmtId="172" fontId="17" fillId="0" borderId="0" xfId="64" applyFont="1" applyBorder="1" applyAlignment="1">
      <alignment horizontal="center"/>
    </xf>
    <xf numFmtId="0" fontId="14" fillId="0" borderId="0" xfId="62" applyFont="1" applyBorder="1">
      <alignment/>
      <protection/>
    </xf>
    <xf numFmtId="0" fontId="14" fillId="0" borderId="0" xfId="62" applyFont="1" applyBorder="1" applyAlignment="1">
      <alignment horizontal="left"/>
      <protection/>
    </xf>
    <xf numFmtId="0" fontId="1" fillId="0" borderId="0" xfId="62" applyFont="1" applyAlignment="1">
      <alignment horizontal="left"/>
      <protection/>
    </xf>
    <xf numFmtId="0" fontId="12" fillId="0" borderId="0" xfId="62" applyFont="1" applyFill="1">
      <alignment/>
      <protection/>
    </xf>
    <xf numFmtId="164" fontId="12" fillId="0" borderId="0" xfId="65" applyFont="1" applyFill="1" applyBorder="1" applyAlignment="1">
      <alignment vertical="center"/>
    </xf>
    <xf numFmtId="0" fontId="1" fillId="0" borderId="0" xfId="62">
      <alignment/>
      <protection/>
    </xf>
    <xf numFmtId="164" fontId="12" fillId="0" borderId="0" xfId="65" applyNumberFormat="1" applyFont="1" applyFill="1" applyBorder="1" applyAlignment="1">
      <alignment vertical="center"/>
    </xf>
    <xf numFmtId="0" fontId="12" fillId="0" borderId="0" xfId="62" applyFont="1">
      <alignment/>
      <protection/>
    </xf>
    <xf numFmtId="0" fontId="14" fillId="0" borderId="0" xfId="62" applyFont="1">
      <alignment/>
      <protection/>
    </xf>
    <xf numFmtId="0" fontId="1" fillId="0" borderId="0" xfId="62" applyBorder="1">
      <alignment/>
      <protection/>
    </xf>
    <xf numFmtId="0" fontId="123" fillId="2" borderId="0" xfId="66" applyFont="1" applyFill="1">
      <alignment/>
      <protection/>
    </xf>
    <xf numFmtId="0" fontId="124" fillId="2" borderId="0" xfId="66" applyFont="1" applyFill="1">
      <alignment/>
      <protection/>
    </xf>
    <xf numFmtId="0" fontId="125" fillId="2" borderId="0" xfId="66" applyFont="1" applyFill="1">
      <alignment/>
      <protection/>
    </xf>
    <xf numFmtId="14" fontId="6" fillId="0" borderId="0" xfId="20" applyNumberFormat="1" applyFont="1" applyAlignment="1">
      <alignment horizontal="centerContinuous" vertical="center"/>
      <protection/>
    </xf>
    <xf numFmtId="0" fontId="119" fillId="2" borderId="1" xfId="66" applyFont="1" applyFill="1" applyBorder="1" applyAlignment="1">
      <alignment horizontal="center" vertical="center"/>
      <protection/>
    </xf>
    <xf numFmtId="0" fontId="119" fillId="2" borderId="2" xfId="66" applyFont="1" applyFill="1" applyBorder="1" applyAlignment="1">
      <alignment horizontal="center" vertical="center"/>
      <protection/>
    </xf>
    <xf numFmtId="0" fontId="126" fillId="2" borderId="2" xfId="66" applyFont="1" applyFill="1" applyBorder="1" applyAlignment="1">
      <alignment horizontal="center" vertical="center"/>
      <protection/>
    </xf>
    <xf numFmtId="0" fontId="127" fillId="2" borderId="2" xfId="66" applyFont="1" applyFill="1" applyBorder="1" applyAlignment="1">
      <alignment horizontal="center" vertical="center" wrapText="1"/>
      <protection/>
    </xf>
    <xf numFmtId="0" fontId="126" fillId="2" borderId="2" xfId="66" applyFont="1" applyFill="1" applyBorder="1" applyAlignment="1">
      <alignment horizontal="center" vertical="center" wrapText="1"/>
      <protection/>
    </xf>
    <xf numFmtId="0" fontId="128" fillId="2" borderId="0" xfId="66" applyFont="1" applyFill="1" applyBorder="1" applyAlignment="1">
      <alignment vertical="center"/>
      <protection/>
    </xf>
    <xf numFmtId="0" fontId="128" fillId="2" borderId="0" xfId="66" applyFont="1" applyFill="1" applyBorder="1" applyAlignment="1">
      <alignment horizontal="center" vertical="center"/>
      <protection/>
    </xf>
    <xf numFmtId="0" fontId="128" fillId="2" borderId="0" xfId="66" applyFont="1" applyFill="1" applyBorder="1" applyAlignment="1">
      <alignment horizontal="center" vertical="center" wrapText="1"/>
      <protection/>
    </xf>
    <xf numFmtId="0" fontId="129" fillId="2" borderId="0" xfId="66" applyFont="1" applyFill="1">
      <alignment/>
      <protection/>
    </xf>
    <xf numFmtId="226" fontId="10" fillId="2" borderId="0" xfId="33" applyNumberFormat="1" applyFont="1" applyFill="1" applyBorder="1" applyAlignment="1">
      <alignment horizontal="left" vertical="center"/>
    </xf>
    <xf numFmtId="0" fontId="12" fillId="2" borderId="0" xfId="20" applyFont="1" applyFill="1" applyBorder="1" applyAlignment="1">
      <alignment horizontal="left" vertical="center"/>
      <protection/>
    </xf>
    <xf numFmtId="226" fontId="12" fillId="2" borderId="0" xfId="33" applyNumberFormat="1" applyFont="1" applyFill="1" applyBorder="1" applyAlignment="1">
      <alignment horizontal="center" vertical="center"/>
    </xf>
    <xf numFmtId="226" fontId="13" fillId="2" borderId="0" xfId="33" applyNumberFormat="1" applyFont="1" applyFill="1" applyBorder="1" applyAlignment="1">
      <alignment horizontal="center" vertical="center"/>
    </xf>
    <xf numFmtId="226" fontId="97" fillId="2" borderId="0" xfId="66" applyNumberFormat="1" applyFont="1" applyFill="1">
      <alignment/>
      <protection/>
    </xf>
    <xf numFmtId="0" fontId="97" fillId="2" borderId="0" xfId="66" applyFont="1" applyFill="1">
      <alignment/>
      <protection/>
    </xf>
    <xf numFmtId="0" fontId="9" fillId="2" borderId="3" xfId="20" applyFont="1" applyFill="1" applyBorder="1" applyAlignment="1">
      <alignment horizontal="left" vertical="center"/>
      <protection/>
    </xf>
    <xf numFmtId="226" fontId="13" fillId="2" borderId="3" xfId="33" applyNumberFormat="1" applyFont="1" applyFill="1" applyBorder="1" applyAlignment="1">
      <alignment horizontal="center" vertical="center"/>
    </xf>
    <xf numFmtId="0" fontId="96" fillId="2" borderId="0" xfId="66" applyFont="1" applyFill="1">
      <alignment/>
      <protection/>
    </xf>
    <xf numFmtId="0" fontId="97" fillId="2" borderId="0" xfId="66" applyFont="1" applyFill="1" applyAlignment="1">
      <alignment/>
      <protection/>
    </xf>
    <xf numFmtId="2" fontId="13" fillId="0" borderId="27" xfId="20" applyNumberFormat="1" applyFont="1" applyBorder="1" applyAlignment="1">
      <alignment horizontal="center"/>
      <protection/>
    </xf>
    <xf numFmtId="2" fontId="13" fillId="0" borderId="24" xfId="20" applyNumberFormat="1" applyFont="1" applyBorder="1" applyAlignment="1">
      <alignment horizontal="center"/>
      <protection/>
    </xf>
    <xf numFmtId="227" fontId="1" fillId="0" borderId="0" xfId="20" applyNumberFormat="1">
      <alignment/>
      <protection/>
    </xf>
    <xf numFmtId="2" fontId="12" fillId="0" borderId="28" xfId="20" applyNumberFormat="1" applyFont="1" applyBorder="1" applyAlignment="1">
      <alignment horizontal="center"/>
      <protection/>
    </xf>
    <xf numFmtId="228" fontId="1" fillId="0" borderId="0" xfId="20" applyNumberFormat="1">
      <alignment/>
      <protection/>
    </xf>
    <xf numFmtId="2" fontId="13" fillId="0" borderId="29" xfId="28" applyNumberFormat="1" applyFont="1" applyBorder="1" applyAlignment="1">
      <alignment horizontal="center"/>
    </xf>
    <xf numFmtId="2" fontId="13" fillId="0" borderId="23" xfId="28" applyNumberFormat="1" applyFont="1" applyBorder="1" applyAlignment="1">
      <alignment horizontal="center"/>
    </xf>
    <xf numFmtId="0" fontId="12" fillId="0" borderId="0" xfId="28" applyNumberFormat="1" applyFont="1" applyBorder="1"/>
    <xf numFmtId="164" fontId="12" fillId="0" borderId="0" xfId="28" applyFont="1" applyBorder="1"/>
    <xf numFmtId="0" fontId="12" fillId="0" borderId="0" xfId="20" applyFont="1" applyBorder="1" applyAlignment="1">
      <alignment horizontal="left" wrapText="1"/>
      <protection/>
    </xf>
    <xf numFmtId="0" fontId="2" fillId="0" borderId="0" xfId="67" applyFont="1" applyAlignment="1">
      <alignment vertical="center"/>
      <protection/>
    </xf>
    <xf numFmtId="0" fontId="35" fillId="0" borderId="0" xfId="67" applyFont="1">
      <alignment/>
      <protection/>
    </xf>
    <xf numFmtId="0" fontId="130" fillId="0" borderId="0" xfId="67" applyFont="1">
      <alignment/>
      <protection/>
    </xf>
    <xf numFmtId="0" fontId="131" fillId="0" borderId="3" xfId="67" applyFont="1" applyBorder="1">
      <alignment/>
      <protection/>
    </xf>
    <xf numFmtId="0" fontId="1" fillId="0" borderId="3" xfId="67" applyBorder="1">
      <alignment/>
      <protection/>
    </xf>
    <xf numFmtId="229" fontId="14" fillId="0" borderId="3" xfId="67" applyNumberFormat="1" applyFont="1" applyBorder="1">
      <alignment/>
      <protection/>
    </xf>
    <xf numFmtId="0" fontId="1" fillId="0" borderId="0" xfId="67">
      <alignment/>
      <protection/>
    </xf>
    <xf numFmtId="0" fontId="9" fillId="0" borderId="1" xfId="67" applyFont="1" applyBorder="1" applyAlignment="1">
      <alignment horizontal="center" vertical="center"/>
      <protection/>
    </xf>
    <xf numFmtId="0" fontId="10" fillId="0" borderId="0" xfId="67" applyFont="1">
      <alignment/>
      <protection/>
    </xf>
    <xf numFmtId="0" fontId="9" fillId="0" borderId="2" xfId="67" applyFont="1" applyBorder="1" applyAlignment="1" quotePrefix="1">
      <alignment horizontal="center"/>
      <protection/>
    </xf>
    <xf numFmtId="0" fontId="132" fillId="0" borderId="0" xfId="67" applyFont="1" applyBorder="1" applyAlignment="1">
      <alignment horizontal="center" vertical="center" wrapText="1"/>
      <protection/>
    </xf>
    <xf numFmtId="0" fontId="116" fillId="0" borderId="0" xfId="67" applyFont="1" applyBorder="1" applyAlignment="1" quotePrefix="1">
      <alignment horizontal="center"/>
      <protection/>
    </xf>
    <xf numFmtId="0" fontId="70" fillId="0" borderId="0" xfId="67" applyFont="1">
      <alignment/>
      <protection/>
    </xf>
    <xf numFmtId="0" fontId="12" fillId="0" borderId="0" xfId="67" applyFont="1" applyBorder="1" applyAlignment="1">
      <alignment vertical="center"/>
      <protection/>
    </xf>
    <xf numFmtId="229" fontId="12" fillId="0" borderId="0" xfId="68" applyNumberFormat="1" applyFont="1" applyBorder="1" applyAlignment="1">
      <alignment horizontal="right"/>
    </xf>
    <xf numFmtId="0" fontId="12" fillId="0" borderId="0" xfId="67" applyFont="1">
      <alignment/>
      <protection/>
    </xf>
    <xf numFmtId="0" fontId="13" fillId="0" borderId="3" xfId="67" applyFont="1" applyBorder="1" applyAlignment="1">
      <alignment vertical="center"/>
      <protection/>
    </xf>
    <xf numFmtId="229" fontId="13" fillId="0" borderId="3" xfId="68" applyNumberFormat="1" applyFont="1" applyBorder="1" applyAlignment="1">
      <alignment horizontal="right"/>
    </xf>
    <xf numFmtId="0" fontId="15" fillId="0" borderId="0" xfId="67" applyFont="1" applyFill="1">
      <alignment/>
      <protection/>
    </xf>
    <xf numFmtId="0" fontId="12" fillId="0" borderId="0" xfId="67" applyFont="1" applyFill="1">
      <alignment/>
      <protection/>
    </xf>
    <xf numFmtId="2" fontId="12" fillId="0" borderId="0" xfId="67" applyNumberFormat="1" applyFont="1">
      <alignment/>
      <protection/>
    </xf>
    <xf numFmtId="0" fontId="15" fillId="0" borderId="0" xfId="0" applyFont="1" applyBorder="1" applyAlignment="1" applyProtection="1">
      <alignment vertical="center"/>
      <protection locked="0"/>
    </xf>
    <xf numFmtId="164" fontId="10" fillId="2" borderId="0" xfId="55" applyNumberFormat="1" applyFont="1" applyFill="1"/>
    <xf numFmtId="164" fontId="10" fillId="0" borderId="0" xfId="55" applyNumberFormat="1" applyFont="1" applyFill="1"/>
    <xf numFmtId="164" fontId="10" fillId="2" borderId="0" xfId="55" applyNumberFormat="1" applyFont="1" applyFill="1" applyBorder="1"/>
    <xf numFmtId="230" fontId="9" fillId="2" borderId="0" xfId="55" applyNumberFormat="1" applyFont="1" applyFill="1" applyBorder="1"/>
    <xf numFmtId="164" fontId="9" fillId="2" borderId="35" xfId="55" applyFont="1" applyFill="1" applyBorder="1"/>
    <xf numFmtId="164" fontId="9" fillId="2" borderId="36" xfId="55" applyFont="1" applyFill="1" applyBorder="1" applyAlignment="1">
      <alignment horizontal="center" vertical="center" wrapText="1"/>
    </xf>
    <xf numFmtId="164" fontId="9" fillId="2" borderId="37" xfId="55" applyFont="1" applyFill="1" applyBorder="1" applyAlignment="1">
      <alignment horizontal="center" vertical="center" wrapText="1"/>
    </xf>
    <xf numFmtId="164" fontId="9" fillId="2" borderId="4" xfId="55" applyFont="1" applyFill="1" applyBorder="1" applyAlignment="1">
      <alignment horizontal="center" vertical="center" wrapText="1"/>
    </xf>
    <xf numFmtId="164" fontId="9" fillId="2" borderId="38" xfId="55" applyFont="1" applyFill="1" applyBorder="1" applyAlignment="1">
      <alignment horizontal="center" vertical="center" wrapText="1"/>
    </xf>
    <xf numFmtId="164" fontId="12" fillId="0" borderId="0" xfId="55" applyNumberFormat="1" applyFont="1" applyFill="1"/>
    <xf numFmtId="164" fontId="13" fillId="2" borderId="6" xfId="55" applyFont="1" applyFill="1" applyBorder="1"/>
    <xf numFmtId="175" fontId="13" fillId="2" borderId="7" xfId="55" applyNumberFormat="1" applyFont="1" applyFill="1" applyBorder="1"/>
    <xf numFmtId="175" fontId="13" fillId="2" borderId="22" xfId="55" applyNumberFormat="1" applyFont="1" applyFill="1" applyBorder="1"/>
    <xf numFmtId="175" fontId="13" fillId="2" borderId="39" xfId="55" applyNumberFormat="1" applyFont="1" applyFill="1" applyBorder="1"/>
    <xf numFmtId="175" fontId="12" fillId="0" borderId="0" xfId="55" applyNumberFormat="1" applyFont="1" applyFill="1"/>
    <xf numFmtId="164" fontId="12" fillId="2" borderId="40" xfId="55" applyFont="1" applyFill="1" applyBorder="1"/>
    <xf numFmtId="175" fontId="12" fillId="2" borderId="41" xfId="55" applyNumberFormat="1" applyFont="1" applyFill="1" applyBorder="1"/>
    <xf numFmtId="175" fontId="12" fillId="2" borderId="19" xfId="55" applyNumberFormat="1" applyFont="1" applyFill="1" applyBorder="1"/>
    <xf numFmtId="175" fontId="12" fillId="2" borderId="0" xfId="55" applyNumberFormat="1" applyFont="1" applyFill="1" applyBorder="1"/>
    <xf numFmtId="175" fontId="12" fillId="2" borderId="42" xfId="55" applyNumberFormat="1" applyFont="1" applyFill="1" applyBorder="1"/>
    <xf numFmtId="164" fontId="13" fillId="2" borderId="6" xfId="55" applyFont="1" applyFill="1" applyBorder="1" applyAlignment="1">
      <alignment/>
    </xf>
    <xf numFmtId="175" fontId="13" fillId="2" borderId="7" xfId="55" applyNumberFormat="1" applyFont="1" applyFill="1" applyBorder="1" applyAlignment="1">
      <alignment/>
    </xf>
    <xf numFmtId="175" fontId="13" fillId="2" borderId="22" xfId="55" applyNumberFormat="1" applyFont="1" applyFill="1" applyBorder="1" applyAlignment="1">
      <alignment/>
    </xf>
    <xf numFmtId="175" fontId="13" fillId="2" borderId="39" xfId="55" applyNumberFormat="1" applyFont="1" applyFill="1" applyBorder="1" applyAlignment="1">
      <alignment/>
    </xf>
    <xf numFmtId="175" fontId="12" fillId="2" borderId="43" xfId="55" applyNumberFormat="1" applyFont="1" applyFill="1" applyBorder="1"/>
    <xf numFmtId="175" fontId="12" fillId="2" borderId="44" xfId="55" applyNumberFormat="1" applyFont="1" applyFill="1" applyBorder="1"/>
    <xf numFmtId="164" fontId="12" fillId="2" borderId="36" xfId="55" applyFont="1" applyFill="1" applyBorder="1"/>
    <xf numFmtId="175" fontId="12" fillId="2" borderId="37" xfId="55" applyNumberFormat="1" applyFont="1" applyFill="1" applyBorder="1"/>
    <xf numFmtId="175" fontId="12" fillId="2" borderId="4" xfId="55" applyNumberFormat="1" applyFont="1" applyFill="1" applyBorder="1"/>
    <xf numFmtId="175" fontId="12" fillId="2" borderId="38" xfId="55" applyNumberFormat="1" applyFont="1" applyFill="1" applyBorder="1"/>
    <xf numFmtId="164" fontId="12" fillId="2" borderId="19" xfId="55" applyNumberFormat="1" applyFont="1" applyFill="1" applyBorder="1"/>
    <xf numFmtId="230" fontId="12" fillId="2" borderId="19" xfId="55" applyNumberFormat="1" applyFont="1" applyFill="1" applyBorder="1" applyAlignment="1">
      <alignment horizontal="right"/>
    </xf>
    <xf numFmtId="164" fontId="12" fillId="2" borderId="0" xfId="55" applyNumberFormat="1" applyFont="1" applyFill="1"/>
    <xf numFmtId="175" fontId="12" fillId="2" borderId="0" xfId="55" applyNumberFormat="1" applyFont="1" applyFill="1"/>
    <xf numFmtId="0" fontId="9" fillId="0" borderId="0" xfId="20" applyFont="1" applyFill="1" applyAlignment="1" applyProtection="1">
      <alignment horizontal="center"/>
      <protection locked="0"/>
    </xf>
    <xf numFmtId="0" fontId="10" fillId="0" borderId="0" xfId="20" applyFont="1" applyFill="1" applyAlignment="1" applyProtection="1">
      <alignment horizontal="centerContinuous" vertical="center"/>
      <protection locked="0"/>
    </xf>
    <xf numFmtId="231" fontId="9" fillId="0" borderId="0" xfId="20" applyNumberFormat="1" applyFont="1" applyFill="1" applyAlignment="1" applyProtection="1">
      <alignment horizontal="centerContinuous"/>
      <protection locked="0"/>
    </xf>
    <xf numFmtId="231" fontId="10" fillId="0" borderId="0" xfId="20" applyNumberFormat="1" applyFont="1" applyFill="1" applyAlignment="1" applyProtection="1">
      <alignment horizontal="centerContinuous"/>
      <protection locked="0"/>
    </xf>
    <xf numFmtId="0" fontId="9" fillId="0" borderId="0" xfId="20" applyFont="1" applyFill="1" applyProtection="1">
      <alignment/>
      <protection locked="0"/>
    </xf>
    <xf numFmtId="168" fontId="21" fillId="0" borderId="0" xfId="20" applyNumberFormat="1" applyFont="1" applyFill="1" applyBorder="1" applyAlignment="1" applyProtection="1">
      <alignment horizontal="center" vertical="center"/>
      <protection locked="0"/>
    </xf>
    <xf numFmtId="0" fontId="133" fillId="0" borderId="23" xfId="69" applyFont="1" applyFill="1" applyBorder="1" applyProtection="1">
      <alignment/>
      <protection locked="0"/>
    </xf>
    <xf numFmtId="1" fontId="70" fillId="0" borderId="0" xfId="20" applyNumberFormat="1" applyFont="1" applyFill="1" applyAlignment="1" applyProtection="1">
      <alignment horizontal="center"/>
      <protection locked="0"/>
    </xf>
    <xf numFmtId="2" fontId="10" fillId="0" borderId="0" xfId="20" applyNumberFormat="1" applyFont="1" applyFill="1" applyBorder="1" applyAlignment="1" applyProtection="1">
      <alignment horizontal="center"/>
      <protection locked="0"/>
    </xf>
    <xf numFmtId="175" fontId="10" fillId="0" borderId="0" xfId="20" applyNumberFormat="1" applyFont="1" applyFill="1" applyProtection="1">
      <alignment/>
      <protection locked="0"/>
    </xf>
    <xf numFmtId="232" fontId="10" fillId="0" borderId="0" xfId="60" applyNumberFormat="1" applyFont="1" applyFill="1" applyBorder="1" applyAlignment="1" applyProtection="1">
      <alignment horizontal="center"/>
      <protection locked="0"/>
    </xf>
    <xf numFmtId="223" fontId="9" fillId="0" borderId="0" xfId="60" applyNumberFormat="1" applyFont="1" applyFill="1" applyBorder="1" applyAlignment="1" applyProtection="1">
      <alignment horizontal="center"/>
      <protection locked="0"/>
    </xf>
    <xf numFmtId="232" fontId="9" fillId="0" borderId="3" xfId="60" applyNumberFormat="1" applyFont="1" applyFill="1" applyBorder="1" applyAlignment="1" applyProtection="1">
      <alignment horizontal="center"/>
      <protection locked="0"/>
    </xf>
    <xf numFmtId="223" fontId="9" fillId="0" borderId="3" xfId="60" applyNumberFormat="1" applyFont="1" applyFill="1" applyBorder="1" applyAlignment="1" applyProtection="1">
      <alignment horizontal="center"/>
      <protection locked="0"/>
    </xf>
    <xf numFmtId="232" fontId="10" fillId="0" borderId="0" xfId="20" applyNumberFormat="1" applyFont="1" applyFill="1" applyProtection="1">
      <alignment/>
      <protection locked="0"/>
    </xf>
    <xf numFmtId="0" fontId="15" fillId="0" borderId="0" xfId="20" applyFont="1" applyFill="1" applyAlignment="1" applyProtection="1">
      <alignment/>
      <protection locked="0"/>
    </xf>
    <xf numFmtId="0" fontId="96" fillId="0" borderId="18" xfId="20" applyFont="1" applyBorder="1" applyAlignment="1">
      <alignment horizontal="center" vertical="center" wrapText="1"/>
      <protection/>
    </xf>
    <xf numFmtId="0" fontId="94" fillId="0" borderId="18" xfId="20" applyFont="1" applyBorder="1" applyAlignment="1">
      <alignment horizontal="center" vertical="center" wrapText="1"/>
      <protection/>
    </xf>
    <xf numFmtId="0" fontId="96" fillId="0" borderId="0" xfId="20" applyFont="1" applyBorder="1">
      <alignment/>
      <protection/>
    </xf>
    <xf numFmtId="0" fontId="134" fillId="0" borderId="0" xfId="20" applyFont="1" applyBorder="1" applyAlignment="1">
      <alignment horizontal="center" vertical="center" wrapText="1"/>
      <protection/>
    </xf>
    <xf numFmtId="0" fontId="135" fillId="0" borderId="0" xfId="20" applyFont="1" applyBorder="1" applyAlignment="1">
      <alignment horizontal="center" vertical="center" wrapText="1"/>
      <protection/>
    </xf>
    <xf numFmtId="233" fontId="97" fillId="0" borderId="0" xfId="70" applyNumberFormat="1" applyFont="1" applyBorder="1" applyAlignment="1">
      <alignment horizontal="right"/>
    </xf>
    <xf numFmtId="233" fontId="98" fillId="0" borderId="0" xfId="70" applyNumberFormat="1" applyFont="1" applyBorder="1" applyAlignment="1">
      <alignment horizontal="right"/>
    </xf>
    <xf numFmtId="0" fontId="97" fillId="0" borderId="0" xfId="20" applyFont="1" applyBorder="1">
      <alignment/>
      <protection/>
    </xf>
    <xf numFmtId="233" fontId="97" fillId="0" borderId="0" xfId="20" applyNumberFormat="1" applyFont="1" applyBorder="1">
      <alignment/>
      <protection/>
    </xf>
    <xf numFmtId="0" fontId="13" fillId="0" borderId="4" xfId="20" applyFont="1" applyBorder="1" applyAlignment="1">
      <alignment horizontal="left" vertical="center" wrapText="1"/>
      <protection/>
    </xf>
    <xf numFmtId="233" fontId="98" fillId="0" borderId="4" xfId="70" applyNumberFormat="1" applyFont="1" applyBorder="1" applyAlignment="1">
      <alignment horizontal="right" vertical="center"/>
    </xf>
    <xf numFmtId="0" fontId="97" fillId="0" borderId="0" xfId="70" applyNumberFormat="1" applyFont="1" applyBorder="1" applyAlignment="1">
      <alignment horizontal="right"/>
    </xf>
    <xf numFmtId="0" fontId="102" fillId="0" borderId="0" xfId="20" applyFont="1" applyBorder="1">
      <alignment/>
      <protection/>
    </xf>
    <xf numFmtId="0" fontId="4" fillId="0" borderId="0" xfId="20" applyFont="1" applyBorder="1">
      <alignment/>
      <protection/>
    </xf>
    <xf numFmtId="0" fontId="136" fillId="0" borderId="0" xfId="20" applyFont="1" applyBorder="1">
      <alignment/>
      <protection/>
    </xf>
    <xf numFmtId="0" fontId="137" fillId="0" borderId="0" xfId="20" applyFont="1" applyBorder="1">
      <alignment/>
      <protection/>
    </xf>
    <xf numFmtId="0" fontId="138" fillId="0" borderId="0" xfId="20" applyFont="1" applyBorder="1">
      <alignment/>
      <protection/>
    </xf>
    <xf numFmtId="0" fontId="139" fillId="0" borderId="0" xfId="20" applyFont="1" applyBorder="1">
      <alignment/>
      <protection/>
    </xf>
    <xf numFmtId="0" fontId="140" fillId="0" borderId="0" xfId="20" applyFont="1" applyBorder="1">
      <alignment/>
      <protection/>
    </xf>
    <xf numFmtId="233" fontId="1" fillId="0" borderId="0" xfId="20" applyNumberFormat="1">
      <alignment/>
      <protection/>
    </xf>
    <xf numFmtId="0" fontId="4" fillId="0" borderId="0" xfId="20" applyFont="1" applyAlignment="1">
      <alignment vertical="center"/>
      <protection/>
    </xf>
    <xf numFmtId="0" fontId="91" fillId="0" borderId="0" xfId="20" applyFont="1" applyBorder="1" applyAlignment="1">
      <alignment vertical="center"/>
      <protection/>
    </xf>
    <xf numFmtId="0" fontId="69" fillId="0" borderId="0" xfId="20" applyFont="1" applyBorder="1" applyAlignment="1">
      <alignment vertical="center"/>
      <protection/>
    </xf>
    <xf numFmtId="234" fontId="10" fillId="0" borderId="24" xfId="20" applyNumberFormat="1" applyFont="1" applyBorder="1" applyAlignment="1">
      <alignment horizontal="centerContinuous" vertical="center" wrapText="1"/>
      <protection/>
    </xf>
    <xf numFmtId="0" fontId="141" fillId="0" borderId="0" xfId="20" applyFont="1" applyBorder="1" applyAlignment="1">
      <alignment horizontal="center" vertical="center" wrapText="1"/>
      <protection/>
    </xf>
    <xf numFmtId="234" fontId="91" fillId="0" borderId="0" xfId="20" applyNumberFormat="1" applyFont="1" applyBorder="1" applyAlignment="1">
      <alignment horizontal="center" vertical="center" wrapText="1"/>
      <protection/>
    </xf>
    <xf numFmtId="0" fontId="12" fillId="0" borderId="0" xfId="57" applyFont="1" applyBorder="1">
      <alignment/>
      <protection/>
    </xf>
    <xf numFmtId="3" fontId="12" fillId="0" borderId="0" xfId="20" applyNumberFormat="1" applyFont="1" applyFill="1" applyBorder="1" applyAlignment="1">
      <alignment horizontal="center" vertical="center"/>
      <protection/>
    </xf>
    <xf numFmtId="4" fontId="13" fillId="0" borderId="0" xfId="20" applyNumberFormat="1" applyFont="1" applyFill="1" applyBorder="1" applyAlignment="1">
      <alignment horizontal="center" vertical="center"/>
      <protection/>
    </xf>
    <xf numFmtId="4" fontId="12" fillId="0" borderId="0" xfId="20" applyNumberFormat="1" applyFont="1" applyFill="1" applyBorder="1" applyAlignment="1">
      <alignment vertical="center"/>
      <protection/>
    </xf>
    <xf numFmtId="3" fontId="13" fillId="0" borderId="3" xfId="20" applyNumberFormat="1" applyFont="1" applyFill="1" applyBorder="1" applyAlignment="1">
      <alignment horizontal="center" vertical="center"/>
      <protection/>
    </xf>
    <xf numFmtId="4" fontId="13" fillId="0" borderId="3" xfId="20" applyNumberFormat="1" applyFont="1" applyFill="1" applyBorder="1" applyAlignment="1">
      <alignment horizontal="center" vertical="center"/>
      <protection/>
    </xf>
    <xf numFmtId="4" fontId="13" fillId="0" borderId="3" xfId="20" applyNumberFormat="1" applyFont="1" applyBorder="1" applyAlignment="1">
      <alignment horizontal="center" vertical="center"/>
      <protection/>
    </xf>
    <xf numFmtId="0" fontId="9" fillId="0" borderId="0" xfId="20" applyFont="1" applyBorder="1" applyAlignment="1">
      <alignment vertical="center"/>
      <protection/>
    </xf>
    <xf numFmtId="3" fontId="13" fillId="0" borderId="0" xfId="20" applyNumberFormat="1" applyFont="1" applyBorder="1" applyAlignment="1">
      <alignment horizontal="right" vertical="center"/>
      <protection/>
    </xf>
    <xf numFmtId="0" fontId="117" fillId="0" borderId="0" xfId="20" applyFont="1" applyAlignment="1">
      <alignment vertical="center"/>
      <protection/>
    </xf>
    <xf numFmtId="0" fontId="79" fillId="0" borderId="0" xfId="20" applyFont="1" applyAlignment="1">
      <alignment vertical="center"/>
      <protection/>
    </xf>
    <xf numFmtId="210" fontId="93" fillId="2" borderId="3" xfId="45" applyNumberFormat="1" applyFont="1" applyFill="1" applyBorder="1" applyAlignment="1">
      <alignment horizontal="left"/>
      <protection/>
    </xf>
    <xf numFmtId="0" fontId="142" fillId="0" borderId="0" xfId="20" applyFont="1">
      <alignment/>
      <protection/>
    </xf>
    <xf numFmtId="0" fontId="10" fillId="0" borderId="0" xfId="20" applyFont="1" applyAlignment="1">
      <alignment horizontal="center"/>
      <protection/>
    </xf>
    <xf numFmtId="0" fontId="9" fillId="0" borderId="18" xfId="20" applyFont="1" applyBorder="1" applyAlignment="1">
      <alignment vertical="center"/>
      <protection/>
    </xf>
    <xf numFmtId="0" fontId="10" fillId="0" borderId="4" xfId="20" applyFont="1" applyBorder="1">
      <alignment/>
      <protection/>
    </xf>
    <xf numFmtId="0" fontId="10" fillId="0" borderId="4" xfId="20" applyFont="1" applyBorder="1" applyAlignment="1">
      <alignment horizontal="center" vertical="center"/>
      <protection/>
    </xf>
    <xf numFmtId="169" fontId="13" fillId="0" borderId="0" xfId="27" applyNumberFormat="1" applyFont="1" applyFill="1" applyBorder="1" applyAlignment="1">
      <alignment horizontal="right" vertical="center"/>
    </xf>
    <xf numFmtId="2" fontId="12" fillId="0" borderId="0" xfId="20" applyNumberFormat="1" applyFont="1" applyFill="1" applyBorder="1" applyAlignment="1">
      <alignment vertical="center"/>
      <protection/>
    </xf>
    <xf numFmtId="2" fontId="13" fillId="0" borderId="0" xfId="20" applyNumberFormat="1" applyFont="1" applyBorder="1" applyAlignment="1">
      <alignment vertical="center"/>
      <protection/>
    </xf>
    <xf numFmtId="2" fontId="1" fillId="0" borderId="0" xfId="25" applyNumberFormat="1">
      <alignment/>
      <protection/>
    </xf>
    <xf numFmtId="2" fontId="4" fillId="0" borderId="0" xfId="25" applyNumberFormat="1" applyFont="1" applyAlignment="1">
      <alignment vertical="center"/>
      <protection/>
    </xf>
    <xf numFmtId="0" fontId="4" fillId="0" borderId="0" xfId="25" applyFont="1" applyAlignment="1">
      <alignment vertical="center"/>
      <protection/>
    </xf>
    <xf numFmtId="2" fontId="35" fillId="0" borderId="0" xfId="25" applyNumberFormat="1" applyFont="1" applyAlignment="1">
      <alignment vertical="center"/>
      <protection/>
    </xf>
    <xf numFmtId="2" fontId="1" fillId="0" borderId="0" xfId="25" applyNumberFormat="1" applyAlignment="1">
      <alignment vertical="center"/>
      <protection/>
    </xf>
    <xf numFmtId="0" fontId="10" fillId="0" borderId="2" xfId="25" applyFont="1" applyBorder="1" applyAlignment="1">
      <alignment horizontal="center" vertical="center" wrapText="1"/>
      <protection/>
    </xf>
    <xf numFmtId="0" fontId="10" fillId="0" borderId="2" xfId="25" applyFont="1" applyFill="1" applyBorder="1" applyAlignment="1">
      <alignment horizontal="center" vertical="center" wrapText="1"/>
      <protection/>
    </xf>
    <xf numFmtId="0" fontId="67" fillId="0" borderId="2" xfId="25" applyFont="1" applyFill="1" applyBorder="1" applyAlignment="1">
      <alignment horizontal="center" vertical="center" wrapText="1"/>
      <protection/>
    </xf>
    <xf numFmtId="37" fontId="144" fillId="0" borderId="0" xfId="53" applyNumberFormat="1" applyFont="1" applyBorder="1" applyAlignment="1">
      <alignment horizontal="center" vertical="center"/>
    </xf>
    <xf numFmtId="37" fontId="145" fillId="0" borderId="0" xfId="53" applyNumberFormat="1" applyFont="1" applyBorder="1" applyAlignment="1">
      <alignment horizontal="center" vertical="center"/>
    </xf>
    <xf numFmtId="1" fontId="144" fillId="0" borderId="0" xfId="37" applyNumberFormat="1" applyFont="1" applyBorder="1" applyAlignment="1">
      <alignment horizontal="center"/>
    </xf>
    <xf numFmtId="0" fontId="12" fillId="0" borderId="0" xfId="71" applyFont="1" applyFill="1" applyBorder="1" applyAlignment="1">
      <alignment horizontal="left" vertical="center" wrapText="1"/>
      <protection/>
    </xf>
    <xf numFmtId="3" fontId="13" fillId="0" borderId="0" xfId="25" applyNumberFormat="1" applyFont="1" applyFill="1" applyBorder="1" applyAlignment="1">
      <alignment/>
      <protection/>
    </xf>
    <xf numFmtId="1" fontId="12" fillId="0" borderId="0" xfId="25" applyNumberFormat="1" applyFont="1" applyFill="1" applyAlignment="1">
      <alignment vertical="center"/>
      <protection/>
    </xf>
    <xf numFmtId="0" fontId="12" fillId="0" borderId="0" xfId="25" applyFont="1" applyFill="1" applyAlignment="1">
      <alignment vertical="top"/>
      <protection/>
    </xf>
    <xf numFmtId="0" fontId="60" fillId="0" borderId="3" xfId="25" applyFont="1" applyFill="1" applyBorder="1" applyAlignment="1">
      <alignment vertical="top"/>
      <protection/>
    </xf>
    <xf numFmtId="236" fontId="60" fillId="0" borderId="3" xfId="53" applyNumberFormat="1" applyFont="1" applyFill="1" applyBorder="1" applyAlignment="1">
      <alignment horizontal="right" vertical="top"/>
    </xf>
    <xf numFmtId="2" fontId="12" fillId="0" borderId="0" xfId="72" applyNumberFormat="1" applyFont="1" applyFill="1" applyAlignment="1">
      <alignment vertical="center"/>
    </xf>
    <xf numFmtId="2" fontId="1" fillId="0" borderId="0" xfId="25" applyNumberFormat="1" applyFont="1" applyFill="1">
      <alignment/>
      <protection/>
    </xf>
    <xf numFmtId="0" fontId="1" fillId="0" borderId="0" xfId="25" applyFont="1" applyFill="1">
      <alignment/>
      <protection/>
    </xf>
    <xf numFmtId="37" fontId="146" fillId="0" borderId="0" xfId="25" applyNumberFormat="1" applyFont="1">
      <alignment/>
      <protection/>
    </xf>
    <xf numFmtId="37" fontId="1" fillId="0" borderId="0" xfId="25" applyNumberFormat="1" applyFill="1">
      <alignment/>
      <protection/>
    </xf>
    <xf numFmtId="2" fontId="1" fillId="0" borderId="0" xfId="25" applyNumberFormat="1" applyFill="1">
      <alignment/>
      <protection/>
    </xf>
    <xf numFmtId="2" fontId="12" fillId="0" borderId="0" xfId="25" applyNumberFormat="1" applyFont="1" applyFill="1" applyAlignment="1">
      <alignment vertical="top"/>
      <protection/>
    </xf>
    <xf numFmtId="2" fontId="12" fillId="0" borderId="0" xfId="73" applyNumberFormat="1" applyFont="1" applyFill="1" applyAlignment="1">
      <alignment vertical="center"/>
    </xf>
    <xf numFmtId="37" fontId="69" fillId="0" borderId="0" xfId="25" applyNumberFormat="1" applyFont="1">
      <alignment/>
      <protection/>
    </xf>
    <xf numFmtId="2" fontId="31" fillId="0" borderId="0" xfId="25" applyNumberFormat="1" applyFont="1" applyFill="1">
      <alignment/>
      <protection/>
    </xf>
    <xf numFmtId="0" fontId="31" fillId="0" borderId="0" xfId="25" applyFont="1" applyFill="1">
      <alignment/>
      <protection/>
    </xf>
    <xf numFmtId="0" fontId="12" fillId="0" borderId="0" xfId="25" applyFont="1" applyAlignment="1">
      <alignment wrapText="1"/>
      <protection/>
    </xf>
    <xf numFmtId="0" fontId="119" fillId="0" borderId="0" xfId="45" applyFont="1" applyAlignment="1">
      <alignment/>
      <protection/>
    </xf>
    <xf numFmtId="0" fontId="4" fillId="0" borderId="0" xfId="45" applyFont="1" applyAlignment="1">
      <alignment vertical="center"/>
      <protection/>
    </xf>
    <xf numFmtId="0" fontId="35" fillId="0" borderId="0" xfId="45" applyFont="1" applyAlignment="1">
      <alignment vertical="center"/>
      <protection/>
    </xf>
    <xf numFmtId="2" fontId="1" fillId="0" borderId="0" xfId="45" applyNumberFormat="1" applyAlignment="1">
      <alignment vertical="center"/>
      <protection/>
    </xf>
    <xf numFmtId="0" fontId="1" fillId="0" borderId="0" xfId="45" applyAlignment="1">
      <alignment vertical="center"/>
      <protection/>
    </xf>
    <xf numFmtId="0" fontId="10" fillId="0" borderId="18" xfId="45" applyNumberFormat="1" applyFont="1" applyBorder="1" applyAlignment="1">
      <alignment horizontal="center" vertical="center" wrapText="1"/>
      <protection/>
    </xf>
    <xf numFmtId="0" fontId="10" fillId="0" borderId="18" xfId="45" applyNumberFormat="1" applyFont="1" applyFill="1" applyBorder="1" applyAlignment="1">
      <alignment horizontal="center" vertical="center" wrapText="1"/>
      <protection/>
    </xf>
    <xf numFmtId="0" fontId="9" fillId="0" borderId="18" xfId="45" applyNumberFormat="1" applyFont="1" applyFill="1" applyBorder="1" applyAlignment="1">
      <alignment horizontal="center" vertical="center" wrapText="1"/>
      <protection/>
    </xf>
    <xf numFmtId="0" fontId="1" fillId="0" borderId="0" xfId="45" applyAlignment="1">
      <alignment horizontal="center" vertical="center"/>
      <protection/>
    </xf>
    <xf numFmtId="3" fontId="12" fillId="0" borderId="0" xfId="59" applyNumberFormat="1" applyFont="1" applyBorder="1" applyAlignment="1">
      <alignment horizontal="center" vertical="center"/>
    </xf>
    <xf numFmtId="3" fontId="13" fillId="0" borderId="0" xfId="59" applyNumberFormat="1" applyFont="1" applyBorder="1" applyAlignment="1">
      <alignment horizontal="center" vertical="center"/>
    </xf>
    <xf numFmtId="37" fontId="12" fillId="0" borderId="0" xfId="45" applyNumberFormat="1" applyFont="1" applyFill="1" applyAlignment="1">
      <alignment vertical="center"/>
      <protection/>
    </xf>
    <xf numFmtId="0" fontId="12" fillId="0" borderId="0" xfId="45" applyFont="1" applyFill="1" applyAlignment="1">
      <alignment vertical="center"/>
      <protection/>
    </xf>
    <xf numFmtId="1" fontId="144" fillId="0" borderId="0" xfId="37" applyNumberFormat="1" applyFont="1" applyBorder="1" applyAlignment="1">
      <alignment horizontal="center" vertical="center"/>
    </xf>
    <xf numFmtId="0" fontId="13" fillId="0" borderId="19" xfId="45" applyFont="1" applyBorder="1" applyAlignment="1">
      <alignment horizontal="left" vertical="center" wrapText="1"/>
      <protection/>
    </xf>
    <xf numFmtId="3" fontId="13" fillId="0" borderId="19" xfId="59" applyNumberFormat="1" applyFont="1" applyBorder="1" applyAlignment="1">
      <alignment horizontal="center" vertical="center"/>
    </xf>
    <xf numFmtId="0" fontId="13" fillId="0" borderId="0" xfId="45" applyFont="1" applyBorder="1" applyAlignment="1">
      <alignment horizontal="left" vertical="center" wrapText="1"/>
      <protection/>
    </xf>
    <xf numFmtId="0" fontId="12" fillId="0" borderId="0" xfId="45" applyFont="1" applyFill="1" applyAlignment="1">
      <alignment vertical="top"/>
      <protection/>
    </xf>
    <xf numFmtId="0" fontId="13" fillId="0" borderId="3" xfId="45" applyFont="1" applyFill="1" applyBorder="1" applyAlignment="1">
      <alignment vertical="top"/>
      <protection/>
    </xf>
    <xf numFmtId="236" fontId="13" fillId="0" borderId="3" xfId="53" applyNumberFormat="1" applyFont="1" applyFill="1" applyBorder="1" applyAlignment="1">
      <alignment horizontal="right" vertical="top"/>
    </xf>
    <xf numFmtId="0" fontId="1" fillId="0" borderId="0" xfId="45" applyFill="1">
      <alignment/>
      <protection/>
    </xf>
    <xf numFmtId="0" fontId="1" fillId="0" borderId="0" xfId="45" applyFont="1" applyFill="1">
      <alignment/>
      <protection/>
    </xf>
    <xf numFmtId="37" fontId="69" fillId="0" borderId="0" xfId="45" applyNumberFormat="1" applyFont="1">
      <alignment/>
      <protection/>
    </xf>
    <xf numFmtId="2" fontId="1" fillId="0" borderId="0" xfId="45" applyNumberFormat="1" applyFont="1" applyFill="1">
      <alignment/>
      <protection/>
    </xf>
    <xf numFmtId="171" fontId="1" fillId="0" borderId="0" xfId="45" applyNumberFormat="1" applyFill="1">
      <alignment/>
      <protection/>
    </xf>
    <xf numFmtId="2" fontId="1" fillId="0" borderId="0" xfId="45" applyNumberFormat="1" applyFill="1">
      <alignment/>
      <protection/>
    </xf>
    <xf numFmtId="2" fontId="1" fillId="0" borderId="0" xfId="45" applyNumberFormat="1">
      <alignment/>
      <protection/>
    </xf>
    <xf numFmtId="0" fontId="0" fillId="0" borderId="0" xfId="0" applyAlignment="1">
      <alignment vertical="center"/>
    </xf>
    <xf numFmtId="0" fontId="84" fillId="0" borderId="0" xfId="42" applyAlignment="1" applyProtection="1">
      <alignment vertical="center"/>
      <protection/>
    </xf>
    <xf numFmtId="0" fontId="148" fillId="0" borderId="0" xfId="42" applyFont="1" applyAlignment="1" applyProtection="1">
      <alignment horizontal="left" vertical="center"/>
      <protection/>
    </xf>
    <xf numFmtId="0" fontId="148" fillId="0" borderId="0" xfId="42" applyFont="1" applyAlignment="1" applyProtection="1">
      <alignment horizontal="left" vertical="center"/>
      <protection locked="0"/>
    </xf>
    <xf numFmtId="188" fontId="148" fillId="0" borderId="0" xfId="42" applyNumberFormat="1" applyFont="1" applyAlignment="1" applyProtection="1">
      <alignment horizontal="left" vertical="center"/>
      <protection/>
    </xf>
    <xf numFmtId="0" fontId="148" fillId="0" borderId="0" xfId="42" applyFont="1" applyFill="1" applyAlignment="1" applyProtection="1">
      <alignment horizontal="left" vertical="center"/>
      <protection/>
    </xf>
    <xf numFmtId="225" fontId="148" fillId="2" borderId="0" xfId="42" applyNumberFormat="1" applyFont="1" applyFill="1" applyAlignment="1" applyProtection="1">
      <alignment horizontal="left" vertical="center"/>
      <protection/>
    </xf>
    <xf numFmtId="0" fontId="148" fillId="0" borderId="0" xfId="42" applyFont="1" applyFill="1" applyAlignment="1" applyProtection="1">
      <alignment horizontal="left" vertical="center"/>
      <protection locked="0"/>
    </xf>
    <xf numFmtId="167" fontId="148" fillId="0" borderId="0" xfId="42" applyNumberFormat="1" applyFont="1" applyAlignment="1" applyProtection="1">
      <alignment horizontal="left" vertical="center"/>
      <protection/>
    </xf>
    <xf numFmtId="0" fontId="42" fillId="0" borderId="45" xfId="20" applyFont="1" applyBorder="1">
      <alignment/>
      <protection/>
    </xf>
    <xf numFmtId="0" fontId="42" fillId="0" borderId="0" xfId="20" applyFont="1">
      <alignment/>
      <protection/>
    </xf>
    <xf numFmtId="0" fontId="42" fillId="0" borderId="0" xfId="20" applyFont="1" applyBorder="1">
      <alignment/>
      <protection/>
    </xf>
    <xf numFmtId="17" fontId="42" fillId="0" borderId="0" xfId="20" applyNumberFormat="1" applyFont="1">
      <alignment/>
      <protection/>
    </xf>
    <xf numFmtId="0" fontId="149" fillId="0" borderId="0" xfId="20" applyFont="1">
      <alignment/>
      <protection/>
    </xf>
    <xf numFmtId="0" fontId="150" fillId="0" borderId="0" xfId="20" applyFont="1" applyBorder="1">
      <alignment/>
      <protection/>
    </xf>
    <xf numFmtId="0" fontId="11" fillId="0" borderId="0" xfId="20" applyFont="1" applyAlignment="1">
      <alignment horizontal="center"/>
      <protection/>
    </xf>
    <xf numFmtId="0" fontId="11" fillId="0" borderId="0" xfId="20" applyFont="1" applyFill="1" applyAlignment="1">
      <alignment horizontal="center"/>
      <protection/>
    </xf>
    <xf numFmtId="0" fontId="42" fillId="0" borderId="0" xfId="20" applyFont="1" applyAlignment="1">
      <alignment vertical="justify" wrapText="1"/>
      <protection/>
    </xf>
    <xf numFmtId="0" fontId="42" fillId="0" borderId="0" xfId="20" applyFont="1" applyFill="1" applyAlignment="1">
      <alignment vertical="justify" wrapText="1"/>
      <protection/>
    </xf>
    <xf numFmtId="0" fontId="151" fillId="0" borderId="0" xfId="20" applyFont="1" applyAlignment="1">
      <alignment horizontal="justify" vertical="justify" wrapText="1"/>
      <protection/>
    </xf>
    <xf numFmtId="0" fontId="42" fillId="0" borderId="0" xfId="20" applyFont="1" applyAlignment="1">
      <alignment horizontal="justify" vertical="center" wrapText="1"/>
      <protection/>
    </xf>
    <xf numFmtId="0" fontId="1" fillId="0" borderId="0" xfId="20" applyAlignment="1">
      <alignment horizontal="justify" vertical="center" wrapText="1"/>
      <protection/>
    </xf>
    <xf numFmtId="0" fontId="8" fillId="0" borderId="0" xfId="20" applyFont="1" applyAlignment="1">
      <alignment horizontal="justify" vertical="center" wrapText="1"/>
      <protection/>
    </xf>
    <xf numFmtId="0" fontId="42" fillId="0" borderId="46" xfId="20" applyFont="1" applyBorder="1">
      <alignment/>
      <protection/>
    </xf>
    <xf numFmtId="0" fontId="1" fillId="0" borderId="0" xfId="74" applyFont="1" applyAlignment="1">
      <alignment vertical="center"/>
      <protection/>
    </xf>
    <xf numFmtId="0" fontId="99" fillId="0" borderId="0" xfId="74" applyFont="1" applyAlignment="1">
      <alignment vertical="center"/>
      <protection/>
    </xf>
    <xf numFmtId="0" fontId="0" fillId="0" borderId="0" xfId="74" applyFont="1" applyAlignment="1">
      <alignment horizontal="left" vertical="center" wrapText="1"/>
      <protection/>
    </xf>
    <xf numFmtId="0" fontId="1" fillId="0" borderId="19" xfId="74" applyFont="1" applyBorder="1" applyAlignment="1">
      <alignment vertical="center"/>
      <protection/>
    </xf>
    <xf numFmtId="0" fontId="8" fillId="0" borderId="0" xfId="74" applyFont="1" applyBorder="1" applyAlignment="1">
      <alignment vertical="center"/>
      <protection/>
    </xf>
    <xf numFmtId="0" fontId="1" fillId="4" borderId="3" xfId="74" applyFont="1" applyFill="1" applyBorder="1" applyAlignment="1">
      <alignment horizontal="center" vertical="center"/>
      <protection/>
    </xf>
    <xf numFmtId="0" fontId="1" fillId="4" borderId="0" xfId="74" applyFont="1" applyFill="1" applyAlignment="1">
      <alignment vertical="center"/>
      <protection/>
    </xf>
    <xf numFmtId="0" fontId="153" fillId="0" borderId="0" xfId="75" applyFont="1" applyAlignment="1">
      <alignment horizontal="center" vertical="center"/>
      <protection/>
    </xf>
    <xf numFmtId="0" fontId="8" fillId="0" borderId="0" xfId="74" applyFont="1" applyAlignment="1">
      <alignment vertical="center"/>
      <protection/>
    </xf>
    <xf numFmtId="0" fontId="154" fillId="0" borderId="0" xfId="75" applyFont="1" applyAlignment="1">
      <alignment horizontal="center" vertical="center"/>
      <protection/>
    </xf>
    <xf numFmtId="0" fontId="1" fillId="0" borderId="0" xfId="20" applyFont="1" applyAlignment="1">
      <alignment horizontal="left" indent="1"/>
      <protection/>
    </xf>
    <xf numFmtId="0" fontId="1" fillId="0" borderId="0" xfId="20" applyFont="1" applyAlignment="1">
      <alignment horizontal="left"/>
      <protection/>
    </xf>
    <xf numFmtId="0" fontId="8" fillId="0" borderId="0" xfId="20" applyFont="1" applyAlignment="1">
      <alignment horizontal="left"/>
      <protection/>
    </xf>
    <xf numFmtId="1" fontId="1" fillId="0" borderId="0" xfId="20" applyNumberFormat="1" applyFont="1" applyAlignment="1">
      <alignment horizontal="left"/>
      <protection/>
    </xf>
    <xf numFmtId="0" fontId="8" fillId="0" borderId="0" xfId="20" applyFont="1" applyAlignment="1">
      <alignment horizontal="left" indent="1"/>
      <protection/>
    </xf>
    <xf numFmtId="0" fontId="1" fillId="0" borderId="0" xfId="20" applyFont="1" applyAlignment="1">
      <alignment horizontal="left" vertical="center" indent="2"/>
      <protection/>
    </xf>
    <xf numFmtId="0" fontId="1" fillId="0" borderId="0" xfId="20" applyFont="1" applyAlignment="1">
      <alignment horizontal="left" vertical="center" wrapText="1"/>
      <protection/>
    </xf>
    <xf numFmtId="0" fontId="1" fillId="0" borderId="0" xfId="20" applyFont="1" applyAlignment="1">
      <alignment vertical="center" wrapText="1"/>
      <protection/>
    </xf>
    <xf numFmtId="0" fontId="1" fillId="0" borderId="0" xfId="20" applyFont="1" applyAlignment="1">
      <alignment wrapText="1"/>
      <protection/>
    </xf>
    <xf numFmtId="0" fontId="1" fillId="0" borderId="0" xfId="20" applyFont="1" applyAlignment="1">
      <alignment horizontal="left" wrapText="1"/>
      <protection/>
    </xf>
    <xf numFmtId="0" fontId="0" fillId="0" borderId="0" xfId="74" applyFont="1" applyAlignment="1">
      <alignment vertical="center" wrapText="1"/>
      <protection/>
    </xf>
    <xf numFmtId="171" fontId="154" fillId="0" borderId="0" xfId="76" applyFont="1" applyFill="1" applyBorder="1" applyAlignment="1">
      <alignment horizontal="center" vertical="center"/>
    </xf>
    <xf numFmtId="0" fontId="1" fillId="0" borderId="0" xfId="20" applyFont="1" applyAlignment="1">
      <alignment horizontal="left" vertical="top" wrapText="1"/>
      <protection/>
    </xf>
    <xf numFmtId="0" fontId="8" fillId="0" borderId="0" xfId="20" applyFont="1" applyAlignment="1">
      <alignment wrapText="1"/>
      <protection/>
    </xf>
    <xf numFmtId="0" fontId="1" fillId="0" borderId="0" xfId="20" applyFont="1" applyAlignment="1">
      <alignment horizontal="left" indent="2"/>
      <protection/>
    </xf>
    <xf numFmtId="1" fontId="8" fillId="0" borderId="0" xfId="20" applyNumberFormat="1" applyFont="1" applyAlignment="1">
      <alignment horizontal="left" wrapText="1"/>
      <protection/>
    </xf>
    <xf numFmtId="0" fontId="8" fillId="0" borderId="0" xfId="20" applyFont="1" applyAlignment="1" quotePrefix="1">
      <alignment wrapText="1"/>
      <protection/>
    </xf>
    <xf numFmtId="1" fontId="8" fillId="0" borderId="0" xfId="20" applyNumberFormat="1" applyFont="1" applyAlignment="1">
      <alignment horizontal="left"/>
      <protection/>
    </xf>
    <xf numFmtId="0" fontId="8" fillId="0" borderId="0" xfId="20" applyFont="1" applyAlignment="1">
      <alignment vertical="center" wrapText="1"/>
      <protection/>
    </xf>
    <xf numFmtId="0" fontId="8" fillId="0" borderId="0" xfId="20" applyFont="1" applyFill="1">
      <alignment/>
      <protection/>
    </xf>
    <xf numFmtId="0" fontId="8" fillId="0" borderId="0" xfId="74" applyFont="1" applyAlignment="1">
      <alignment horizontal="left" vertical="center" indent="1"/>
      <protection/>
    </xf>
    <xf numFmtId="0" fontId="8" fillId="0" borderId="0" xfId="20" applyFont="1" applyAlignment="1">
      <alignment vertical="center"/>
      <protection/>
    </xf>
    <xf numFmtId="0" fontId="0" fillId="0" borderId="0" xfId="74" applyFont="1" applyAlignment="1">
      <alignment vertical="center"/>
      <protection/>
    </xf>
    <xf numFmtId="0" fontId="8" fillId="0" borderId="0" xfId="74" applyFont="1" applyAlignment="1">
      <alignment horizontal="left" vertical="center"/>
      <protection/>
    </xf>
    <xf numFmtId="0" fontId="1" fillId="0" borderId="0" xfId="20" applyFont="1" applyAlignment="1" quotePrefix="1">
      <alignment horizontal="left"/>
      <protection/>
    </xf>
    <xf numFmtId="0" fontId="1" fillId="0" borderId="0" xfId="74" applyFont="1" applyAlignment="1">
      <alignment horizontal="left" vertical="center" indent="2"/>
      <protection/>
    </xf>
    <xf numFmtId="0" fontId="1" fillId="0" borderId="0" xfId="20" applyAlignment="1">
      <alignment wrapText="1"/>
      <protection/>
    </xf>
    <xf numFmtId="0" fontId="8" fillId="0" borderId="0" xfId="20" applyFont="1" applyFill="1" applyAlignment="1">
      <alignment vertical="center"/>
      <protection/>
    </xf>
    <xf numFmtId="0" fontId="8" fillId="0" borderId="0" xfId="74" applyFont="1" applyFill="1" applyAlignment="1">
      <alignment vertical="center"/>
      <protection/>
    </xf>
    <xf numFmtId="0" fontId="1" fillId="0" borderId="0" xfId="20" applyFont="1" applyFill="1" applyAlignment="1">
      <alignment horizontal="left" indent="1"/>
      <protection/>
    </xf>
    <xf numFmtId="0" fontId="1" fillId="0" borderId="0" xfId="20" applyFont="1" applyFill="1" applyAlignment="1" quotePrefix="1">
      <alignment horizontal="left"/>
      <protection/>
    </xf>
    <xf numFmtId="0" fontId="8" fillId="0" borderId="0" xfId="74" applyFont="1" applyBorder="1" applyAlignment="1">
      <alignment horizontal="left" vertical="center"/>
      <protection/>
    </xf>
    <xf numFmtId="0" fontId="155" fillId="0" borderId="0" xfId="74" applyFont="1" applyBorder="1" applyAlignment="1">
      <alignment vertical="center"/>
      <protection/>
    </xf>
    <xf numFmtId="0" fontId="156" fillId="0" borderId="0" xfId="75" applyFont="1">
      <alignment/>
      <protection/>
    </xf>
    <xf numFmtId="0" fontId="156" fillId="0" borderId="0" xfId="75" applyFont="1" applyAlignment="1">
      <alignment horizontal="center" vertical="center"/>
      <protection/>
    </xf>
    <xf numFmtId="0" fontId="155" fillId="0" borderId="0" xfId="75" applyFont="1" applyAlignment="1">
      <alignment horizontal="center" vertical="center"/>
      <protection/>
    </xf>
    <xf numFmtId="0" fontId="154" fillId="0" borderId="0" xfId="75" applyFont="1">
      <alignment/>
      <protection/>
    </xf>
    <xf numFmtId="0" fontId="155" fillId="0" borderId="0" xfId="75" applyFont="1" applyAlignment="1">
      <alignment horizontal="left"/>
      <protection/>
    </xf>
    <xf numFmtId="0" fontId="153" fillId="0" borderId="0" xfId="75" applyFont="1" applyAlignment="1" quotePrefix="1">
      <alignment horizontal="center" vertical="center"/>
      <protection/>
    </xf>
    <xf numFmtId="0" fontId="154" fillId="0" borderId="0" xfId="75" applyFont="1" applyAlignment="1" quotePrefix="1">
      <alignment horizontal="center" vertical="center"/>
      <protection/>
    </xf>
    <xf numFmtId="0" fontId="153" fillId="0" borderId="0" xfId="75" applyFont="1" applyFill="1" applyAlignment="1">
      <alignment horizontal="center" vertical="center"/>
      <protection/>
    </xf>
    <xf numFmtId="0" fontId="156" fillId="5" borderId="0" xfId="75" applyFont="1" applyFill="1">
      <alignment/>
      <protection/>
    </xf>
    <xf numFmtId="0" fontId="155" fillId="5" borderId="0" xfId="75" applyFont="1" applyFill="1" applyAlignment="1">
      <alignment horizontal="right"/>
      <protection/>
    </xf>
    <xf numFmtId="0" fontId="11" fillId="0" borderId="0" xfId="20" applyFont="1" applyAlignment="1">
      <alignment horizontal="center"/>
      <protection/>
    </xf>
    <xf numFmtId="0" fontId="11" fillId="0" borderId="0" xfId="20" applyFont="1" applyFill="1" applyAlignment="1">
      <alignment horizontal="center"/>
      <protection/>
    </xf>
    <xf numFmtId="0" fontId="151" fillId="0" borderId="0" xfId="20" applyFont="1" applyAlignment="1">
      <alignment horizontal="justify" vertical="justify" wrapText="1"/>
      <protection/>
    </xf>
    <xf numFmtId="0" fontId="1" fillId="0" borderId="0" xfId="20" applyAlignment="1">
      <alignment horizontal="justify" vertical="center" wrapText="1"/>
      <protection/>
    </xf>
    <xf numFmtId="0" fontId="147" fillId="0" borderId="0" xfId="0" applyFont="1" applyAlignment="1">
      <alignment horizontal="center" vertical="center"/>
    </xf>
    <xf numFmtId="0" fontId="152" fillId="0" borderId="43" xfId="74" applyFont="1" applyBorder="1" applyAlignment="1">
      <alignment horizontal="left" vertical="center" wrapText="1"/>
      <protection/>
    </xf>
    <xf numFmtId="0" fontId="152" fillId="0" borderId="44" xfId="74" applyFont="1" applyBorder="1" applyAlignment="1">
      <alignment horizontal="left" vertical="center" wrapText="1"/>
      <protection/>
    </xf>
    <xf numFmtId="0" fontId="152" fillId="0" borderId="41" xfId="74" applyFont="1" applyBorder="1" applyAlignment="1">
      <alignment horizontal="left" vertical="center" wrapText="1"/>
      <protection/>
    </xf>
    <xf numFmtId="0" fontId="152" fillId="0" borderId="42" xfId="74" applyFont="1" applyBorder="1" applyAlignment="1">
      <alignment horizontal="left" vertical="center" wrapText="1"/>
      <protection/>
    </xf>
    <xf numFmtId="0" fontId="152" fillId="0" borderId="37" xfId="74" applyFont="1" applyBorder="1" applyAlignment="1">
      <alignment horizontal="left" vertical="center" wrapText="1"/>
      <protection/>
    </xf>
    <xf numFmtId="0" fontId="152" fillId="0" borderId="38" xfId="74" applyFont="1" applyBorder="1" applyAlignment="1">
      <alignment horizontal="left" vertical="center" wrapText="1"/>
      <protection/>
    </xf>
    <xf numFmtId="0" fontId="153" fillId="0" borderId="0" xfId="75" applyFont="1" applyAlignment="1">
      <alignment horizontal="center" vertical="center"/>
      <protection/>
    </xf>
    <xf numFmtId="0" fontId="8" fillId="0" borderId="0" xfId="20" applyFont="1" applyAlignment="1">
      <alignment horizontal="left" vertical="center"/>
      <protection/>
    </xf>
    <xf numFmtId="0" fontId="8" fillId="0" borderId="0" xfId="74" applyFont="1" applyBorder="1" applyAlignment="1">
      <alignment horizontal="left" vertical="center"/>
      <protection/>
    </xf>
    <xf numFmtId="0" fontId="72" fillId="0" borderId="21" xfId="20" applyFont="1" applyBorder="1" applyAlignment="1">
      <alignment horizontal="center" vertical="center"/>
      <protection/>
    </xf>
    <xf numFmtId="0" fontId="9" fillId="0" borderId="21" xfId="20" applyFont="1" applyBorder="1" applyAlignment="1">
      <alignment horizontal="center" vertical="center"/>
      <protection/>
    </xf>
    <xf numFmtId="188" fontId="3" fillId="0" borderId="20" xfId="36" applyNumberFormat="1" applyFont="1" applyBorder="1" applyAlignment="1" applyProtection="1">
      <alignment horizontal="center" vertical="center"/>
      <protection/>
    </xf>
    <xf numFmtId="188" fontId="3" fillId="0" borderId="4" xfId="36" applyNumberFormat="1" applyFont="1" applyBorder="1" applyAlignment="1" applyProtection="1">
      <alignment horizontal="center" vertical="center"/>
      <protection/>
    </xf>
    <xf numFmtId="186" fontId="6" fillId="0" borderId="0" xfId="36" applyNumberFormat="1" applyFont="1" applyFill="1" applyAlignment="1" applyProtection="1">
      <alignment horizontal="center" wrapText="1"/>
      <protection locked="0"/>
    </xf>
    <xf numFmtId="186" fontId="6" fillId="0" borderId="0" xfId="36" applyNumberFormat="1" applyFont="1" applyFill="1" applyAlignment="1" applyProtection="1">
      <alignment horizontal="center" wrapText="1"/>
      <protection/>
    </xf>
    <xf numFmtId="187" fontId="33" fillId="0" borderId="0" xfId="36" applyNumberFormat="1" applyFont="1" applyFill="1" applyAlignment="1" applyProtection="1">
      <alignment horizontal="center" wrapText="1"/>
      <protection/>
    </xf>
    <xf numFmtId="0" fontId="3" fillId="0" borderId="20" xfId="36" applyFont="1" applyBorder="1" applyAlignment="1" applyProtection="1">
      <alignment horizontal="center" vertical="center"/>
      <protection/>
    </xf>
    <xf numFmtId="0" fontId="3" fillId="0" borderId="4" xfId="36" applyFont="1" applyBorder="1" applyAlignment="1" applyProtection="1">
      <alignment horizontal="center" vertical="center"/>
      <protection/>
    </xf>
    <xf numFmtId="0" fontId="4" fillId="0" borderId="0" xfId="36" applyFont="1" applyFill="1" applyAlignment="1" applyProtection="1">
      <alignment horizontal="center" wrapText="1"/>
      <protection/>
    </xf>
    <xf numFmtId="185" fontId="71" fillId="0" borderId="0" xfId="36" applyNumberFormat="1" applyFont="1" applyAlignment="1" applyProtection="1">
      <alignment horizontal="center" wrapText="1"/>
      <protection/>
    </xf>
    <xf numFmtId="188" fontId="4" fillId="0" borderId="0" xfId="36" applyNumberFormat="1" applyFont="1" applyFill="1" applyAlignment="1" applyProtection="1">
      <alignment horizontal="center" wrapText="1"/>
      <protection/>
    </xf>
    <xf numFmtId="0" fontId="72" fillId="0" borderId="21" xfId="20" applyFont="1" applyFill="1" applyBorder="1" applyAlignment="1">
      <alignment horizontal="center" vertical="center"/>
      <protection/>
    </xf>
    <xf numFmtId="0" fontId="9" fillId="0" borderId="21" xfId="20" applyFont="1" applyFill="1" applyBorder="1" applyAlignment="1">
      <alignment horizontal="center" vertical="center"/>
      <protection/>
    </xf>
    <xf numFmtId="0" fontId="4" fillId="0" borderId="0" xfId="49" applyFont="1" applyFill="1" applyAlignment="1">
      <alignment horizontal="center"/>
      <protection/>
    </xf>
    <xf numFmtId="168" fontId="6" fillId="0" borderId="0" xfId="49" applyNumberFormat="1" applyFont="1" applyFill="1" applyAlignment="1">
      <alignment horizontal="center"/>
      <protection/>
    </xf>
    <xf numFmtId="0" fontId="33" fillId="0" borderId="0" xfId="49" applyFont="1" applyFill="1" applyBorder="1" applyAlignment="1">
      <alignment horizontal="center"/>
      <protection/>
    </xf>
    <xf numFmtId="0" fontId="4" fillId="0" borderId="0" xfId="25" applyFont="1" applyAlignment="1">
      <alignment horizontal="center" vertical="center" wrapText="1"/>
      <protection/>
    </xf>
    <xf numFmtId="168" fontId="71" fillId="0" borderId="0" xfId="54" applyNumberFormat="1" applyFont="1" applyAlignment="1">
      <alignment horizontal="center"/>
      <protection/>
    </xf>
    <xf numFmtId="0" fontId="9" fillId="0" borderId="35" xfId="54" applyFont="1" applyFill="1" applyBorder="1" applyAlignment="1">
      <alignment horizontal="center" vertical="center"/>
      <protection/>
    </xf>
    <xf numFmtId="0" fontId="9" fillId="0" borderId="47" xfId="54" applyFont="1" applyFill="1" applyBorder="1" applyAlignment="1">
      <alignment horizontal="center" vertical="center"/>
      <protection/>
    </xf>
    <xf numFmtId="0" fontId="9" fillId="0" borderId="35" xfId="54" applyFont="1" applyFill="1" applyBorder="1" applyAlignment="1">
      <alignment horizontal="center" vertical="center" wrapText="1"/>
      <protection/>
    </xf>
    <xf numFmtId="0" fontId="9" fillId="0" borderId="47" xfId="54" applyFont="1" applyFill="1" applyBorder="1" applyAlignment="1">
      <alignment horizontal="center" vertical="center" wrapText="1"/>
      <protection/>
    </xf>
    <xf numFmtId="0" fontId="9" fillId="0" borderId="48" xfId="54" applyFont="1" applyFill="1" applyBorder="1" applyAlignment="1">
      <alignment horizontal="center" vertical="center"/>
      <protection/>
    </xf>
    <xf numFmtId="0" fontId="9" fillId="0" borderId="30" xfId="54" applyFont="1" applyFill="1" applyBorder="1" applyAlignment="1">
      <alignment horizontal="center" vertical="center"/>
      <protection/>
    </xf>
    <xf numFmtId="0" fontId="9" fillId="0" borderId="49" xfId="54" applyFont="1" applyFill="1" applyBorder="1" applyAlignment="1">
      <alignment horizontal="center" vertical="center"/>
      <protection/>
    </xf>
    <xf numFmtId="0" fontId="12" fillId="0" borderId="1" xfId="25" applyFont="1" applyFill="1" applyBorder="1" applyAlignment="1" applyProtection="1">
      <alignment horizontal="left"/>
      <protection/>
    </xf>
    <xf numFmtId="0" fontId="12" fillId="0" borderId="1" xfId="25" applyFont="1" applyFill="1" applyBorder="1" applyAlignment="1">
      <alignment/>
      <protection/>
    </xf>
    <xf numFmtId="0" fontId="10" fillId="0" borderId="0" xfId="25" applyFont="1" applyFill="1" applyBorder="1" applyAlignment="1">
      <alignment horizontal="center" vertical="center"/>
      <protection/>
    </xf>
    <xf numFmtId="0" fontId="10" fillId="0" borderId="2" xfId="25" applyFont="1" applyFill="1" applyBorder="1" applyAlignment="1">
      <alignment horizontal="center" vertical="center"/>
      <protection/>
    </xf>
    <xf numFmtId="0" fontId="10" fillId="0" borderId="23" xfId="25" applyFont="1" applyFill="1" applyBorder="1" applyAlignment="1" applyProtection="1">
      <alignment horizontal="center" vertical="center"/>
      <protection/>
    </xf>
    <xf numFmtId="0" fontId="10" fillId="0" borderId="2" xfId="25" applyFont="1" applyFill="1" applyBorder="1" applyAlignment="1" applyProtection="1">
      <alignment horizontal="center" vertical="center"/>
      <protection/>
    </xf>
    <xf numFmtId="0" fontId="4" fillId="0" borderId="0" xfId="25" applyFont="1" applyFill="1" applyAlignment="1" applyProtection="1">
      <alignment horizontal="center" vertical="center" wrapText="1"/>
      <protection/>
    </xf>
    <xf numFmtId="0" fontId="32" fillId="0" borderId="0" xfId="25" applyFont="1" applyFill="1" applyAlignment="1">
      <alignment horizontal="center" vertical="center" wrapText="1"/>
      <protection/>
    </xf>
    <xf numFmtId="0" fontId="60" fillId="0" borderId="0" xfId="25" applyFont="1" applyFill="1" applyBorder="1" applyAlignment="1" applyProtection="1">
      <alignment horizontal="center"/>
      <protection/>
    </xf>
    <xf numFmtId="0" fontId="9" fillId="0" borderId="1" xfId="25" applyFont="1" applyFill="1" applyBorder="1" applyAlignment="1">
      <alignment horizontal="center"/>
      <protection/>
    </xf>
    <xf numFmtId="0" fontId="9" fillId="0" borderId="0" xfId="25" applyFont="1" applyFill="1" applyBorder="1" applyAlignment="1">
      <alignment horizontal="center"/>
      <protection/>
    </xf>
    <xf numFmtId="0" fontId="9" fillId="0" borderId="1" xfId="25" applyFont="1" applyFill="1" applyBorder="1" applyAlignment="1" applyProtection="1">
      <alignment horizontal="center" vertical="center" wrapText="1"/>
      <protection/>
    </xf>
    <xf numFmtId="0" fontId="9" fillId="0" borderId="0" xfId="25" applyFont="1" applyFill="1" applyBorder="1" applyAlignment="1" applyProtection="1">
      <alignment horizontal="center" vertical="center" wrapText="1"/>
      <protection/>
    </xf>
    <xf numFmtId="0" fontId="9" fillId="0" borderId="1" xfId="25" applyFont="1" applyFill="1" applyBorder="1" applyAlignment="1" applyProtection="1">
      <alignment horizontal="center" vertical="center"/>
      <protection/>
    </xf>
    <xf numFmtId="0" fontId="10" fillId="0" borderId="24" xfId="25" applyFont="1" applyFill="1" applyBorder="1" applyAlignment="1" applyProtection="1">
      <alignment horizontal="center" vertical="center" wrapText="1"/>
      <protection/>
    </xf>
    <xf numFmtId="0" fontId="10" fillId="0" borderId="23" xfId="25" applyFont="1" applyFill="1" applyBorder="1" applyAlignment="1" applyProtection="1">
      <alignment horizontal="center" vertical="center" wrapText="1"/>
      <protection/>
    </xf>
    <xf numFmtId="0" fontId="4" fillId="0" borderId="0" xfId="25" applyFont="1" applyAlignment="1">
      <alignment horizontal="center"/>
      <protection/>
    </xf>
    <xf numFmtId="168" fontId="6" fillId="0" borderId="0" xfId="25" applyNumberFormat="1" applyFont="1" applyAlignment="1">
      <alignment horizontal="center"/>
      <protection/>
    </xf>
    <xf numFmtId="0" fontId="33" fillId="0" borderId="0" xfId="25" applyFont="1" applyBorder="1" applyAlignment="1">
      <alignment horizontal="center"/>
      <protection/>
    </xf>
    <xf numFmtId="0" fontId="15" fillId="0" borderId="0" xfId="25" applyFont="1" applyBorder="1" applyAlignment="1">
      <alignment horizontal="left" wrapText="1"/>
      <protection/>
    </xf>
    <xf numFmtId="0" fontId="12" fillId="0" borderId="0" xfId="25" applyFont="1" applyBorder="1" applyAlignment="1">
      <alignment horizontal="left" wrapText="1"/>
      <protection/>
    </xf>
    <xf numFmtId="0" fontId="12" fillId="0" borderId="1" xfId="25" applyFont="1" applyBorder="1" applyAlignment="1">
      <alignment horizontal="left" vertical="center" wrapText="1"/>
      <protection/>
    </xf>
    <xf numFmtId="0" fontId="33" fillId="0" borderId="0" xfId="25" applyFont="1" applyAlignment="1">
      <alignment horizontal="center"/>
      <protection/>
    </xf>
    <xf numFmtId="0" fontId="10" fillId="0" borderId="18" xfId="46" applyFont="1" applyFill="1" applyBorder="1" applyAlignment="1" applyProtection="1">
      <alignment horizontal="center"/>
      <protection/>
    </xf>
    <xf numFmtId="0" fontId="10" fillId="0" borderId="1" xfId="46" applyFont="1" applyFill="1" applyBorder="1" applyAlignment="1" applyProtection="1">
      <alignment horizontal="center" vertical="center" wrapText="1"/>
      <protection/>
    </xf>
    <xf numFmtId="0" fontId="10" fillId="0" borderId="0" xfId="46" applyFont="1" applyFill="1" applyBorder="1" applyAlignment="1" applyProtection="1">
      <alignment horizontal="center" vertical="center" wrapText="1"/>
      <protection/>
    </xf>
    <xf numFmtId="0" fontId="9" fillId="0" borderId="0" xfId="46" applyFont="1" applyFill="1" applyBorder="1" applyAlignment="1" applyProtection="1">
      <alignment horizontal="center" vertical="center"/>
      <protection/>
    </xf>
    <xf numFmtId="0" fontId="1" fillId="0" borderId="0" xfId="25" applyFont="1" applyBorder="1" applyAlignment="1">
      <alignment horizontal="center"/>
      <protection/>
    </xf>
    <xf numFmtId="0" fontId="94" fillId="0" borderId="1" xfId="25" applyFont="1" applyFill="1" applyBorder="1" applyAlignment="1" applyProtection="1">
      <alignment horizontal="center" vertical="center" wrapText="1"/>
      <protection/>
    </xf>
    <xf numFmtId="0" fontId="94" fillId="0" borderId="0" xfId="25" applyFont="1" applyFill="1" applyBorder="1" applyAlignment="1" applyProtection="1">
      <alignment horizontal="center" vertical="center" wrapText="1"/>
      <protection/>
    </xf>
    <xf numFmtId="0" fontId="94" fillId="0" borderId="3" xfId="25" applyFont="1" applyFill="1" applyBorder="1" applyAlignment="1" applyProtection="1">
      <alignment horizontal="center" vertical="center" wrapText="1"/>
      <protection/>
    </xf>
    <xf numFmtId="0" fontId="94" fillId="0" borderId="2" xfId="25" applyFont="1" applyFill="1" applyBorder="1" applyAlignment="1">
      <alignment horizontal="center"/>
      <protection/>
    </xf>
    <xf numFmtId="0" fontId="10" fillId="0" borderId="0" xfId="46" applyFont="1" applyFill="1" applyBorder="1" applyAlignment="1" applyProtection="1">
      <alignment horizontal="center" wrapText="1"/>
      <protection/>
    </xf>
    <xf numFmtId="0" fontId="10" fillId="0" borderId="3" xfId="46" applyFont="1" applyFill="1" applyBorder="1" applyAlignment="1" applyProtection="1">
      <alignment horizontal="center" wrapText="1"/>
      <protection/>
    </xf>
    <xf numFmtId="9" fontId="10" fillId="0" borderId="0" xfId="46" applyNumberFormat="1" applyFont="1" applyFill="1" applyBorder="1" applyAlignment="1" applyProtection="1">
      <alignment horizontal="center" vertical="center" wrapText="1"/>
      <protection/>
    </xf>
    <xf numFmtId="9" fontId="10" fillId="0" borderId="3" xfId="46" applyNumberFormat="1" applyFont="1" applyFill="1" applyBorder="1" applyAlignment="1" applyProtection="1">
      <alignment horizontal="center" vertical="center" wrapText="1"/>
      <protection/>
    </xf>
    <xf numFmtId="0" fontId="9" fillId="0" borderId="1" xfId="20" applyFont="1" applyBorder="1" applyAlignment="1">
      <alignment horizontal="center" vertical="center" wrapText="1"/>
      <protection/>
    </xf>
    <xf numFmtId="0" fontId="9" fillId="0" borderId="2" xfId="20" applyFont="1" applyBorder="1" applyAlignment="1">
      <alignment horizontal="center" vertical="center" wrapText="1"/>
      <protection/>
    </xf>
    <xf numFmtId="0" fontId="9" fillId="0" borderId="1" xfId="20" applyFont="1" applyBorder="1" applyAlignment="1">
      <alignment horizontal="center" vertical="center"/>
      <protection/>
    </xf>
    <xf numFmtId="0" fontId="9" fillId="0" borderId="2" xfId="20" applyFont="1" applyBorder="1" applyAlignment="1">
      <alignment horizontal="center" vertical="center"/>
      <protection/>
    </xf>
    <xf numFmtId="0" fontId="10" fillId="0" borderId="1" xfId="20" applyFont="1" applyBorder="1" applyAlignment="1">
      <alignment horizontal="center" vertical="center" wrapText="1"/>
      <protection/>
    </xf>
    <xf numFmtId="0" fontId="10" fillId="0" borderId="2" xfId="20" applyFont="1" applyBorder="1" applyAlignment="1">
      <alignment horizontal="center" vertical="center" wrapText="1"/>
      <protection/>
    </xf>
    <xf numFmtId="0" fontId="4" fillId="0" borderId="0" xfId="20" applyFont="1" applyFill="1" applyAlignment="1" applyProtection="1">
      <alignment horizontal="center" vertical="center"/>
      <protection locked="0"/>
    </xf>
    <xf numFmtId="0" fontId="9" fillId="0" borderId="1" xfId="20" applyFont="1" applyFill="1" applyBorder="1" applyAlignment="1" applyProtection="1">
      <alignment horizontal="center" vertical="center"/>
      <protection locked="0"/>
    </xf>
    <xf numFmtId="0" fontId="9" fillId="0" borderId="0" xfId="20" applyFont="1" applyFill="1" applyBorder="1" applyAlignment="1" applyProtection="1">
      <alignment horizontal="center" vertical="center"/>
      <protection locked="0"/>
    </xf>
    <xf numFmtId="0" fontId="9" fillId="0" borderId="2" xfId="20" applyFont="1" applyFill="1" applyBorder="1" applyAlignment="1" applyProtection="1">
      <alignment horizontal="center" vertical="center"/>
      <protection locked="0"/>
    </xf>
    <xf numFmtId="0" fontId="9" fillId="0" borderId="18" xfId="20" applyFont="1" applyFill="1" applyBorder="1" applyAlignment="1" applyProtection="1">
      <alignment horizontal="center" vertical="center" wrapText="1"/>
      <protection locked="0"/>
    </xf>
    <xf numFmtId="0" fontId="9" fillId="0" borderId="1" xfId="20" applyFont="1" applyFill="1" applyBorder="1" applyAlignment="1" applyProtection="1">
      <alignment horizontal="center" vertical="center" wrapText="1"/>
      <protection locked="0"/>
    </xf>
    <xf numFmtId="0" fontId="9" fillId="0" borderId="0" xfId="20" applyFont="1" applyFill="1" applyBorder="1" applyAlignment="1" applyProtection="1">
      <alignment horizontal="center" vertical="center" wrapText="1"/>
      <protection locked="0"/>
    </xf>
    <xf numFmtId="0" fontId="9" fillId="0" borderId="2" xfId="20" applyFont="1" applyFill="1" applyBorder="1" applyAlignment="1" applyProtection="1">
      <alignment horizontal="center" vertical="center" wrapText="1"/>
      <protection locked="0"/>
    </xf>
    <xf numFmtId="0" fontId="9" fillId="0" borderId="24" xfId="20" applyFont="1" applyFill="1" applyBorder="1" applyAlignment="1" applyProtection="1">
      <alignment horizontal="center" vertical="center"/>
      <protection locked="0"/>
    </xf>
    <xf numFmtId="0" fontId="4" fillId="0" borderId="0" xfId="20" applyFont="1" applyAlignment="1">
      <alignment horizontal="center" vertical="center" wrapText="1"/>
      <protection/>
    </xf>
    <xf numFmtId="168" fontId="6" fillId="0" borderId="0" xfId="20" applyNumberFormat="1" applyFont="1" applyAlignment="1">
      <alignment horizontal="center"/>
      <protection/>
    </xf>
    <xf numFmtId="0" fontId="33" fillId="0" borderId="0" xfId="20" applyFont="1" applyBorder="1" applyAlignment="1">
      <alignment horizontal="center"/>
      <protection/>
    </xf>
    <xf numFmtId="0" fontId="12" fillId="0" borderId="0" xfId="20" applyFont="1" applyBorder="1" applyAlignment="1">
      <alignment horizontal="left" wrapText="1"/>
      <protection/>
    </xf>
    <xf numFmtId="0" fontId="9" fillId="0" borderId="18" xfId="67" applyFont="1" applyBorder="1" applyAlignment="1">
      <alignment horizontal="center" vertical="center"/>
      <protection/>
    </xf>
    <xf numFmtId="0" fontId="4" fillId="0" borderId="0" xfId="67" applyFont="1" applyAlignment="1">
      <alignment horizontal="center"/>
      <protection/>
    </xf>
    <xf numFmtId="168" fontId="6" fillId="0" borderId="0" xfId="67" applyNumberFormat="1" applyFont="1" applyAlignment="1">
      <alignment horizontal="center"/>
      <protection/>
    </xf>
    <xf numFmtId="0" fontId="33" fillId="0" borderId="0" xfId="67" applyFont="1" applyAlignment="1">
      <alignment horizontal="center"/>
      <protection/>
    </xf>
    <xf numFmtId="0" fontId="9" fillId="0" borderId="1" xfId="67" applyFont="1" applyBorder="1" applyAlignment="1">
      <alignment horizontal="center" vertical="center" wrapText="1"/>
      <protection/>
    </xf>
    <xf numFmtId="0" fontId="9" fillId="0" borderId="2" xfId="67" applyFont="1" applyBorder="1" applyAlignment="1">
      <alignment horizontal="center" vertical="center" wrapText="1"/>
      <protection/>
    </xf>
    <xf numFmtId="187" fontId="9" fillId="0" borderId="6" xfId="36" applyNumberFormat="1" applyFont="1" applyBorder="1" applyAlignment="1" applyProtection="1">
      <alignment horizontal="center" vertical="center" wrapText="1"/>
      <protection/>
    </xf>
    <xf numFmtId="164" fontId="148" fillId="2" borderId="0" xfId="42" applyNumberFormat="1" applyFont="1" applyFill="1" applyAlignment="1" applyProtection="1">
      <alignment horizontal="left" vertical="center"/>
      <protection/>
    </xf>
    <xf numFmtId="168" fontId="6" fillId="2" borderId="0" xfId="55" applyNumberFormat="1" applyFont="1" applyFill="1" applyBorder="1" applyAlignment="1">
      <alignment horizontal="left"/>
    </xf>
    <xf numFmtId="187" fontId="9" fillId="0" borderId="22" xfId="36" applyNumberFormat="1" applyFont="1" applyBorder="1" applyAlignment="1" applyProtection="1">
      <alignment horizontal="center" vertical="center" wrapText="1"/>
      <protection/>
    </xf>
    <xf numFmtId="187" fontId="9" fillId="0" borderId="39" xfId="36" applyNumberFormat="1" applyFont="1" applyBorder="1" applyAlignment="1" applyProtection="1">
      <alignment horizontal="center" vertical="center" wrapText="1"/>
      <protection/>
    </xf>
    <xf numFmtId="0" fontId="4" fillId="0" borderId="0" xfId="20" applyFont="1" applyBorder="1" applyAlignment="1">
      <alignment horizontal="center" wrapText="1"/>
      <protection/>
    </xf>
    <xf numFmtId="200" fontId="6" fillId="0" borderId="0" xfId="20" applyNumberFormat="1" applyFont="1" applyBorder="1" applyAlignment="1">
      <alignment horizontal="center"/>
      <protection/>
    </xf>
    <xf numFmtId="0" fontId="12" fillId="0" borderId="0" xfId="62" applyFont="1" applyFill="1" applyAlignment="1">
      <alignment horizontal="left" wrapText="1"/>
      <protection/>
    </xf>
    <xf numFmtId="0" fontId="4" fillId="0" borderId="0" xfId="62" applyFont="1" applyAlignment="1">
      <alignment horizontal="center" vertical="center" wrapText="1"/>
      <protection/>
    </xf>
    <xf numFmtId="178" fontId="118" fillId="0" borderId="0" xfId="62" applyNumberFormat="1" applyFont="1" applyAlignment="1">
      <alignment horizontal="center"/>
      <protection/>
    </xf>
    <xf numFmtId="0" fontId="9" fillId="0" borderId="1" xfId="62" applyFont="1" applyBorder="1" applyAlignment="1">
      <alignment horizontal="center" vertical="center" wrapText="1"/>
      <protection/>
    </xf>
    <xf numFmtId="0" fontId="9" fillId="0" borderId="0" xfId="62" applyFont="1" applyBorder="1" applyAlignment="1">
      <alignment horizontal="center" vertical="center" wrapText="1"/>
      <protection/>
    </xf>
    <xf numFmtId="0" fontId="9" fillId="0" borderId="2" xfId="62" applyFont="1" applyBorder="1" applyAlignment="1">
      <alignment horizontal="center" vertical="center" wrapText="1"/>
      <protection/>
    </xf>
    <xf numFmtId="0" fontId="9" fillId="0" borderId="4" xfId="62" applyFont="1" applyBorder="1" applyAlignment="1">
      <alignment horizontal="center" vertical="center" wrapText="1"/>
      <protection/>
    </xf>
    <xf numFmtId="0" fontId="10" fillId="0" borderId="19" xfId="62" applyFont="1" applyBorder="1" applyAlignment="1">
      <alignment horizontal="center" vertical="center" wrapText="1"/>
      <protection/>
    </xf>
    <xf numFmtId="0" fontId="10" fillId="0" borderId="4" xfId="62" applyFont="1" applyBorder="1" applyAlignment="1">
      <alignment horizontal="center" vertical="center" wrapText="1"/>
      <protection/>
    </xf>
    <xf numFmtId="0" fontId="148" fillId="0" borderId="0" xfId="42" applyFont="1" applyFill="1" applyAlignment="1" applyProtection="1">
      <alignment horizontal="left" vertical="center"/>
      <protection locked="0"/>
    </xf>
    <xf numFmtId="231" fontId="6" fillId="0" borderId="0" xfId="20" applyNumberFormat="1" applyFont="1" applyFill="1" applyAlignment="1" applyProtection="1">
      <alignment horizontal="center"/>
      <protection locked="0"/>
    </xf>
    <xf numFmtId="168" fontId="33" fillId="0" borderId="0" xfId="20" applyNumberFormat="1" applyFont="1" applyFill="1" applyBorder="1" applyAlignment="1" applyProtection="1">
      <alignment horizontal="center" vertical="center"/>
      <protection locked="0"/>
    </xf>
    <xf numFmtId="0" fontId="10" fillId="0" borderId="1" xfId="20" applyFont="1" applyFill="1" applyBorder="1" applyAlignment="1" applyProtection="1">
      <alignment horizontal="center" vertical="center" wrapText="1"/>
      <protection locked="0"/>
    </xf>
    <xf numFmtId="0" fontId="10" fillId="0" borderId="2" xfId="20" applyFont="1" applyFill="1" applyBorder="1" applyAlignment="1" applyProtection="1">
      <alignment horizontal="center" vertical="center" wrapText="1"/>
      <protection locked="0"/>
    </xf>
    <xf numFmtId="175" fontId="9" fillId="0" borderId="18" xfId="55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20" applyFont="1" applyFill="1" applyAlignment="1">
      <alignment horizontal="center" vertical="center" wrapText="1"/>
      <protection/>
    </xf>
    <xf numFmtId="168" fontId="6" fillId="0" borderId="0" xfId="20" applyNumberFormat="1" applyFont="1" applyFill="1" applyAlignment="1">
      <alignment horizontal="center"/>
      <protection/>
    </xf>
    <xf numFmtId="0" fontId="33" fillId="0" borderId="0" xfId="20" applyFont="1" applyFill="1" applyBorder="1" applyAlignment="1">
      <alignment horizontal="center"/>
      <protection/>
    </xf>
    <xf numFmtId="0" fontId="4" fillId="2" borderId="0" xfId="66" applyFont="1" applyFill="1" applyAlignment="1">
      <alignment horizontal="center"/>
      <protection/>
    </xf>
    <xf numFmtId="168" fontId="6" fillId="0" borderId="0" xfId="20" applyNumberFormat="1" applyFont="1" applyFill="1" applyAlignment="1">
      <alignment horizontal="center" vertical="center"/>
      <protection/>
    </xf>
    <xf numFmtId="0" fontId="38" fillId="2" borderId="0" xfId="66" applyFont="1" applyFill="1" applyAlignment="1">
      <alignment horizontal="center" vertical="center"/>
      <protection/>
    </xf>
    <xf numFmtId="0" fontId="119" fillId="2" borderId="1" xfId="66" applyFont="1" applyFill="1" applyBorder="1" applyAlignment="1">
      <alignment horizontal="center" vertical="center"/>
      <protection/>
    </xf>
    <xf numFmtId="0" fontId="119" fillId="2" borderId="2" xfId="66" applyFont="1" applyFill="1" applyBorder="1" applyAlignment="1">
      <alignment horizontal="center" vertical="center"/>
      <protection/>
    </xf>
    <xf numFmtId="0" fontId="72" fillId="2" borderId="1" xfId="66" applyFont="1" applyFill="1" applyBorder="1" applyAlignment="1">
      <alignment horizontal="center" vertical="center"/>
      <protection/>
    </xf>
    <xf numFmtId="0" fontId="126" fillId="2" borderId="1" xfId="66" applyFont="1" applyFill="1" applyBorder="1" applyAlignment="1">
      <alignment horizontal="center" vertical="center" wrapText="1"/>
      <protection/>
    </xf>
    <xf numFmtId="0" fontId="126" fillId="2" borderId="2" xfId="66" applyFont="1" applyFill="1" applyBorder="1" applyAlignment="1">
      <alignment horizontal="center" vertical="center" wrapText="1"/>
      <protection/>
    </xf>
    <xf numFmtId="0" fontId="9" fillId="0" borderId="18" xfId="20" applyFont="1" applyBorder="1" applyAlignment="1">
      <alignment horizontal="center" vertical="center" wrapText="1"/>
      <protection/>
    </xf>
    <xf numFmtId="0" fontId="4" fillId="0" borderId="0" xfId="20" applyFont="1" applyAlignment="1">
      <alignment horizontal="center"/>
      <protection/>
    </xf>
    <xf numFmtId="0" fontId="4" fillId="0" borderId="0" xfId="20" applyFont="1" applyAlignment="1">
      <alignment horizontal="center" vertical="center"/>
      <protection/>
    </xf>
    <xf numFmtId="235" fontId="6" fillId="0" borderId="0" xfId="20" applyNumberFormat="1" applyFont="1" applyAlignment="1">
      <alignment horizontal="center"/>
      <protection/>
    </xf>
    <xf numFmtId="168" fontId="33" fillId="0" borderId="0" xfId="20" applyNumberFormat="1" applyFont="1" applyAlignment="1">
      <alignment horizontal="center"/>
      <protection/>
    </xf>
    <xf numFmtId="0" fontId="9" fillId="0" borderId="18" xfId="20" applyFont="1" applyBorder="1" applyAlignment="1">
      <alignment horizontal="center" vertical="center"/>
      <protection/>
    </xf>
    <xf numFmtId="3" fontId="15" fillId="0" borderId="1" xfId="25" applyNumberFormat="1" applyFont="1" applyFill="1" applyBorder="1" applyAlignment="1">
      <alignment horizontal="left" vertical="center" wrapText="1"/>
      <protection/>
    </xf>
    <xf numFmtId="0" fontId="33" fillId="0" borderId="0" xfId="25" applyFont="1" applyAlignment="1">
      <alignment horizontal="center" vertical="center"/>
      <protection/>
    </xf>
    <xf numFmtId="0" fontId="143" fillId="0" borderId="3" xfId="25" applyFont="1" applyBorder="1" applyAlignment="1">
      <alignment horizontal="left" vertical="center"/>
      <protection/>
    </xf>
    <xf numFmtId="0" fontId="3" fillId="0" borderId="1" xfId="25" applyFont="1" applyBorder="1" applyAlignment="1">
      <alignment horizontal="center" vertical="center" wrapText="1"/>
      <protection/>
    </xf>
    <xf numFmtId="0" fontId="3" fillId="0" borderId="2" xfId="25" applyFont="1" applyBorder="1" applyAlignment="1">
      <alignment horizontal="center" vertical="center" wrapText="1"/>
      <protection/>
    </xf>
    <xf numFmtId="0" fontId="72" fillId="0" borderId="18" xfId="25" applyFont="1" applyBorder="1" applyAlignment="1">
      <alignment horizontal="center" vertical="center"/>
      <protection/>
    </xf>
    <xf numFmtId="0" fontId="4" fillId="0" borderId="0" xfId="25" applyFont="1" applyAlignment="1">
      <alignment horizontal="center" vertical="center"/>
      <protection/>
    </xf>
    <xf numFmtId="0" fontId="10" fillId="0" borderId="1" xfId="25" applyFont="1" applyBorder="1" applyAlignment="1">
      <alignment horizontal="center" vertical="center" wrapText="1"/>
      <protection/>
    </xf>
    <xf numFmtId="0" fontId="10" fillId="0" borderId="2" xfId="25" applyFont="1" applyBorder="1" applyAlignment="1">
      <alignment horizontal="center" vertical="center" wrapText="1"/>
      <protection/>
    </xf>
    <xf numFmtId="0" fontId="4" fillId="0" borderId="0" xfId="45" applyFont="1" applyAlignment="1">
      <alignment horizontal="center" vertical="center" wrapText="1"/>
      <protection/>
    </xf>
    <xf numFmtId="0" fontId="33" fillId="0" borderId="0" xfId="45" applyFont="1" applyAlignment="1">
      <alignment horizontal="center" vertical="center"/>
      <protection/>
    </xf>
    <xf numFmtId="0" fontId="143" fillId="0" borderId="0" xfId="45" applyFont="1" applyBorder="1" applyAlignment="1">
      <alignment horizontal="left" vertical="center"/>
      <protection/>
    </xf>
    <xf numFmtId="3" fontId="12" fillId="0" borderId="0" xfId="45" applyNumberFormat="1" applyFont="1" applyFill="1" applyBorder="1" applyAlignment="1">
      <alignment horizontal="left" vertical="center" wrapText="1"/>
      <protection/>
    </xf>
    <xf numFmtId="0" fontId="9" fillId="0" borderId="5" xfId="20" applyFont="1" applyBorder="1" applyAlignment="1">
      <alignment horizontal="center" vertical="center" wrapText="1"/>
      <protection/>
    </xf>
    <xf numFmtId="0" fontId="9" fillId="0" borderId="19" xfId="20" applyFont="1" applyBorder="1" applyAlignment="1">
      <alignment horizontal="center" vertical="center" wrapText="1"/>
      <protection/>
    </xf>
    <xf numFmtId="0" fontId="9" fillId="0" borderId="0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center" vertical="center" wrapText="1"/>
      <protection/>
    </xf>
    <xf numFmtId="0" fontId="10" fillId="0" borderId="5" xfId="20" applyFont="1" applyBorder="1" applyAlignment="1">
      <alignment horizontal="center" vertical="center" wrapText="1"/>
      <protection/>
    </xf>
    <xf numFmtId="0" fontId="10" fillId="0" borderId="30" xfId="20" applyFont="1" applyBorder="1" applyAlignment="1">
      <alignment horizontal="center" vertical="center" wrapText="1"/>
      <protection/>
    </xf>
    <xf numFmtId="0" fontId="10" fillId="0" borderId="0" xfId="20" applyFont="1" applyBorder="1" applyAlignment="1">
      <alignment horizontal="center" vertical="center" wrapText="1"/>
      <protection/>
    </xf>
    <xf numFmtId="0" fontId="9" fillId="0" borderId="0" xfId="20" applyFont="1" applyBorder="1" applyAlignment="1">
      <alignment horizontal="center" vertical="center" wrapText="1"/>
      <protection/>
    </xf>
    <xf numFmtId="0" fontId="10" fillId="0" borderId="23" xfId="20" applyFont="1" applyBorder="1" applyAlignment="1">
      <alignment horizontal="center" vertical="center" wrapText="1"/>
      <protection/>
    </xf>
    <xf numFmtId="0" fontId="9" fillId="0" borderId="4" xfId="20" applyFont="1" applyBorder="1" applyAlignment="1">
      <alignment horizontal="center" vertical="center" wrapText="1"/>
      <protection/>
    </xf>
    <xf numFmtId="0" fontId="10" fillId="0" borderId="4" xfId="20" applyFont="1" applyBorder="1" applyAlignment="1">
      <alignment horizontal="center" vertical="center" wrapText="1"/>
      <protection/>
    </xf>
    <xf numFmtId="0" fontId="4" fillId="2" borderId="0" xfId="45" applyFont="1" applyFill="1" applyAlignment="1">
      <alignment horizontal="center"/>
      <protection/>
    </xf>
    <xf numFmtId="168" fontId="6" fillId="0" borderId="0" xfId="45" applyNumberFormat="1" applyFont="1" applyAlignment="1">
      <alignment horizontal="center" vertical="center"/>
      <protection/>
    </xf>
    <xf numFmtId="0" fontId="33" fillId="2" borderId="0" xfId="45" applyFont="1" applyFill="1" applyAlignment="1">
      <alignment horizontal="center"/>
      <protection/>
    </xf>
    <xf numFmtId="0" fontId="9" fillId="2" borderId="18" xfId="46" applyFont="1" applyFill="1" applyBorder="1" applyAlignment="1" applyProtection="1">
      <alignment horizontal="center"/>
      <protection/>
    </xf>
    <xf numFmtId="0" fontId="10" fillId="2" borderId="23" xfId="46" applyFont="1" applyFill="1" applyBorder="1" applyAlignment="1" applyProtection="1">
      <alignment horizontal="center" vertical="center" wrapText="1"/>
      <protection/>
    </xf>
    <xf numFmtId="0" fontId="10" fillId="2" borderId="0" xfId="46" applyFont="1" applyFill="1" applyBorder="1" applyAlignment="1" applyProtection="1">
      <alignment horizontal="center" vertical="center" wrapText="1"/>
      <protection/>
    </xf>
    <xf numFmtId="0" fontId="9" fillId="2" borderId="23" xfId="46" applyFont="1" applyFill="1" applyBorder="1" applyAlignment="1" applyProtection="1">
      <alignment horizontal="center" vertical="center"/>
      <protection/>
    </xf>
    <xf numFmtId="0" fontId="9" fillId="2" borderId="0" xfId="46" applyFont="1" applyFill="1" applyBorder="1" applyAlignment="1" applyProtection="1">
      <alignment horizontal="center" vertical="center"/>
      <protection/>
    </xf>
    <xf numFmtId="0" fontId="9" fillId="0" borderId="2" xfId="20" applyFont="1" applyBorder="1" applyAlignment="1">
      <alignment/>
      <protection/>
    </xf>
    <xf numFmtId="0" fontId="10" fillId="0" borderId="2" xfId="20" applyFont="1" applyBorder="1" applyAlignment="1">
      <alignment/>
      <protection/>
    </xf>
    <xf numFmtId="0" fontId="9" fillId="0" borderId="5" xfId="20" applyFont="1" applyBorder="1" applyAlignment="1">
      <alignment horizontal="center" vertical="center"/>
      <protection/>
    </xf>
    <xf numFmtId="168" fontId="6" fillId="0" borderId="0" xfId="20" applyNumberFormat="1" applyFont="1" applyAlignment="1">
      <alignment horizontal="center" vertical="center"/>
      <protection/>
    </xf>
    <xf numFmtId="0" fontId="33" fillId="0" borderId="0" xfId="20" applyFont="1" applyAlignment="1">
      <alignment horizontal="center" vertical="center"/>
      <protection/>
    </xf>
    <xf numFmtId="0" fontId="9" fillId="0" borderId="1" xfId="25" applyFont="1" applyBorder="1" applyAlignment="1">
      <alignment horizontal="center" vertical="center" wrapText="1"/>
      <protection/>
    </xf>
    <xf numFmtId="0" fontId="9" fillId="0" borderId="2" xfId="25" applyFont="1" applyBorder="1" applyAlignment="1">
      <alignment horizontal="center" vertical="center" wrapText="1"/>
      <protection/>
    </xf>
    <xf numFmtId="0" fontId="9" fillId="0" borderId="1" xfId="25" applyFont="1" applyFill="1" applyBorder="1" applyAlignment="1">
      <alignment horizontal="center" vertical="center"/>
      <protection/>
    </xf>
    <xf numFmtId="0" fontId="9" fillId="0" borderId="2" xfId="25" applyFont="1" applyFill="1" applyBorder="1" applyAlignment="1">
      <alignment horizontal="center" vertical="center"/>
      <protection/>
    </xf>
    <xf numFmtId="0" fontId="10" fillId="0" borderId="1" xfId="25" applyFont="1" applyFill="1" applyBorder="1" applyAlignment="1">
      <alignment horizontal="center" vertical="center" wrapText="1"/>
      <protection/>
    </xf>
    <xf numFmtId="0" fontId="10" fillId="0" borderId="2" xfId="25" applyFont="1" applyFill="1" applyBorder="1" applyAlignment="1">
      <alignment horizontal="center" vertical="center" wrapText="1"/>
      <protection/>
    </xf>
    <xf numFmtId="0" fontId="9" fillId="0" borderId="1" xfId="25" applyFont="1" applyFill="1" applyBorder="1" applyAlignment="1">
      <alignment horizontal="center" vertical="center" wrapText="1"/>
      <protection/>
    </xf>
    <xf numFmtId="0" fontId="9" fillId="0" borderId="2" xfId="25" applyFont="1" applyFill="1" applyBorder="1" applyAlignment="1">
      <alignment horizontal="center" vertical="center" wrapText="1"/>
      <protection/>
    </xf>
    <xf numFmtId="0" fontId="10" fillId="0" borderId="1" xfId="20" applyFont="1" applyFill="1" applyBorder="1" applyAlignment="1">
      <alignment horizontal="center" vertical="center" wrapText="1"/>
      <protection/>
    </xf>
    <xf numFmtId="0" fontId="10" fillId="0" borderId="2" xfId="20" applyFont="1" applyFill="1" applyBorder="1" applyAlignment="1">
      <alignment horizontal="center" vertical="center" wrapText="1"/>
      <protection/>
    </xf>
    <xf numFmtId="0" fontId="9" fillId="0" borderId="1" xfId="20" applyFont="1" applyFill="1" applyBorder="1" applyAlignment="1">
      <alignment horizontal="center" vertical="center"/>
      <protection/>
    </xf>
    <xf numFmtId="0" fontId="10" fillId="0" borderId="1" xfId="20" applyFont="1" applyBorder="1" applyAlignment="1">
      <alignment horizontal="center" vertical="center"/>
      <protection/>
    </xf>
    <xf numFmtId="0" fontId="10" fillId="0" borderId="2" xfId="20" applyFont="1" applyBorder="1" applyAlignment="1">
      <alignment horizontal="center" vertical="center"/>
      <protection/>
    </xf>
    <xf numFmtId="0" fontId="10" fillId="0" borderId="1" xfId="20" applyFont="1" applyFill="1" applyBorder="1" applyAlignment="1">
      <alignment horizontal="center" vertical="center"/>
      <protection/>
    </xf>
    <xf numFmtId="0" fontId="10" fillId="0" borderId="2" xfId="20" applyFont="1" applyFill="1" applyBorder="1" applyAlignment="1">
      <alignment horizontal="center" vertical="center"/>
      <protection/>
    </xf>
    <xf numFmtId="0" fontId="3" fillId="0" borderId="0" xfId="20" applyFont="1" applyFill="1" applyAlignment="1">
      <alignment horizontal="center" vertical="center"/>
      <protection/>
    </xf>
    <xf numFmtId="0" fontId="9" fillId="0" borderId="1" xfId="32" applyFont="1" applyFill="1" applyBorder="1" applyAlignment="1" applyProtection="1">
      <alignment horizontal="center" vertical="center"/>
      <protection locked="0"/>
    </xf>
    <xf numFmtId="0" fontId="10" fillId="0" borderId="1" xfId="32" applyFont="1" applyBorder="1" applyAlignment="1" applyProtection="1">
      <alignment horizontal="center" vertical="center"/>
      <protection locked="0"/>
    </xf>
    <xf numFmtId="0" fontId="10" fillId="0" borderId="2" xfId="32" applyFont="1" applyBorder="1" applyAlignment="1" applyProtection="1">
      <alignment horizontal="center" vertical="center"/>
      <protection locked="0"/>
    </xf>
    <xf numFmtId="0" fontId="10" fillId="0" borderId="1" xfId="32" applyFont="1" applyFill="1" applyBorder="1" applyAlignment="1" applyProtection="1">
      <alignment horizontal="center" vertical="center"/>
      <protection locked="0"/>
    </xf>
    <xf numFmtId="0" fontId="10" fillId="0" borderId="2" xfId="32" applyFont="1" applyFill="1" applyBorder="1" applyAlignment="1" applyProtection="1">
      <alignment horizontal="center" vertical="center"/>
      <protection locked="0"/>
    </xf>
    <xf numFmtId="0" fontId="10" fillId="0" borderId="1" xfId="32" applyFont="1" applyFill="1" applyBorder="1" applyAlignment="1" applyProtection="1">
      <alignment horizontal="center" vertical="center" wrapText="1"/>
      <protection locked="0"/>
    </xf>
    <xf numFmtId="0" fontId="10" fillId="0" borderId="2" xfId="32" applyFont="1" applyFill="1" applyBorder="1" applyAlignment="1" applyProtection="1">
      <alignment horizontal="center" vertical="center" wrapText="1"/>
      <protection locked="0"/>
    </xf>
    <xf numFmtId="0" fontId="9" fillId="0" borderId="1" xfId="32" applyFont="1" applyFill="1" applyBorder="1" applyAlignment="1">
      <alignment horizontal="center" vertical="center"/>
      <protection/>
    </xf>
    <xf numFmtId="0" fontId="10" fillId="0" borderId="1" xfId="32" applyFont="1" applyBorder="1" applyAlignment="1">
      <alignment horizontal="center" vertical="center"/>
      <protection/>
    </xf>
    <xf numFmtId="0" fontId="10" fillId="0" borderId="2" xfId="32" applyFont="1" applyBorder="1" applyAlignment="1">
      <alignment horizontal="center" vertical="center"/>
      <protection/>
    </xf>
    <xf numFmtId="0" fontId="10" fillId="0" borderId="1" xfId="32" applyFont="1" applyFill="1" applyBorder="1" applyAlignment="1">
      <alignment horizontal="center" vertical="center"/>
      <protection/>
    </xf>
    <xf numFmtId="0" fontId="10" fillId="0" borderId="2" xfId="32" applyFont="1" applyFill="1" applyBorder="1" applyAlignment="1">
      <alignment horizontal="center" vertical="center"/>
      <protection/>
    </xf>
    <xf numFmtId="0" fontId="10" fillId="0" borderId="1" xfId="32" applyFont="1" applyFill="1" applyBorder="1" applyAlignment="1">
      <alignment horizontal="center" vertical="center" wrapText="1"/>
      <protection/>
    </xf>
    <xf numFmtId="0" fontId="10" fillId="0" borderId="2" xfId="32" applyFont="1" applyFill="1" applyBorder="1" applyAlignment="1">
      <alignment horizontal="center" vertical="center" wrapText="1"/>
      <protection/>
    </xf>
    <xf numFmtId="0" fontId="9" fillId="0" borderId="1" xfId="32" applyFont="1" applyBorder="1" applyAlignment="1">
      <alignment horizontal="center" vertical="center"/>
      <protection/>
    </xf>
    <xf numFmtId="0" fontId="10" fillId="0" borderId="1" xfId="32" applyFont="1" applyBorder="1" applyAlignment="1">
      <alignment horizontal="center" vertical="center" wrapText="1"/>
      <protection/>
    </xf>
    <xf numFmtId="0" fontId="10" fillId="0" borderId="2" xfId="32" applyFont="1" applyBorder="1" applyAlignment="1">
      <alignment horizontal="center" vertical="center" wrapText="1"/>
      <protection/>
    </xf>
    <xf numFmtId="165" fontId="6" fillId="0" borderId="0" xfId="20" applyNumberFormat="1" applyFont="1" applyAlignment="1">
      <alignment horizontal="center"/>
      <protection/>
    </xf>
    <xf numFmtId="0" fontId="9" fillId="0" borderId="7" xfId="30" applyFont="1" applyBorder="1" applyAlignment="1">
      <alignment horizontal="center"/>
      <protection/>
    </xf>
    <xf numFmtId="0" fontId="9" fillId="0" borderId="39" xfId="30" applyFont="1" applyBorder="1" applyAlignment="1">
      <alignment horizontal="center"/>
      <protection/>
    </xf>
    <xf numFmtId="0" fontId="9" fillId="0" borderId="44" xfId="30" applyFont="1" applyBorder="1" applyAlignment="1">
      <alignment horizontal="center" vertical="center" wrapText="1"/>
      <protection/>
    </xf>
    <xf numFmtId="0" fontId="9" fillId="0" borderId="50" xfId="30" applyFont="1" applyBorder="1" applyAlignment="1">
      <alignment horizontal="center" vertical="center" wrapText="1"/>
      <protection/>
    </xf>
    <xf numFmtId="0" fontId="4" fillId="0" borderId="0" xfId="30" applyFont="1" applyBorder="1" applyAlignment="1">
      <alignment horizontal="center" vertical="top" wrapText="1"/>
      <protection/>
    </xf>
    <xf numFmtId="168" fontId="6" fillId="0" borderId="0" xfId="30" applyNumberFormat="1" applyFont="1" applyBorder="1" applyAlignment="1">
      <alignment horizontal="center"/>
      <protection/>
    </xf>
    <xf numFmtId="0" fontId="3" fillId="0" borderId="0" xfId="30" applyFont="1" applyBorder="1" applyAlignment="1">
      <alignment horizontal="center"/>
      <protection/>
    </xf>
    <xf numFmtId="0" fontId="9" fillId="0" borderId="35" xfId="30" applyFont="1" applyBorder="1" applyAlignment="1">
      <alignment horizontal="left" vertical="center" wrapText="1"/>
      <protection/>
    </xf>
    <xf numFmtId="0" fontId="9" fillId="0" borderId="36" xfId="30" applyFont="1" applyBorder="1" applyAlignment="1">
      <alignment horizontal="left" vertical="center" wrapText="1"/>
      <protection/>
    </xf>
    <xf numFmtId="178" fontId="9" fillId="0" borderId="7" xfId="30" applyNumberFormat="1" applyFont="1" applyBorder="1" applyAlignment="1">
      <alignment horizontal="center"/>
      <protection/>
    </xf>
    <xf numFmtId="178" fontId="9" fillId="0" borderId="22" xfId="30" applyNumberFormat="1" applyFont="1" applyBorder="1" applyAlignment="1">
      <alignment horizontal="center"/>
      <protection/>
    </xf>
    <xf numFmtId="178" fontId="9" fillId="0" borderId="39" xfId="30" applyNumberFormat="1" applyFont="1" applyBorder="1" applyAlignment="1">
      <alignment horizontal="center"/>
      <protection/>
    </xf>
    <xf numFmtId="0" fontId="9" fillId="0" borderId="43" xfId="30" applyFont="1" applyBorder="1" applyAlignment="1">
      <alignment horizontal="center" vertical="center" wrapText="1"/>
      <protection/>
    </xf>
    <xf numFmtId="0" fontId="9" fillId="0" borderId="51" xfId="30" applyFont="1" applyBorder="1" applyAlignment="1">
      <alignment horizontal="center" vertical="center" wrapText="1"/>
      <protection/>
    </xf>
    <xf numFmtId="0" fontId="9" fillId="0" borderId="35" xfId="30" applyFont="1" applyBorder="1" applyAlignment="1">
      <alignment horizontal="center" vertical="center" wrapText="1"/>
      <protection/>
    </xf>
    <xf numFmtId="0" fontId="9" fillId="0" borderId="47" xfId="30" applyFont="1" applyBorder="1" applyAlignment="1">
      <alignment horizontal="center" vertical="center" wrapText="1"/>
      <protection/>
    </xf>
    <xf numFmtId="0" fontId="9" fillId="0" borderId="4" xfId="20" applyFont="1" applyBorder="1" applyAlignment="1">
      <alignment horizontal="center" vertical="center"/>
      <protection/>
    </xf>
    <xf numFmtId="168" fontId="38" fillId="0" borderId="0" xfId="20" applyNumberFormat="1" applyFont="1" applyAlignment="1">
      <alignment horizontal="center"/>
      <protection/>
    </xf>
    <xf numFmtId="0" fontId="4" fillId="0" borderId="0" xfId="20" applyFont="1" applyAlignment="1">
      <alignment horizontal="center" wrapText="1"/>
      <protection/>
    </xf>
    <xf numFmtId="2" fontId="9" fillId="0" borderId="1" xfId="21" applyNumberFormat="1" applyFont="1" applyBorder="1" applyAlignment="1">
      <alignment horizontal="center" vertical="center" wrapText="1"/>
      <protection/>
    </xf>
    <xf numFmtId="167" fontId="1" fillId="0" borderId="2" xfId="21" applyBorder="1" applyAlignment="1">
      <alignment horizontal="center"/>
      <protection/>
    </xf>
    <xf numFmtId="167" fontId="4" fillId="0" borderId="0" xfId="21" applyFont="1" applyAlignment="1">
      <alignment horizontal="center" wrapText="1"/>
      <protection/>
    </xf>
    <xf numFmtId="168" fontId="6" fillId="0" borderId="0" xfId="21" applyNumberFormat="1" applyFont="1" applyAlignment="1">
      <alignment horizontal="center" vertical="center"/>
      <protection/>
    </xf>
    <xf numFmtId="167" fontId="3" fillId="0" borderId="1" xfId="21" applyFont="1" applyBorder="1" applyAlignment="1">
      <alignment horizontal="center" vertical="center" wrapText="1"/>
      <protection/>
    </xf>
    <xf numFmtId="167" fontId="3" fillId="0" borderId="2" xfId="21" applyFont="1" applyBorder="1" applyAlignment="1">
      <alignment horizontal="center" vertical="center" wrapText="1"/>
      <protection/>
    </xf>
    <xf numFmtId="2" fontId="10" fillId="0" borderId="1" xfId="21" applyNumberFormat="1" applyFont="1" applyBorder="1" applyAlignment="1">
      <alignment horizontal="center" vertical="center" wrapText="1"/>
      <protection/>
    </xf>
    <xf numFmtId="2" fontId="10" fillId="0" borderId="2" xfId="21" applyNumberFormat="1" applyFont="1" applyBorder="1" applyAlignment="1">
      <alignment horizontal="center" vertical="center" wrapText="1"/>
      <protection/>
    </xf>
    <xf numFmtId="177" fontId="6" fillId="0" borderId="0" xfId="20" applyNumberFormat="1" applyFont="1" applyAlignment="1">
      <alignment horizontal="center" vertical="center"/>
      <protection/>
    </xf>
    <xf numFmtId="0" fontId="1" fillId="0" borderId="0" xfId="20" applyAlignment="1">
      <alignment horizontal="center"/>
      <protection/>
    </xf>
    <xf numFmtId="177" fontId="6" fillId="0" borderId="0" xfId="20" applyNumberFormat="1" applyFont="1" applyAlignment="1">
      <alignment horizontal="center" wrapText="1"/>
      <protection/>
    </xf>
    <xf numFmtId="168" fontId="9" fillId="0" borderId="18" xfId="20" applyNumberFormat="1" applyFont="1" applyBorder="1" applyAlignment="1">
      <alignment horizontal="center" vertical="center" wrapText="1"/>
      <protection/>
    </xf>
  </cellXfs>
  <cellStyles count="6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3" xfId="22"/>
    <cellStyle name="Millares [0]_31Estruct%-Activo04-01" xfId="23"/>
    <cellStyle name="Normal 10" xfId="24"/>
    <cellStyle name="Normal 4" xfId="25"/>
    <cellStyle name="Millares_26-34 Bcos Ene2002" xfId="26"/>
    <cellStyle name="Millares [0]_1.2.4" xfId="27"/>
    <cellStyle name="Millares 2" xfId="28"/>
    <cellStyle name="Millares [0]_31Estruct%-Activo04-01 2" xfId="29"/>
    <cellStyle name="Normal 5" xfId="30"/>
    <cellStyle name="Millares [0]_Rankin-Créditos" xfId="31"/>
    <cellStyle name="Normal 4 2" xfId="32"/>
    <cellStyle name="Millares [0]_10,11,12,13-Rank-02" xfId="33"/>
    <cellStyle name="Normal_cuadro-morosidad-plazos" xfId="34"/>
    <cellStyle name="Millares_35-43 Bcos Ene-2002" xfId="35"/>
    <cellStyle name="Normal_BG-bcos-Jul-2001" xfId="36"/>
    <cellStyle name="Porcentaje 2" xfId="37"/>
    <cellStyle name="Millares_Estruct%-Pasivo_Est-Finac Feb-2002" xfId="38"/>
    <cellStyle name="Millares [0]_Estruct%-Activo_Est-Finac Feb-2002" xfId="39"/>
    <cellStyle name="Millares_Estruct%-Pasivo_Estrc%t-ActivosPasivo" xfId="40"/>
    <cellStyle name="Millares [0]_1.4.4_Estrc%t-ActivosPasivo" xfId="41"/>
    <cellStyle name="Hipervínculo" xfId="42"/>
    <cellStyle name="Millares [0]_1.2.4_36Estruct%-credIndirectXEmp04-01" xfId="43"/>
    <cellStyle name="Millares_Estruct%-Dep" xfId="44"/>
    <cellStyle name="Normal 2 2 2" xfId="45"/>
    <cellStyle name="Normal_Palanca_06.99" xfId="46"/>
    <cellStyle name="Millares_40-Estruc IngresosFinanc" xfId="47"/>
    <cellStyle name="Millares [0]_1.2.4_39Estruct%IngresosFinanc04-01" xfId="48"/>
    <cellStyle name="Normal_47-Indicadores" xfId="49"/>
    <cellStyle name="Normal_Informe - BG,EGP e Indic Financ " xfId="50"/>
    <cellStyle name="Millares_14-Indicadores Bcos" xfId="51"/>
    <cellStyle name="Millares [0]_1.4.5.2_23Estruct%-PortafInver0201" xfId="52"/>
    <cellStyle name="Millares [0]_ForCua_SectDepa" xfId="53"/>
    <cellStyle name="Normal 3 2" xfId="54"/>
    <cellStyle name="Millares 7" xfId="55"/>
    <cellStyle name="Millares_04-DptosSeg Escala" xfId="56"/>
    <cellStyle name="Normal_Activo, Patrimonio Promedio y Utilidad Anualiz Dic" xfId="57"/>
    <cellStyle name="Millares 3" xfId="58"/>
    <cellStyle name="Millares_17-CredtDSSituacion" xfId="59"/>
    <cellStyle name="Millares_01-25 Bcos Ene-2002" xfId="60"/>
    <cellStyle name="Millares_01y22-Anexo3 XMonedaYComercYMicroemp" xfId="61"/>
    <cellStyle name="Normal_cuadro-morosidad-plazos_RatiosmorosidadSdíasIncumplimiento (Bcos) Rpte 14" xfId="62"/>
    <cellStyle name="Normal_Bcos" xfId="63"/>
    <cellStyle name="Millares [0]_ForCua_Estadistica" xfId="64"/>
    <cellStyle name="Millares 8" xfId="65"/>
    <cellStyle name="Normal 9" xfId="66"/>
    <cellStyle name="Normal 5 2" xfId="67"/>
    <cellStyle name="Millares_Estruct%-Pasivo 2" xfId="68"/>
    <cellStyle name="Normal_Anexo2_propuesta" xfId="69"/>
    <cellStyle name="Millares [0]_1.4.5.3_Est-Finac Feb-2002" xfId="70"/>
    <cellStyle name="Normal_Libro8" xfId="71"/>
    <cellStyle name="Millares_22- Req. Patrimonial 30-07-2009" xfId="72"/>
    <cellStyle name="Millares_Posicion Global 30-07-2009" xfId="73"/>
    <cellStyle name="Normal 2 3" xfId="74"/>
    <cellStyle name="Normal 3 3" xfId="75"/>
    <cellStyle name="Millares 2 2" xfId="76"/>
  </cellStyles>
  <dxfs count="2">
    <dxf>
      <font>
        <color indexed="43"/>
        <condense val="0"/>
        <extend val="0"/>
      </font>
      <border/>
    </dxf>
    <dxf>
      <font>
        <color indexed="9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styles" Target="styles.xml" /><Relationship Id="rId59" Type="http://schemas.openxmlformats.org/officeDocument/2006/relationships/sharedStrings" Target="sharedStrings.xml" /><Relationship Id="rId60" Type="http://schemas.openxmlformats.org/officeDocument/2006/relationships/externalLink" Target="externalLinks/externalLink1.xml" /><Relationship Id="rId61" Type="http://schemas.openxmlformats.org/officeDocument/2006/relationships/externalLink" Target="externalLinks/externalLink2.xml" /><Relationship Id="rId62" Type="http://schemas.openxmlformats.org/officeDocument/2006/relationships/externalLink" Target="externalLinks/externalLink3.xml" /><Relationship Id="rId63" Type="http://schemas.openxmlformats.org/officeDocument/2006/relationships/externalLink" Target="externalLinks/externalLink4.xml" /><Relationship Id="rId64" Type="http://schemas.openxmlformats.org/officeDocument/2006/relationships/externalLink" Target="externalLinks/externalLink5.xml" /><Relationship Id="rId65" Type="http://schemas.openxmlformats.org/officeDocument/2006/relationships/externalLink" Target="externalLinks/externalLink6.xml" /><Relationship Id="rId66" Type="http://schemas.openxmlformats.org/officeDocument/2006/relationships/externalLink" Target="externalLinks/externalLink7.xml" /><Relationship Id="rId67" Type="http://schemas.openxmlformats.org/officeDocument/2006/relationships/externalLink" Target="externalLinks/externalLink8.xml" /><Relationship Id="rId68" Type="http://schemas.openxmlformats.org/officeDocument/2006/relationships/externalLink" Target="externalLinks/externalLink9.xml" /><Relationship Id="rId69" Type="http://schemas.openxmlformats.org/officeDocument/2006/relationships/externalLink" Target="externalLinks/externalLink10.xml" /><Relationship Id="rId70" Type="http://schemas.openxmlformats.org/officeDocument/2006/relationships/externalLink" Target="externalLinks/externalLink11.xml" /><Relationship Id="rId71" Type="http://schemas.openxmlformats.org/officeDocument/2006/relationships/externalLink" Target="externalLinks/externalLink12.xml" /><Relationship Id="rId72" Type="http://schemas.openxmlformats.org/officeDocument/2006/relationships/externalLink" Target="externalLinks/externalLink13.xml" /><Relationship Id="rId73" Type="http://schemas.openxmlformats.org/officeDocument/2006/relationships/externalLink" Target="externalLinks/externalLink14.xml" /><Relationship Id="rId74" Type="http://schemas.openxmlformats.org/officeDocument/2006/relationships/externalLink" Target="externalLinks/externalLink15.xml" /><Relationship Id="rId75" Type="http://schemas.openxmlformats.org/officeDocument/2006/relationships/externalLink" Target="externalLinks/externalLink16.xml" /><Relationship Id="rId7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781050</xdr:colOff>
      <xdr:row>8</xdr:row>
      <xdr:rowOff>47625</xdr:rowOff>
    </xdr:from>
    <xdr:to>
      <xdr:col>6</xdr:col>
      <xdr:colOff>104775</xdr:colOff>
      <xdr:row>15</xdr:row>
      <xdr:rowOff>19050</xdr:rowOff>
    </xdr:to>
    <xdr:pic>
      <xdr:nvPicPr>
        <xdr:cNvPr id="2" name="1 Imagen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4525" y="1847850"/>
          <a:ext cx="2600325" cy="1371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0</xdr:colOff>
      <xdr:row>119</xdr:row>
      <xdr:rowOff>19050</xdr:rowOff>
    </xdr:from>
    <xdr:to>
      <xdr:col>44</xdr:col>
      <xdr:colOff>0</xdr:colOff>
      <xdr:row>121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1481375" y="1427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44</xdr:col>
      <xdr:colOff>0</xdr:colOff>
      <xdr:row>119</xdr:row>
      <xdr:rowOff>19050</xdr:rowOff>
    </xdr:from>
    <xdr:to>
      <xdr:col>44</xdr:col>
      <xdr:colOff>0</xdr:colOff>
      <xdr:row>121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1481375" y="1427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44</xdr:col>
      <xdr:colOff>0</xdr:colOff>
      <xdr:row>119</xdr:row>
      <xdr:rowOff>19050</xdr:rowOff>
    </xdr:from>
    <xdr:to>
      <xdr:col>44</xdr:col>
      <xdr:colOff>0</xdr:colOff>
      <xdr:row>121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1481375" y="1427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2324100</xdr:colOff>
      <xdr:row>0</xdr:row>
      <xdr:rowOff>0</xdr:rowOff>
    </xdr:from>
    <xdr:to>
      <xdr:col>0</xdr:col>
      <xdr:colOff>2495550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324100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12</xdr:col>
      <xdr:colOff>2324100</xdr:colOff>
      <xdr:row>0</xdr:row>
      <xdr:rowOff>0</xdr:rowOff>
    </xdr:from>
    <xdr:to>
      <xdr:col>12</xdr:col>
      <xdr:colOff>2495550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3382625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24</xdr:col>
      <xdr:colOff>2324100</xdr:colOff>
      <xdr:row>0</xdr:row>
      <xdr:rowOff>0</xdr:rowOff>
    </xdr:from>
    <xdr:to>
      <xdr:col>24</xdr:col>
      <xdr:colOff>2495550</xdr:colOff>
      <xdr:row>0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3745825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36</xdr:col>
      <xdr:colOff>2324100</xdr:colOff>
      <xdr:row>0</xdr:row>
      <xdr:rowOff>0</xdr:rowOff>
    </xdr:from>
    <xdr:to>
      <xdr:col>36</xdr:col>
      <xdr:colOff>2495550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3880425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395287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395287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395287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395287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10" name="Text Box 25"/>
        <xdr:cNvSpPr txBox="1">
          <a:spLocks noChangeArrowheads="1"/>
        </xdr:cNvSpPr>
      </xdr:nvSpPr>
      <xdr:spPr bwMode="auto">
        <a:xfrm>
          <a:off x="395287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285750</xdr:rowOff>
    </xdr:from>
    <xdr:to>
      <xdr:col>4</xdr:col>
      <xdr:colOff>0</xdr:colOff>
      <xdr:row>6</xdr:row>
      <xdr:rowOff>57150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5610225" y="1714500"/>
          <a:ext cx="0" cy="571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Mis%20documentos\GEE\Carpeta%20IMF\2003\12-2003\Distribuci&#243;n%20Colocacione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BOLETIN\MENSUAL\Inf-financiera\2002\Feb\Web\Public\01-25%20Bcos%20Feb-20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borda\Financ\Efra&#237;n\Bancos\FormatosPublicaciones\01-25%20Bcos%20Ene-200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mailweb.sbs.gob.pe\BOLETIN\MENSUAL\Inf-financiera\2002\2002-03\Web\Public\01-25%20Bcos%20Mar-200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BOLETIN\MENSUAL\Inf-financiera\2002\2002-03\Web\Public\01-25%20Bcos%20Mar-200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96.3.1.51\BOLETIN\MENSUAL\Inf-financiera\2002\2002-03\Web\Public\01-25%20Bcos%20Mar-200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Informes\2008\05%20May\Reporte%20Mensual%20de%20Mercado\ReporteMensualRM1MAYO2008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Pc-OBorda\Boletin-Bcos\BOLETIN%20PUBLIC%20WEB\2020\Jun\EF\Data\Informe%20-%20Boletin%20-%20EEFF%20e%20Indic%20Emp.%20F%20Vigente%20Jun%202020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Boletin-Bcos\F&#243;rmula%20Excel-Siscor\Bcos\Estad&#237;stica%20Banc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Users\MRoblesM\Desktop\Mariale\Informes%20Bolet&#237;n\Financieras\Estad&#237;stica%20Finanncier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Users\MRoblesM\Desktop\Mariale\Informes%20Bolet&#237;n\Financieras\Macros\Informe%20-%20Bolet&#237;n%20Estad&#237;stico%20Emp.%20Financieras%20Web%20Ene-20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Informes\2009\04%20Abr\Palanca\fx%20risk%20&amp;%20trading%20portfolio%20feb09%20(version%202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Boletin-Bcos\BOLET&#205;N%20INFORMES\Bcos\Boletin%20Public\Informes%20Vigentes%20y%20Nuevos\Informe%20-%20Estad&#237;stica%20Bancos%20Web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Users\MRoblesM\Desktop\Mariale\Informes%20Bolet&#237;n\Financieras\Informe%20-%20Bolet&#237;n%20Estad&#237;stico%20Emp.%20Financieras%20Web%20Ene-201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JTalledo\Mis%20documentos\Jackie\Carpeta%2012-2007\Carpeta%20IMF%20(12-2007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D_Mensaje"/>
      <sheetName val="BD_Datos"/>
      <sheetName val="BD_Grafico1"/>
      <sheetName val="Grafico1"/>
      <sheetName val="BD_Grafico2"/>
      <sheetName val="BD_Grafico3"/>
      <sheetName val="Grafico2"/>
      <sheetName val="Grafico3"/>
      <sheetName val="BD_Grafico4"/>
      <sheetName val="BD_Grafico5"/>
      <sheetName val="Grafico4"/>
      <sheetName val="Grafico5"/>
      <sheetName val="BD_Grafico6"/>
      <sheetName val="Grafico6"/>
      <sheetName val="BD_Grafico7"/>
      <sheetName val="Grafico7"/>
      <sheetName val="BD_Cuadro1"/>
      <sheetName val="Cuadro1"/>
      <sheetName val="Cuadro2"/>
      <sheetName val="Cuadro3"/>
      <sheetName val="Cuadro4"/>
      <sheetName val="Cuadro5"/>
      <sheetName val="Cuadro6"/>
      <sheetName val="Cuadro7"/>
      <sheetName val="Cuadro8"/>
      <sheetName val="Cuadro23"/>
      <sheetName val="Cuadro25"/>
    </sheetNames>
    <sheetDataSet>
      <sheetData sheetId="0"/>
      <sheetData sheetId="1">
        <row r="3">
          <cell r="B3">
            <v>39599</v>
          </cell>
          <cell r="D3">
            <v>39233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05-BG"/>
      <sheetName val="06-EGP"/>
      <sheetName val="1"/>
      <sheetName val="2"/>
      <sheetName val="Data"/>
      <sheetName val="Anexo"/>
      <sheetName val="3"/>
      <sheetName val="MACRO"/>
    </sheetNames>
    <sheetDataSet>
      <sheetData sheetId="0">
        <row r="3">
          <cell r="B3">
            <v>44012</v>
          </cell>
        </row>
        <row r="62">
          <cell r="B62" t="str">
            <v>Tipo de Cambio Contable:  S/ 3,538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"/>
      <sheetName val="P003"/>
      <sheetName val="P004"/>
      <sheetName val="P009"/>
      <sheetName val="P010"/>
      <sheetName val="P011"/>
      <sheetName val="P012"/>
      <sheetName val="P013"/>
      <sheetName val="P017"/>
      <sheetName val="P018"/>
      <sheetName val="P021"/>
      <sheetName val="P023x"/>
      <sheetName val="P023"/>
      <sheetName val="P025"/>
      <sheetName val="P029"/>
      <sheetName val="P030x"/>
      <sheetName val="P030"/>
      <sheetName val="P031x"/>
      <sheetName val="P031"/>
      <sheetName val="P032x"/>
      <sheetName val="P032"/>
      <sheetName val="P033x"/>
      <sheetName val="P033"/>
      <sheetName val="P034x"/>
      <sheetName val="P034"/>
      <sheetName val="P035x"/>
      <sheetName val="P035"/>
      <sheetName val="P036x"/>
      <sheetName val="P036"/>
      <sheetName val="P037x"/>
      <sheetName val="P037"/>
      <sheetName val="P038x"/>
      <sheetName val="P038"/>
      <sheetName val="P039x"/>
      <sheetName val="P039"/>
      <sheetName val="P040x"/>
      <sheetName val="P040"/>
      <sheetName val="P041x"/>
      <sheetName val="P041"/>
      <sheetName val="P042"/>
      <sheetName val="P046"/>
      <sheetName val="P050"/>
      <sheetName val="P051"/>
      <sheetName val="P052x"/>
      <sheetName val="P052"/>
      <sheetName val="P053"/>
      <sheetName val="P055"/>
      <sheetName val="P056"/>
      <sheetName val="P057x"/>
      <sheetName val="P057"/>
      <sheetName val="P058x"/>
      <sheetName val="P058"/>
      <sheetName val="P059x"/>
      <sheetName val="P059"/>
      <sheetName val="P060x"/>
      <sheetName val="P060"/>
      <sheetName val="P061x"/>
      <sheetName val="P061"/>
      <sheetName val="P062"/>
      <sheetName val="P066"/>
      <sheetName val="P067x"/>
      <sheetName val="P067"/>
      <sheetName val="P068"/>
      <sheetName val="P069"/>
      <sheetName val="P070x"/>
      <sheetName val="P070"/>
      <sheetName val="P071x"/>
      <sheetName val="P071"/>
      <sheetName val="P072x"/>
      <sheetName val="P072"/>
      <sheetName val="P073x"/>
      <sheetName val="P073"/>
      <sheetName val="Validación"/>
      <sheetName val="RK (2)"/>
      <sheetName val="RK (3)"/>
      <sheetName val="Por garantía A"/>
      <sheetName val="Por garantía B"/>
      <sheetName val="N° Deudores"/>
      <sheetName val="Flujo Hipot"/>
      <sheetName val="P054"/>
      <sheetName val="P042B"/>
      <sheetName val="P062F"/>
      <sheetName val="P074"/>
    </sheetNames>
    <sheetDataSet>
      <sheetData sheetId="0" refreshError="1">
        <row r="4">
          <cell r="D4">
            <v>39568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42"/>
      <sheetName val="P046"/>
      <sheetName val="P050"/>
      <sheetName val="P051"/>
      <sheetName val="P053"/>
      <sheetName val="P055"/>
      <sheetName val="P056"/>
      <sheetName val="P057x"/>
      <sheetName val="P057"/>
      <sheetName val="P058x"/>
      <sheetName val="P058"/>
      <sheetName val="P059x"/>
      <sheetName val="P059"/>
      <sheetName val="P060x"/>
      <sheetName val="P060"/>
      <sheetName val="P061x"/>
      <sheetName val="P061"/>
    </sheetNames>
    <sheetDataSet>
      <sheetData sheetId="0" refreshError="1">
        <row r="4">
          <cell r="D4">
            <v>40390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042P"/>
      <sheetName val="F046P"/>
      <sheetName val="F050P"/>
      <sheetName val="F051P"/>
      <sheetName val="F053P"/>
      <sheetName val="F055P"/>
      <sheetName val="P057x"/>
      <sheetName val="F057P"/>
      <sheetName val="P058x"/>
      <sheetName val="F058P"/>
      <sheetName val="P059x"/>
      <sheetName val="F059P"/>
      <sheetName val="P060x"/>
      <sheetName val="F060P"/>
      <sheetName val="P061x"/>
      <sheetName val="F061P"/>
      <sheetName val="Depositos"/>
      <sheetName val="Dep_P"/>
      <sheetName val="FNCredt HipotP"/>
      <sheetName val="Hoja1"/>
    </sheetNames>
    <sheetDataSet>
      <sheetData sheetId="0">
        <row r="4">
          <cell r="D4">
            <v>42063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sicion ME"/>
      <sheetName val="Req Patrimonial"/>
      <sheetName val="cdo 23"/>
      <sheetName val="cdo 25"/>
      <sheetName val="Instrucciones"/>
    </sheetNames>
    <sheetDataSet>
      <sheetData sheetId="0">
        <row r="1">
          <cell r="C1">
            <v>39903</v>
          </cell>
        </row>
        <row r="34">
          <cell r="B34" t="str">
            <v>BCP</v>
          </cell>
          <cell r="C34" t="str">
            <v>BCP</v>
          </cell>
          <cell r="D34">
            <v>3427787.81148</v>
          </cell>
          <cell r="E34">
            <v>5881996.573109999</v>
          </cell>
          <cell r="F34">
            <v>2796397.39393</v>
          </cell>
          <cell r="G34">
            <v>5289095.41062</v>
          </cell>
          <cell r="H34">
            <v>2796397.44589</v>
          </cell>
          <cell r="I34">
            <v>5289095.46251</v>
          </cell>
        </row>
        <row r="35">
          <cell r="B35" t="str">
            <v>CON</v>
          </cell>
          <cell r="C35" t="str">
            <v>BBVA_CONTINENTAL</v>
          </cell>
          <cell r="D35">
            <v>6331850.9951</v>
          </cell>
          <cell r="E35">
            <v>6088135.98304</v>
          </cell>
          <cell r="F35">
            <v>6007551.72441</v>
          </cell>
          <cell r="G35">
            <v>4803021.776</v>
          </cell>
          <cell r="H35">
            <v>6007551.72425</v>
          </cell>
          <cell r="I35">
            <v>4803021.775979999</v>
          </cell>
        </row>
        <row r="36">
          <cell r="B36" t="str">
            <v>INT</v>
          </cell>
          <cell r="C36" t="str">
            <v>INTERBANK</v>
          </cell>
          <cell r="D36">
            <v>1249343.50322</v>
          </cell>
          <cell r="E36">
            <v>1846474.9343800002</v>
          </cell>
          <cell r="F36">
            <v>1136262.44709</v>
          </cell>
          <cell r="G36">
            <v>1839359.6385299999</v>
          </cell>
          <cell r="H36">
            <v>1136262.44704</v>
          </cell>
          <cell r="I36">
            <v>1839359.63849</v>
          </cell>
        </row>
        <row r="37">
          <cell r="B37" t="str">
            <v>SCO</v>
          </cell>
          <cell r="C37" t="str">
            <v>SCOTIABANK</v>
          </cell>
          <cell r="D37">
            <v>3720149.79272</v>
          </cell>
          <cell r="E37">
            <v>4889879.83301</v>
          </cell>
          <cell r="F37">
            <v>3707953.8924600002</v>
          </cell>
          <cell r="G37">
            <v>4852229.2752</v>
          </cell>
          <cell r="H37">
            <v>3707953.89241</v>
          </cell>
          <cell r="I37">
            <v>4852229.27521</v>
          </cell>
        </row>
        <row r="38">
          <cell r="B38" t="str">
            <v>FIN</v>
          </cell>
          <cell r="C38" t="str">
            <v>FINANCIERO</v>
          </cell>
          <cell r="D38">
            <v>0</v>
          </cell>
          <cell r="E38">
            <v>3451.59308</v>
          </cell>
          <cell r="F38">
            <v>0</v>
          </cell>
          <cell r="G38">
            <v>3451.59308</v>
          </cell>
          <cell r="H38">
            <v>0</v>
          </cell>
          <cell r="I38">
            <v>3451.59307</v>
          </cell>
        </row>
        <row r="39">
          <cell r="B39" t="str">
            <v>COM</v>
          </cell>
          <cell r="C39" t="str">
            <v>COMERCIO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 t="str">
            <v>HSB</v>
          </cell>
          <cell r="C40" t="str">
            <v>HSBC</v>
          </cell>
          <cell r="D40">
            <v>151330.9784</v>
          </cell>
          <cell r="E40">
            <v>425154.5</v>
          </cell>
          <cell r="F40">
            <v>0</v>
          </cell>
          <cell r="G40">
            <v>0</v>
          </cell>
          <cell r="H40">
            <v>151330.9784</v>
          </cell>
          <cell r="I40">
            <v>425154.5</v>
          </cell>
        </row>
        <row r="41">
          <cell r="B41" t="str">
            <v>CIT</v>
          </cell>
          <cell r="C41" t="str">
            <v>CITIBANK</v>
          </cell>
          <cell r="D41">
            <v>1976865.66066</v>
          </cell>
          <cell r="E41">
            <v>2370556.22731</v>
          </cell>
          <cell r="F41">
            <v>1715828.76041</v>
          </cell>
          <cell r="G41">
            <v>2146216.3988900003</v>
          </cell>
          <cell r="H41">
            <v>1715828.76041</v>
          </cell>
          <cell r="I41">
            <v>2146216.39891</v>
          </cell>
        </row>
        <row r="42">
          <cell r="B42" t="str">
            <v>BIF</v>
          </cell>
          <cell r="C42" t="str">
            <v>BIF</v>
          </cell>
          <cell r="D42">
            <v>12990.1662</v>
          </cell>
          <cell r="E42">
            <v>13267.125880000001</v>
          </cell>
          <cell r="F42">
            <v>6495.08358</v>
          </cell>
          <cell r="G42">
            <v>6772.0432599999995</v>
          </cell>
          <cell r="H42">
            <v>6495.0831</v>
          </cell>
          <cell r="I42">
            <v>6772.042780000001</v>
          </cell>
        </row>
        <row r="43">
          <cell r="B43" t="str">
            <v>MIB</v>
          </cell>
          <cell r="C43" t="str">
            <v>MIBANCO</v>
          </cell>
          <cell r="D43">
            <v>30029.5</v>
          </cell>
          <cell r="E43">
            <v>0</v>
          </cell>
          <cell r="F43">
            <v>30029.5</v>
          </cell>
          <cell r="G43">
            <v>0</v>
          </cell>
          <cell r="H43">
            <v>30029.5</v>
          </cell>
          <cell r="I43">
            <v>0</v>
          </cell>
        </row>
        <row r="44">
          <cell r="B44" t="str">
            <v>FAL</v>
          </cell>
          <cell r="C44" t="str">
            <v>FALABELLA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B45" t="str">
            <v>RIP</v>
          </cell>
          <cell r="C45" t="str">
            <v>RIPLEY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B46" t="str">
            <v>AZT</v>
          </cell>
          <cell r="C46" t="str">
            <v>AZTECA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B47" t="str">
            <v>SAN</v>
          </cell>
          <cell r="C47" t="str">
            <v>SANTANDER</v>
          </cell>
          <cell r="D47">
            <v>215760.36101</v>
          </cell>
          <cell r="E47">
            <v>532358.21579</v>
          </cell>
          <cell r="F47">
            <v>215760.36099000002</v>
          </cell>
          <cell r="G47">
            <v>532358.21583</v>
          </cell>
          <cell r="H47">
            <v>215760.36099000002</v>
          </cell>
          <cell r="I47">
            <v>532358.21577</v>
          </cell>
        </row>
        <row r="48">
          <cell r="B48" t="str">
            <v>DEU</v>
          </cell>
          <cell r="C48" t="str">
            <v>DEUTSCHE</v>
          </cell>
          <cell r="D48">
            <v>859626.65998</v>
          </cell>
          <cell r="E48">
            <v>783396.2913500001</v>
          </cell>
          <cell r="F48">
            <v>859626.65998</v>
          </cell>
          <cell r="G48">
            <v>783396.2913500001</v>
          </cell>
          <cell r="H48">
            <v>859626.65998</v>
          </cell>
          <cell r="I48">
            <v>783396.2913500001</v>
          </cell>
        </row>
        <row r="49">
          <cell r="B49" t="str">
            <v>SIS</v>
          </cell>
          <cell r="C49" t="str">
            <v>SISTEMA</v>
          </cell>
          <cell r="D49">
            <v>17975735.42877</v>
          </cell>
          <cell r="E49">
            <v>22834671.27695</v>
          </cell>
          <cell r="F49">
            <v>16475905.82285</v>
          </cell>
          <cell r="G49">
            <v>20255900.642759997</v>
          </cell>
          <cell r="H49">
            <v>16627236.85247</v>
          </cell>
          <cell r="I49">
            <v>20681055.19407</v>
          </cell>
        </row>
        <row r="56">
          <cell r="B56" t="str">
            <v>BCP</v>
          </cell>
          <cell r="C56" t="str">
            <v>BCP</v>
          </cell>
          <cell r="D56">
            <v>550798.61312</v>
          </cell>
          <cell r="E56">
            <v>1323436.0395799999</v>
          </cell>
          <cell r="F56">
            <v>550798.61327</v>
          </cell>
          <cell r="G56">
            <v>1323436.03991</v>
          </cell>
          <cell r="H56">
            <v>550798.61311</v>
          </cell>
          <cell r="I56">
            <v>1323436.03959</v>
          </cell>
        </row>
        <row r="57">
          <cell r="B57" t="str">
            <v>CON</v>
          </cell>
          <cell r="C57" t="str">
            <v>BBVA_CONTINENTAL</v>
          </cell>
          <cell r="D57">
            <v>456153.88574</v>
          </cell>
          <cell r="E57">
            <v>645199.85201</v>
          </cell>
          <cell r="F57">
            <v>456153.88477999996</v>
          </cell>
          <cell r="G57">
            <v>645199.85841</v>
          </cell>
          <cell r="H57">
            <v>456153.88574</v>
          </cell>
          <cell r="I57">
            <v>645199.85201</v>
          </cell>
        </row>
        <row r="58">
          <cell r="B58" t="str">
            <v>INT</v>
          </cell>
          <cell r="C58" t="str">
            <v>INTERBANK</v>
          </cell>
          <cell r="D58">
            <v>0</v>
          </cell>
          <cell r="E58">
            <v>316100</v>
          </cell>
          <cell r="F58">
            <v>0</v>
          </cell>
          <cell r="G58">
            <v>316100</v>
          </cell>
          <cell r="H58">
            <v>0</v>
          </cell>
          <cell r="I58">
            <v>316100</v>
          </cell>
        </row>
        <row r="59">
          <cell r="B59" t="str">
            <v>SCO</v>
          </cell>
          <cell r="C59" t="str">
            <v>SCOTIABANK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B60" t="str">
            <v>FIN</v>
          </cell>
          <cell r="C60" t="str">
            <v>FINANCIERO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B61" t="str">
            <v>COM</v>
          </cell>
          <cell r="C61" t="str">
            <v>COMERCIO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B62" t="str">
            <v>HSB</v>
          </cell>
          <cell r="C62" t="str">
            <v>HSBC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B63" t="str">
            <v>CIT</v>
          </cell>
          <cell r="C63" t="str">
            <v>CITIBANK</v>
          </cell>
          <cell r="D63">
            <v>33617.249950000005</v>
          </cell>
          <cell r="E63">
            <v>18966</v>
          </cell>
          <cell r="F63">
            <v>19076.64995</v>
          </cell>
          <cell r="G63">
            <v>35488.91764</v>
          </cell>
          <cell r="H63">
            <v>19076.64995</v>
          </cell>
          <cell r="I63">
            <v>35488.91764</v>
          </cell>
        </row>
        <row r="64">
          <cell r="B64" t="str">
            <v>BIF</v>
          </cell>
          <cell r="C64" t="str">
            <v>BIF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B65" t="str">
            <v>MIB</v>
          </cell>
          <cell r="C65" t="str">
            <v>MIBANCO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B66" t="str">
            <v>FAL</v>
          </cell>
          <cell r="C66" t="str">
            <v>FALABELLA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B67" t="str">
            <v>RIP</v>
          </cell>
          <cell r="C67" t="str">
            <v>RIPLEY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B68" t="str">
            <v>AZT</v>
          </cell>
          <cell r="C68" t="str">
            <v>AZTECA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SAN</v>
          </cell>
          <cell r="C69" t="str">
            <v>SANTANDER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B70" t="str">
            <v>DEU</v>
          </cell>
          <cell r="C70" t="str">
            <v>DEUTSCHE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B71" t="str">
            <v>SIS</v>
          </cell>
          <cell r="C71" t="str">
            <v>SISTEMA</v>
          </cell>
          <cell r="D71">
            <v>1040569.7488099999</v>
          </cell>
          <cell r="E71">
            <v>2303701.89159</v>
          </cell>
          <cell r="F71">
            <v>1026029.1479999999</v>
          </cell>
          <cell r="G71">
            <v>2320224.8159600003</v>
          </cell>
          <cell r="H71">
            <v>1026029.1488000001</v>
          </cell>
          <cell r="I71">
            <v>2320224.80924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"/>
      <sheetName val="P003"/>
      <sheetName val="P004"/>
      <sheetName val="P009"/>
      <sheetName val="P010"/>
      <sheetName val="P011"/>
      <sheetName val="P012"/>
      <sheetName val="P013"/>
      <sheetName val="P017"/>
      <sheetName val="P018"/>
      <sheetName val="P021"/>
      <sheetName val="P025"/>
      <sheetName val="P030x"/>
      <sheetName val="P030"/>
      <sheetName val="P031x"/>
      <sheetName val="P031"/>
      <sheetName val="P032x"/>
      <sheetName val="P032"/>
      <sheetName val="P033x"/>
      <sheetName val="P033"/>
      <sheetName val="P034x"/>
      <sheetName val="P034"/>
      <sheetName val="P035x"/>
      <sheetName val="P035"/>
      <sheetName val="P036x"/>
      <sheetName val="P036"/>
      <sheetName val="P037x"/>
      <sheetName val="P037"/>
      <sheetName val="P038x"/>
      <sheetName val="P038"/>
      <sheetName val="P039x"/>
      <sheetName val="P039"/>
      <sheetName val="P040x"/>
      <sheetName val="P040"/>
      <sheetName val="P041x"/>
      <sheetName val="P041"/>
      <sheetName val="Por garantía A"/>
      <sheetName val="Por garantía B"/>
      <sheetName val="Flujo Crediticio"/>
      <sheetName val="P023x"/>
      <sheetName val="P023"/>
      <sheetName val="P029"/>
      <sheetName val="N° Deudores"/>
      <sheetName val="Nuevos Credt Hipot"/>
    </sheetNames>
    <sheetDataSet>
      <sheetData sheetId="0">
        <row r="4">
          <cell r="D4">
            <v>40390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042P"/>
      <sheetName val="F046P"/>
      <sheetName val="F050P"/>
      <sheetName val="F051P"/>
      <sheetName val="F053P"/>
      <sheetName val="F055P"/>
      <sheetName val="P057x"/>
      <sheetName val="F057P"/>
      <sheetName val="P058x"/>
      <sheetName val="F058P"/>
      <sheetName val="P059x"/>
      <sheetName val="F059P"/>
      <sheetName val="P060x"/>
      <sheetName val="F060P"/>
      <sheetName val="P061x"/>
      <sheetName val="F061P"/>
      <sheetName val="Depositos"/>
      <sheetName val="Dep_P"/>
      <sheetName val="FNCredt HipotP"/>
      <sheetName val="Hoja1"/>
    </sheetNames>
    <sheetDataSet>
      <sheetData sheetId="0">
        <row r="4">
          <cell r="D4">
            <v>42063</v>
          </cell>
        </row>
      </sheetData>
      <sheetData sheetId="1">
        <row r="42">
          <cell r="F42">
            <v>11422490.12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s://www.sbs.gob.pe/Portals/0/jer/pfrpv_normatividad/20160719_Res-11356-2008.pdf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42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52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view="pageBreakPreview" zoomScale="120" zoomScaleSheetLayoutView="120" workbookViewId="0" topLeftCell="A1">
      <selection activeCell="A6" sqref="A6:I6"/>
    </sheetView>
  </sheetViews>
  <sheetFormatPr defaultColWidth="11.421875" defaultRowHeight="15"/>
  <cols>
    <col min="1" max="1" width="4.7109375" style="1244" customWidth="1"/>
    <col min="2" max="9" width="12.28125" style="1244" customWidth="1"/>
    <col min="10" max="16384" width="11.421875" style="1244" customWidth="1"/>
  </cols>
  <sheetData>
    <row r="1" spans="1:8" ht="17.25" thickTop="1">
      <c r="A1" s="1243"/>
      <c r="B1" s="1243"/>
      <c r="C1" s="1243"/>
      <c r="D1" s="1243"/>
      <c r="E1" s="1243"/>
      <c r="F1" s="1243"/>
      <c r="G1" s="1243"/>
      <c r="H1" s="1243"/>
    </row>
    <row r="2" spans="1:9" ht="15">
      <c r="A2" s="1245"/>
      <c r="B2" s="1246"/>
      <c r="C2" s="1245"/>
      <c r="D2" s="1245"/>
      <c r="E2" s="1245"/>
      <c r="F2" s="1245"/>
      <c r="G2" s="1245"/>
      <c r="H2" s="1245"/>
      <c r="I2" s="1245"/>
    </row>
    <row r="3" spans="1:9" ht="27">
      <c r="A3" s="1245"/>
      <c r="B3" s="1247" t="s">
        <v>1099</v>
      </c>
      <c r="C3" s="1245"/>
      <c r="D3" s="1245"/>
      <c r="E3" s="1245"/>
      <c r="F3" s="1245"/>
      <c r="G3" s="1245"/>
      <c r="H3" s="1245"/>
      <c r="I3" s="1245"/>
    </row>
    <row r="4" spans="1:9" ht="22.5">
      <c r="A4" s="1245"/>
      <c r="B4" s="1248"/>
      <c r="C4" s="1245"/>
      <c r="D4" s="1245"/>
      <c r="E4" s="1245"/>
      <c r="F4" s="1245"/>
      <c r="G4" s="1245"/>
      <c r="H4" s="1245"/>
      <c r="I4" s="1245"/>
    </row>
    <row r="6" spans="1:9" ht="15">
      <c r="A6" s="1311"/>
      <c r="B6" s="1311"/>
      <c r="C6" s="1311"/>
      <c r="D6" s="1311"/>
      <c r="E6" s="1311"/>
      <c r="F6" s="1311"/>
      <c r="G6" s="1311"/>
      <c r="H6" s="1311"/>
      <c r="I6" s="1312"/>
    </row>
    <row r="7" spans="1:9" ht="15">
      <c r="A7" s="1249"/>
      <c r="B7" s="1249"/>
      <c r="C7" s="1249"/>
      <c r="E7" s="1249"/>
      <c r="F7" s="1249"/>
      <c r="G7" s="1249"/>
      <c r="H7" s="1249"/>
      <c r="I7" s="1250"/>
    </row>
    <row r="8" spans="1:9" ht="15">
      <c r="A8" s="1249"/>
      <c r="B8" s="1249"/>
      <c r="C8" s="1249"/>
      <c r="D8" s="1249"/>
      <c r="E8" s="1249"/>
      <c r="F8" s="1249"/>
      <c r="G8" s="1249"/>
      <c r="H8" s="1249"/>
      <c r="I8" s="1250"/>
    </row>
    <row r="9" spans="2:8" ht="15.75" customHeight="1">
      <c r="B9" s="1313"/>
      <c r="C9" s="1313"/>
      <c r="D9" s="1313"/>
      <c r="E9" s="1313"/>
      <c r="F9" s="1313"/>
      <c r="G9" s="1313"/>
      <c r="H9" s="1313"/>
    </row>
    <row r="10" spans="2:9" ht="15.75" customHeight="1">
      <c r="B10" s="1313"/>
      <c r="C10" s="1313"/>
      <c r="D10" s="1313"/>
      <c r="E10" s="1313"/>
      <c r="F10" s="1313"/>
      <c r="G10" s="1313"/>
      <c r="H10" s="1313"/>
      <c r="I10" s="1251"/>
    </row>
    <row r="11" spans="2:9" ht="15.75" customHeight="1">
      <c r="B11" s="1313"/>
      <c r="C11" s="1313"/>
      <c r="D11" s="1313"/>
      <c r="E11" s="1313"/>
      <c r="F11" s="1313"/>
      <c r="G11" s="1313"/>
      <c r="H11" s="1313"/>
      <c r="I11" s="1251"/>
    </row>
    <row r="12" spans="2:9" ht="15.75" customHeight="1">
      <c r="B12" s="1313"/>
      <c r="C12" s="1313"/>
      <c r="D12" s="1313"/>
      <c r="E12" s="1313"/>
      <c r="F12" s="1313"/>
      <c r="G12" s="1313"/>
      <c r="H12" s="1313"/>
      <c r="I12" s="1252"/>
    </row>
    <row r="13" spans="2:9" ht="15.75" customHeight="1">
      <c r="B13" s="1313"/>
      <c r="C13" s="1313"/>
      <c r="D13" s="1313"/>
      <c r="E13" s="1313"/>
      <c r="F13" s="1313"/>
      <c r="G13" s="1313"/>
      <c r="H13" s="1313"/>
      <c r="I13" s="1251"/>
    </row>
    <row r="14" spans="2:9" ht="15.75" customHeight="1">
      <c r="B14" s="1313"/>
      <c r="C14" s="1313"/>
      <c r="D14" s="1313"/>
      <c r="E14" s="1313"/>
      <c r="F14" s="1313"/>
      <c r="G14" s="1313"/>
      <c r="H14" s="1313"/>
      <c r="I14" s="1251"/>
    </row>
    <row r="15" spans="2:8" ht="15.75" customHeight="1">
      <c r="B15" s="1313"/>
      <c r="C15" s="1313"/>
      <c r="D15" s="1313"/>
      <c r="E15" s="1313"/>
      <c r="F15" s="1313"/>
      <c r="G15" s="1313"/>
      <c r="H15" s="1313"/>
    </row>
    <row r="16" spans="2:8" ht="15.75" customHeight="1">
      <c r="B16" s="1313"/>
      <c r="C16" s="1313"/>
      <c r="D16" s="1313"/>
      <c r="E16" s="1313"/>
      <c r="F16" s="1313"/>
      <c r="G16" s="1313"/>
      <c r="H16" s="1313"/>
    </row>
    <row r="17" spans="2:8" ht="15.75" customHeight="1">
      <c r="B17" s="1253"/>
      <c r="C17" s="1253"/>
      <c r="D17" s="1253"/>
      <c r="E17" s="1253"/>
      <c r="F17" s="1253"/>
      <c r="G17" s="1253"/>
      <c r="H17" s="1253"/>
    </row>
    <row r="18" spans="2:8" ht="15.75" customHeight="1">
      <c r="B18" s="1253"/>
      <c r="C18" s="1253"/>
      <c r="D18" s="1253"/>
      <c r="E18" s="1253"/>
      <c r="F18" s="1253"/>
      <c r="G18" s="1253"/>
      <c r="H18" s="1253"/>
    </row>
    <row r="19" spans="2:9" ht="15.75" customHeight="1">
      <c r="B19" s="1253"/>
      <c r="C19" s="1253"/>
      <c r="D19" s="1253"/>
      <c r="E19" s="1253"/>
      <c r="F19" s="1314"/>
      <c r="G19" s="1314"/>
      <c r="H19" s="1314"/>
      <c r="I19" s="1314"/>
    </row>
    <row r="20" spans="2:9" ht="15.75" customHeight="1">
      <c r="B20" s="1254"/>
      <c r="C20" s="1254"/>
      <c r="D20" s="1254"/>
      <c r="E20" s="1254"/>
      <c r="F20" s="1314"/>
      <c r="G20" s="1314"/>
      <c r="H20" s="1314"/>
      <c r="I20" s="1314"/>
    </row>
    <row r="21" spans="2:9" ht="15.75" customHeight="1">
      <c r="B21" s="1254"/>
      <c r="C21" s="1254"/>
      <c r="D21" s="1254"/>
      <c r="E21" s="1254"/>
      <c r="F21" s="1314"/>
      <c r="G21" s="1314"/>
      <c r="H21" s="1314"/>
      <c r="I21" s="1314"/>
    </row>
    <row r="22" spans="2:9" ht="15.75" customHeight="1">
      <c r="B22" s="1254"/>
      <c r="C22" s="1254"/>
      <c r="D22" s="1254"/>
      <c r="E22" s="1254"/>
      <c r="F22" s="1255"/>
      <c r="G22" s="1255"/>
      <c r="H22" s="1255"/>
      <c r="I22" s="1256"/>
    </row>
    <row r="23" spans="1:9" ht="15.75" customHeight="1" thickBot="1">
      <c r="A23" s="1257"/>
      <c r="B23" s="1257"/>
      <c r="C23" s="1257"/>
      <c r="D23" s="1257"/>
      <c r="E23" s="1257"/>
      <c r="F23" s="1257"/>
      <c r="G23" s="1257"/>
      <c r="H23" s="1257"/>
      <c r="I23" s="1257"/>
    </row>
    <row r="24" spans="1:9" ht="3.75" customHeight="1" thickTop="1">
      <c r="A24" s="1245"/>
      <c r="B24" s="1245"/>
      <c r="C24" s="1245"/>
      <c r="D24" s="1245"/>
      <c r="E24" s="1245"/>
      <c r="F24" s="1245"/>
      <c r="G24" s="1245"/>
      <c r="H24" s="1245"/>
      <c r="I24" s="1245"/>
    </row>
    <row r="25" ht="15.75" customHeight="1"/>
  </sheetData>
  <mergeCells count="3">
    <mergeCell ref="A6:I6"/>
    <mergeCell ref="B9:H16"/>
    <mergeCell ref="F19:I21"/>
  </mergeCells>
  <printOptions horizontalCentered="1" verticalCentered="1"/>
  <pageMargins left="1.3474015748031496" right="0.7874015748031497" top="0.984251968503937" bottom="0.984251968503937" header="0" footer="0"/>
  <pageSetup horizontalDpi="1200" verticalDpi="1200" orientation="landscape" paperSize="9" scale="10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zoomScale="75" zoomScaleNormal="75" workbookViewId="0" topLeftCell="A1"/>
  </sheetViews>
  <sheetFormatPr defaultColWidth="11.421875" defaultRowHeight="15"/>
  <cols>
    <col min="1" max="1" width="41.421875" style="217" customWidth="1"/>
    <col min="2" max="3" width="22.7109375" style="217" customWidth="1"/>
    <col min="4" max="4" width="23.7109375" style="217" bestFit="1" customWidth="1"/>
    <col min="5" max="6" width="22.7109375" style="217" customWidth="1"/>
    <col min="7" max="256" width="11.421875" style="217" customWidth="1"/>
    <col min="257" max="257" width="41.421875" style="217" customWidth="1"/>
    <col min="258" max="259" width="22.7109375" style="217" customWidth="1"/>
    <col min="260" max="260" width="23.7109375" style="217" bestFit="1" customWidth="1"/>
    <col min="261" max="262" width="22.7109375" style="217" customWidth="1"/>
    <col min="263" max="512" width="11.421875" style="217" customWidth="1"/>
    <col min="513" max="513" width="41.421875" style="217" customWidth="1"/>
    <col min="514" max="515" width="22.7109375" style="217" customWidth="1"/>
    <col min="516" max="516" width="23.7109375" style="217" bestFit="1" customWidth="1"/>
    <col min="517" max="518" width="22.7109375" style="217" customWidth="1"/>
    <col min="519" max="768" width="11.421875" style="217" customWidth="1"/>
    <col min="769" max="769" width="41.421875" style="217" customWidth="1"/>
    <col min="770" max="771" width="22.7109375" style="217" customWidth="1"/>
    <col min="772" max="772" width="23.7109375" style="217" bestFit="1" customWidth="1"/>
    <col min="773" max="774" width="22.7109375" style="217" customWidth="1"/>
    <col min="775" max="1024" width="11.421875" style="217" customWidth="1"/>
    <col min="1025" max="1025" width="41.421875" style="217" customWidth="1"/>
    <col min="1026" max="1027" width="22.7109375" style="217" customWidth="1"/>
    <col min="1028" max="1028" width="23.7109375" style="217" bestFit="1" customWidth="1"/>
    <col min="1029" max="1030" width="22.7109375" style="217" customWidth="1"/>
    <col min="1031" max="1280" width="11.421875" style="217" customWidth="1"/>
    <col min="1281" max="1281" width="41.421875" style="217" customWidth="1"/>
    <col min="1282" max="1283" width="22.7109375" style="217" customWidth="1"/>
    <col min="1284" max="1284" width="23.7109375" style="217" bestFit="1" customWidth="1"/>
    <col min="1285" max="1286" width="22.7109375" style="217" customWidth="1"/>
    <col min="1287" max="1536" width="11.421875" style="217" customWidth="1"/>
    <col min="1537" max="1537" width="41.421875" style="217" customWidth="1"/>
    <col min="1538" max="1539" width="22.7109375" style="217" customWidth="1"/>
    <col min="1540" max="1540" width="23.7109375" style="217" bestFit="1" customWidth="1"/>
    <col min="1541" max="1542" width="22.7109375" style="217" customWidth="1"/>
    <col min="1543" max="1792" width="11.421875" style="217" customWidth="1"/>
    <col min="1793" max="1793" width="41.421875" style="217" customWidth="1"/>
    <col min="1794" max="1795" width="22.7109375" style="217" customWidth="1"/>
    <col min="1796" max="1796" width="23.7109375" style="217" bestFit="1" customWidth="1"/>
    <col min="1797" max="1798" width="22.7109375" style="217" customWidth="1"/>
    <col min="1799" max="2048" width="11.421875" style="217" customWidth="1"/>
    <col min="2049" max="2049" width="41.421875" style="217" customWidth="1"/>
    <col min="2050" max="2051" width="22.7109375" style="217" customWidth="1"/>
    <col min="2052" max="2052" width="23.7109375" style="217" bestFit="1" customWidth="1"/>
    <col min="2053" max="2054" width="22.7109375" style="217" customWidth="1"/>
    <col min="2055" max="2304" width="11.421875" style="217" customWidth="1"/>
    <col min="2305" max="2305" width="41.421875" style="217" customWidth="1"/>
    <col min="2306" max="2307" width="22.7109375" style="217" customWidth="1"/>
    <col min="2308" max="2308" width="23.7109375" style="217" bestFit="1" customWidth="1"/>
    <col min="2309" max="2310" width="22.7109375" style="217" customWidth="1"/>
    <col min="2311" max="2560" width="11.421875" style="217" customWidth="1"/>
    <col min="2561" max="2561" width="41.421875" style="217" customWidth="1"/>
    <col min="2562" max="2563" width="22.7109375" style="217" customWidth="1"/>
    <col min="2564" max="2564" width="23.7109375" style="217" bestFit="1" customWidth="1"/>
    <col min="2565" max="2566" width="22.7109375" style="217" customWidth="1"/>
    <col min="2567" max="2816" width="11.421875" style="217" customWidth="1"/>
    <col min="2817" max="2817" width="41.421875" style="217" customWidth="1"/>
    <col min="2818" max="2819" width="22.7109375" style="217" customWidth="1"/>
    <col min="2820" max="2820" width="23.7109375" style="217" bestFit="1" customWidth="1"/>
    <col min="2821" max="2822" width="22.7109375" style="217" customWidth="1"/>
    <col min="2823" max="3072" width="11.421875" style="217" customWidth="1"/>
    <col min="3073" max="3073" width="41.421875" style="217" customWidth="1"/>
    <col min="3074" max="3075" width="22.7109375" style="217" customWidth="1"/>
    <col min="3076" max="3076" width="23.7109375" style="217" bestFit="1" customWidth="1"/>
    <col min="3077" max="3078" width="22.7109375" style="217" customWidth="1"/>
    <col min="3079" max="3328" width="11.421875" style="217" customWidth="1"/>
    <col min="3329" max="3329" width="41.421875" style="217" customWidth="1"/>
    <col min="3330" max="3331" width="22.7109375" style="217" customWidth="1"/>
    <col min="3332" max="3332" width="23.7109375" style="217" bestFit="1" customWidth="1"/>
    <col min="3333" max="3334" width="22.7109375" style="217" customWidth="1"/>
    <col min="3335" max="3584" width="11.421875" style="217" customWidth="1"/>
    <col min="3585" max="3585" width="41.421875" style="217" customWidth="1"/>
    <col min="3586" max="3587" width="22.7109375" style="217" customWidth="1"/>
    <col min="3588" max="3588" width="23.7109375" style="217" bestFit="1" customWidth="1"/>
    <col min="3589" max="3590" width="22.7109375" style="217" customWidth="1"/>
    <col min="3591" max="3840" width="11.421875" style="217" customWidth="1"/>
    <col min="3841" max="3841" width="41.421875" style="217" customWidth="1"/>
    <col min="3842" max="3843" width="22.7109375" style="217" customWidth="1"/>
    <col min="3844" max="3844" width="23.7109375" style="217" bestFit="1" customWidth="1"/>
    <col min="3845" max="3846" width="22.7109375" style="217" customWidth="1"/>
    <col min="3847" max="4096" width="11.421875" style="217" customWidth="1"/>
    <col min="4097" max="4097" width="41.421875" style="217" customWidth="1"/>
    <col min="4098" max="4099" width="22.7109375" style="217" customWidth="1"/>
    <col min="4100" max="4100" width="23.7109375" style="217" bestFit="1" customWidth="1"/>
    <col min="4101" max="4102" width="22.7109375" style="217" customWidth="1"/>
    <col min="4103" max="4352" width="11.421875" style="217" customWidth="1"/>
    <col min="4353" max="4353" width="41.421875" style="217" customWidth="1"/>
    <col min="4354" max="4355" width="22.7109375" style="217" customWidth="1"/>
    <col min="4356" max="4356" width="23.7109375" style="217" bestFit="1" customWidth="1"/>
    <col min="4357" max="4358" width="22.7109375" style="217" customWidth="1"/>
    <col min="4359" max="4608" width="11.421875" style="217" customWidth="1"/>
    <col min="4609" max="4609" width="41.421875" style="217" customWidth="1"/>
    <col min="4610" max="4611" width="22.7109375" style="217" customWidth="1"/>
    <col min="4612" max="4612" width="23.7109375" style="217" bestFit="1" customWidth="1"/>
    <col min="4613" max="4614" width="22.7109375" style="217" customWidth="1"/>
    <col min="4615" max="4864" width="11.421875" style="217" customWidth="1"/>
    <col min="4865" max="4865" width="41.421875" style="217" customWidth="1"/>
    <col min="4866" max="4867" width="22.7109375" style="217" customWidth="1"/>
    <col min="4868" max="4868" width="23.7109375" style="217" bestFit="1" customWidth="1"/>
    <col min="4869" max="4870" width="22.7109375" style="217" customWidth="1"/>
    <col min="4871" max="5120" width="11.421875" style="217" customWidth="1"/>
    <col min="5121" max="5121" width="41.421875" style="217" customWidth="1"/>
    <col min="5122" max="5123" width="22.7109375" style="217" customWidth="1"/>
    <col min="5124" max="5124" width="23.7109375" style="217" bestFit="1" customWidth="1"/>
    <col min="5125" max="5126" width="22.7109375" style="217" customWidth="1"/>
    <col min="5127" max="5376" width="11.421875" style="217" customWidth="1"/>
    <col min="5377" max="5377" width="41.421875" style="217" customWidth="1"/>
    <col min="5378" max="5379" width="22.7109375" style="217" customWidth="1"/>
    <col min="5380" max="5380" width="23.7109375" style="217" bestFit="1" customWidth="1"/>
    <col min="5381" max="5382" width="22.7109375" style="217" customWidth="1"/>
    <col min="5383" max="5632" width="11.421875" style="217" customWidth="1"/>
    <col min="5633" max="5633" width="41.421875" style="217" customWidth="1"/>
    <col min="5634" max="5635" width="22.7109375" style="217" customWidth="1"/>
    <col min="5636" max="5636" width="23.7109375" style="217" bestFit="1" customWidth="1"/>
    <col min="5637" max="5638" width="22.7109375" style="217" customWidth="1"/>
    <col min="5639" max="5888" width="11.421875" style="217" customWidth="1"/>
    <col min="5889" max="5889" width="41.421875" style="217" customWidth="1"/>
    <col min="5890" max="5891" width="22.7109375" style="217" customWidth="1"/>
    <col min="5892" max="5892" width="23.7109375" style="217" bestFit="1" customWidth="1"/>
    <col min="5893" max="5894" width="22.7109375" style="217" customWidth="1"/>
    <col min="5895" max="6144" width="11.421875" style="217" customWidth="1"/>
    <col min="6145" max="6145" width="41.421875" style="217" customWidth="1"/>
    <col min="6146" max="6147" width="22.7109375" style="217" customWidth="1"/>
    <col min="6148" max="6148" width="23.7109375" style="217" bestFit="1" customWidth="1"/>
    <col min="6149" max="6150" width="22.7109375" style="217" customWidth="1"/>
    <col min="6151" max="6400" width="11.421875" style="217" customWidth="1"/>
    <col min="6401" max="6401" width="41.421875" style="217" customWidth="1"/>
    <col min="6402" max="6403" width="22.7109375" style="217" customWidth="1"/>
    <col min="6404" max="6404" width="23.7109375" style="217" bestFit="1" customWidth="1"/>
    <col min="6405" max="6406" width="22.7109375" style="217" customWidth="1"/>
    <col min="6407" max="6656" width="11.421875" style="217" customWidth="1"/>
    <col min="6657" max="6657" width="41.421875" style="217" customWidth="1"/>
    <col min="6658" max="6659" width="22.7109375" style="217" customWidth="1"/>
    <col min="6660" max="6660" width="23.7109375" style="217" bestFit="1" customWidth="1"/>
    <col min="6661" max="6662" width="22.7109375" style="217" customWidth="1"/>
    <col min="6663" max="6912" width="11.421875" style="217" customWidth="1"/>
    <col min="6913" max="6913" width="41.421875" style="217" customWidth="1"/>
    <col min="6914" max="6915" width="22.7109375" style="217" customWidth="1"/>
    <col min="6916" max="6916" width="23.7109375" style="217" bestFit="1" customWidth="1"/>
    <col min="6917" max="6918" width="22.7109375" style="217" customWidth="1"/>
    <col min="6919" max="7168" width="11.421875" style="217" customWidth="1"/>
    <col min="7169" max="7169" width="41.421875" style="217" customWidth="1"/>
    <col min="7170" max="7171" width="22.7109375" style="217" customWidth="1"/>
    <col min="7172" max="7172" width="23.7109375" style="217" bestFit="1" customWidth="1"/>
    <col min="7173" max="7174" width="22.7109375" style="217" customWidth="1"/>
    <col min="7175" max="7424" width="11.421875" style="217" customWidth="1"/>
    <col min="7425" max="7425" width="41.421875" style="217" customWidth="1"/>
    <col min="7426" max="7427" width="22.7109375" style="217" customWidth="1"/>
    <col min="7428" max="7428" width="23.7109375" style="217" bestFit="1" customWidth="1"/>
    <col min="7429" max="7430" width="22.7109375" style="217" customWidth="1"/>
    <col min="7431" max="7680" width="11.421875" style="217" customWidth="1"/>
    <col min="7681" max="7681" width="41.421875" style="217" customWidth="1"/>
    <col min="7682" max="7683" width="22.7109375" style="217" customWidth="1"/>
    <col min="7684" max="7684" width="23.7109375" style="217" bestFit="1" customWidth="1"/>
    <col min="7685" max="7686" width="22.7109375" style="217" customWidth="1"/>
    <col min="7687" max="7936" width="11.421875" style="217" customWidth="1"/>
    <col min="7937" max="7937" width="41.421875" style="217" customWidth="1"/>
    <col min="7938" max="7939" width="22.7109375" style="217" customWidth="1"/>
    <col min="7940" max="7940" width="23.7109375" style="217" bestFit="1" customWidth="1"/>
    <col min="7941" max="7942" width="22.7109375" style="217" customWidth="1"/>
    <col min="7943" max="8192" width="11.421875" style="217" customWidth="1"/>
    <col min="8193" max="8193" width="41.421875" style="217" customWidth="1"/>
    <col min="8194" max="8195" width="22.7109375" style="217" customWidth="1"/>
    <col min="8196" max="8196" width="23.7109375" style="217" bestFit="1" customWidth="1"/>
    <col min="8197" max="8198" width="22.7109375" style="217" customWidth="1"/>
    <col min="8199" max="8448" width="11.421875" style="217" customWidth="1"/>
    <col min="8449" max="8449" width="41.421875" style="217" customWidth="1"/>
    <col min="8450" max="8451" width="22.7109375" style="217" customWidth="1"/>
    <col min="8452" max="8452" width="23.7109375" style="217" bestFit="1" customWidth="1"/>
    <col min="8453" max="8454" width="22.7109375" style="217" customWidth="1"/>
    <col min="8455" max="8704" width="11.421875" style="217" customWidth="1"/>
    <col min="8705" max="8705" width="41.421875" style="217" customWidth="1"/>
    <col min="8706" max="8707" width="22.7109375" style="217" customWidth="1"/>
    <col min="8708" max="8708" width="23.7109375" style="217" bestFit="1" customWidth="1"/>
    <col min="8709" max="8710" width="22.7109375" style="217" customWidth="1"/>
    <col min="8711" max="8960" width="11.421875" style="217" customWidth="1"/>
    <col min="8961" max="8961" width="41.421875" style="217" customWidth="1"/>
    <col min="8962" max="8963" width="22.7109375" style="217" customWidth="1"/>
    <col min="8964" max="8964" width="23.7109375" style="217" bestFit="1" customWidth="1"/>
    <col min="8965" max="8966" width="22.7109375" style="217" customWidth="1"/>
    <col min="8967" max="9216" width="11.421875" style="217" customWidth="1"/>
    <col min="9217" max="9217" width="41.421875" style="217" customWidth="1"/>
    <col min="9218" max="9219" width="22.7109375" style="217" customWidth="1"/>
    <col min="9220" max="9220" width="23.7109375" style="217" bestFit="1" customWidth="1"/>
    <col min="9221" max="9222" width="22.7109375" style="217" customWidth="1"/>
    <col min="9223" max="9472" width="11.421875" style="217" customWidth="1"/>
    <col min="9473" max="9473" width="41.421875" style="217" customWidth="1"/>
    <col min="9474" max="9475" width="22.7109375" style="217" customWidth="1"/>
    <col min="9476" max="9476" width="23.7109375" style="217" bestFit="1" customWidth="1"/>
    <col min="9477" max="9478" width="22.7109375" style="217" customWidth="1"/>
    <col min="9479" max="9728" width="11.421875" style="217" customWidth="1"/>
    <col min="9729" max="9729" width="41.421875" style="217" customWidth="1"/>
    <col min="9730" max="9731" width="22.7109375" style="217" customWidth="1"/>
    <col min="9732" max="9732" width="23.7109375" style="217" bestFit="1" customWidth="1"/>
    <col min="9733" max="9734" width="22.7109375" style="217" customWidth="1"/>
    <col min="9735" max="9984" width="11.421875" style="217" customWidth="1"/>
    <col min="9985" max="9985" width="41.421875" style="217" customWidth="1"/>
    <col min="9986" max="9987" width="22.7109375" style="217" customWidth="1"/>
    <col min="9988" max="9988" width="23.7109375" style="217" bestFit="1" customWidth="1"/>
    <col min="9989" max="9990" width="22.7109375" style="217" customWidth="1"/>
    <col min="9991" max="10240" width="11.421875" style="217" customWidth="1"/>
    <col min="10241" max="10241" width="41.421875" style="217" customWidth="1"/>
    <col min="10242" max="10243" width="22.7109375" style="217" customWidth="1"/>
    <col min="10244" max="10244" width="23.7109375" style="217" bestFit="1" customWidth="1"/>
    <col min="10245" max="10246" width="22.7109375" style="217" customWidth="1"/>
    <col min="10247" max="10496" width="11.421875" style="217" customWidth="1"/>
    <col min="10497" max="10497" width="41.421875" style="217" customWidth="1"/>
    <col min="10498" max="10499" width="22.7109375" style="217" customWidth="1"/>
    <col min="10500" max="10500" width="23.7109375" style="217" bestFit="1" customWidth="1"/>
    <col min="10501" max="10502" width="22.7109375" style="217" customWidth="1"/>
    <col min="10503" max="10752" width="11.421875" style="217" customWidth="1"/>
    <col min="10753" max="10753" width="41.421875" style="217" customWidth="1"/>
    <col min="10754" max="10755" width="22.7109375" style="217" customWidth="1"/>
    <col min="10756" max="10756" width="23.7109375" style="217" bestFit="1" customWidth="1"/>
    <col min="10757" max="10758" width="22.7109375" style="217" customWidth="1"/>
    <col min="10759" max="11008" width="11.421875" style="217" customWidth="1"/>
    <col min="11009" max="11009" width="41.421875" style="217" customWidth="1"/>
    <col min="11010" max="11011" width="22.7109375" style="217" customWidth="1"/>
    <col min="11012" max="11012" width="23.7109375" style="217" bestFit="1" customWidth="1"/>
    <col min="11013" max="11014" width="22.7109375" style="217" customWidth="1"/>
    <col min="11015" max="11264" width="11.421875" style="217" customWidth="1"/>
    <col min="11265" max="11265" width="41.421875" style="217" customWidth="1"/>
    <col min="11266" max="11267" width="22.7109375" style="217" customWidth="1"/>
    <col min="11268" max="11268" width="23.7109375" style="217" bestFit="1" customWidth="1"/>
    <col min="11269" max="11270" width="22.7109375" style="217" customWidth="1"/>
    <col min="11271" max="11520" width="11.421875" style="217" customWidth="1"/>
    <col min="11521" max="11521" width="41.421875" style="217" customWidth="1"/>
    <col min="11522" max="11523" width="22.7109375" style="217" customWidth="1"/>
    <col min="11524" max="11524" width="23.7109375" style="217" bestFit="1" customWidth="1"/>
    <col min="11525" max="11526" width="22.7109375" style="217" customWidth="1"/>
    <col min="11527" max="11776" width="11.421875" style="217" customWidth="1"/>
    <col min="11777" max="11777" width="41.421875" style="217" customWidth="1"/>
    <col min="11778" max="11779" width="22.7109375" style="217" customWidth="1"/>
    <col min="11780" max="11780" width="23.7109375" style="217" bestFit="1" customWidth="1"/>
    <col min="11781" max="11782" width="22.7109375" style="217" customWidth="1"/>
    <col min="11783" max="12032" width="11.421875" style="217" customWidth="1"/>
    <col min="12033" max="12033" width="41.421875" style="217" customWidth="1"/>
    <col min="12034" max="12035" width="22.7109375" style="217" customWidth="1"/>
    <col min="12036" max="12036" width="23.7109375" style="217" bestFit="1" customWidth="1"/>
    <col min="12037" max="12038" width="22.7109375" style="217" customWidth="1"/>
    <col min="12039" max="12288" width="11.421875" style="217" customWidth="1"/>
    <col min="12289" max="12289" width="41.421875" style="217" customWidth="1"/>
    <col min="12290" max="12291" width="22.7109375" style="217" customWidth="1"/>
    <col min="12292" max="12292" width="23.7109375" style="217" bestFit="1" customWidth="1"/>
    <col min="12293" max="12294" width="22.7109375" style="217" customWidth="1"/>
    <col min="12295" max="12544" width="11.421875" style="217" customWidth="1"/>
    <col min="12545" max="12545" width="41.421875" style="217" customWidth="1"/>
    <col min="12546" max="12547" width="22.7109375" style="217" customWidth="1"/>
    <col min="12548" max="12548" width="23.7109375" style="217" bestFit="1" customWidth="1"/>
    <col min="12549" max="12550" width="22.7109375" style="217" customWidth="1"/>
    <col min="12551" max="12800" width="11.421875" style="217" customWidth="1"/>
    <col min="12801" max="12801" width="41.421875" style="217" customWidth="1"/>
    <col min="12802" max="12803" width="22.7109375" style="217" customWidth="1"/>
    <col min="12804" max="12804" width="23.7109375" style="217" bestFit="1" customWidth="1"/>
    <col min="12805" max="12806" width="22.7109375" style="217" customWidth="1"/>
    <col min="12807" max="13056" width="11.421875" style="217" customWidth="1"/>
    <col min="13057" max="13057" width="41.421875" style="217" customWidth="1"/>
    <col min="13058" max="13059" width="22.7109375" style="217" customWidth="1"/>
    <col min="13060" max="13060" width="23.7109375" style="217" bestFit="1" customWidth="1"/>
    <col min="13061" max="13062" width="22.7109375" style="217" customWidth="1"/>
    <col min="13063" max="13312" width="11.421875" style="217" customWidth="1"/>
    <col min="13313" max="13313" width="41.421875" style="217" customWidth="1"/>
    <col min="13314" max="13315" width="22.7109375" style="217" customWidth="1"/>
    <col min="13316" max="13316" width="23.7109375" style="217" bestFit="1" customWidth="1"/>
    <col min="13317" max="13318" width="22.7109375" style="217" customWidth="1"/>
    <col min="13319" max="13568" width="11.421875" style="217" customWidth="1"/>
    <col min="13569" max="13569" width="41.421875" style="217" customWidth="1"/>
    <col min="13570" max="13571" width="22.7109375" style="217" customWidth="1"/>
    <col min="13572" max="13572" width="23.7109375" style="217" bestFit="1" customWidth="1"/>
    <col min="13573" max="13574" width="22.7109375" style="217" customWidth="1"/>
    <col min="13575" max="13824" width="11.421875" style="217" customWidth="1"/>
    <col min="13825" max="13825" width="41.421875" style="217" customWidth="1"/>
    <col min="13826" max="13827" width="22.7109375" style="217" customWidth="1"/>
    <col min="13828" max="13828" width="23.7109375" style="217" bestFit="1" customWidth="1"/>
    <col min="13829" max="13830" width="22.7109375" style="217" customWidth="1"/>
    <col min="13831" max="14080" width="11.421875" style="217" customWidth="1"/>
    <col min="14081" max="14081" width="41.421875" style="217" customWidth="1"/>
    <col min="14082" max="14083" width="22.7109375" style="217" customWidth="1"/>
    <col min="14084" max="14084" width="23.7109375" style="217" bestFit="1" customWidth="1"/>
    <col min="14085" max="14086" width="22.7109375" style="217" customWidth="1"/>
    <col min="14087" max="14336" width="11.421875" style="217" customWidth="1"/>
    <col min="14337" max="14337" width="41.421875" style="217" customWidth="1"/>
    <col min="14338" max="14339" width="22.7109375" style="217" customWidth="1"/>
    <col min="14340" max="14340" width="23.7109375" style="217" bestFit="1" customWidth="1"/>
    <col min="14341" max="14342" width="22.7109375" style="217" customWidth="1"/>
    <col min="14343" max="14592" width="11.421875" style="217" customWidth="1"/>
    <col min="14593" max="14593" width="41.421875" style="217" customWidth="1"/>
    <col min="14594" max="14595" width="22.7109375" style="217" customWidth="1"/>
    <col min="14596" max="14596" width="23.7109375" style="217" bestFit="1" customWidth="1"/>
    <col min="14597" max="14598" width="22.7109375" style="217" customWidth="1"/>
    <col min="14599" max="14848" width="11.421875" style="217" customWidth="1"/>
    <col min="14849" max="14849" width="41.421875" style="217" customWidth="1"/>
    <col min="14850" max="14851" width="22.7109375" style="217" customWidth="1"/>
    <col min="14852" max="14852" width="23.7109375" style="217" bestFit="1" customWidth="1"/>
    <col min="14853" max="14854" width="22.7109375" style="217" customWidth="1"/>
    <col min="14855" max="15104" width="11.421875" style="217" customWidth="1"/>
    <col min="15105" max="15105" width="41.421875" style="217" customWidth="1"/>
    <col min="15106" max="15107" width="22.7109375" style="217" customWidth="1"/>
    <col min="15108" max="15108" width="23.7109375" style="217" bestFit="1" customWidth="1"/>
    <col min="15109" max="15110" width="22.7109375" style="217" customWidth="1"/>
    <col min="15111" max="15360" width="11.421875" style="217" customWidth="1"/>
    <col min="15361" max="15361" width="41.421875" style="217" customWidth="1"/>
    <col min="15362" max="15363" width="22.7109375" style="217" customWidth="1"/>
    <col min="15364" max="15364" width="23.7109375" style="217" bestFit="1" customWidth="1"/>
    <col min="15365" max="15366" width="22.7109375" style="217" customWidth="1"/>
    <col min="15367" max="15616" width="11.421875" style="217" customWidth="1"/>
    <col min="15617" max="15617" width="41.421875" style="217" customWidth="1"/>
    <col min="15618" max="15619" width="22.7109375" style="217" customWidth="1"/>
    <col min="15620" max="15620" width="23.7109375" style="217" bestFit="1" customWidth="1"/>
    <col min="15621" max="15622" width="22.7109375" style="217" customWidth="1"/>
    <col min="15623" max="15872" width="11.421875" style="217" customWidth="1"/>
    <col min="15873" max="15873" width="41.421875" style="217" customWidth="1"/>
    <col min="15874" max="15875" width="22.7109375" style="217" customWidth="1"/>
    <col min="15876" max="15876" width="23.7109375" style="217" bestFit="1" customWidth="1"/>
    <col min="15877" max="15878" width="22.7109375" style="217" customWidth="1"/>
    <col min="15879" max="16128" width="11.421875" style="217" customWidth="1"/>
    <col min="16129" max="16129" width="41.421875" style="217" customWidth="1"/>
    <col min="16130" max="16131" width="22.7109375" style="217" customWidth="1"/>
    <col min="16132" max="16132" width="23.7109375" style="217" bestFit="1" customWidth="1"/>
    <col min="16133" max="16134" width="22.7109375" style="217" customWidth="1"/>
    <col min="16135" max="16384" width="11.421875" style="217" customWidth="1"/>
  </cols>
  <sheetData>
    <row r="1" spans="1:6" s="789" customFormat="1" ht="19.5" customHeight="1">
      <c r="A1" s="1236" t="s">
        <v>1044</v>
      </c>
      <c r="B1" s="788"/>
      <c r="C1" s="788"/>
      <c r="D1" s="788"/>
      <c r="E1" s="788"/>
      <c r="F1" s="788"/>
    </row>
    <row r="2" spans="1:10" s="791" customFormat="1" ht="30.75" customHeight="1">
      <c r="A2" s="1367" t="s">
        <v>758</v>
      </c>
      <c r="B2" s="1367"/>
      <c r="C2" s="1367"/>
      <c r="D2" s="1367"/>
      <c r="E2" s="1367"/>
      <c r="F2" s="1367"/>
      <c r="G2" s="790"/>
      <c r="H2" s="790"/>
      <c r="I2" s="790"/>
      <c r="J2" s="790"/>
    </row>
    <row r="3" spans="1:10" s="793" customFormat="1" ht="27.75" customHeight="1">
      <c r="A3" s="1368">
        <v>44012</v>
      </c>
      <c r="B3" s="1368"/>
      <c r="C3" s="1368"/>
      <c r="D3" s="1368"/>
      <c r="E3" s="1368"/>
      <c r="F3" s="1368"/>
      <c r="G3" s="792"/>
      <c r="H3" s="792"/>
      <c r="I3" s="792"/>
      <c r="J3" s="792"/>
    </row>
    <row r="4" spans="1:10" s="795" customFormat="1" ht="22.5" customHeight="1">
      <c r="A4" s="1369" t="s">
        <v>759</v>
      </c>
      <c r="B4" s="1369"/>
      <c r="C4" s="1369"/>
      <c r="D4" s="1369"/>
      <c r="E4" s="1369"/>
      <c r="F4" s="1369"/>
      <c r="G4" s="794"/>
      <c r="H4" s="794"/>
      <c r="I4" s="794"/>
      <c r="J4" s="794"/>
    </row>
    <row r="5" s="797" customFormat="1" ht="10.5" customHeight="1" thickBot="1">
      <c r="A5" s="796" t="s">
        <v>760</v>
      </c>
    </row>
    <row r="6" spans="1:6" s="797" customFormat="1" ht="45.75" customHeight="1">
      <c r="A6" s="798" t="s">
        <v>1</v>
      </c>
      <c r="B6" s="799" t="s">
        <v>761</v>
      </c>
      <c r="C6" s="799" t="s">
        <v>762</v>
      </c>
      <c r="D6" s="799" t="s">
        <v>763</v>
      </c>
      <c r="E6" s="799" t="s">
        <v>598</v>
      </c>
      <c r="F6" s="798" t="s">
        <v>100</v>
      </c>
    </row>
    <row r="7" s="797" customFormat="1" ht="11.25" customHeight="1">
      <c r="F7" s="800"/>
    </row>
    <row r="8" spans="1:6" s="797" customFormat="1" ht="20.1" customHeight="1">
      <c r="A8" s="797" t="s">
        <v>58</v>
      </c>
      <c r="B8" s="801">
        <v>25</v>
      </c>
      <c r="C8" s="801">
        <v>353</v>
      </c>
      <c r="D8" s="801">
        <v>1936</v>
      </c>
      <c r="E8" s="801">
        <v>11</v>
      </c>
      <c r="F8" s="802">
        <v>2325</v>
      </c>
    </row>
    <row r="9" spans="1:6" s="797" customFormat="1" ht="20.1" customHeight="1">
      <c r="A9" s="797" t="s">
        <v>29</v>
      </c>
      <c r="B9" s="801">
        <v>82</v>
      </c>
      <c r="C9" s="801">
        <v>233</v>
      </c>
      <c r="D9" s="801">
        <v>4903</v>
      </c>
      <c r="E9" s="801">
        <v>130</v>
      </c>
      <c r="F9" s="802">
        <v>5348</v>
      </c>
    </row>
    <row r="10" spans="1:6" s="797" customFormat="1" ht="20.1" customHeight="1">
      <c r="A10" s="797" t="s">
        <v>30</v>
      </c>
      <c r="B10" s="803">
        <v>33</v>
      </c>
      <c r="C10" s="803">
        <v>377</v>
      </c>
      <c r="D10" s="803">
        <v>2176</v>
      </c>
      <c r="E10" s="803">
        <v>5</v>
      </c>
      <c r="F10" s="804">
        <v>2591</v>
      </c>
    </row>
    <row r="11" spans="1:6" s="797" customFormat="1" ht="20.1" customHeight="1">
      <c r="A11" s="797" t="s">
        <v>31</v>
      </c>
      <c r="B11" s="803">
        <v>13</v>
      </c>
      <c r="C11" s="803">
        <v>48</v>
      </c>
      <c r="D11" s="803">
        <v>1128</v>
      </c>
      <c r="E11" s="803" t="s">
        <v>39</v>
      </c>
      <c r="F11" s="804">
        <v>1189</v>
      </c>
    </row>
    <row r="12" spans="1:6" s="797" customFormat="1" ht="20.1" customHeight="1">
      <c r="A12" s="797" t="s">
        <v>32</v>
      </c>
      <c r="B12" s="803">
        <v>6</v>
      </c>
      <c r="C12" s="803">
        <v>91</v>
      </c>
      <c r="D12" s="803">
        <v>512</v>
      </c>
      <c r="E12" s="803">
        <v>29</v>
      </c>
      <c r="F12" s="804">
        <v>638</v>
      </c>
    </row>
    <row r="13" spans="1:6" s="797" customFormat="1" ht="20.1" customHeight="1">
      <c r="A13" s="797" t="s">
        <v>33</v>
      </c>
      <c r="B13" s="803">
        <v>22</v>
      </c>
      <c r="C13" s="803">
        <v>5</v>
      </c>
      <c r="D13" s="803">
        <v>1206</v>
      </c>
      <c r="E13" s="803">
        <v>7</v>
      </c>
      <c r="F13" s="804">
        <v>1240</v>
      </c>
    </row>
    <row r="14" spans="1:6" s="797" customFormat="1" ht="20.1" customHeight="1">
      <c r="A14" s="797" t="s">
        <v>34</v>
      </c>
      <c r="B14" s="803" t="s">
        <v>39</v>
      </c>
      <c r="C14" s="803" t="s">
        <v>39</v>
      </c>
      <c r="D14" s="803">
        <v>1</v>
      </c>
      <c r="E14" s="803" t="s">
        <v>39</v>
      </c>
      <c r="F14" s="804">
        <v>1</v>
      </c>
    </row>
    <row r="15" spans="1:6" s="797" customFormat="1" ht="20.1" customHeight="1">
      <c r="A15" s="797" t="s">
        <v>35</v>
      </c>
      <c r="B15" s="803">
        <v>21</v>
      </c>
      <c r="C15" s="803">
        <v>24</v>
      </c>
      <c r="D15" s="803">
        <v>150</v>
      </c>
      <c r="E15" s="803">
        <v>6</v>
      </c>
      <c r="F15" s="804">
        <v>201</v>
      </c>
    </row>
    <row r="16" spans="1:6" s="797" customFormat="1" ht="20.1" customHeight="1">
      <c r="A16" s="797" t="s">
        <v>36</v>
      </c>
      <c r="B16" s="803">
        <v>14</v>
      </c>
      <c r="C16" s="803">
        <v>45</v>
      </c>
      <c r="D16" s="803">
        <v>737</v>
      </c>
      <c r="E16" s="803">
        <v>17</v>
      </c>
      <c r="F16" s="804">
        <v>813</v>
      </c>
    </row>
    <row r="17" spans="1:6" s="797" customFormat="1" ht="20.1" customHeight="1">
      <c r="A17" s="797" t="s">
        <v>37</v>
      </c>
      <c r="B17" s="803">
        <v>6</v>
      </c>
      <c r="C17" s="803">
        <v>113</v>
      </c>
      <c r="D17" s="803">
        <v>1031</v>
      </c>
      <c r="E17" s="803">
        <v>5</v>
      </c>
      <c r="F17" s="804">
        <v>1155</v>
      </c>
    </row>
    <row r="18" spans="1:6" s="797" customFormat="1" ht="36" customHeight="1" thickBot="1">
      <c r="A18" s="805" t="s">
        <v>764</v>
      </c>
      <c r="B18" s="806">
        <v>222</v>
      </c>
      <c r="C18" s="806">
        <v>1289</v>
      </c>
      <c r="D18" s="806">
        <v>13780</v>
      </c>
      <c r="E18" s="806">
        <v>210</v>
      </c>
      <c r="F18" s="806">
        <v>15501</v>
      </c>
    </row>
    <row r="19" s="797" customFormat="1" ht="15"/>
    <row r="20" spans="1:6" s="797" customFormat="1" ht="15">
      <c r="A20" s="1370" t="s">
        <v>40</v>
      </c>
      <c r="B20" s="1370"/>
      <c r="C20" s="1370"/>
      <c r="D20" s="1370"/>
      <c r="E20" s="1370"/>
      <c r="F20" s="1370"/>
    </row>
    <row r="21" spans="1:6" s="797" customFormat="1" ht="12.75" customHeight="1">
      <c r="A21" s="807" t="s">
        <v>765</v>
      </c>
      <c r="B21" s="808"/>
      <c r="C21" s="808"/>
      <c r="D21" s="808"/>
      <c r="E21" s="808"/>
      <c r="F21" s="808"/>
    </row>
    <row r="22" spans="1:6" ht="13.5">
      <c r="A22" s="1371"/>
      <c r="B22" s="1371"/>
      <c r="C22" s="1371"/>
      <c r="D22" s="1371"/>
      <c r="E22" s="1371"/>
      <c r="F22" s="1371"/>
    </row>
  </sheetData>
  <mergeCells count="5">
    <mergeCell ref="A2:F2"/>
    <mergeCell ref="A3:F3"/>
    <mergeCell ref="A4:F4"/>
    <mergeCell ref="A20:F20"/>
    <mergeCell ref="A22:F22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horizontalDpi="600" verticalDpi="6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0"/>
  <sheetViews>
    <sheetView showGridLines="0" workbookViewId="0" topLeftCell="A1">
      <selection activeCell="A6" sqref="A6"/>
    </sheetView>
  </sheetViews>
  <sheetFormatPr defaultColWidth="12.57421875" defaultRowHeight="15"/>
  <cols>
    <col min="1" max="1" width="32.57421875" style="715" customWidth="1"/>
    <col min="2" max="4" width="19.7109375" style="715" customWidth="1"/>
    <col min="5" max="6" width="18.57421875" style="715" customWidth="1"/>
    <col min="7" max="7" width="17.421875" style="715" customWidth="1"/>
    <col min="8" max="15" width="15.140625" style="715" customWidth="1"/>
    <col min="16" max="256" width="12.57421875" style="715" customWidth="1"/>
    <col min="257" max="257" width="32.57421875" style="715" customWidth="1"/>
    <col min="258" max="260" width="19.7109375" style="715" customWidth="1"/>
    <col min="261" max="262" width="18.57421875" style="715" customWidth="1"/>
    <col min="263" max="263" width="17.421875" style="715" customWidth="1"/>
    <col min="264" max="271" width="15.140625" style="715" customWidth="1"/>
    <col min="272" max="512" width="12.57421875" style="715" customWidth="1"/>
    <col min="513" max="513" width="32.57421875" style="715" customWidth="1"/>
    <col min="514" max="516" width="19.7109375" style="715" customWidth="1"/>
    <col min="517" max="518" width="18.57421875" style="715" customWidth="1"/>
    <col min="519" max="519" width="17.421875" style="715" customWidth="1"/>
    <col min="520" max="527" width="15.140625" style="715" customWidth="1"/>
    <col min="528" max="768" width="12.57421875" style="715" customWidth="1"/>
    <col min="769" max="769" width="32.57421875" style="715" customWidth="1"/>
    <col min="770" max="772" width="19.7109375" style="715" customWidth="1"/>
    <col min="773" max="774" width="18.57421875" style="715" customWidth="1"/>
    <col min="775" max="775" width="17.421875" style="715" customWidth="1"/>
    <col min="776" max="783" width="15.140625" style="715" customWidth="1"/>
    <col min="784" max="1024" width="12.57421875" style="715" customWidth="1"/>
    <col min="1025" max="1025" width="32.57421875" style="715" customWidth="1"/>
    <col min="1026" max="1028" width="19.7109375" style="715" customWidth="1"/>
    <col min="1029" max="1030" width="18.57421875" style="715" customWidth="1"/>
    <col min="1031" max="1031" width="17.421875" style="715" customWidth="1"/>
    <col min="1032" max="1039" width="15.140625" style="715" customWidth="1"/>
    <col min="1040" max="1280" width="12.57421875" style="715" customWidth="1"/>
    <col min="1281" max="1281" width="32.57421875" style="715" customWidth="1"/>
    <col min="1282" max="1284" width="19.7109375" style="715" customWidth="1"/>
    <col min="1285" max="1286" width="18.57421875" style="715" customWidth="1"/>
    <col min="1287" max="1287" width="17.421875" style="715" customWidth="1"/>
    <col min="1288" max="1295" width="15.140625" style="715" customWidth="1"/>
    <col min="1296" max="1536" width="12.57421875" style="715" customWidth="1"/>
    <col min="1537" max="1537" width="32.57421875" style="715" customWidth="1"/>
    <col min="1538" max="1540" width="19.7109375" style="715" customWidth="1"/>
    <col min="1541" max="1542" width="18.57421875" style="715" customWidth="1"/>
    <col min="1543" max="1543" width="17.421875" style="715" customWidth="1"/>
    <col min="1544" max="1551" width="15.140625" style="715" customWidth="1"/>
    <col min="1552" max="1792" width="12.57421875" style="715" customWidth="1"/>
    <col min="1793" max="1793" width="32.57421875" style="715" customWidth="1"/>
    <col min="1794" max="1796" width="19.7109375" style="715" customWidth="1"/>
    <col min="1797" max="1798" width="18.57421875" style="715" customWidth="1"/>
    <col min="1799" max="1799" width="17.421875" style="715" customWidth="1"/>
    <col min="1800" max="1807" width="15.140625" style="715" customWidth="1"/>
    <col min="1808" max="2048" width="12.57421875" style="715" customWidth="1"/>
    <col min="2049" max="2049" width="32.57421875" style="715" customWidth="1"/>
    <col min="2050" max="2052" width="19.7109375" style="715" customWidth="1"/>
    <col min="2053" max="2054" width="18.57421875" style="715" customWidth="1"/>
    <col min="2055" max="2055" width="17.421875" style="715" customWidth="1"/>
    <col min="2056" max="2063" width="15.140625" style="715" customWidth="1"/>
    <col min="2064" max="2304" width="12.57421875" style="715" customWidth="1"/>
    <col min="2305" max="2305" width="32.57421875" style="715" customWidth="1"/>
    <col min="2306" max="2308" width="19.7109375" style="715" customWidth="1"/>
    <col min="2309" max="2310" width="18.57421875" style="715" customWidth="1"/>
    <col min="2311" max="2311" width="17.421875" style="715" customWidth="1"/>
    <col min="2312" max="2319" width="15.140625" style="715" customWidth="1"/>
    <col min="2320" max="2560" width="12.57421875" style="715" customWidth="1"/>
    <col min="2561" max="2561" width="32.57421875" style="715" customWidth="1"/>
    <col min="2562" max="2564" width="19.7109375" style="715" customWidth="1"/>
    <col min="2565" max="2566" width="18.57421875" style="715" customWidth="1"/>
    <col min="2567" max="2567" width="17.421875" style="715" customWidth="1"/>
    <col min="2568" max="2575" width="15.140625" style="715" customWidth="1"/>
    <col min="2576" max="2816" width="12.57421875" style="715" customWidth="1"/>
    <col min="2817" max="2817" width="32.57421875" style="715" customWidth="1"/>
    <col min="2818" max="2820" width="19.7109375" style="715" customWidth="1"/>
    <col min="2821" max="2822" width="18.57421875" style="715" customWidth="1"/>
    <col min="2823" max="2823" width="17.421875" style="715" customWidth="1"/>
    <col min="2824" max="2831" width="15.140625" style="715" customWidth="1"/>
    <col min="2832" max="3072" width="12.57421875" style="715" customWidth="1"/>
    <col min="3073" max="3073" width="32.57421875" style="715" customWidth="1"/>
    <col min="3074" max="3076" width="19.7109375" style="715" customWidth="1"/>
    <col min="3077" max="3078" width="18.57421875" style="715" customWidth="1"/>
    <col min="3079" max="3079" width="17.421875" style="715" customWidth="1"/>
    <col min="3080" max="3087" width="15.140625" style="715" customWidth="1"/>
    <col min="3088" max="3328" width="12.57421875" style="715" customWidth="1"/>
    <col min="3329" max="3329" width="32.57421875" style="715" customWidth="1"/>
    <col min="3330" max="3332" width="19.7109375" style="715" customWidth="1"/>
    <col min="3333" max="3334" width="18.57421875" style="715" customWidth="1"/>
    <col min="3335" max="3335" width="17.421875" style="715" customWidth="1"/>
    <col min="3336" max="3343" width="15.140625" style="715" customWidth="1"/>
    <col min="3344" max="3584" width="12.57421875" style="715" customWidth="1"/>
    <col min="3585" max="3585" width="32.57421875" style="715" customWidth="1"/>
    <col min="3586" max="3588" width="19.7109375" style="715" customWidth="1"/>
    <col min="3589" max="3590" width="18.57421875" style="715" customWidth="1"/>
    <col min="3591" max="3591" width="17.421875" style="715" customWidth="1"/>
    <col min="3592" max="3599" width="15.140625" style="715" customWidth="1"/>
    <col min="3600" max="3840" width="12.57421875" style="715" customWidth="1"/>
    <col min="3841" max="3841" width="32.57421875" style="715" customWidth="1"/>
    <col min="3842" max="3844" width="19.7109375" style="715" customWidth="1"/>
    <col min="3845" max="3846" width="18.57421875" style="715" customWidth="1"/>
    <col min="3847" max="3847" width="17.421875" style="715" customWidth="1"/>
    <col min="3848" max="3855" width="15.140625" style="715" customWidth="1"/>
    <col min="3856" max="4096" width="12.57421875" style="715" customWidth="1"/>
    <col min="4097" max="4097" width="32.57421875" style="715" customWidth="1"/>
    <col min="4098" max="4100" width="19.7109375" style="715" customWidth="1"/>
    <col min="4101" max="4102" width="18.57421875" style="715" customWidth="1"/>
    <col min="4103" max="4103" width="17.421875" style="715" customWidth="1"/>
    <col min="4104" max="4111" width="15.140625" style="715" customWidth="1"/>
    <col min="4112" max="4352" width="12.57421875" style="715" customWidth="1"/>
    <col min="4353" max="4353" width="32.57421875" style="715" customWidth="1"/>
    <col min="4354" max="4356" width="19.7109375" style="715" customWidth="1"/>
    <col min="4357" max="4358" width="18.57421875" style="715" customWidth="1"/>
    <col min="4359" max="4359" width="17.421875" style="715" customWidth="1"/>
    <col min="4360" max="4367" width="15.140625" style="715" customWidth="1"/>
    <col min="4368" max="4608" width="12.57421875" style="715" customWidth="1"/>
    <col min="4609" max="4609" width="32.57421875" style="715" customWidth="1"/>
    <col min="4610" max="4612" width="19.7109375" style="715" customWidth="1"/>
    <col min="4613" max="4614" width="18.57421875" style="715" customWidth="1"/>
    <col min="4615" max="4615" width="17.421875" style="715" customWidth="1"/>
    <col min="4616" max="4623" width="15.140625" style="715" customWidth="1"/>
    <col min="4624" max="4864" width="12.57421875" style="715" customWidth="1"/>
    <col min="4865" max="4865" width="32.57421875" style="715" customWidth="1"/>
    <col min="4866" max="4868" width="19.7109375" style="715" customWidth="1"/>
    <col min="4869" max="4870" width="18.57421875" style="715" customWidth="1"/>
    <col min="4871" max="4871" width="17.421875" style="715" customWidth="1"/>
    <col min="4872" max="4879" width="15.140625" style="715" customWidth="1"/>
    <col min="4880" max="5120" width="12.57421875" style="715" customWidth="1"/>
    <col min="5121" max="5121" width="32.57421875" style="715" customWidth="1"/>
    <col min="5122" max="5124" width="19.7109375" style="715" customWidth="1"/>
    <col min="5125" max="5126" width="18.57421875" style="715" customWidth="1"/>
    <col min="5127" max="5127" width="17.421875" style="715" customWidth="1"/>
    <col min="5128" max="5135" width="15.140625" style="715" customWidth="1"/>
    <col min="5136" max="5376" width="12.57421875" style="715" customWidth="1"/>
    <col min="5377" max="5377" width="32.57421875" style="715" customWidth="1"/>
    <col min="5378" max="5380" width="19.7109375" style="715" customWidth="1"/>
    <col min="5381" max="5382" width="18.57421875" style="715" customWidth="1"/>
    <col min="5383" max="5383" width="17.421875" style="715" customWidth="1"/>
    <col min="5384" max="5391" width="15.140625" style="715" customWidth="1"/>
    <col min="5392" max="5632" width="12.57421875" style="715" customWidth="1"/>
    <col min="5633" max="5633" width="32.57421875" style="715" customWidth="1"/>
    <col min="5634" max="5636" width="19.7109375" style="715" customWidth="1"/>
    <col min="5637" max="5638" width="18.57421875" style="715" customWidth="1"/>
    <col min="5639" max="5639" width="17.421875" style="715" customWidth="1"/>
    <col min="5640" max="5647" width="15.140625" style="715" customWidth="1"/>
    <col min="5648" max="5888" width="12.57421875" style="715" customWidth="1"/>
    <col min="5889" max="5889" width="32.57421875" style="715" customWidth="1"/>
    <col min="5890" max="5892" width="19.7109375" style="715" customWidth="1"/>
    <col min="5893" max="5894" width="18.57421875" style="715" customWidth="1"/>
    <col min="5895" max="5895" width="17.421875" style="715" customWidth="1"/>
    <col min="5896" max="5903" width="15.140625" style="715" customWidth="1"/>
    <col min="5904" max="6144" width="12.57421875" style="715" customWidth="1"/>
    <col min="6145" max="6145" width="32.57421875" style="715" customWidth="1"/>
    <col min="6146" max="6148" width="19.7109375" style="715" customWidth="1"/>
    <col min="6149" max="6150" width="18.57421875" style="715" customWidth="1"/>
    <col min="6151" max="6151" width="17.421875" style="715" customWidth="1"/>
    <col min="6152" max="6159" width="15.140625" style="715" customWidth="1"/>
    <col min="6160" max="6400" width="12.57421875" style="715" customWidth="1"/>
    <col min="6401" max="6401" width="32.57421875" style="715" customWidth="1"/>
    <col min="6402" max="6404" width="19.7109375" style="715" customWidth="1"/>
    <col min="6405" max="6406" width="18.57421875" style="715" customWidth="1"/>
    <col min="6407" max="6407" width="17.421875" style="715" customWidth="1"/>
    <col min="6408" max="6415" width="15.140625" style="715" customWidth="1"/>
    <col min="6416" max="6656" width="12.57421875" style="715" customWidth="1"/>
    <col min="6657" max="6657" width="32.57421875" style="715" customWidth="1"/>
    <col min="6658" max="6660" width="19.7109375" style="715" customWidth="1"/>
    <col min="6661" max="6662" width="18.57421875" style="715" customWidth="1"/>
    <col min="6663" max="6663" width="17.421875" style="715" customWidth="1"/>
    <col min="6664" max="6671" width="15.140625" style="715" customWidth="1"/>
    <col min="6672" max="6912" width="12.57421875" style="715" customWidth="1"/>
    <col min="6913" max="6913" width="32.57421875" style="715" customWidth="1"/>
    <col min="6914" max="6916" width="19.7109375" style="715" customWidth="1"/>
    <col min="6917" max="6918" width="18.57421875" style="715" customWidth="1"/>
    <col min="6919" max="6919" width="17.421875" style="715" customWidth="1"/>
    <col min="6920" max="6927" width="15.140625" style="715" customWidth="1"/>
    <col min="6928" max="7168" width="12.57421875" style="715" customWidth="1"/>
    <col min="7169" max="7169" width="32.57421875" style="715" customWidth="1"/>
    <col min="7170" max="7172" width="19.7109375" style="715" customWidth="1"/>
    <col min="7173" max="7174" width="18.57421875" style="715" customWidth="1"/>
    <col min="7175" max="7175" width="17.421875" style="715" customWidth="1"/>
    <col min="7176" max="7183" width="15.140625" style="715" customWidth="1"/>
    <col min="7184" max="7424" width="12.57421875" style="715" customWidth="1"/>
    <col min="7425" max="7425" width="32.57421875" style="715" customWidth="1"/>
    <col min="7426" max="7428" width="19.7109375" style="715" customWidth="1"/>
    <col min="7429" max="7430" width="18.57421875" style="715" customWidth="1"/>
    <col min="7431" max="7431" width="17.421875" style="715" customWidth="1"/>
    <col min="7432" max="7439" width="15.140625" style="715" customWidth="1"/>
    <col min="7440" max="7680" width="12.57421875" style="715" customWidth="1"/>
    <col min="7681" max="7681" width="32.57421875" style="715" customWidth="1"/>
    <col min="7682" max="7684" width="19.7109375" style="715" customWidth="1"/>
    <col min="7685" max="7686" width="18.57421875" style="715" customWidth="1"/>
    <col min="7687" max="7687" width="17.421875" style="715" customWidth="1"/>
    <col min="7688" max="7695" width="15.140625" style="715" customWidth="1"/>
    <col min="7696" max="7936" width="12.57421875" style="715" customWidth="1"/>
    <col min="7937" max="7937" width="32.57421875" style="715" customWidth="1"/>
    <col min="7938" max="7940" width="19.7109375" style="715" customWidth="1"/>
    <col min="7941" max="7942" width="18.57421875" style="715" customWidth="1"/>
    <col min="7943" max="7943" width="17.421875" style="715" customWidth="1"/>
    <col min="7944" max="7951" width="15.140625" style="715" customWidth="1"/>
    <col min="7952" max="8192" width="12.57421875" style="715" customWidth="1"/>
    <col min="8193" max="8193" width="32.57421875" style="715" customWidth="1"/>
    <col min="8194" max="8196" width="19.7109375" style="715" customWidth="1"/>
    <col min="8197" max="8198" width="18.57421875" style="715" customWidth="1"/>
    <col min="8199" max="8199" width="17.421875" style="715" customWidth="1"/>
    <col min="8200" max="8207" width="15.140625" style="715" customWidth="1"/>
    <col min="8208" max="8448" width="12.57421875" style="715" customWidth="1"/>
    <col min="8449" max="8449" width="32.57421875" style="715" customWidth="1"/>
    <col min="8450" max="8452" width="19.7109375" style="715" customWidth="1"/>
    <col min="8453" max="8454" width="18.57421875" style="715" customWidth="1"/>
    <col min="8455" max="8455" width="17.421875" style="715" customWidth="1"/>
    <col min="8456" max="8463" width="15.140625" style="715" customWidth="1"/>
    <col min="8464" max="8704" width="12.57421875" style="715" customWidth="1"/>
    <col min="8705" max="8705" width="32.57421875" style="715" customWidth="1"/>
    <col min="8706" max="8708" width="19.7109375" style="715" customWidth="1"/>
    <col min="8709" max="8710" width="18.57421875" style="715" customWidth="1"/>
    <col min="8711" max="8711" width="17.421875" style="715" customWidth="1"/>
    <col min="8712" max="8719" width="15.140625" style="715" customWidth="1"/>
    <col min="8720" max="8960" width="12.57421875" style="715" customWidth="1"/>
    <col min="8961" max="8961" width="32.57421875" style="715" customWidth="1"/>
    <col min="8962" max="8964" width="19.7109375" style="715" customWidth="1"/>
    <col min="8965" max="8966" width="18.57421875" style="715" customWidth="1"/>
    <col min="8967" max="8967" width="17.421875" style="715" customWidth="1"/>
    <col min="8968" max="8975" width="15.140625" style="715" customWidth="1"/>
    <col min="8976" max="9216" width="12.57421875" style="715" customWidth="1"/>
    <col min="9217" max="9217" width="32.57421875" style="715" customWidth="1"/>
    <col min="9218" max="9220" width="19.7109375" style="715" customWidth="1"/>
    <col min="9221" max="9222" width="18.57421875" style="715" customWidth="1"/>
    <col min="9223" max="9223" width="17.421875" style="715" customWidth="1"/>
    <col min="9224" max="9231" width="15.140625" style="715" customWidth="1"/>
    <col min="9232" max="9472" width="12.57421875" style="715" customWidth="1"/>
    <col min="9473" max="9473" width="32.57421875" style="715" customWidth="1"/>
    <col min="9474" max="9476" width="19.7109375" style="715" customWidth="1"/>
    <col min="9477" max="9478" width="18.57421875" style="715" customWidth="1"/>
    <col min="9479" max="9479" width="17.421875" style="715" customWidth="1"/>
    <col min="9480" max="9487" width="15.140625" style="715" customWidth="1"/>
    <col min="9488" max="9728" width="12.57421875" style="715" customWidth="1"/>
    <col min="9729" max="9729" width="32.57421875" style="715" customWidth="1"/>
    <col min="9730" max="9732" width="19.7109375" style="715" customWidth="1"/>
    <col min="9733" max="9734" width="18.57421875" style="715" customWidth="1"/>
    <col min="9735" max="9735" width="17.421875" style="715" customWidth="1"/>
    <col min="9736" max="9743" width="15.140625" style="715" customWidth="1"/>
    <col min="9744" max="9984" width="12.57421875" style="715" customWidth="1"/>
    <col min="9985" max="9985" width="32.57421875" style="715" customWidth="1"/>
    <col min="9986" max="9988" width="19.7109375" style="715" customWidth="1"/>
    <col min="9989" max="9990" width="18.57421875" style="715" customWidth="1"/>
    <col min="9991" max="9991" width="17.421875" style="715" customWidth="1"/>
    <col min="9992" max="9999" width="15.140625" style="715" customWidth="1"/>
    <col min="10000" max="10240" width="12.57421875" style="715" customWidth="1"/>
    <col min="10241" max="10241" width="32.57421875" style="715" customWidth="1"/>
    <col min="10242" max="10244" width="19.7109375" style="715" customWidth="1"/>
    <col min="10245" max="10246" width="18.57421875" style="715" customWidth="1"/>
    <col min="10247" max="10247" width="17.421875" style="715" customWidth="1"/>
    <col min="10248" max="10255" width="15.140625" style="715" customWidth="1"/>
    <col min="10256" max="10496" width="12.57421875" style="715" customWidth="1"/>
    <col min="10497" max="10497" width="32.57421875" style="715" customWidth="1"/>
    <col min="10498" max="10500" width="19.7109375" style="715" customWidth="1"/>
    <col min="10501" max="10502" width="18.57421875" style="715" customWidth="1"/>
    <col min="10503" max="10503" width="17.421875" style="715" customWidth="1"/>
    <col min="10504" max="10511" width="15.140625" style="715" customWidth="1"/>
    <col min="10512" max="10752" width="12.57421875" style="715" customWidth="1"/>
    <col min="10753" max="10753" width="32.57421875" style="715" customWidth="1"/>
    <col min="10754" max="10756" width="19.7109375" style="715" customWidth="1"/>
    <col min="10757" max="10758" width="18.57421875" style="715" customWidth="1"/>
    <col min="10759" max="10759" width="17.421875" style="715" customWidth="1"/>
    <col min="10760" max="10767" width="15.140625" style="715" customWidth="1"/>
    <col min="10768" max="11008" width="12.57421875" style="715" customWidth="1"/>
    <col min="11009" max="11009" width="32.57421875" style="715" customWidth="1"/>
    <col min="11010" max="11012" width="19.7109375" style="715" customWidth="1"/>
    <col min="11013" max="11014" width="18.57421875" style="715" customWidth="1"/>
    <col min="11015" max="11015" width="17.421875" style="715" customWidth="1"/>
    <col min="11016" max="11023" width="15.140625" style="715" customWidth="1"/>
    <col min="11024" max="11264" width="12.57421875" style="715" customWidth="1"/>
    <col min="11265" max="11265" width="32.57421875" style="715" customWidth="1"/>
    <col min="11266" max="11268" width="19.7109375" style="715" customWidth="1"/>
    <col min="11269" max="11270" width="18.57421875" style="715" customWidth="1"/>
    <col min="11271" max="11271" width="17.421875" style="715" customWidth="1"/>
    <col min="11272" max="11279" width="15.140625" style="715" customWidth="1"/>
    <col min="11280" max="11520" width="12.57421875" style="715" customWidth="1"/>
    <col min="11521" max="11521" width="32.57421875" style="715" customWidth="1"/>
    <col min="11522" max="11524" width="19.7109375" style="715" customWidth="1"/>
    <col min="11525" max="11526" width="18.57421875" style="715" customWidth="1"/>
    <col min="11527" max="11527" width="17.421875" style="715" customWidth="1"/>
    <col min="11528" max="11535" width="15.140625" style="715" customWidth="1"/>
    <col min="11536" max="11776" width="12.57421875" style="715" customWidth="1"/>
    <col min="11777" max="11777" width="32.57421875" style="715" customWidth="1"/>
    <col min="11778" max="11780" width="19.7109375" style="715" customWidth="1"/>
    <col min="11781" max="11782" width="18.57421875" style="715" customWidth="1"/>
    <col min="11783" max="11783" width="17.421875" style="715" customWidth="1"/>
    <col min="11784" max="11791" width="15.140625" style="715" customWidth="1"/>
    <col min="11792" max="12032" width="12.57421875" style="715" customWidth="1"/>
    <col min="12033" max="12033" width="32.57421875" style="715" customWidth="1"/>
    <col min="12034" max="12036" width="19.7109375" style="715" customWidth="1"/>
    <col min="12037" max="12038" width="18.57421875" style="715" customWidth="1"/>
    <col min="12039" max="12039" width="17.421875" style="715" customWidth="1"/>
    <col min="12040" max="12047" width="15.140625" style="715" customWidth="1"/>
    <col min="12048" max="12288" width="12.57421875" style="715" customWidth="1"/>
    <col min="12289" max="12289" width="32.57421875" style="715" customWidth="1"/>
    <col min="12290" max="12292" width="19.7109375" style="715" customWidth="1"/>
    <col min="12293" max="12294" width="18.57421875" style="715" customWidth="1"/>
    <col min="12295" max="12295" width="17.421875" style="715" customWidth="1"/>
    <col min="12296" max="12303" width="15.140625" style="715" customWidth="1"/>
    <col min="12304" max="12544" width="12.57421875" style="715" customWidth="1"/>
    <col min="12545" max="12545" width="32.57421875" style="715" customWidth="1"/>
    <col min="12546" max="12548" width="19.7109375" style="715" customWidth="1"/>
    <col min="12549" max="12550" width="18.57421875" style="715" customWidth="1"/>
    <col min="12551" max="12551" width="17.421875" style="715" customWidth="1"/>
    <col min="12552" max="12559" width="15.140625" style="715" customWidth="1"/>
    <col min="12560" max="12800" width="12.57421875" style="715" customWidth="1"/>
    <col min="12801" max="12801" width="32.57421875" style="715" customWidth="1"/>
    <col min="12802" max="12804" width="19.7109375" style="715" customWidth="1"/>
    <col min="12805" max="12806" width="18.57421875" style="715" customWidth="1"/>
    <col min="12807" max="12807" width="17.421875" style="715" customWidth="1"/>
    <col min="12808" max="12815" width="15.140625" style="715" customWidth="1"/>
    <col min="12816" max="13056" width="12.57421875" style="715" customWidth="1"/>
    <col min="13057" max="13057" width="32.57421875" style="715" customWidth="1"/>
    <col min="13058" max="13060" width="19.7109375" style="715" customWidth="1"/>
    <col min="13061" max="13062" width="18.57421875" style="715" customWidth="1"/>
    <col min="13063" max="13063" width="17.421875" style="715" customWidth="1"/>
    <col min="13064" max="13071" width="15.140625" style="715" customWidth="1"/>
    <col min="13072" max="13312" width="12.57421875" style="715" customWidth="1"/>
    <col min="13313" max="13313" width="32.57421875" style="715" customWidth="1"/>
    <col min="13314" max="13316" width="19.7109375" style="715" customWidth="1"/>
    <col min="13317" max="13318" width="18.57421875" style="715" customWidth="1"/>
    <col min="13319" max="13319" width="17.421875" style="715" customWidth="1"/>
    <col min="13320" max="13327" width="15.140625" style="715" customWidth="1"/>
    <col min="13328" max="13568" width="12.57421875" style="715" customWidth="1"/>
    <col min="13569" max="13569" width="32.57421875" style="715" customWidth="1"/>
    <col min="13570" max="13572" width="19.7109375" style="715" customWidth="1"/>
    <col min="13573" max="13574" width="18.57421875" style="715" customWidth="1"/>
    <col min="13575" max="13575" width="17.421875" style="715" customWidth="1"/>
    <col min="13576" max="13583" width="15.140625" style="715" customWidth="1"/>
    <col min="13584" max="13824" width="12.57421875" style="715" customWidth="1"/>
    <col min="13825" max="13825" width="32.57421875" style="715" customWidth="1"/>
    <col min="13826" max="13828" width="19.7109375" style="715" customWidth="1"/>
    <col min="13829" max="13830" width="18.57421875" style="715" customWidth="1"/>
    <col min="13831" max="13831" width="17.421875" style="715" customWidth="1"/>
    <col min="13832" max="13839" width="15.140625" style="715" customWidth="1"/>
    <col min="13840" max="14080" width="12.57421875" style="715" customWidth="1"/>
    <col min="14081" max="14081" width="32.57421875" style="715" customWidth="1"/>
    <col min="14082" max="14084" width="19.7109375" style="715" customWidth="1"/>
    <col min="14085" max="14086" width="18.57421875" style="715" customWidth="1"/>
    <col min="14087" max="14087" width="17.421875" style="715" customWidth="1"/>
    <col min="14088" max="14095" width="15.140625" style="715" customWidth="1"/>
    <col min="14096" max="14336" width="12.57421875" style="715" customWidth="1"/>
    <col min="14337" max="14337" width="32.57421875" style="715" customWidth="1"/>
    <col min="14338" max="14340" width="19.7109375" style="715" customWidth="1"/>
    <col min="14341" max="14342" width="18.57421875" style="715" customWidth="1"/>
    <col min="14343" max="14343" width="17.421875" style="715" customWidth="1"/>
    <col min="14344" max="14351" width="15.140625" style="715" customWidth="1"/>
    <col min="14352" max="14592" width="12.57421875" style="715" customWidth="1"/>
    <col min="14593" max="14593" width="32.57421875" style="715" customWidth="1"/>
    <col min="14594" max="14596" width="19.7109375" style="715" customWidth="1"/>
    <col min="14597" max="14598" width="18.57421875" style="715" customWidth="1"/>
    <col min="14599" max="14599" width="17.421875" style="715" customWidth="1"/>
    <col min="14600" max="14607" width="15.140625" style="715" customWidth="1"/>
    <col min="14608" max="14848" width="12.57421875" style="715" customWidth="1"/>
    <col min="14849" max="14849" width="32.57421875" style="715" customWidth="1"/>
    <col min="14850" max="14852" width="19.7109375" style="715" customWidth="1"/>
    <col min="14853" max="14854" width="18.57421875" style="715" customWidth="1"/>
    <col min="14855" max="14855" width="17.421875" style="715" customWidth="1"/>
    <col min="14856" max="14863" width="15.140625" style="715" customWidth="1"/>
    <col min="14864" max="15104" width="12.57421875" style="715" customWidth="1"/>
    <col min="15105" max="15105" width="32.57421875" style="715" customWidth="1"/>
    <col min="15106" max="15108" width="19.7109375" style="715" customWidth="1"/>
    <col min="15109" max="15110" width="18.57421875" style="715" customWidth="1"/>
    <col min="15111" max="15111" width="17.421875" style="715" customWidth="1"/>
    <col min="15112" max="15119" width="15.140625" style="715" customWidth="1"/>
    <col min="15120" max="15360" width="12.57421875" style="715" customWidth="1"/>
    <col min="15361" max="15361" width="32.57421875" style="715" customWidth="1"/>
    <col min="15362" max="15364" width="19.7109375" style="715" customWidth="1"/>
    <col min="15365" max="15366" width="18.57421875" style="715" customWidth="1"/>
    <col min="15367" max="15367" width="17.421875" style="715" customWidth="1"/>
    <col min="15368" max="15375" width="15.140625" style="715" customWidth="1"/>
    <col min="15376" max="15616" width="12.57421875" style="715" customWidth="1"/>
    <col min="15617" max="15617" width="32.57421875" style="715" customWidth="1"/>
    <col min="15618" max="15620" width="19.7109375" style="715" customWidth="1"/>
    <col min="15621" max="15622" width="18.57421875" style="715" customWidth="1"/>
    <col min="15623" max="15623" width="17.421875" style="715" customWidth="1"/>
    <col min="15624" max="15631" width="15.140625" style="715" customWidth="1"/>
    <col min="15632" max="15872" width="12.57421875" style="715" customWidth="1"/>
    <col min="15873" max="15873" width="32.57421875" style="715" customWidth="1"/>
    <col min="15874" max="15876" width="19.7109375" style="715" customWidth="1"/>
    <col min="15877" max="15878" width="18.57421875" style="715" customWidth="1"/>
    <col min="15879" max="15879" width="17.421875" style="715" customWidth="1"/>
    <col min="15880" max="15887" width="15.140625" style="715" customWidth="1"/>
    <col min="15888" max="16128" width="12.57421875" style="715" customWidth="1"/>
    <col min="16129" max="16129" width="32.57421875" style="715" customWidth="1"/>
    <col min="16130" max="16132" width="19.7109375" style="715" customWidth="1"/>
    <col min="16133" max="16134" width="18.57421875" style="715" customWidth="1"/>
    <col min="16135" max="16135" width="17.421875" style="715" customWidth="1"/>
    <col min="16136" max="16143" width="15.140625" style="715" customWidth="1"/>
    <col min="16144" max="16384" width="12.57421875" style="715" customWidth="1"/>
  </cols>
  <sheetData>
    <row r="1" spans="1:7" ht="18.75" customHeight="1">
      <c r="A1" s="1236" t="s">
        <v>1044</v>
      </c>
      <c r="B1" s="714"/>
      <c r="C1" s="714"/>
      <c r="D1" s="714"/>
      <c r="E1" s="714"/>
      <c r="F1" s="714"/>
      <c r="G1" s="714"/>
    </row>
    <row r="2" spans="1:7" ht="21" customHeight="1">
      <c r="A2" s="1367" t="s">
        <v>703</v>
      </c>
      <c r="B2" s="1367"/>
      <c r="C2" s="1367"/>
      <c r="D2" s="1367"/>
      <c r="E2" s="1367"/>
      <c r="F2" s="1367"/>
      <c r="G2" s="1367"/>
    </row>
    <row r="3" spans="1:7" ht="21" customHeight="1">
      <c r="A3" s="1367" t="s">
        <v>704</v>
      </c>
      <c r="B3" s="1367"/>
      <c r="C3" s="1367"/>
      <c r="D3" s="1367"/>
      <c r="E3" s="1367"/>
      <c r="F3" s="1367"/>
      <c r="G3" s="1367"/>
    </row>
    <row r="4" spans="1:7" s="717" customFormat="1" ht="25.5" customHeight="1">
      <c r="A4" s="716">
        <v>44012</v>
      </c>
      <c r="B4" s="716"/>
      <c r="C4" s="716"/>
      <c r="D4" s="716"/>
      <c r="E4" s="716"/>
      <c r="F4" s="716"/>
      <c r="G4" s="716"/>
    </row>
    <row r="5" spans="1:7" s="718" customFormat="1" ht="19.5" customHeight="1">
      <c r="A5" s="1373" t="s">
        <v>70</v>
      </c>
      <c r="B5" s="1373"/>
      <c r="C5" s="1373"/>
      <c r="D5" s="1373"/>
      <c r="E5" s="1373"/>
      <c r="F5" s="1373"/>
      <c r="G5" s="1373"/>
    </row>
    <row r="6" spans="1:7" ht="14.25" customHeight="1" thickBot="1">
      <c r="A6" s="719"/>
      <c r="B6" s="217"/>
      <c r="C6" s="217"/>
      <c r="D6" s="217"/>
      <c r="E6" s="217"/>
      <c r="F6" s="217"/>
      <c r="G6" s="217"/>
    </row>
    <row r="7" spans="1:7" s="722" customFormat="1" ht="21" customHeight="1">
      <c r="A7" s="720"/>
      <c r="B7" s="1374" t="s">
        <v>705</v>
      </c>
      <c r="C7" s="1374"/>
      <c r="D7" s="1374"/>
      <c r="E7" s="1374"/>
      <c r="F7" s="1375" t="s">
        <v>706</v>
      </c>
      <c r="G7" s="721" t="s">
        <v>707</v>
      </c>
    </row>
    <row r="8" spans="1:7" s="722" customFormat="1" ht="19.5" customHeight="1">
      <c r="A8" s="723"/>
      <c r="B8" s="724" t="s">
        <v>708</v>
      </c>
      <c r="C8" s="724" t="s">
        <v>708</v>
      </c>
      <c r="D8" s="724" t="s">
        <v>708</v>
      </c>
      <c r="E8" s="1377" t="s">
        <v>422</v>
      </c>
      <c r="F8" s="1376"/>
      <c r="G8" s="725" t="s">
        <v>709</v>
      </c>
    </row>
    <row r="9" spans="1:7" s="722" customFormat="1" ht="19.5" customHeight="1">
      <c r="A9" s="726" t="s">
        <v>710</v>
      </c>
      <c r="B9" s="724" t="s">
        <v>711</v>
      </c>
      <c r="C9" s="724" t="s">
        <v>712</v>
      </c>
      <c r="D9" s="724" t="s">
        <v>713</v>
      </c>
      <c r="E9" s="1377"/>
      <c r="F9" s="1376"/>
      <c r="G9" s="725" t="s">
        <v>714</v>
      </c>
    </row>
    <row r="10" spans="1:7" s="722" customFormat="1" ht="17.25" customHeight="1">
      <c r="A10" s="727"/>
      <c r="B10" s="728" t="s">
        <v>689</v>
      </c>
      <c r="C10" s="728" t="s">
        <v>690</v>
      </c>
      <c r="D10" s="728" t="s">
        <v>715</v>
      </c>
      <c r="E10" s="728" t="s">
        <v>692</v>
      </c>
      <c r="F10" s="728" t="s">
        <v>716</v>
      </c>
      <c r="G10" s="729" t="s">
        <v>65</v>
      </c>
    </row>
    <row r="11" spans="1:7" ht="9" customHeight="1">
      <c r="A11" s="730"/>
      <c r="B11" s="731"/>
      <c r="C11" s="732"/>
      <c r="D11" s="732"/>
      <c r="E11" s="732"/>
      <c r="F11" s="731"/>
      <c r="G11" s="733"/>
    </row>
    <row r="12" spans="1:8" ht="20.1" customHeight="1">
      <c r="A12" s="734" t="s">
        <v>58</v>
      </c>
      <c r="B12" s="735">
        <v>499086.85</v>
      </c>
      <c r="C12" s="735">
        <v>1564.06</v>
      </c>
      <c r="D12" s="735">
        <v>44779.78</v>
      </c>
      <c r="E12" s="735">
        <v>545430.69</v>
      </c>
      <c r="F12" s="735">
        <v>1123311.15</v>
      </c>
      <c r="G12" s="736">
        <v>20.59</v>
      </c>
      <c r="H12" s="737"/>
    </row>
    <row r="13" spans="1:8" ht="20.1" customHeight="1">
      <c r="A13" s="698" t="s">
        <v>29</v>
      </c>
      <c r="B13" s="735">
        <v>257520.86</v>
      </c>
      <c r="C13" s="735">
        <v>606.6</v>
      </c>
      <c r="D13" s="735">
        <v>31314.06</v>
      </c>
      <c r="E13" s="735">
        <v>289441.52</v>
      </c>
      <c r="F13" s="735">
        <v>661408.46</v>
      </c>
      <c r="G13" s="736">
        <v>22.85</v>
      </c>
      <c r="H13" s="737"/>
    </row>
    <row r="14" spans="1:8" ht="20.1" customHeight="1">
      <c r="A14" s="698" t="s">
        <v>30</v>
      </c>
      <c r="B14" s="735">
        <v>183520.83</v>
      </c>
      <c r="C14" s="735">
        <v>134.61</v>
      </c>
      <c r="D14" s="735">
        <v>45913.86</v>
      </c>
      <c r="E14" s="735">
        <v>229569.3</v>
      </c>
      <c r="F14" s="735">
        <v>390356.5</v>
      </c>
      <c r="G14" s="736">
        <v>17</v>
      </c>
      <c r="H14" s="737"/>
    </row>
    <row r="15" spans="1:8" ht="20.1" customHeight="1">
      <c r="A15" s="698" t="s">
        <v>31</v>
      </c>
      <c r="B15" s="735">
        <v>104500.16</v>
      </c>
      <c r="C15" s="735">
        <v>241.09</v>
      </c>
      <c r="D15" s="735">
        <v>16507.96</v>
      </c>
      <c r="E15" s="735">
        <v>121249.20999999999</v>
      </c>
      <c r="F15" s="735">
        <v>256265.26</v>
      </c>
      <c r="G15" s="736">
        <v>21.14</v>
      </c>
      <c r="H15" s="737"/>
    </row>
    <row r="16" spans="1:8" ht="20.1" customHeight="1">
      <c r="A16" s="698" t="s">
        <v>32</v>
      </c>
      <c r="B16" s="735">
        <v>27908.7</v>
      </c>
      <c r="C16" s="735">
        <v>6.3</v>
      </c>
      <c r="D16" s="735">
        <v>6978.75</v>
      </c>
      <c r="E16" s="735">
        <v>34893.75</v>
      </c>
      <c r="F16" s="735">
        <v>52789.53</v>
      </c>
      <c r="G16" s="736">
        <v>15.13</v>
      </c>
      <c r="H16" s="737"/>
    </row>
    <row r="17" spans="1:8" ht="20.1" customHeight="1">
      <c r="A17" s="698" t="s">
        <v>33</v>
      </c>
      <c r="B17" s="735">
        <v>152125.41</v>
      </c>
      <c r="C17" s="735">
        <v>51.83</v>
      </c>
      <c r="D17" s="735">
        <v>38044.31</v>
      </c>
      <c r="E17" s="735">
        <v>190221.55</v>
      </c>
      <c r="F17" s="735">
        <v>378231.89</v>
      </c>
      <c r="G17" s="736">
        <v>19.88</v>
      </c>
      <c r="H17" s="737"/>
    </row>
    <row r="18" spans="1:8" ht="20.1" customHeight="1">
      <c r="A18" s="698" t="s">
        <v>34</v>
      </c>
      <c r="B18" s="735">
        <v>1120.85</v>
      </c>
      <c r="C18" s="735">
        <v>205.9</v>
      </c>
      <c r="D18" s="735">
        <v>56.84</v>
      </c>
      <c r="E18" s="735">
        <v>1383.59</v>
      </c>
      <c r="F18" s="735">
        <v>15741.78</v>
      </c>
      <c r="G18" s="736">
        <v>113.77</v>
      </c>
      <c r="H18" s="737"/>
    </row>
    <row r="19" spans="1:8" ht="20.1" customHeight="1">
      <c r="A19" s="698" t="s">
        <v>35</v>
      </c>
      <c r="B19" s="735">
        <v>88467.48</v>
      </c>
      <c r="C19" s="735">
        <v>1398.73</v>
      </c>
      <c r="D19" s="735">
        <v>16657.14</v>
      </c>
      <c r="E19" s="735">
        <v>106523.34999999999</v>
      </c>
      <c r="F19" s="735">
        <v>185944.91</v>
      </c>
      <c r="G19" s="736">
        <v>17.46</v>
      </c>
      <c r="H19" s="737"/>
    </row>
    <row r="20" spans="1:8" ht="20.1" customHeight="1">
      <c r="A20" s="698" t="s">
        <v>36</v>
      </c>
      <c r="B20" s="735">
        <v>47400.39</v>
      </c>
      <c r="C20" s="735">
        <v>11.25</v>
      </c>
      <c r="D20" s="735">
        <v>11852.91</v>
      </c>
      <c r="E20" s="735">
        <v>59264.55</v>
      </c>
      <c r="F20" s="735">
        <v>91734.55</v>
      </c>
      <c r="G20" s="736">
        <v>15.48</v>
      </c>
      <c r="H20" s="737"/>
    </row>
    <row r="21" spans="1:8" ht="20.1" customHeight="1">
      <c r="A21" s="698" t="s">
        <v>37</v>
      </c>
      <c r="B21" s="735">
        <v>101890.61</v>
      </c>
      <c r="C21" s="735">
        <v>24.83</v>
      </c>
      <c r="D21" s="735">
        <v>19481.31</v>
      </c>
      <c r="E21" s="735">
        <v>121396.75</v>
      </c>
      <c r="F21" s="735">
        <v>171021.29</v>
      </c>
      <c r="G21" s="736">
        <v>14.09</v>
      </c>
      <c r="H21" s="737"/>
    </row>
    <row r="22" spans="1:9" ht="24" customHeight="1" thickBot="1">
      <c r="A22" s="738" t="s">
        <v>38</v>
      </c>
      <c r="B22" s="739">
        <v>1463542.14</v>
      </c>
      <c r="C22" s="739">
        <v>4245.200000000001</v>
      </c>
      <c r="D22" s="739">
        <v>231586.92</v>
      </c>
      <c r="E22" s="739">
        <v>1699374.2600000002</v>
      </c>
      <c r="F22" s="739">
        <v>3326805.32</v>
      </c>
      <c r="G22" s="740">
        <v>19.576647385889114</v>
      </c>
      <c r="H22" s="737"/>
      <c r="I22" s="741"/>
    </row>
    <row r="23" spans="1:7" ht="12" customHeight="1">
      <c r="A23" s="1372"/>
      <c r="B23" s="1372"/>
      <c r="C23" s="1372"/>
      <c r="D23" s="1372"/>
      <c r="E23" s="1372"/>
      <c r="F23" s="1372"/>
      <c r="G23" s="1372"/>
    </row>
    <row r="24" spans="1:7" ht="13.5">
      <c r="A24" s="742" t="s">
        <v>717</v>
      </c>
      <c r="B24" s="220"/>
      <c r="C24" s="220"/>
      <c r="D24" s="220"/>
      <c r="E24" s="220"/>
      <c r="F24" s="220"/>
      <c r="G24" s="220"/>
    </row>
    <row r="25" spans="1:7" ht="13.5">
      <c r="A25" s="743" t="s">
        <v>718</v>
      </c>
      <c r="B25" s="744"/>
      <c r="C25" s="744"/>
      <c r="D25" s="744"/>
      <c r="E25" s="744"/>
      <c r="F25" s="744"/>
      <c r="G25" s="744"/>
    </row>
    <row r="26" spans="1:7" ht="13.5">
      <c r="A26" s="743" t="s">
        <v>719</v>
      </c>
      <c r="E26" s="745"/>
      <c r="F26" s="745"/>
      <c r="G26" s="746"/>
    </row>
    <row r="27" ht="13.5">
      <c r="A27" s="448"/>
    </row>
    <row r="200" ht="15">
      <c r="C200" s="715" t="s">
        <v>517</v>
      </c>
    </row>
  </sheetData>
  <mergeCells count="7">
    <mergeCell ref="A23:G23"/>
    <mergeCell ref="A2:G2"/>
    <mergeCell ref="A3:G3"/>
    <mergeCell ref="A5:G5"/>
    <mergeCell ref="B7:E7"/>
    <mergeCell ref="F7:F9"/>
    <mergeCell ref="E8:E9"/>
  </mergeCells>
  <hyperlinks>
    <hyperlink ref="A1" location="Índice!A1" display="Volver al Índice"/>
  </hyperlinks>
  <printOptions horizontalCentered="1" verticalCentered="1"/>
  <pageMargins left="0.5905511811023623" right="0.5905511811023623" top="0.5118110236220472" bottom="0.7874015748031497" header="0.5118110236220472" footer="0.5118110236220472"/>
  <pageSetup horizontalDpi="144" verticalDpi="144" orientation="landscape" scale="8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showGridLines="0" workbookViewId="0" topLeftCell="A1"/>
  </sheetViews>
  <sheetFormatPr defaultColWidth="12.57421875" defaultRowHeight="15"/>
  <cols>
    <col min="1" max="1" width="32.00390625" style="715" customWidth="1"/>
    <col min="2" max="10" width="9.7109375" style="715" customWidth="1"/>
    <col min="11" max="11" width="10.00390625" style="715" customWidth="1"/>
    <col min="12" max="12" width="10.8515625" style="715" customWidth="1"/>
    <col min="13" max="17" width="9.7109375" style="715" customWidth="1"/>
    <col min="18" max="19" width="10.7109375" style="715" customWidth="1"/>
    <col min="20" max="20" width="15.421875" style="715" customWidth="1"/>
    <col min="21" max="21" width="15.140625" style="905" customWidth="1"/>
    <col min="22" max="28" width="15.140625" style="715" customWidth="1"/>
    <col min="29" max="256" width="12.57421875" style="715" customWidth="1"/>
    <col min="257" max="257" width="32.00390625" style="715" customWidth="1"/>
    <col min="258" max="266" width="9.7109375" style="715" customWidth="1"/>
    <col min="267" max="267" width="10.00390625" style="715" customWidth="1"/>
    <col min="268" max="268" width="10.8515625" style="715" customWidth="1"/>
    <col min="269" max="273" width="9.7109375" style="715" customWidth="1"/>
    <col min="274" max="275" width="10.7109375" style="715" customWidth="1"/>
    <col min="276" max="276" width="15.421875" style="715" customWidth="1"/>
    <col min="277" max="284" width="15.140625" style="715" customWidth="1"/>
    <col min="285" max="512" width="12.57421875" style="715" customWidth="1"/>
    <col min="513" max="513" width="32.00390625" style="715" customWidth="1"/>
    <col min="514" max="522" width="9.7109375" style="715" customWidth="1"/>
    <col min="523" max="523" width="10.00390625" style="715" customWidth="1"/>
    <col min="524" max="524" width="10.8515625" style="715" customWidth="1"/>
    <col min="525" max="529" width="9.7109375" style="715" customWidth="1"/>
    <col min="530" max="531" width="10.7109375" style="715" customWidth="1"/>
    <col min="532" max="532" width="15.421875" style="715" customWidth="1"/>
    <col min="533" max="540" width="15.140625" style="715" customWidth="1"/>
    <col min="541" max="768" width="12.57421875" style="715" customWidth="1"/>
    <col min="769" max="769" width="32.00390625" style="715" customWidth="1"/>
    <col min="770" max="778" width="9.7109375" style="715" customWidth="1"/>
    <col min="779" max="779" width="10.00390625" style="715" customWidth="1"/>
    <col min="780" max="780" width="10.8515625" style="715" customWidth="1"/>
    <col min="781" max="785" width="9.7109375" style="715" customWidth="1"/>
    <col min="786" max="787" width="10.7109375" style="715" customWidth="1"/>
    <col min="788" max="788" width="15.421875" style="715" customWidth="1"/>
    <col min="789" max="796" width="15.140625" style="715" customWidth="1"/>
    <col min="797" max="1024" width="12.57421875" style="715" customWidth="1"/>
    <col min="1025" max="1025" width="32.00390625" style="715" customWidth="1"/>
    <col min="1026" max="1034" width="9.7109375" style="715" customWidth="1"/>
    <col min="1035" max="1035" width="10.00390625" style="715" customWidth="1"/>
    <col min="1036" max="1036" width="10.8515625" style="715" customWidth="1"/>
    <col min="1037" max="1041" width="9.7109375" style="715" customWidth="1"/>
    <col min="1042" max="1043" width="10.7109375" style="715" customWidth="1"/>
    <col min="1044" max="1044" width="15.421875" style="715" customWidth="1"/>
    <col min="1045" max="1052" width="15.140625" style="715" customWidth="1"/>
    <col min="1053" max="1280" width="12.57421875" style="715" customWidth="1"/>
    <col min="1281" max="1281" width="32.00390625" style="715" customWidth="1"/>
    <col min="1282" max="1290" width="9.7109375" style="715" customWidth="1"/>
    <col min="1291" max="1291" width="10.00390625" style="715" customWidth="1"/>
    <col min="1292" max="1292" width="10.8515625" style="715" customWidth="1"/>
    <col min="1293" max="1297" width="9.7109375" style="715" customWidth="1"/>
    <col min="1298" max="1299" width="10.7109375" style="715" customWidth="1"/>
    <col min="1300" max="1300" width="15.421875" style="715" customWidth="1"/>
    <col min="1301" max="1308" width="15.140625" style="715" customWidth="1"/>
    <col min="1309" max="1536" width="12.57421875" style="715" customWidth="1"/>
    <col min="1537" max="1537" width="32.00390625" style="715" customWidth="1"/>
    <col min="1538" max="1546" width="9.7109375" style="715" customWidth="1"/>
    <col min="1547" max="1547" width="10.00390625" style="715" customWidth="1"/>
    <col min="1548" max="1548" width="10.8515625" style="715" customWidth="1"/>
    <col min="1549" max="1553" width="9.7109375" style="715" customWidth="1"/>
    <col min="1554" max="1555" width="10.7109375" style="715" customWidth="1"/>
    <col min="1556" max="1556" width="15.421875" style="715" customWidth="1"/>
    <col min="1557" max="1564" width="15.140625" style="715" customWidth="1"/>
    <col min="1565" max="1792" width="12.57421875" style="715" customWidth="1"/>
    <col min="1793" max="1793" width="32.00390625" style="715" customWidth="1"/>
    <col min="1794" max="1802" width="9.7109375" style="715" customWidth="1"/>
    <col min="1803" max="1803" width="10.00390625" style="715" customWidth="1"/>
    <col min="1804" max="1804" width="10.8515625" style="715" customWidth="1"/>
    <col min="1805" max="1809" width="9.7109375" style="715" customWidth="1"/>
    <col min="1810" max="1811" width="10.7109375" style="715" customWidth="1"/>
    <col min="1812" max="1812" width="15.421875" style="715" customWidth="1"/>
    <col min="1813" max="1820" width="15.140625" style="715" customWidth="1"/>
    <col min="1821" max="2048" width="12.57421875" style="715" customWidth="1"/>
    <col min="2049" max="2049" width="32.00390625" style="715" customWidth="1"/>
    <col min="2050" max="2058" width="9.7109375" style="715" customWidth="1"/>
    <col min="2059" max="2059" width="10.00390625" style="715" customWidth="1"/>
    <col min="2060" max="2060" width="10.8515625" style="715" customWidth="1"/>
    <col min="2061" max="2065" width="9.7109375" style="715" customWidth="1"/>
    <col min="2066" max="2067" width="10.7109375" style="715" customWidth="1"/>
    <col min="2068" max="2068" width="15.421875" style="715" customWidth="1"/>
    <col min="2069" max="2076" width="15.140625" style="715" customWidth="1"/>
    <col min="2077" max="2304" width="12.57421875" style="715" customWidth="1"/>
    <col min="2305" max="2305" width="32.00390625" style="715" customWidth="1"/>
    <col min="2306" max="2314" width="9.7109375" style="715" customWidth="1"/>
    <col min="2315" max="2315" width="10.00390625" style="715" customWidth="1"/>
    <col min="2316" max="2316" width="10.8515625" style="715" customWidth="1"/>
    <col min="2317" max="2321" width="9.7109375" style="715" customWidth="1"/>
    <col min="2322" max="2323" width="10.7109375" style="715" customWidth="1"/>
    <col min="2324" max="2324" width="15.421875" style="715" customWidth="1"/>
    <col min="2325" max="2332" width="15.140625" style="715" customWidth="1"/>
    <col min="2333" max="2560" width="12.57421875" style="715" customWidth="1"/>
    <col min="2561" max="2561" width="32.00390625" style="715" customWidth="1"/>
    <col min="2562" max="2570" width="9.7109375" style="715" customWidth="1"/>
    <col min="2571" max="2571" width="10.00390625" style="715" customWidth="1"/>
    <col min="2572" max="2572" width="10.8515625" style="715" customWidth="1"/>
    <col min="2573" max="2577" width="9.7109375" style="715" customWidth="1"/>
    <col min="2578" max="2579" width="10.7109375" style="715" customWidth="1"/>
    <col min="2580" max="2580" width="15.421875" style="715" customWidth="1"/>
    <col min="2581" max="2588" width="15.140625" style="715" customWidth="1"/>
    <col min="2589" max="2816" width="12.57421875" style="715" customWidth="1"/>
    <col min="2817" max="2817" width="32.00390625" style="715" customWidth="1"/>
    <col min="2818" max="2826" width="9.7109375" style="715" customWidth="1"/>
    <col min="2827" max="2827" width="10.00390625" style="715" customWidth="1"/>
    <col min="2828" max="2828" width="10.8515625" style="715" customWidth="1"/>
    <col min="2829" max="2833" width="9.7109375" style="715" customWidth="1"/>
    <col min="2834" max="2835" width="10.7109375" style="715" customWidth="1"/>
    <col min="2836" max="2836" width="15.421875" style="715" customWidth="1"/>
    <col min="2837" max="2844" width="15.140625" style="715" customWidth="1"/>
    <col min="2845" max="3072" width="12.57421875" style="715" customWidth="1"/>
    <col min="3073" max="3073" width="32.00390625" style="715" customWidth="1"/>
    <col min="3074" max="3082" width="9.7109375" style="715" customWidth="1"/>
    <col min="3083" max="3083" width="10.00390625" style="715" customWidth="1"/>
    <col min="3084" max="3084" width="10.8515625" style="715" customWidth="1"/>
    <col min="3085" max="3089" width="9.7109375" style="715" customWidth="1"/>
    <col min="3090" max="3091" width="10.7109375" style="715" customWidth="1"/>
    <col min="3092" max="3092" width="15.421875" style="715" customWidth="1"/>
    <col min="3093" max="3100" width="15.140625" style="715" customWidth="1"/>
    <col min="3101" max="3328" width="12.57421875" style="715" customWidth="1"/>
    <col min="3329" max="3329" width="32.00390625" style="715" customWidth="1"/>
    <col min="3330" max="3338" width="9.7109375" style="715" customWidth="1"/>
    <col min="3339" max="3339" width="10.00390625" style="715" customWidth="1"/>
    <col min="3340" max="3340" width="10.8515625" style="715" customWidth="1"/>
    <col min="3341" max="3345" width="9.7109375" style="715" customWidth="1"/>
    <col min="3346" max="3347" width="10.7109375" style="715" customWidth="1"/>
    <col min="3348" max="3348" width="15.421875" style="715" customWidth="1"/>
    <col min="3349" max="3356" width="15.140625" style="715" customWidth="1"/>
    <col min="3357" max="3584" width="12.57421875" style="715" customWidth="1"/>
    <col min="3585" max="3585" width="32.00390625" style="715" customWidth="1"/>
    <col min="3586" max="3594" width="9.7109375" style="715" customWidth="1"/>
    <col min="3595" max="3595" width="10.00390625" style="715" customWidth="1"/>
    <col min="3596" max="3596" width="10.8515625" style="715" customWidth="1"/>
    <col min="3597" max="3601" width="9.7109375" style="715" customWidth="1"/>
    <col min="3602" max="3603" width="10.7109375" style="715" customWidth="1"/>
    <col min="3604" max="3604" width="15.421875" style="715" customWidth="1"/>
    <col min="3605" max="3612" width="15.140625" style="715" customWidth="1"/>
    <col min="3613" max="3840" width="12.57421875" style="715" customWidth="1"/>
    <col min="3841" max="3841" width="32.00390625" style="715" customWidth="1"/>
    <col min="3842" max="3850" width="9.7109375" style="715" customWidth="1"/>
    <col min="3851" max="3851" width="10.00390625" style="715" customWidth="1"/>
    <col min="3852" max="3852" width="10.8515625" style="715" customWidth="1"/>
    <col min="3853" max="3857" width="9.7109375" style="715" customWidth="1"/>
    <col min="3858" max="3859" width="10.7109375" style="715" customWidth="1"/>
    <col min="3860" max="3860" width="15.421875" style="715" customWidth="1"/>
    <col min="3861" max="3868" width="15.140625" style="715" customWidth="1"/>
    <col min="3869" max="4096" width="12.57421875" style="715" customWidth="1"/>
    <col min="4097" max="4097" width="32.00390625" style="715" customWidth="1"/>
    <col min="4098" max="4106" width="9.7109375" style="715" customWidth="1"/>
    <col min="4107" max="4107" width="10.00390625" style="715" customWidth="1"/>
    <col min="4108" max="4108" width="10.8515625" style="715" customWidth="1"/>
    <col min="4109" max="4113" width="9.7109375" style="715" customWidth="1"/>
    <col min="4114" max="4115" width="10.7109375" style="715" customWidth="1"/>
    <col min="4116" max="4116" width="15.421875" style="715" customWidth="1"/>
    <col min="4117" max="4124" width="15.140625" style="715" customWidth="1"/>
    <col min="4125" max="4352" width="12.57421875" style="715" customWidth="1"/>
    <col min="4353" max="4353" width="32.00390625" style="715" customWidth="1"/>
    <col min="4354" max="4362" width="9.7109375" style="715" customWidth="1"/>
    <col min="4363" max="4363" width="10.00390625" style="715" customWidth="1"/>
    <col min="4364" max="4364" width="10.8515625" style="715" customWidth="1"/>
    <col min="4365" max="4369" width="9.7109375" style="715" customWidth="1"/>
    <col min="4370" max="4371" width="10.7109375" style="715" customWidth="1"/>
    <col min="4372" max="4372" width="15.421875" style="715" customWidth="1"/>
    <col min="4373" max="4380" width="15.140625" style="715" customWidth="1"/>
    <col min="4381" max="4608" width="12.57421875" style="715" customWidth="1"/>
    <col min="4609" max="4609" width="32.00390625" style="715" customWidth="1"/>
    <col min="4610" max="4618" width="9.7109375" style="715" customWidth="1"/>
    <col min="4619" max="4619" width="10.00390625" style="715" customWidth="1"/>
    <col min="4620" max="4620" width="10.8515625" style="715" customWidth="1"/>
    <col min="4621" max="4625" width="9.7109375" style="715" customWidth="1"/>
    <col min="4626" max="4627" width="10.7109375" style="715" customWidth="1"/>
    <col min="4628" max="4628" width="15.421875" style="715" customWidth="1"/>
    <col min="4629" max="4636" width="15.140625" style="715" customWidth="1"/>
    <col min="4637" max="4864" width="12.57421875" style="715" customWidth="1"/>
    <col min="4865" max="4865" width="32.00390625" style="715" customWidth="1"/>
    <col min="4866" max="4874" width="9.7109375" style="715" customWidth="1"/>
    <col min="4875" max="4875" width="10.00390625" style="715" customWidth="1"/>
    <col min="4876" max="4876" width="10.8515625" style="715" customWidth="1"/>
    <col min="4877" max="4881" width="9.7109375" style="715" customWidth="1"/>
    <col min="4882" max="4883" width="10.7109375" style="715" customWidth="1"/>
    <col min="4884" max="4884" width="15.421875" style="715" customWidth="1"/>
    <col min="4885" max="4892" width="15.140625" style="715" customWidth="1"/>
    <col min="4893" max="5120" width="12.57421875" style="715" customWidth="1"/>
    <col min="5121" max="5121" width="32.00390625" style="715" customWidth="1"/>
    <col min="5122" max="5130" width="9.7109375" style="715" customWidth="1"/>
    <col min="5131" max="5131" width="10.00390625" style="715" customWidth="1"/>
    <col min="5132" max="5132" width="10.8515625" style="715" customWidth="1"/>
    <col min="5133" max="5137" width="9.7109375" style="715" customWidth="1"/>
    <col min="5138" max="5139" width="10.7109375" style="715" customWidth="1"/>
    <col min="5140" max="5140" width="15.421875" style="715" customWidth="1"/>
    <col min="5141" max="5148" width="15.140625" style="715" customWidth="1"/>
    <col min="5149" max="5376" width="12.57421875" style="715" customWidth="1"/>
    <col min="5377" max="5377" width="32.00390625" style="715" customWidth="1"/>
    <col min="5378" max="5386" width="9.7109375" style="715" customWidth="1"/>
    <col min="5387" max="5387" width="10.00390625" style="715" customWidth="1"/>
    <col min="5388" max="5388" width="10.8515625" style="715" customWidth="1"/>
    <col min="5389" max="5393" width="9.7109375" style="715" customWidth="1"/>
    <col min="5394" max="5395" width="10.7109375" style="715" customWidth="1"/>
    <col min="5396" max="5396" width="15.421875" style="715" customWidth="1"/>
    <col min="5397" max="5404" width="15.140625" style="715" customWidth="1"/>
    <col min="5405" max="5632" width="12.57421875" style="715" customWidth="1"/>
    <col min="5633" max="5633" width="32.00390625" style="715" customWidth="1"/>
    <col min="5634" max="5642" width="9.7109375" style="715" customWidth="1"/>
    <col min="5643" max="5643" width="10.00390625" style="715" customWidth="1"/>
    <col min="5644" max="5644" width="10.8515625" style="715" customWidth="1"/>
    <col min="5645" max="5649" width="9.7109375" style="715" customWidth="1"/>
    <col min="5650" max="5651" width="10.7109375" style="715" customWidth="1"/>
    <col min="5652" max="5652" width="15.421875" style="715" customWidth="1"/>
    <col min="5653" max="5660" width="15.140625" style="715" customWidth="1"/>
    <col min="5661" max="5888" width="12.57421875" style="715" customWidth="1"/>
    <col min="5889" max="5889" width="32.00390625" style="715" customWidth="1"/>
    <col min="5890" max="5898" width="9.7109375" style="715" customWidth="1"/>
    <col min="5899" max="5899" width="10.00390625" style="715" customWidth="1"/>
    <col min="5900" max="5900" width="10.8515625" style="715" customWidth="1"/>
    <col min="5901" max="5905" width="9.7109375" style="715" customWidth="1"/>
    <col min="5906" max="5907" width="10.7109375" style="715" customWidth="1"/>
    <col min="5908" max="5908" width="15.421875" style="715" customWidth="1"/>
    <col min="5909" max="5916" width="15.140625" style="715" customWidth="1"/>
    <col min="5917" max="6144" width="12.57421875" style="715" customWidth="1"/>
    <col min="6145" max="6145" width="32.00390625" style="715" customWidth="1"/>
    <col min="6146" max="6154" width="9.7109375" style="715" customWidth="1"/>
    <col min="6155" max="6155" width="10.00390625" style="715" customWidth="1"/>
    <col min="6156" max="6156" width="10.8515625" style="715" customWidth="1"/>
    <col min="6157" max="6161" width="9.7109375" style="715" customWidth="1"/>
    <col min="6162" max="6163" width="10.7109375" style="715" customWidth="1"/>
    <col min="6164" max="6164" width="15.421875" style="715" customWidth="1"/>
    <col min="6165" max="6172" width="15.140625" style="715" customWidth="1"/>
    <col min="6173" max="6400" width="12.57421875" style="715" customWidth="1"/>
    <col min="6401" max="6401" width="32.00390625" style="715" customWidth="1"/>
    <col min="6402" max="6410" width="9.7109375" style="715" customWidth="1"/>
    <col min="6411" max="6411" width="10.00390625" style="715" customWidth="1"/>
    <col min="6412" max="6412" width="10.8515625" style="715" customWidth="1"/>
    <col min="6413" max="6417" width="9.7109375" style="715" customWidth="1"/>
    <col min="6418" max="6419" width="10.7109375" style="715" customWidth="1"/>
    <col min="6420" max="6420" width="15.421875" style="715" customWidth="1"/>
    <col min="6421" max="6428" width="15.140625" style="715" customWidth="1"/>
    <col min="6429" max="6656" width="12.57421875" style="715" customWidth="1"/>
    <col min="6657" max="6657" width="32.00390625" style="715" customWidth="1"/>
    <col min="6658" max="6666" width="9.7109375" style="715" customWidth="1"/>
    <col min="6667" max="6667" width="10.00390625" style="715" customWidth="1"/>
    <col min="6668" max="6668" width="10.8515625" style="715" customWidth="1"/>
    <col min="6669" max="6673" width="9.7109375" style="715" customWidth="1"/>
    <col min="6674" max="6675" width="10.7109375" style="715" customWidth="1"/>
    <col min="6676" max="6676" width="15.421875" style="715" customWidth="1"/>
    <col min="6677" max="6684" width="15.140625" style="715" customWidth="1"/>
    <col min="6685" max="6912" width="12.57421875" style="715" customWidth="1"/>
    <col min="6913" max="6913" width="32.00390625" style="715" customWidth="1"/>
    <col min="6914" max="6922" width="9.7109375" style="715" customWidth="1"/>
    <col min="6923" max="6923" width="10.00390625" style="715" customWidth="1"/>
    <col min="6924" max="6924" width="10.8515625" style="715" customWidth="1"/>
    <col min="6925" max="6929" width="9.7109375" style="715" customWidth="1"/>
    <col min="6930" max="6931" width="10.7109375" style="715" customWidth="1"/>
    <col min="6932" max="6932" width="15.421875" style="715" customWidth="1"/>
    <col min="6933" max="6940" width="15.140625" style="715" customWidth="1"/>
    <col min="6941" max="7168" width="12.57421875" style="715" customWidth="1"/>
    <col min="7169" max="7169" width="32.00390625" style="715" customWidth="1"/>
    <col min="7170" max="7178" width="9.7109375" style="715" customWidth="1"/>
    <col min="7179" max="7179" width="10.00390625" style="715" customWidth="1"/>
    <col min="7180" max="7180" width="10.8515625" style="715" customWidth="1"/>
    <col min="7181" max="7185" width="9.7109375" style="715" customWidth="1"/>
    <col min="7186" max="7187" width="10.7109375" style="715" customWidth="1"/>
    <col min="7188" max="7188" width="15.421875" style="715" customWidth="1"/>
    <col min="7189" max="7196" width="15.140625" style="715" customWidth="1"/>
    <col min="7197" max="7424" width="12.57421875" style="715" customWidth="1"/>
    <col min="7425" max="7425" width="32.00390625" style="715" customWidth="1"/>
    <col min="7426" max="7434" width="9.7109375" style="715" customWidth="1"/>
    <col min="7435" max="7435" width="10.00390625" style="715" customWidth="1"/>
    <col min="7436" max="7436" width="10.8515625" style="715" customWidth="1"/>
    <col min="7437" max="7441" width="9.7109375" style="715" customWidth="1"/>
    <col min="7442" max="7443" width="10.7109375" style="715" customWidth="1"/>
    <col min="7444" max="7444" width="15.421875" style="715" customWidth="1"/>
    <col min="7445" max="7452" width="15.140625" style="715" customWidth="1"/>
    <col min="7453" max="7680" width="12.57421875" style="715" customWidth="1"/>
    <col min="7681" max="7681" width="32.00390625" style="715" customWidth="1"/>
    <col min="7682" max="7690" width="9.7109375" style="715" customWidth="1"/>
    <col min="7691" max="7691" width="10.00390625" style="715" customWidth="1"/>
    <col min="7692" max="7692" width="10.8515625" style="715" customWidth="1"/>
    <col min="7693" max="7697" width="9.7109375" style="715" customWidth="1"/>
    <col min="7698" max="7699" width="10.7109375" style="715" customWidth="1"/>
    <col min="7700" max="7700" width="15.421875" style="715" customWidth="1"/>
    <col min="7701" max="7708" width="15.140625" style="715" customWidth="1"/>
    <col min="7709" max="7936" width="12.57421875" style="715" customWidth="1"/>
    <col min="7937" max="7937" width="32.00390625" style="715" customWidth="1"/>
    <col min="7938" max="7946" width="9.7109375" style="715" customWidth="1"/>
    <col min="7947" max="7947" width="10.00390625" style="715" customWidth="1"/>
    <col min="7948" max="7948" width="10.8515625" style="715" customWidth="1"/>
    <col min="7949" max="7953" width="9.7109375" style="715" customWidth="1"/>
    <col min="7954" max="7955" width="10.7109375" style="715" customWidth="1"/>
    <col min="7956" max="7956" width="15.421875" style="715" customWidth="1"/>
    <col min="7957" max="7964" width="15.140625" style="715" customWidth="1"/>
    <col min="7965" max="8192" width="12.57421875" style="715" customWidth="1"/>
    <col min="8193" max="8193" width="32.00390625" style="715" customWidth="1"/>
    <col min="8194" max="8202" width="9.7109375" style="715" customWidth="1"/>
    <col min="8203" max="8203" width="10.00390625" style="715" customWidth="1"/>
    <col min="8204" max="8204" width="10.8515625" style="715" customWidth="1"/>
    <col min="8205" max="8209" width="9.7109375" style="715" customWidth="1"/>
    <col min="8210" max="8211" width="10.7109375" style="715" customWidth="1"/>
    <col min="8212" max="8212" width="15.421875" style="715" customWidth="1"/>
    <col min="8213" max="8220" width="15.140625" style="715" customWidth="1"/>
    <col min="8221" max="8448" width="12.57421875" style="715" customWidth="1"/>
    <col min="8449" max="8449" width="32.00390625" style="715" customWidth="1"/>
    <col min="8450" max="8458" width="9.7109375" style="715" customWidth="1"/>
    <col min="8459" max="8459" width="10.00390625" style="715" customWidth="1"/>
    <col min="8460" max="8460" width="10.8515625" style="715" customWidth="1"/>
    <col min="8461" max="8465" width="9.7109375" style="715" customWidth="1"/>
    <col min="8466" max="8467" width="10.7109375" style="715" customWidth="1"/>
    <col min="8468" max="8468" width="15.421875" style="715" customWidth="1"/>
    <col min="8469" max="8476" width="15.140625" style="715" customWidth="1"/>
    <col min="8477" max="8704" width="12.57421875" style="715" customWidth="1"/>
    <col min="8705" max="8705" width="32.00390625" style="715" customWidth="1"/>
    <col min="8706" max="8714" width="9.7109375" style="715" customWidth="1"/>
    <col min="8715" max="8715" width="10.00390625" style="715" customWidth="1"/>
    <col min="8716" max="8716" width="10.8515625" style="715" customWidth="1"/>
    <col min="8717" max="8721" width="9.7109375" style="715" customWidth="1"/>
    <col min="8722" max="8723" width="10.7109375" style="715" customWidth="1"/>
    <col min="8724" max="8724" width="15.421875" style="715" customWidth="1"/>
    <col min="8725" max="8732" width="15.140625" style="715" customWidth="1"/>
    <col min="8733" max="8960" width="12.57421875" style="715" customWidth="1"/>
    <col min="8961" max="8961" width="32.00390625" style="715" customWidth="1"/>
    <col min="8962" max="8970" width="9.7109375" style="715" customWidth="1"/>
    <col min="8971" max="8971" width="10.00390625" style="715" customWidth="1"/>
    <col min="8972" max="8972" width="10.8515625" style="715" customWidth="1"/>
    <col min="8973" max="8977" width="9.7109375" style="715" customWidth="1"/>
    <col min="8978" max="8979" width="10.7109375" style="715" customWidth="1"/>
    <col min="8980" max="8980" width="15.421875" style="715" customWidth="1"/>
    <col min="8981" max="8988" width="15.140625" style="715" customWidth="1"/>
    <col min="8989" max="9216" width="12.57421875" style="715" customWidth="1"/>
    <col min="9217" max="9217" width="32.00390625" style="715" customWidth="1"/>
    <col min="9218" max="9226" width="9.7109375" style="715" customWidth="1"/>
    <col min="9227" max="9227" width="10.00390625" style="715" customWidth="1"/>
    <col min="9228" max="9228" width="10.8515625" style="715" customWidth="1"/>
    <col min="9229" max="9233" width="9.7109375" style="715" customWidth="1"/>
    <col min="9234" max="9235" width="10.7109375" style="715" customWidth="1"/>
    <col min="9236" max="9236" width="15.421875" style="715" customWidth="1"/>
    <col min="9237" max="9244" width="15.140625" style="715" customWidth="1"/>
    <col min="9245" max="9472" width="12.57421875" style="715" customWidth="1"/>
    <col min="9473" max="9473" width="32.00390625" style="715" customWidth="1"/>
    <col min="9474" max="9482" width="9.7109375" style="715" customWidth="1"/>
    <col min="9483" max="9483" width="10.00390625" style="715" customWidth="1"/>
    <col min="9484" max="9484" width="10.8515625" style="715" customWidth="1"/>
    <col min="9485" max="9489" width="9.7109375" style="715" customWidth="1"/>
    <col min="9490" max="9491" width="10.7109375" style="715" customWidth="1"/>
    <col min="9492" max="9492" width="15.421875" style="715" customWidth="1"/>
    <col min="9493" max="9500" width="15.140625" style="715" customWidth="1"/>
    <col min="9501" max="9728" width="12.57421875" style="715" customWidth="1"/>
    <col min="9729" max="9729" width="32.00390625" style="715" customWidth="1"/>
    <col min="9730" max="9738" width="9.7109375" style="715" customWidth="1"/>
    <col min="9739" max="9739" width="10.00390625" style="715" customWidth="1"/>
    <col min="9740" max="9740" width="10.8515625" style="715" customWidth="1"/>
    <col min="9741" max="9745" width="9.7109375" style="715" customWidth="1"/>
    <col min="9746" max="9747" width="10.7109375" style="715" customWidth="1"/>
    <col min="9748" max="9748" width="15.421875" style="715" customWidth="1"/>
    <col min="9749" max="9756" width="15.140625" style="715" customWidth="1"/>
    <col min="9757" max="9984" width="12.57421875" style="715" customWidth="1"/>
    <col min="9985" max="9985" width="32.00390625" style="715" customWidth="1"/>
    <col min="9986" max="9994" width="9.7109375" style="715" customWidth="1"/>
    <col min="9995" max="9995" width="10.00390625" style="715" customWidth="1"/>
    <col min="9996" max="9996" width="10.8515625" style="715" customWidth="1"/>
    <col min="9997" max="10001" width="9.7109375" style="715" customWidth="1"/>
    <col min="10002" max="10003" width="10.7109375" style="715" customWidth="1"/>
    <col min="10004" max="10004" width="15.421875" style="715" customWidth="1"/>
    <col min="10005" max="10012" width="15.140625" style="715" customWidth="1"/>
    <col min="10013" max="10240" width="12.57421875" style="715" customWidth="1"/>
    <col min="10241" max="10241" width="32.00390625" style="715" customWidth="1"/>
    <col min="10242" max="10250" width="9.7109375" style="715" customWidth="1"/>
    <col min="10251" max="10251" width="10.00390625" style="715" customWidth="1"/>
    <col min="10252" max="10252" width="10.8515625" style="715" customWidth="1"/>
    <col min="10253" max="10257" width="9.7109375" style="715" customWidth="1"/>
    <col min="10258" max="10259" width="10.7109375" style="715" customWidth="1"/>
    <col min="10260" max="10260" width="15.421875" style="715" customWidth="1"/>
    <col min="10261" max="10268" width="15.140625" style="715" customWidth="1"/>
    <col min="10269" max="10496" width="12.57421875" style="715" customWidth="1"/>
    <col min="10497" max="10497" width="32.00390625" style="715" customWidth="1"/>
    <col min="10498" max="10506" width="9.7109375" style="715" customWidth="1"/>
    <col min="10507" max="10507" width="10.00390625" style="715" customWidth="1"/>
    <col min="10508" max="10508" width="10.8515625" style="715" customWidth="1"/>
    <col min="10509" max="10513" width="9.7109375" style="715" customWidth="1"/>
    <col min="10514" max="10515" width="10.7109375" style="715" customWidth="1"/>
    <col min="10516" max="10516" width="15.421875" style="715" customWidth="1"/>
    <col min="10517" max="10524" width="15.140625" style="715" customWidth="1"/>
    <col min="10525" max="10752" width="12.57421875" style="715" customWidth="1"/>
    <col min="10753" max="10753" width="32.00390625" style="715" customWidth="1"/>
    <col min="10754" max="10762" width="9.7109375" style="715" customWidth="1"/>
    <col min="10763" max="10763" width="10.00390625" style="715" customWidth="1"/>
    <col min="10764" max="10764" width="10.8515625" style="715" customWidth="1"/>
    <col min="10765" max="10769" width="9.7109375" style="715" customWidth="1"/>
    <col min="10770" max="10771" width="10.7109375" style="715" customWidth="1"/>
    <col min="10772" max="10772" width="15.421875" style="715" customWidth="1"/>
    <col min="10773" max="10780" width="15.140625" style="715" customWidth="1"/>
    <col min="10781" max="11008" width="12.57421875" style="715" customWidth="1"/>
    <col min="11009" max="11009" width="32.00390625" style="715" customWidth="1"/>
    <col min="11010" max="11018" width="9.7109375" style="715" customWidth="1"/>
    <col min="11019" max="11019" width="10.00390625" style="715" customWidth="1"/>
    <col min="11020" max="11020" width="10.8515625" style="715" customWidth="1"/>
    <col min="11021" max="11025" width="9.7109375" style="715" customWidth="1"/>
    <col min="11026" max="11027" width="10.7109375" style="715" customWidth="1"/>
    <col min="11028" max="11028" width="15.421875" style="715" customWidth="1"/>
    <col min="11029" max="11036" width="15.140625" style="715" customWidth="1"/>
    <col min="11037" max="11264" width="12.57421875" style="715" customWidth="1"/>
    <col min="11265" max="11265" width="32.00390625" style="715" customWidth="1"/>
    <col min="11266" max="11274" width="9.7109375" style="715" customWidth="1"/>
    <col min="11275" max="11275" width="10.00390625" style="715" customWidth="1"/>
    <col min="11276" max="11276" width="10.8515625" style="715" customWidth="1"/>
    <col min="11277" max="11281" width="9.7109375" style="715" customWidth="1"/>
    <col min="11282" max="11283" width="10.7109375" style="715" customWidth="1"/>
    <col min="11284" max="11284" width="15.421875" style="715" customWidth="1"/>
    <col min="11285" max="11292" width="15.140625" style="715" customWidth="1"/>
    <col min="11293" max="11520" width="12.57421875" style="715" customWidth="1"/>
    <col min="11521" max="11521" width="32.00390625" style="715" customWidth="1"/>
    <col min="11522" max="11530" width="9.7109375" style="715" customWidth="1"/>
    <col min="11531" max="11531" width="10.00390625" style="715" customWidth="1"/>
    <col min="11532" max="11532" width="10.8515625" style="715" customWidth="1"/>
    <col min="11533" max="11537" width="9.7109375" style="715" customWidth="1"/>
    <col min="11538" max="11539" width="10.7109375" style="715" customWidth="1"/>
    <col min="11540" max="11540" width="15.421875" style="715" customWidth="1"/>
    <col min="11541" max="11548" width="15.140625" style="715" customWidth="1"/>
    <col min="11549" max="11776" width="12.57421875" style="715" customWidth="1"/>
    <col min="11777" max="11777" width="32.00390625" style="715" customWidth="1"/>
    <col min="11778" max="11786" width="9.7109375" style="715" customWidth="1"/>
    <col min="11787" max="11787" width="10.00390625" style="715" customWidth="1"/>
    <col min="11788" max="11788" width="10.8515625" style="715" customWidth="1"/>
    <col min="11789" max="11793" width="9.7109375" style="715" customWidth="1"/>
    <col min="11794" max="11795" width="10.7109375" style="715" customWidth="1"/>
    <col min="11796" max="11796" width="15.421875" style="715" customWidth="1"/>
    <col min="11797" max="11804" width="15.140625" style="715" customWidth="1"/>
    <col min="11805" max="12032" width="12.57421875" style="715" customWidth="1"/>
    <col min="12033" max="12033" width="32.00390625" style="715" customWidth="1"/>
    <col min="12034" max="12042" width="9.7109375" style="715" customWidth="1"/>
    <col min="12043" max="12043" width="10.00390625" style="715" customWidth="1"/>
    <col min="12044" max="12044" width="10.8515625" style="715" customWidth="1"/>
    <col min="12045" max="12049" width="9.7109375" style="715" customWidth="1"/>
    <col min="12050" max="12051" width="10.7109375" style="715" customWidth="1"/>
    <col min="12052" max="12052" width="15.421875" style="715" customWidth="1"/>
    <col min="12053" max="12060" width="15.140625" style="715" customWidth="1"/>
    <col min="12061" max="12288" width="12.57421875" style="715" customWidth="1"/>
    <col min="12289" max="12289" width="32.00390625" style="715" customWidth="1"/>
    <col min="12290" max="12298" width="9.7109375" style="715" customWidth="1"/>
    <col min="12299" max="12299" width="10.00390625" style="715" customWidth="1"/>
    <col min="12300" max="12300" width="10.8515625" style="715" customWidth="1"/>
    <col min="12301" max="12305" width="9.7109375" style="715" customWidth="1"/>
    <col min="12306" max="12307" width="10.7109375" style="715" customWidth="1"/>
    <col min="12308" max="12308" width="15.421875" style="715" customWidth="1"/>
    <col min="12309" max="12316" width="15.140625" style="715" customWidth="1"/>
    <col min="12317" max="12544" width="12.57421875" style="715" customWidth="1"/>
    <col min="12545" max="12545" width="32.00390625" style="715" customWidth="1"/>
    <col min="12546" max="12554" width="9.7109375" style="715" customWidth="1"/>
    <col min="12555" max="12555" width="10.00390625" style="715" customWidth="1"/>
    <col min="12556" max="12556" width="10.8515625" style="715" customWidth="1"/>
    <col min="12557" max="12561" width="9.7109375" style="715" customWidth="1"/>
    <col min="12562" max="12563" width="10.7109375" style="715" customWidth="1"/>
    <col min="12564" max="12564" width="15.421875" style="715" customWidth="1"/>
    <col min="12565" max="12572" width="15.140625" style="715" customWidth="1"/>
    <col min="12573" max="12800" width="12.57421875" style="715" customWidth="1"/>
    <col min="12801" max="12801" width="32.00390625" style="715" customWidth="1"/>
    <col min="12802" max="12810" width="9.7109375" style="715" customWidth="1"/>
    <col min="12811" max="12811" width="10.00390625" style="715" customWidth="1"/>
    <col min="12812" max="12812" width="10.8515625" style="715" customWidth="1"/>
    <col min="12813" max="12817" width="9.7109375" style="715" customWidth="1"/>
    <col min="12818" max="12819" width="10.7109375" style="715" customWidth="1"/>
    <col min="12820" max="12820" width="15.421875" style="715" customWidth="1"/>
    <col min="12821" max="12828" width="15.140625" style="715" customWidth="1"/>
    <col min="12829" max="13056" width="12.57421875" style="715" customWidth="1"/>
    <col min="13057" max="13057" width="32.00390625" style="715" customWidth="1"/>
    <col min="13058" max="13066" width="9.7109375" style="715" customWidth="1"/>
    <col min="13067" max="13067" width="10.00390625" style="715" customWidth="1"/>
    <col min="13068" max="13068" width="10.8515625" style="715" customWidth="1"/>
    <col min="13069" max="13073" width="9.7109375" style="715" customWidth="1"/>
    <col min="13074" max="13075" width="10.7109375" style="715" customWidth="1"/>
    <col min="13076" max="13076" width="15.421875" style="715" customWidth="1"/>
    <col min="13077" max="13084" width="15.140625" style="715" customWidth="1"/>
    <col min="13085" max="13312" width="12.57421875" style="715" customWidth="1"/>
    <col min="13313" max="13313" width="32.00390625" style="715" customWidth="1"/>
    <col min="13314" max="13322" width="9.7109375" style="715" customWidth="1"/>
    <col min="13323" max="13323" width="10.00390625" style="715" customWidth="1"/>
    <col min="13324" max="13324" width="10.8515625" style="715" customWidth="1"/>
    <col min="13325" max="13329" width="9.7109375" style="715" customWidth="1"/>
    <col min="13330" max="13331" width="10.7109375" style="715" customWidth="1"/>
    <col min="13332" max="13332" width="15.421875" style="715" customWidth="1"/>
    <col min="13333" max="13340" width="15.140625" style="715" customWidth="1"/>
    <col min="13341" max="13568" width="12.57421875" style="715" customWidth="1"/>
    <col min="13569" max="13569" width="32.00390625" style="715" customWidth="1"/>
    <col min="13570" max="13578" width="9.7109375" style="715" customWidth="1"/>
    <col min="13579" max="13579" width="10.00390625" style="715" customWidth="1"/>
    <col min="13580" max="13580" width="10.8515625" style="715" customWidth="1"/>
    <col min="13581" max="13585" width="9.7109375" style="715" customWidth="1"/>
    <col min="13586" max="13587" width="10.7109375" style="715" customWidth="1"/>
    <col min="13588" max="13588" width="15.421875" style="715" customWidth="1"/>
    <col min="13589" max="13596" width="15.140625" style="715" customWidth="1"/>
    <col min="13597" max="13824" width="12.57421875" style="715" customWidth="1"/>
    <col min="13825" max="13825" width="32.00390625" style="715" customWidth="1"/>
    <col min="13826" max="13834" width="9.7109375" style="715" customWidth="1"/>
    <col min="13835" max="13835" width="10.00390625" style="715" customWidth="1"/>
    <col min="13836" max="13836" width="10.8515625" style="715" customWidth="1"/>
    <col min="13837" max="13841" width="9.7109375" style="715" customWidth="1"/>
    <col min="13842" max="13843" width="10.7109375" style="715" customWidth="1"/>
    <col min="13844" max="13844" width="15.421875" style="715" customWidth="1"/>
    <col min="13845" max="13852" width="15.140625" style="715" customWidth="1"/>
    <col min="13853" max="14080" width="12.57421875" style="715" customWidth="1"/>
    <col min="14081" max="14081" width="32.00390625" style="715" customWidth="1"/>
    <col min="14082" max="14090" width="9.7109375" style="715" customWidth="1"/>
    <col min="14091" max="14091" width="10.00390625" style="715" customWidth="1"/>
    <col min="14092" max="14092" width="10.8515625" style="715" customWidth="1"/>
    <col min="14093" max="14097" width="9.7109375" style="715" customWidth="1"/>
    <col min="14098" max="14099" width="10.7109375" style="715" customWidth="1"/>
    <col min="14100" max="14100" width="15.421875" style="715" customWidth="1"/>
    <col min="14101" max="14108" width="15.140625" style="715" customWidth="1"/>
    <col min="14109" max="14336" width="12.57421875" style="715" customWidth="1"/>
    <col min="14337" max="14337" width="32.00390625" style="715" customWidth="1"/>
    <col min="14338" max="14346" width="9.7109375" style="715" customWidth="1"/>
    <col min="14347" max="14347" width="10.00390625" style="715" customWidth="1"/>
    <col min="14348" max="14348" width="10.8515625" style="715" customWidth="1"/>
    <col min="14349" max="14353" width="9.7109375" style="715" customWidth="1"/>
    <col min="14354" max="14355" width="10.7109375" style="715" customWidth="1"/>
    <col min="14356" max="14356" width="15.421875" style="715" customWidth="1"/>
    <col min="14357" max="14364" width="15.140625" style="715" customWidth="1"/>
    <col min="14365" max="14592" width="12.57421875" style="715" customWidth="1"/>
    <col min="14593" max="14593" width="32.00390625" style="715" customWidth="1"/>
    <col min="14594" max="14602" width="9.7109375" style="715" customWidth="1"/>
    <col min="14603" max="14603" width="10.00390625" style="715" customWidth="1"/>
    <col min="14604" max="14604" width="10.8515625" style="715" customWidth="1"/>
    <col min="14605" max="14609" width="9.7109375" style="715" customWidth="1"/>
    <col min="14610" max="14611" width="10.7109375" style="715" customWidth="1"/>
    <col min="14612" max="14612" width="15.421875" style="715" customWidth="1"/>
    <col min="14613" max="14620" width="15.140625" style="715" customWidth="1"/>
    <col min="14621" max="14848" width="12.57421875" style="715" customWidth="1"/>
    <col min="14849" max="14849" width="32.00390625" style="715" customWidth="1"/>
    <col min="14850" max="14858" width="9.7109375" style="715" customWidth="1"/>
    <col min="14859" max="14859" width="10.00390625" style="715" customWidth="1"/>
    <col min="14860" max="14860" width="10.8515625" style="715" customWidth="1"/>
    <col min="14861" max="14865" width="9.7109375" style="715" customWidth="1"/>
    <col min="14866" max="14867" width="10.7109375" style="715" customWidth="1"/>
    <col min="14868" max="14868" width="15.421875" style="715" customWidth="1"/>
    <col min="14869" max="14876" width="15.140625" style="715" customWidth="1"/>
    <col min="14877" max="15104" width="12.57421875" style="715" customWidth="1"/>
    <col min="15105" max="15105" width="32.00390625" style="715" customWidth="1"/>
    <col min="15106" max="15114" width="9.7109375" style="715" customWidth="1"/>
    <col min="15115" max="15115" width="10.00390625" style="715" customWidth="1"/>
    <col min="15116" max="15116" width="10.8515625" style="715" customWidth="1"/>
    <col min="15117" max="15121" width="9.7109375" style="715" customWidth="1"/>
    <col min="15122" max="15123" width="10.7109375" style="715" customWidth="1"/>
    <col min="15124" max="15124" width="15.421875" style="715" customWidth="1"/>
    <col min="15125" max="15132" width="15.140625" style="715" customWidth="1"/>
    <col min="15133" max="15360" width="12.57421875" style="715" customWidth="1"/>
    <col min="15361" max="15361" width="32.00390625" style="715" customWidth="1"/>
    <col min="15362" max="15370" width="9.7109375" style="715" customWidth="1"/>
    <col min="15371" max="15371" width="10.00390625" style="715" customWidth="1"/>
    <col min="15372" max="15372" width="10.8515625" style="715" customWidth="1"/>
    <col min="15373" max="15377" width="9.7109375" style="715" customWidth="1"/>
    <col min="15378" max="15379" width="10.7109375" style="715" customWidth="1"/>
    <col min="15380" max="15380" width="15.421875" style="715" customWidth="1"/>
    <col min="15381" max="15388" width="15.140625" style="715" customWidth="1"/>
    <col min="15389" max="15616" width="12.57421875" style="715" customWidth="1"/>
    <col min="15617" max="15617" width="32.00390625" style="715" customWidth="1"/>
    <col min="15618" max="15626" width="9.7109375" style="715" customWidth="1"/>
    <col min="15627" max="15627" width="10.00390625" style="715" customWidth="1"/>
    <col min="15628" max="15628" width="10.8515625" style="715" customWidth="1"/>
    <col min="15629" max="15633" width="9.7109375" style="715" customWidth="1"/>
    <col min="15634" max="15635" width="10.7109375" style="715" customWidth="1"/>
    <col min="15636" max="15636" width="15.421875" style="715" customWidth="1"/>
    <col min="15637" max="15644" width="15.140625" style="715" customWidth="1"/>
    <col min="15645" max="15872" width="12.57421875" style="715" customWidth="1"/>
    <col min="15873" max="15873" width="32.00390625" style="715" customWidth="1"/>
    <col min="15874" max="15882" width="9.7109375" style="715" customWidth="1"/>
    <col min="15883" max="15883" width="10.00390625" style="715" customWidth="1"/>
    <col min="15884" max="15884" width="10.8515625" style="715" customWidth="1"/>
    <col min="15885" max="15889" width="9.7109375" style="715" customWidth="1"/>
    <col min="15890" max="15891" width="10.7109375" style="715" customWidth="1"/>
    <col min="15892" max="15892" width="15.421875" style="715" customWidth="1"/>
    <col min="15893" max="15900" width="15.140625" style="715" customWidth="1"/>
    <col min="15901" max="16128" width="12.57421875" style="715" customWidth="1"/>
    <col min="16129" max="16129" width="32.00390625" style="715" customWidth="1"/>
    <col min="16130" max="16138" width="9.7109375" style="715" customWidth="1"/>
    <col min="16139" max="16139" width="10.00390625" style="715" customWidth="1"/>
    <col min="16140" max="16140" width="10.8515625" style="715" customWidth="1"/>
    <col min="16141" max="16145" width="9.7109375" style="715" customWidth="1"/>
    <col min="16146" max="16147" width="10.7109375" style="715" customWidth="1"/>
    <col min="16148" max="16148" width="15.421875" style="715" customWidth="1"/>
    <col min="16149" max="16156" width="15.140625" style="715" customWidth="1"/>
    <col min="16157" max="16384" width="12.57421875" style="715" customWidth="1"/>
  </cols>
  <sheetData>
    <row r="1" ht="18" customHeight="1">
      <c r="A1" s="1236" t="s">
        <v>1044</v>
      </c>
    </row>
    <row r="2" spans="1:21" s="217" customFormat="1" ht="24.75" customHeight="1">
      <c r="A2" s="1367" t="s">
        <v>854</v>
      </c>
      <c r="B2" s="1367"/>
      <c r="C2" s="1367"/>
      <c r="D2" s="1367"/>
      <c r="E2" s="1367"/>
      <c r="F2" s="1367"/>
      <c r="G2" s="1367"/>
      <c r="H2" s="1367"/>
      <c r="I2" s="1367"/>
      <c r="J2" s="1367"/>
      <c r="K2" s="1367"/>
      <c r="L2" s="1367"/>
      <c r="M2" s="1367"/>
      <c r="N2" s="1367"/>
      <c r="O2" s="1367"/>
      <c r="P2" s="1367"/>
      <c r="Q2" s="1367"/>
      <c r="R2" s="1367"/>
      <c r="S2" s="1367"/>
      <c r="T2" s="1367"/>
      <c r="U2" s="906"/>
    </row>
    <row r="3" spans="1:20" ht="26.25" customHeight="1">
      <c r="A3" s="181">
        <v>44012</v>
      </c>
      <c r="B3" s="907"/>
      <c r="C3" s="908"/>
      <c r="D3" s="908"/>
      <c r="E3" s="908"/>
      <c r="F3" s="908"/>
      <c r="G3" s="908"/>
      <c r="H3" s="908"/>
      <c r="I3" s="908"/>
      <c r="J3" s="908"/>
      <c r="K3" s="908"/>
      <c r="L3" s="908"/>
      <c r="M3" s="908"/>
      <c r="N3" s="908"/>
      <c r="O3" s="908"/>
      <c r="P3" s="908"/>
      <c r="Q3" s="908"/>
      <c r="R3" s="908"/>
      <c r="S3" s="908"/>
      <c r="T3" s="908"/>
    </row>
    <row r="4" spans="1:20" ht="23.25" customHeight="1">
      <c r="A4" s="1369" t="s">
        <v>70</v>
      </c>
      <c r="B4" s="1369"/>
      <c r="C4" s="1369"/>
      <c r="D4" s="1369"/>
      <c r="E4" s="1369"/>
      <c r="F4" s="1369"/>
      <c r="G4" s="1369"/>
      <c r="H4" s="1369"/>
      <c r="I4" s="1369"/>
      <c r="J4" s="1369"/>
      <c r="K4" s="1369"/>
      <c r="L4" s="1369"/>
      <c r="M4" s="1369"/>
      <c r="N4" s="1369"/>
      <c r="O4" s="1369"/>
      <c r="P4" s="1369"/>
      <c r="Q4" s="1369"/>
      <c r="R4" s="1369"/>
      <c r="S4" s="1369"/>
      <c r="T4" s="1369"/>
    </row>
    <row r="5" spans="1:20" ht="9" customHeight="1" thickBot="1">
      <c r="A5" s="1378"/>
      <c r="B5" s="1378"/>
      <c r="C5" s="1378"/>
      <c r="D5" s="1378"/>
      <c r="E5" s="1378"/>
      <c r="F5" s="1378"/>
      <c r="G5" s="1378"/>
      <c r="H5" s="1378"/>
      <c r="I5" s="1378"/>
      <c r="J5" s="1378"/>
      <c r="K5" s="1378"/>
      <c r="L5" s="1378"/>
      <c r="M5" s="1378"/>
      <c r="N5" s="1378"/>
      <c r="O5" s="1378"/>
      <c r="P5" s="1378"/>
      <c r="Q5" s="1378"/>
      <c r="R5" s="1378"/>
      <c r="S5" s="1378"/>
      <c r="T5" s="1378"/>
    </row>
    <row r="6" spans="1:21" s="722" customFormat="1" ht="12.75" customHeight="1">
      <c r="A6" s="720"/>
      <c r="B6" s="720"/>
      <c r="C6" s="720"/>
      <c r="D6" s="720"/>
      <c r="E6" s="720"/>
      <c r="F6" s="720"/>
      <c r="G6" s="720"/>
      <c r="H6" s="720"/>
      <c r="I6" s="720"/>
      <c r="J6" s="720"/>
      <c r="K6" s="720"/>
      <c r="L6" s="720"/>
      <c r="M6" s="720"/>
      <c r="N6" s="720"/>
      <c r="O6" s="720"/>
      <c r="P6" s="720"/>
      <c r="Q6" s="720"/>
      <c r="R6" s="720"/>
      <c r="S6" s="720"/>
      <c r="T6" s="1379" t="s">
        <v>855</v>
      </c>
      <c r="U6" s="909"/>
    </row>
    <row r="7" spans="1:21" s="722" customFormat="1" ht="15">
      <c r="A7" s="723"/>
      <c r="B7" s="1382" t="s">
        <v>856</v>
      </c>
      <c r="C7" s="1382"/>
      <c r="D7" s="1382"/>
      <c r="E7" s="1382"/>
      <c r="F7" s="1382"/>
      <c r="G7" s="1382"/>
      <c r="H7" s="1382"/>
      <c r="I7" s="1382"/>
      <c r="J7" s="1382"/>
      <c r="K7" s="1382"/>
      <c r="L7" s="1382"/>
      <c r="M7" s="1382"/>
      <c r="N7" s="1382"/>
      <c r="O7" s="1382"/>
      <c r="P7" s="1382"/>
      <c r="Q7" s="1382"/>
      <c r="R7" s="1382"/>
      <c r="S7" s="1382"/>
      <c r="T7" s="1380"/>
      <c r="U7" s="909"/>
    </row>
    <row r="8" spans="1:21" s="722" customFormat="1" ht="17.25" customHeight="1">
      <c r="A8" s="910"/>
      <c r="B8" s="911"/>
      <c r="C8" s="911"/>
      <c r="D8" s="911"/>
      <c r="E8" s="911"/>
      <c r="F8" s="911"/>
      <c r="G8" s="911"/>
      <c r="H8" s="911"/>
      <c r="I8" s="911"/>
      <c r="J8" s="911"/>
      <c r="K8" s="911"/>
      <c r="L8" s="911"/>
      <c r="M8" s="911"/>
      <c r="N8" s="911"/>
      <c r="O8" s="911"/>
      <c r="P8" s="911"/>
      <c r="Q8" s="911"/>
      <c r="R8" s="1383" t="s">
        <v>857</v>
      </c>
      <c r="S8" s="1383" t="s">
        <v>858</v>
      </c>
      <c r="T8" s="1380"/>
      <c r="U8" s="909"/>
    </row>
    <row r="9" spans="1:21" s="722" customFormat="1" ht="18" customHeight="1">
      <c r="A9" s="726" t="s">
        <v>710</v>
      </c>
      <c r="B9" s="723"/>
      <c r="C9" s="723"/>
      <c r="D9" s="723"/>
      <c r="E9" s="723"/>
      <c r="F9" s="723"/>
      <c r="G9" s="723"/>
      <c r="H9" s="723"/>
      <c r="I9" s="723"/>
      <c r="J9" s="723"/>
      <c r="K9" s="1385" t="s">
        <v>859</v>
      </c>
      <c r="L9" s="1385" t="s">
        <v>860</v>
      </c>
      <c r="M9" s="723"/>
      <c r="N9" s="723"/>
      <c r="O9" s="723"/>
      <c r="P9" s="723"/>
      <c r="Q9" s="723"/>
      <c r="R9" s="1383"/>
      <c r="S9" s="1383"/>
      <c r="T9" s="1380"/>
      <c r="U9" s="909"/>
    </row>
    <row r="10" spans="1:21" s="722" customFormat="1" ht="18" customHeight="1">
      <c r="A10" s="723"/>
      <c r="B10" s="912" t="s">
        <v>861</v>
      </c>
      <c r="C10" s="912" t="s">
        <v>861</v>
      </c>
      <c r="D10" s="912" t="s">
        <v>861</v>
      </c>
      <c r="E10" s="912" t="s">
        <v>861</v>
      </c>
      <c r="F10" s="912" t="s">
        <v>861</v>
      </c>
      <c r="G10" s="912" t="s">
        <v>861</v>
      </c>
      <c r="H10" s="912" t="s">
        <v>861</v>
      </c>
      <c r="I10" s="912" t="s">
        <v>861</v>
      </c>
      <c r="J10" s="912" t="s">
        <v>861</v>
      </c>
      <c r="K10" s="1385"/>
      <c r="L10" s="1385"/>
      <c r="M10" s="912" t="s">
        <v>861</v>
      </c>
      <c r="N10" s="912" t="s">
        <v>861</v>
      </c>
      <c r="O10" s="912" t="s">
        <v>861</v>
      </c>
      <c r="P10" s="912" t="s">
        <v>861</v>
      </c>
      <c r="Q10" s="912" t="s">
        <v>861</v>
      </c>
      <c r="R10" s="1383"/>
      <c r="S10" s="1383"/>
      <c r="T10" s="1380"/>
      <c r="U10" s="909"/>
    </row>
    <row r="11" spans="1:21" s="722" customFormat="1" ht="21" customHeight="1" thickBot="1">
      <c r="A11" s="913"/>
      <c r="B11" s="914">
        <v>0</v>
      </c>
      <c r="C11" s="914">
        <v>0.2</v>
      </c>
      <c r="D11" s="914">
        <v>0.25</v>
      </c>
      <c r="E11" s="914">
        <v>0.5</v>
      </c>
      <c r="F11" s="914">
        <v>0.75</v>
      </c>
      <c r="G11" s="914">
        <v>1</v>
      </c>
      <c r="H11" s="914">
        <v>1.5</v>
      </c>
      <c r="I11" s="914">
        <v>2</v>
      </c>
      <c r="J11" s="914">
        <v>2.5</v>
      </c>
      <c r="K11" s="1386"/>
      <c r="L11" s="1386"/>
      <c r="M11" s="914">
        <v>3</v>
      </c>
      <c r="N11" s="914">
        <v>4</v>
      </c>
      <c r="O11" s="914">
        <v>5</v>
      </c>
      <c r="P11" s="914">
        <v>7.5</v>
      </c>
      <c r="Q11" s="914">
        <v>10</v>
      </c>
      <c r="R11" s="1384"/>
      <c r="S11" s="1384"/>
      <c r="T11" s="1381"/>
      <c r="U11" s="909"/>
    </row>
    <row r="12" spans="1:20" ht="9" customHeight="1">
      <c r="A12" s="742"/>
      <c r="B12" s="732"/>
      <c r="C12" s="732"/>
      <c r="D12" s="732"/>
      <c r="E12" s="732"/>
      <c r="F12" s="732"/>
      <c r="G12" s="732"/>
      <c r="H12" s="732"/>
      <c r="I12" s="732"/>
      <c r="J12" s="732"/>
      <c r="K12" s="732"/>
      <c r="L12" s="732"/>
      <c r="M12" s="732"/>
      <c r="N12" s="732"/>
      <c r="O12" s="732"/>
      <c r="P12" s="732"/>
      <c r="Q12" s="732"/>
      <c r="R12" s="732"/>
      <c r="S12" s="732"/>
      <c r="T12" s="732"/>
    </row>
    <row r="13" spans="1:22" ht="20.1" customHeight="1">
      <c r="A13" s="734" t="s">
        <v>58</v>
      </c>
      <c r="B13" s="915">
        <v>0</v>
      </c>
      <c r="C13" s="915">
        <v>30674.62</v>
      </c>
      <c r="D13" s="915">
        <v>0</v>
      </c>
      <c r="E13" s="915">
        <v>245.57</v>
      </c>
      <c r="F13" s="915">
        <v>0</v>
      </c>
      <c r="G13" s="915">
        <v>3188027.88</v>
      </c>
      <c r="H13" s="915">
        <v>1624987.3</v>
      </c>
      <c r="I13" s="915">
        <v>0</v>
      </c>
      <c r="J13" s="915">
        <v>72889.84000000001</v>
      </c>
      <c r="K13" s="915">
        <v>0</v>
      </c>
      <c r="L13" s="915">
        <v>0</v>
      </c>
      <c r="M13" s="915">
        <v>0</v>
      </c>
      <c r="N13" s="915">
        <v>173096.27</v>
      </c>
      <c r="O13" s="915">
        <v>0</v>
      </c>
      <c r="P13" s="915">
        <v>0</v>
      </c>
      <c r="Q13" s="915">
        <v>7956.45</v>
      </c>
      <c r="R13" s="916">
        <v>5097877.93</v>
      </c>
      <c r="S13" s="916">
        <v>107009.4</v>
      </c>
      <c r="T13" s="916">
        <v>4990868.529999999</v>
      </c>
      <c r="U13" s="917"/>
      <c r="V13" s="918"/>
    </row>
    <row r="14" spans="1:22" ht="20.1" customHeight="1">
      <c r="A14" s="734" t="s">
        <v>29</v>
      </c>
      <c r="B14" s="915">
        <v>0</v>
      </c>
      <c r="C14" s="915">
        <v>21089.63</v>
      </c>
      <c r="D14" s="915">
        <v>0</v>
      </c>
      <c r="E14" s="915">
        <v>5283.25</v>
      </c>
      <c r="F14" s="915">
        <v>0</v>
      </c>
      <c r="G14" s="915">
        <v>2604177.1</v>
      </c>
      <c r="H14" s="915">
        <v>648.15</v>
      </c>
      <c r="I14" s="915">
        <v>0</v>
      </c>
      <c r="J14" s="915">
        <v>37.5</v>
      </c>
      <c r="K14" s="915">
        <v>0</v>
      </c>
      <c r="L14" s="915">
        <v>0</v>
      </c>
      <c r="M14" s="915">
        <v>0</v>
      </c>
      <c r="N14" s="915">
        <v>0</v>
      </c>
      <c r="O14" s="915">
        <v>0</v>
      </c>
      <c r="P14" s="915">
        <v>0</v>
      </c>
      <c r="Q14" s="915">
        <v>36460.83</v>
      </c>
      <c r="R14" s="916">
        <v>2667696.46</v>
      </c>
      <c r="S14" s="916">
        <v>92487.83</v>
      </c>
      <c r="T14" s="916">
        <v>2575208.63</v>
      </c>
      <c r="U14" s="917"/>
      <c r="V14" s="918"/>
    </row>
    <row r="15" spans="1:22" ht="20.1" customHeight="1">
      <c r="A15" s="734" t="s">
        <v>30</v>
      </c>
      <c r="B15" s="915">
        <v>0</v>
      </c>
      <c r="C15" s="915">
        <v>4914.99</v>
      </c>
      <c r="D15" s="915">
        <v>0</v>
      </c>
      <c r="E15" s="915">
        <v>49.53</v>
      </c>
      <c r="F15" s="915">
        <v>0</v>
      </c>
      <c r="G15" s="915">
        <v>1886628.05</v>
      </c>
      <c r="H15" s="915">
        <v>3443.08</v>
      </c>
      <c r="I15" s="915">
        <v>0</v>
      </c>
      <c r="J15" s="915">
        <v>126.08</v>
      </c>
      <c r="K15" s="915">
        <v>0</v>
      </c>
      <c r="L15" s="915">
        <v>0</v>
      </c>
      <c r="M15" s="915">
        <v>149.48</v>
      </c>
      <c r="N15" s="915">
        <v>0</v>
      </c>
      <c r="O15" s="915">
        <v>0</v>
      </c>
      <c r="P15" s="915">
        <v>0</v>
      </c>
      <c r="Q15" s="915">
        <v>0</v>
      </c>
      <c r="R15" s="916">
        <v>1895311.2100000002</v>
      </c>
      <c r="S15" s="916">
        <v>60102.85</v>
      </c>
      <c r="T15" s="916">
        <v>1835208.36</v>
      </c>
      <c r="U15" s="917"/>
      <c r="V15" s="918"/>
    </row>
    <row r="16" spans="1:22" ht="20.1" customHeight="1">
      <c r="A16" s="919" t="s">
        <v>31</v>
      </c>
      <c r="B16" s="915">
        <v>0</v>
      </c>
      <c r="C16" s="915">
        <v>0</v>
      </c>
      <c r="D16" s="915">
        <v>0</v>
      </c>
      <c r="E16" s="915">
        <v>76318.16</v>
      </c>
      <c r="F16" s="915">
        <v>651.15</v>
      </c>
      <c r="G16" s="915">
        <v>764661.08</v>
      </c>
      <c r="H16" s="915">
        <v>17105</v>
      </c>
      <c r="I16" s="915">
        <v>0</v>
      </c>
      <c r="J16" s="915">
        <v>0</v>
      </c>
      <c r="K16" s="915">
        <v>0</v>
      </c>
      <c r="L16" s="915">
        <v>0</v>
      </c>
      <c r="M16" s="915">
        <v>0</v>
      </c>
      <c r="N16" s="915">
        <v>12848.93</v>
      </c>
      <c r="O16" s="915">
        <v>0</v>
      </c>
      <c r="P16" s="915">
        <v>0</v>
      </c>
      <c r="Q16" s="915">
        <v>223977.52</v>
      </c>
      <c r="R16" s="916">
        <v>1095561.8399999999</v>
      </c>
      <c r="S16" s="916">
        <v>50560.2</v>
      </c>
      <c r="T16" s="916">
        <v>1045001.6399999999</v>
      </c>
      <c r="U16" s="917"/>
      <c r="V16" s="918"/>
    </row>
    <row r="17" spans="1:22" ht="20.1" customHeight="1">
      <c r="A17" s="734" t="s">
        <v>32</v>
      </c>
      <c r="B17" s="915">
        <v>0</v>
      </c>
      <c r="C17" s="915">
        <v>3715.17</v>
      </c>
      <c r="D17" s="915">
        <v>0</v>
      </c>
      <c r="E17" s="915">
        <v>9100.83</v>
      </c>
      <c r="F17" s="915">
        <v>0</v>
      </c>
      <c r="G17" s="915">
        <v>249489.61000000002</v>
      </c>
      <c r="H17" s="915">
        <v>0</v>
      </c>
      <c r="I17" s="915">
        <v>0</v>
      </c>
      <c r="J17" s="915">
        <v>2659.07</v>
      </c>
      <c r="K17" s="915">
        <v>0</v>
      </c>
      <c r="L17" s="915">
        <v>0</v>
      </c>
      <c r="M17" s="915">
        <v>0</v>
      </c>
      <c r="N17" s="915">
        <v>14122.29</v>
      </c>
      <c r="O17" s="915">
        <v>0</v>
      </c>
      <c r="P17" s="915">
        <v>0</v>
      </c>
      <c r="Q17" s="915">
        <v>0</v>
      </c>
      <c r="R17" s="916">
        <v>279086.97</v>
      </c>
      <c r="S17" s="916">
        <v>0</v>
      </c>
      <c r="T17" s="916">
        <v>279086.97</v>
      </c>
      <c r="U17" s="917"/>
      <c r="V17" s="918"/>
    </row>
    <row r="18" spans="1:22" ht="20.1" customHeight="1">
      <c r="A18" s="698" t="s">
        <v>33</v>
      </c>
      <c r="B18" s="915">
        <v>0</v>
      </c>
      <c r="C18" s="915">
        <v>59220.67</v>
      </c>
      <c r="D18" s="915">
        <v>0</v>
      </c>
      <c r="E18" s="915">
        <v>15479.63</v>
      </c>
      <c r="F18" s="915">
        <v>0</v>
      </c>
      <c r="G18" s="915">
        <v>1339634.9100000001</v>
      </c>
      <c r="H18" s="915">
        <v>264772.31</v>
      </c>
      <c r="I18" s="915">
        <v>0</v>
      </c>
      <c r="J18" s="915">
        <v>0</v>
      </c>
      <c r="K18" s="915">
        <v>0</v>
      </c>
      <c r="L18" s="915">
        <v>0</v>
      </c>
      <c r="M18" s="915">
        <v>0</v>
      </c>
      <c r="N18" s="915">
        <v>0</v>
      </c>
      <c r="O18" s="915">
        <v>0</v>
      </c>
      <c r="P18" s="915">
        <v>0</v>
      </c>
      <c r="Q18" s="915">
        <v>0</v>
      </c>
      <c r="R18" s="916">
        <v>1679107.5200000003</v>
      </c>
      <c r="S18" s="916">
        <v>157853.41</v>
      </c>
      <c r="T18" s="916">
        <v>1521254.1100000003</v>
      </c>
      <c r="U18" s="917"/>
      <c r="V18" s="918"/>
    </row>
    <row r="19" spans="1:22" ht="20.1" customHeight="1">
      <c r="A19" s="734" t="s">
        <v>34</v>
      </c>
      <c r="B19" s="915">
        <v>0</v>
      </c>
      <c r="C19" s="915">
        <v>1426.18</v>
      </c>
      <c r="D19" s="915">
        <v>0</v>
      </c>
      <c r="E19" s="915">
        <v>94.37</v>
      </c>
      <c r="F19" s="915">
        <v>0</v>
      </c>
      <c r="G19" s="915">
        <v>3722.88</v>
      </c>
      <c r="H19" s="915">
        <v>0</v>
      </c>
      <c r="I19" s="915">
        <v>0</v>
      </c>
      <c r="J19" s="915">
        <v>0</v>
      </c>
      <c r="K19" s="915">
        <v>0</v>
      </c>
      <c r="L19" s="915">
        <v>0</v>
      </c>
      <c r="M19" s="915">
        <v>5965.11</v>
      </c>
      <c r="N19" s="915">
        <v>0</v>
      </c>
      <c r="O19" s="915">
        <v>0</v>
      </c>
      <c r="P19" s="915">
        <v>0</v>
      </c>
      <c r="Q19" s="915">
        <v>0</v>
      </c>
      <c r="R19" s="916">
        <v>11208.54</v>
      </c>
      <c r="S19" s="916">
        <v>0</v>
      </c>
      <c r="T19" s="916">
        <v>11208.54</v>
      </c>
      <c r="U19" s="917"/>
      <c r="V19" s="918"/>
    </row>
    <row r="20" spans="1:22" ht="20.1" customHeight="1">
      <c r="A20" s="919" t="s">
        <v>35</v>
      </c>
      <c r="B20" s="915">
        <v>0</v>
      </c>
      <c r="C20" s="915">
        <v>4772.7</v>
      </c>
      <c r="D20" s="915">
        <v>0</v>
      </c>
      <c r="E20" s="915">
        <v>2376.19</v>
      </c>
      <c r="F20" s="915">
        <v>0</v>
      </c>
      <c r="G20" s="915">
        <v>828018.4199999999</v>
      </c>
      <c r="H20" s="915">
        <v>0</v>
      </c>
      <c r="I20" s="915">
        <v>2399.19</v>
      </c>
      <c r="J20" s="915">
        <v>14529.9</v>
      </c>
      <c r="K20" s="915">
        <v>0</v>
      </c>
      <c r="L20" s="915">
        <v>0</v>
      </c>
      <c r="M20" s="915">
        <v>0</v>
      </c>
      <c r="N20" s="915">
        <v>0</v>
      </c>
      <c r="O20" s="915">
        <v>0</v>
      </c>
      <c r="P20" s="915">
        <v>0</v>
      </c>
      <c r="Q20" s="915">
        <v>34808.41</v>
      </c>
      <c r="R20" s="916">
        <v>886904.8099999999</v>
      </c>
      <c r="S20" s="916">
        <v>2229.94</v>
      </c>
      <c r="T20" s="916">
        <v>884674.87</v>
      </c>
      <c r="U20" s="917"/>
      <c r="V20" s="918"/>
    </row>
    <row r="21" spans="1:22" ht="20.1" customHeight="1">
      <c r="A21" s="919" t="s">
        <v>36</v>
      </c>
      <c r="B21" s="915">
        <v>0</v>
      </c>
      <c r="C21" s="915">
        <v>12906.95</v>
      </c>
      <c r="D21" s="915">
        <v>0</v>
      </c>
      <c r="E21" s="915">
        <v>0</v>
      </c>
      <c r="F21" s="915">
        <v>0</v>
      </c>
      <c r="G21" s="915">
        <v>462472.16</v>
      </c>
      <c r="H21" s="915">
        <v>1528.62</v>
      </c>
      <c r="I21" s="915">
        <v>0</v>
      </c>
      <c r="J21" s="915">
        <v>790.45</v>
      </c>
      <c r="K21" s="915">
        <v>0</v>
      </c>
      <c r="L21" s="915">
        <v>0</v>
      </c>
      <c r="M21" s="915">
        <v>0</v>
      </c>
      <c r="N21" s="915">
        <v>395.35</v>
      </c>
      <c r="O21" s="915">
        <v>0</v>
      </c>
      <c r="P21" s="915">
        <v>0</v>
      </c>
      <c r="Q21" s="915">
        <v>0</v>
      </c>
      <c r="R21" s="916">
        <v>478093.52999999997</v>
      </c>
      <c r="S21" s="916">
        <v>4089.67</v>
      </c>
      <c r="T21" s="916">
        <v>474003.86</v>
      </c>
      <c r="U21" s="917"/>
      <c r="V21" s="918"/>
    </row>
    <row r="22" spans="1:22" ht="20.1" customHeight="1">
      <c r="A22" s="919" t="s">
        <v>37</v>
      </c>
      <c r="B22" s="915">
        <v>0</v>
      </c>
      <c r="C22" s="915">
        <v>4925.91</v>
      </c>
      <c r="D22" s="915">
        <v>0</v>
      </c>
      <c r="E22" s="915">
        <v>11010.02</v>
      </c>
      <c r="F22" s="915">
        <v>0</v>
      </c>
      <c r="G22" s="915">
        <v>855319</v>
      </c>
      <c r="H22" s="915">
        <v>2314.08</v>
      </c>
      <c r="I22" s="915">
        <v>0</v>
      </c>
      <c r="J22" s="915">
        <v>0</v>
      </c>
      <c r="K22" s="915">
        <v>0</v>
      </c>
      <c r="L22" s="915">
        <v>0</v>
      </c>
      <c r="M22" s="915">
        <v>0</v>
      </c>
      <c r="N22" s="915">
        <v>59141.95</v>
      </c>
      <c r="O22" s="915">
        <v>0</v>
      </c>
      <c r="P22" s="915">
        <v>0</v>
      </c>
      <c r="Q22" s="915">
        <v>88223.82</v>
      </c>
      <c r="R22" s="916">
        <v>1020934.78</v>
      </c>
      <c r="S22" s="916">
        <v>2028.65</v>
      </c>
      <c r="T22" s="916">
        <v>1018906.13</v>
      </c>
      <c r="U22" s="917"/>
      <c r="V22" s="918"/>
    </row>
    <row r="23" spans="1:22" ht="29.25" customHeight="1" thickBot="1">
      <c r="A23" s="920" t="s">
        <v>38</v>
      </c>
      <c r="B23" s="921">
        <v>0</v>
      </c>
      <c r="C23" s="922">
        <v>143646.81999999998</v>
      </c>
      <c r="D23" s="922">
        <v>0</v>
      </c>
      <c r="E23" s="922">
        <v>119957.55000000002</v>
      </c>
      <c r="F23" s="921">
        <v>651.15</v>
      </c>
      <c r="G23" s="922">
        <v>12182151.09</v>
      </c>
      <c r="H23" s="922">
        <v>1914798.5400000003</v>
      </c>
      <c r="I23" s="921">
        <v>2399.19</v>
      </c>
      <c r="J23" s="922">
        <v>91032.84000000001</v>
      </c>
      <c r="K23" s="921">
        <v>0</v>
      </c>
      <c r="L23" s="921">
        <v>0</v>
      </c>
      <c r="M23" s="922">
        <v>6114.589999999999</v>
      </c>
      <c r="N23" s="921">
        <v>259604.78999999998</v>
      </c>
      <c r="O23" s="921">
        <v>0</v>
      </c>
      <c r="P23" s="921">
        <v>0</v>
      </c>
      <c r="Q23" s="921">
        <v>391427.02999999997</v>
      </c>
      <c r="R23" s="922">
        <v>15111783.589999998</v>
      </c>
      <c r="S23" s="922">
        <v>476361.94999999995</v>
      </c>
      <c r="T23" s="922">
        <v>14635421.64</v>
      </c>
      <c r="U23" s="923"/>
      <c r="V23" s="918"/>
    </row>
    <row r="24" spans="1:22" s="217" customFormat="1" ht="15" customHeight="1">
      <c r="A24" s="195"/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924"/>
      <c r="V24" s="918"/>
    </row>
    <row r="25" spans="1:22" ht="15" customHeight="1">
      <c r="A25" s="195" t="s">
        <v>862</v>
      </c>
      <c r="B25" s="925"/>
      <c r="C25" s="925"/>
      <c r="D25" s="925"/>
      <c r="E25" s="925"/>
      <c r="F25" s="925"/>
      <c r="G25" s="925"/>
      <c r="H25" s="925"/>
      <c r="I25" s="925"/>
      <c r="J25" s="925"/>
      <c r="K25" s="925"/>
      <c r="L25" s="925"/>
      <c r="M25" s="925"/>
      <c r="N25" s="925"/>
      <c r="O25" s="925"/>
      <c r="P25" s="925"/>
      <c r="Q25" s="925"/>
      <c r="R25" s="925"/>
      <c r="S25" s="925"/>
      <c r="T25" s="925"/>
      <c r="U25" s="924"/>
      <c r="V25" s="918"/>
    </row>
    <row r="26" spans="1:22" ht="15" customHeight="1">
      <c r="A26" s="195" t="s">
        <v>863</v>
      </c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924"/>
      <c r="V26" s="918"/>
    </row>
    <row r="27" spans="1:21" ht="13.5">
      <c r="A27" s="743" t="s">
        <v>864</v>
      </c>
      <c r="B27" s="220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924"/>
    </row>
    <row r="28" spans="1:21" ht="13.5">
      <c r="A28" s="448"/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924"/>
    </row>
    <row r="29" spans="1:21" ht="15">
      <c r="A29" s="744"/>
      <c r="B29" s="744"/>
      <c r="C29" s="744"/>
      <c r="D29" s="744"/>
      <c r="E29" s="744"/>
      <c r="F29" s="744"/>
      <c r="G29" s="744"/>
      <c r="H29" s="744"/>
      <c r="I29" s="744"/>
      <c r="J29" s="744"/>
      <c r="K29" s="744"/>
      <c r="L29" s="744"/>
      <c r="M29" s="744"/>
      <c r="N29" s="744"/>
      <c r="O29" s="744"/>
      <c r="P29" s="744"/>
      <c r="Q29" s="744"/>
      <c r="R29" s="744"/>
      <c r="S29" s="744"/>
      <c r="T29" s="744"/>
      <c r="U29" s="924"/>
    </row>
  </sheetData>
  <mergeCells count="9">
    <mergeCell ref="A2:T2"/>
    <mergeCell ref="A4:T4"/>
    <mergeCell ref="A5:T5"/>
    <mergeCell ref="T6:T11"/>
    <mergeCell ref="B7:S7"/>
    <mergeCell ref="R8:R11"/>
    <mergeCell ref="S8:S11"/>
    <mergeCell ref="K9:K11"/>
    <mergeCell ref="L9:L11"/>
  </mergeCells>
  <hyperlinks>
    <hyperlink ref="A1" location="Índice!A1" display="Volver al Índice"/>
  </hyperlinks>
  <printOptions horizontalCentered="1" verticalCentered="1"/>
  <pageMargins left="0.3937007874015748" right="0.3937007874015748" top="0.5118110236220472" bottom="0.7874015748031497" header="0.5118110236220472" footer="0.5118110236220472"/>
  <pageSetup horizontalDpi="144" verticalDpi="144" orientation="landscape" scale="6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showGridLines="0" zoomScale="75" zoomScaleNormal="75" workbookViewId="0" topLeftCell="A1"/>
  </sheetViews>
  <sheetFormatPr defaultColWidth="11.421875" defaultRowHeight="22.5" customHeight="1"/>
  <cols>
    <col min="1" max="1" width="37.00390625" style="5" customWidth="1"/>
    <col min="2" max="8" width="15.7109375" style="5" customWidth="1"/>
    <col min="9" max="9" width="17.421875" style="5" bestFit="1" customWidth="1"/>
    <col min="10" max="10" width="12.00390625" style="5" bestFit="1" customWidth="1"/>
    <col min="11" max="16384" width="11.421875" style="5" customWidth="1"/>
  </cols>
  <sheetData>
    <row r="1" spans="1:8" s="93" customFormat="1" ht="22.5" customHeight="1">
      <c r="A1" s="1236" t="s">
        <v>1044</v>
      </c>
      <c r="B1" s="65"/>
      <c r="C1" s="65"/>
      <c r="D1" s="65"/>
      <c r="E1" s="65"/>
      <c r="F1" s="65"/>
      <c r="G1" s="65"/>
      <c r="H1" s="65"/>
    </row>
    <row r="2" spans="1:8" s="555" customFormat="1" ht="22.5" customHeight="1">
      <c r="A2" s="373" t="s">
        <v>876</v>
      </c>
      <c r="B2" s="373"/>
      <c r="C2" s="373"/>
      <c r="D2" s="373"/>
      <c r="E2" s="373"/>
      <c r="F2" s="373"/>
      <c r="G2" s="373"/>
      <c r="H2" s="373"/>
    </row>
    <row r="3" spans="1:8" s="625" customFormat="1" ht="22.5" customHeight="1">
      <c r="A3" s="95">
        <v>44012</v>
      </c>
      <c r="B3" s="95"/>
      <c r="C3" s="95"/>
      <c r="D3" s="95"/>
      <c r="E3" s="95"/>
      <c r="F3" s="95"/>
      <c r="G3" s="95"/>
      <c r="H3" s="95"/>
    </row>
    <row r="4" spans="1:8" s="99" customFormat="1" ht="22.5" customHeight="1">
      <c r="A4" s="376" t="s">
        <v>70</v>
      </c>
      <c r="B4" s="376"/>
      <c r="C4" s="376"/>
      <c r="D4" s="376"/>
      <c r="E4" s="376"/>
      <c r="F4" s="376"/>
      <c r="G4" s="376"/>
      <c r="H4" s="376"/>
    </row>
    <row r="5" ht="22.5" customHeight="1" thickBot="1"/>
    <row r="6" spans="1:13" ht="22.5" customHeight="1">
      <c r="A6" s="1389" t="s">
        <v>1</v>
      </c>
      <c r="B6" s="1389" t="s">
        <v>877</v>
      </c>
      <c r="C6" s="1389"/>
      <c r="D6" s="1391" t="s">
        <v>878</v>
      </c>
      <c r="E6" s="1391" t="s">
        <v>879</v>
      </c>
      <c r="F6" s="1391" t="s">
        <v>880</v>
      </c>
      <c r="G6" s="1391" t="s">
        <v>881</v>
      </c>
      <c r="H6" s="1387" t="s">
        <v>882</v>
      </c>
      <c r="M6" s="33"/>
    </row>
    <row r="7" spans="1:8" ht="22.5" customHeight="1">
      <c r="A7" s="1390"/>
      <c r="B7" s="542" t="s">
        <v>671</v>
      </c>
      <c r="C7" s="542" t="s">
        <v>672</v>
      </c>
      <c r="D7" s="1392"/>
      <c r="E7" s="1392"/>
      <c r="F7" s="1392"/>
      <c r="G7" s="1392" t="s">
        <v>883</v>
      </c>
      <c r="H7" s="1388"/>
    </row>
    <row r="8" spans="1:8" ht="12" customHeight="1">
      <c r="A8" s="14"/>
      <c r="B8" s="14"/>
      <c r="C8" s="14"/>
      <c r="D8" s="14"/>
      <c r="E8" s="14"/>
      <c r="F8" s="14"/>
      <c r="G8" s="14"/>
      <c r="H8" s="15"/>
    </row>
    <row r="9" spans="1:9" ht="20.1" customHeight="1">
      <c r="A9" s="14" t="s">
        <v>58</v>
      </c>
      <c r="B9" s="937">
        <v>1192265.63</v>
      </c>
      <c r="C9" s="937">
        <v>2664244.184</v>
      </c>
      <c r="D9" s="937">
        <v>0</v>
      </c>
      <c r="E9" s="937">
        <v>236878.84</v>
      </c>
      <c r="F9" s="937">
        <v>324877.613</v>
      </c>
      <c r="G9" s="937">
        <v>19704.359</v>
      </c>
      <c r="H9" s="938">
        <v>4437970.626</v>
      </c>
      <c r="I9" s="939"/>
    </row>
    <row r="10" spans="1:9" s="123" customFormat="1" ht="20.1" customHeight="1">
      <c r="A10" s="14" t="s">
        <v>29</v>
      </c>
      <c r="B10" s="937">
        <v>1038216.706</v>
      </c>
      <c r="C10" s="937">
        <v>1429169.493</v>
      </c>
      <c r="D10" s="937">
        <v>0</v>
      </c>
      <c r="E10" s="937">
        <v>21230.06</v>
      </c>
      <c r="F10" s="937">
        <v>66107.294</v>
      </c>
      <c r="G10" s="937">
        <v>20035.042</v>
      </c>
      <c r="H10" s="938">
        <v>2574758.595</v>
      </c>
      <c r="I10" s="940"/>
    </row>
    <row r="11" spans="1:9" s="123" customFormat="1" ht="20.1" customHeight="1">
      <c r="A11" s="14" t="s">
        <v>30</v>
      </c>
      <c r="B11" s="937">
        <v>187855.851</v>
      </c>
      <c r="C11" s="937">
        <v>1576019.781</v>
      </c>
      <c r="D11" s="937">
        <v>0</v>
      </c>
      <c r="E11" s="937">
        <v>22216.276</v>
      </c>
      <c r="F11" s="937">
        <v>34904.402</v>
      </c>
      <c r="G11" s="937">
        <v>19110.364</v>
      </c>
      <c r="H11" s="938">
        <v>1840106.674</v>
      </c>
      <c r="I11" s="940"/>
    </row>
    <row r="12" spans="1:9" s="123" customFormat="1" ht="20.1" customHeight="1">
      <c r="A12" s="14" t="s">
        <v>31</v>
      </c>
      <c r="B12" s="937">
        <v>171277.237</v>
      </c>
      <c r="C12" s="937">
        <v>635160.778</v>
      </c>
      <c r="D12" s="937">
        <v>0</v>
      </c>
      <c r="E12" s="937">
        <v>32383.303</v>
      </c>
      <c r="F12" s="937">
        <v>27720.091</v>
      </c>
      <c r="G12" s="937">
        <v>0</v>
      </c>
      <c r="H12" s="938">
        <v>866541.409</v>
      </c>
      <c r="I12" s="940"/>
    </row>
    <row r="13" spans="1:9" s="123" customFormat="1" ht="20.1" customHeight="1">
      <c r="A13" s="14" t="s">
        <v>32</v>
      </c>
      <c r="B13" s="937">
        <v>22554.168</v>
      </c>
      <c r="C13" s="937">
        <v>188006.764</v>
      </c>
      <c r="D13" s="937">
        <v>0</v>
      </c>
      <c r="E13" s="937">
        <v>6084.271</v>
      </c>
      <c r="F13" s="937">
        <v>11239.003</v>
      </c>
      <c r="G13" s="937">
        <v>2409.197</v>
      </c>
      <c r="H13" s="938">
        <v>230293.403</v>
      </c>
      <c r="I13" s="940"/>
    </row>
    <row r="14" spans="1:9" s="123" customFormat="1" ht="20.1" customHeight="1">
      <c r="A14" s="14" t="s">
        <v>33</v>
      </c>
      <c r="B14" s="937">
        <v>675189.58</v>
      </c>
      <c r="C14" s="937">
        <v>690089.061</v>
      </c>
      <c r="D14" s="937">
        <v>0</v>
      </c>
      <c r="E14" s="937">
        <v>6064.941</v>
      </c>
      <c r="F14" s="937">
        <v>65127.806</v>
      </c>
      <c r="G14" s="937">
        <v>0</v>
      </c>
      <c r="H14" s="938">
        <v>1436471.388</v>
      </c>
      <c r="I14" s="940"/>
    </row>
    <row r="15" spans="1:9" s="123" customFormat="1" ht="20.1" customHeight="1">
      <c r="A15" s="14" t="s">
        <v>34</v>
      </c>
      <c r="B15" s="937">
        <v>0</v>
      </c>
      <c r="C15" s="937">
        <v>0</v>
      </c>
      <c r="D15" s="937">
        <v>0</v>
      </c>
      <c r="E15" s="937">
        <v>0</v>
      </c>
      <c r="F15" s="937">
        <v>0</v>
      </c>
      <c r="G15" s="937">
        <v>0</v>
      </c>
      <c r="H15" s="938">
        <v>0</v>
      </c>
      <c r="I15" s="940"/>
    </row>
    <row r="16" spans="1:9" s="123" customFormat="1" ht="20.1" customHeight="1">
      <c r="A16" s="14" t="s">
        <v>35</v>
      </c>
      <c r="B16" s="937">
        <v>0</v>
      </c>
      <c r="C16" s="937">
        <v>754493.7</v>
      </c>
      <c r="D16" s="937">
        <v>0</v>
      </c>
      <c r="E16" s="937">
        <v>4005.164</v>
      </c>
      <c r="F16" s="937">
        <v>35002.419</v>
      </c>
      <c r="G16" s="937">
        <v>26795.522</v>
      </c>
      <c r="H16" s="938">
        <v>820296.8049999999</v>
      </c>
      <c r="I16" s="940"/>
    </row>
    <row r="17" spans="1:9" s="123" customFormat="1" ht="20.1" customHeight="1">
      <c r="A17" s="14" t="s">
        <v>36</v>
      </c>
      <c r="B17" s="937">
        <v>21216.201</v>
      </c>
      <c r="C17" s="937">
        <v>394185.293</v>
      </c>
      <c r="D17" s="937">
        <v>0</v>
      </c>
      <c r="E17" s="937">
        <v>11568.68</v>
      </c>
      <c r="F17" s="937">
        <v>5766.989</v>
      </c>
      <c r="G17" s="937">
        <v>13633.338</v>
      </c>
      <c r="H17" s="938">
        <v>446370.501</v>
      </c>
      <c r="I17" s="940"/>
    </row>
    <row r="18" spans="1:9" s="123" customFormat="1" ht="20.1" customHeight="1">
      <c r="A18" s="14" t="s">
        <v>37</v>
      </c>
      <c r="B18" s="937">
        <v>25524.499</v>
      </c>
      <c r="C18" s="937">
        <v>709386.05</v>
      </c>
      <c r="D18" s="937">
        <v>0</v>
      </c>
      <c r="E18" s="937">
        <v>14157.098</v>
      </c>
      <c r="F18" s="937">
        <v>19158.11</v>
      </c>
      <c r="G18" s="937">
        <v>12250.643</v>
      </c>
      <c r="H18" s="938">
        <v>780476.4</v>
      </c>
      <c r="I18" s="940"/>
    </row>
    <row r="19" spans="1:9" s="123" customFormat="1" ht="22.5" customHeight="1" thickBot="1">
      <c r="A19" s="941" t="s">
        <v>38</v>
      </c>
      <c r="B19" s="942">
        <v>3334099.872</v>
      </c>
      <c r="C19" s="942">
        <v>9040755.104</v>
      </c>
      <c r="D19" s="942">
        <v>0</v>
      </c>
      <c r="E19" s="942">
        <v>354588.633</v>
      </c>
      <c r="F19" s="942">
        <v>589903.727</v>
      </c>
      <c r="G19" s="942">
        <v>113938.465</v>
      </c>
      <c r="H19" s="942">
        <v>13433285.801000003</v>
      </c>
      <c r="I19" s="940"/>
    </row>
    <row r="20" spans="1:8" ht="22.5" customHeight="1">
      <c r="A20" s="91" t="s">
        <v>884</v>
      </c>
      <c r="B20" s="131"/>
      <c r="C20" s="131"/>
      <c r="D20" s="131"/>
      <c r="E20" s="131"/>
      <c r="F20" s="131"/>
      <c r="G20" s="131"/>
      <c r="H20" s="131"/>
    </row>
    <row r="21" spans="1:8" ht="13.5">
      <c r="A21" s="123"/>
      <c r="B21" s="27"/>
      <c r="C21" s="27"/>
      <c r="D21" s="27"/>
      <c r="E21" s="27"/>
      <c r="F21" s="27"/>
      <c r="G21" s="27"/>
      <c r="H21" s="27"/>
    </row>
    <row r="22" spans="1:8" ht="22.5" customHeight="1">
      <c r="A22" s="620"/>
      <c r="B22" s="939"/>
      <c r="C22" s="939"/>
      <c r="D22" s="939"/>
      <c r="E22" s="939"/>
      <c r="F22" s="939"/>
      <c r="G22" s="939"/>
      <c r="H22" s="943"/>
    </row>
    <row r="23" spans="1:8" ht="22.5" customHeight="1">
      <c r="A23" s="25"/>
      <c r="B23" s="944"/>
      <c r="C23" s="944"/>
      <c r="D23" s="944"/>
      <c r="E23" s="944"/>
      <c r="F23" s="944"/>
      <c r="G23" s="944"/>
      <c r="H23" s="944"/>
    </row>
  </sheetData>
  <mergeCells count="7">
    <mergeCell ref="H6:H7"/>
    <mergeCell ref="A6:A7"/>
    <mergeCell ref="B6:C6"/>
    <mergeCell ref="D6:D7"/>
    <mergeCell ref="E6:E7"/>
    <mergeCell ref="F6:F7"/>
    <mergeCell ref="G6:G7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showGridLines="0" workbookViewId="0" topLeftCell="A1"/>
  </sheetViews>
  <sheetFormatPr defaultColWidth="13.8515625" defaultRowHeight="15"/>
  <cols>
    <col min="1" max="1" width="25.140625" style="945" customWidth="1"/>
    <col min="2" max="16" width="8.7109375" style="945" customWidth="1"/>
    <col min="17" max="18" width="8.421875" style="945" bestFit="1" customWidth="1"/>
    <col min="19" max="19" width="6.8515625" style="945" bestFit="1" customWidth="1"/>
    <col min="20" max="25" width="8.7109375" style="945" customWidth="1"/>
    <col min="26" max="26" width="10.8515625" style="945" customWidth="1"/>
    <col min="27" max="16384" width="13.8515625" style="945" customWidth="1"/>
  </cols>
  <sheetData>
    <row r="1" spans="1:26" ht="18" customHeight="1">
      <c r="A1" s="1236" t="s">
        <v>1044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s="946" customFormat="1" ht="27.75">
      <c r="A2" s="1393" t="s">
        <v>885</v>
      </c>
      <c r="B2" s="1393"/>
      <c r="C2" s="1393"/>
      <c r="D2" s="1393"/>
      <c r="E2" s="1393"/>
      <c r="F2" s="1393"/>
      <c r="G2" s="1393"/>
      <c r="H2" s="1393"/>
      <c r="I2" s="1393"/>
      <c r="J2" s="1393"/>
      <c r="K2" s="1393"/>
      <c r="L2" s="1393"/>
      <c r="M2" s="1393"/>
      <c r="N2" s="1393"/>
      <c r="O2" s="1393"/>
      <c r="P2" s="1393"/>
      <c r="Q2" s="1393"/>
      <c r="R2" s="1393"/>
      <c r="S2" s="1393"/>
      <c r="T2" s="1393"/>
      <c r="U2" s="1393"/>
      <c r="V2" s="1393"/>
      <c r="W2" s="1393"/>
      <c r="X2" s="1393"/>
      <c r="Y2" s="1393"/>
      <c r="Z2" s="1393"/>
    </row>
    <row r="3" spans="1:26" s="947" customFormat="1" ht="23.1" customHeight="1">
      <c r="A3" s="95">
        <v>44012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</row>
    <row r="4" spans="1:26" s="946" customFormat="1" ht="16.5">
      <c r="A4" s="948" t="s">
        <v>70</v>
      </c>
      <c r="B4" s="949"/>
      <c r="C4" s="949"/>
      <c r="D4" s="949"/>
      <c r="E4" s="949"/>
      <c r="F4" s="949"/>
      <c r="G4" s="949"/>
      <c r="H4" s="949"/>
      <c r="I4" s="949"/>
      <c r="J4" s="949"/>
      <c r="K4" s="949"/>
      <c r="L4" s="949"/>
      <c r="M4" s="949"/>
      <c r="N4" s="949"/>
      <c r="O4" s="949"/>
      <c r="P4" s="949"/>
      <c r="Q4" s="949"/>
      <c r="R4" s="949"/>
      <c r="S4" s="949"/>
      <c r="T4" s="949"/>
      <c r="U4" s="949"/>
      <c r="V4" s="949"/>
      <c r="W4" s="949"/>
      <c r="X4" s="949"/>
      <c r="Y4" s="949"/>
      <c r="Z4" s="949"/>
    </row>
    <row r="5" s="947" customFormat="1" ht="8.25" customHeight="1" thickBot="1"/>
    <row r="6" spans="1:26" s="947" customFormat="1" ht="30" customHeight="1">
      <c r="A6" s="1394" t="s">
        <v>1</v>
      </c>
      <c r="B6" s="950" t="s">
        <v>42</v>
      </c>
      <c r="C6" s="950"/>
      <c r="D6" s="950"/>
      <c r="E6" s="950" t="s">
        <v>886</v>
      </c>
      <c r="F6" s="950"/>
      <c r="G6" s="950"/>
      <c r="H6" s="950" t="s">
        <v>887</v>
      </c>
      <c r="I6" s="950"/>
      <c r="J6" s="950"/>
      <c r="K6" s="950" t="s">
        <v>888</v>
      </c>
      <c r="L6" s="950"/>
      <c r="M6" s="950"/>
      <c r="N6" s="950" t="s">
        <v>46</v>
      </c>
      <c r="O6" s="950"/>
      <c r="P6" s="950"/>
      <c r="Q6" s="1394" t="s">
        <v>47</v>
      </c>
      <c r="R6" s="1394"/>
      <c r="S6" s="1394"/>
      <c r="T6" s="1394"/>
      <c r="U6" s="1394"/>
      <c r="V6" s="1394"/>
      <c r="W6" s="1397" t="s">
        <v>640</v>
      </c>
      <c r="X6" s="1397"/>
      <c r="Y6" s="1397"/>
      <c r="Z6" s="1398" t="s">
        <v>889</v>
      </c>
    </row>
    <row r="7" spans="1:26" s="947" customFormat="1" ht="15.75" customHeight="1">
      <c r="A7" s="1395"/>
      <c r="B7" s="951"/>
      <c r="C7" s="951"/>
      <c r="D7" s="951"/>
      <c r="E7" s="951"/>
      <c r="F7" s="951"/>
      <c r="G7" s="951"/>
      <c r="H7" s="951"/>
      <c r="I7" s="951"/>
      <c r="J7" s="951"/>
      <c r="K7" s="951"/>
      <c r="L7" s="951"/>
      <c r="M7" s="951"/>
      <c r="N7" s="951"/>
      <c r="O7" s="951"/>
      <c r="P7" s="951"/>
      <c r="Q7" s="1401" t="s">
        <v>890</v>
      </c>
      <c r="R7" s="1401"/>
      <c r="S7" s="1401"/>
      <c r="T7" s="1401" t="s">
        <v>891</v>
      </c>
      <c r="U7" s="1401"/>
      <c r="V7" s="1401"/>
      <c r="W7" s="952"/>
      <c r="X7" s="952"/>
      <c r="Y7" s="952"/>
      <c r="Z7" s="1399"/>
    </row>
    <row r="8" spans="1:26" s="947" customFormat="1" ht="54.95" customHeight="1">
      <c r="A8" s="1396"/>
      <c r="B8" s="953" t="s">
        <v>877</v>
      </c>
      <c r="C8" s="954" t="s">
        <v>892</v>
      </c>
      <c r="D8" s="953" t="s">
        <v>893</v>
      </c>
      <c r="E8" s="953" t="s">
        <v>877</v>
      </c>
      <c r="F8" s="954" t="s">
        <v>892</v>
      </c>
      <c r="G8" s="953" t="s">
        <v>893</v>
      </c>
      <c r="H8" s="953" t="s">
        <v>877</v>
      </c>
      <c r="I8" s="954" t="s">
        <v>892</v>
      </c>
      <c r="J8" s="953" t="s">
        <v>893</v>
      </c>
      <c r="K8" s="953" t="s">
        <v>877</v>
      </c>
      <c r="L8" s="954" t="s">
        <v>892</v>
      </c>
      <c r="M8" s="953" t="s">
        <v>893</v>
      </c>
      <c r="N8" s="953" t="s">
        <v>877</v>
      </c>
      <c r="O8" s="954" t="s">
        <v>892</v>
      </c>
      <c r="P8" s="953" t="s">
        <v>893</v>
      </c>
      <c r="Q8" s="953" t="s">
        <v>877</v>
      </c>
      <c r="R8" s="954" t="s">
        <v>892</v>
      </c>
      <c r="S8" s="953" t="s">
        <v>893</v>
      </c>
      <c r="T8" s="955" t="s">
        <v>877</v>
      </c>
      <c r="U8" s="956" t="s">
        <v>892</v>
      </c>
      <c r="V8" s="955" t="s">
        <v>893</v>
      </c>
      <c r="W8" s="955" t="s">
        <v>877</v>
      </c>
      <c r="X8" s="956" t="s">
        <v>892</v>
      </c>
      <c r="Y8" s="955" t="s">
        <v>893</v>
      </c>
      <c r="Z8" s="1400"/>
    </row>
    <row r="9" spans="1:26" s="961" customFormat="1" ht="6" customHeight="1">
      <c r="A9" s="957"/>
      <c r="B9" s="958"/>
      <c r="C9" s="959"/>
      <c r="D9" s="959"/>
      <c r="E9" s="959"/>
      <c r="F9" s="959"/>
      <c r="G9" s="959"/>
      <c r="H9" s="959"/>
      <c r="I9" s="959"/>
      <c r="J9" s="959"/>
      <c r="K9" s="959"/>
      <c r="L9" s="959"/>
      <c r="M9" s="959"/>
      <c r="N9" s="959"/>
      <c r="O9" s="959"/>
      <c r="P9" s="959"/>
      <c r="Q9" s="959"/>
      <c r="R9" s="959"/>
      <c r="S9" s="959"/>
      <c r="T9" s="959"/>
      <c r="U9" s="959"/>
      <c r="V9" s="959"/>
      <c r="W9" s="959"/>
      <c r="X9" s="959"/>
      <c r="Y9" s="959"/>
      <c r="Z9" s="960"/>
    </row>
    <row r="10" spans="1:26" s="961" customFormat="1" ht="20.1" customHeight="1">
      <c r="A10" s="14" t="s">
        <v>58</v>
      </c>
      <c r="B10" s="962">
        <v>0</v>
      </c>
      <c r="C10" s="962">
        <v>0</v>
      </c>
      <c r="D10" s="962">
        <v>0</v>
      </c>
      <c r="E10" s="962">
        <v>0</v>
      </c>
      <c r="F10" s="962">
        <v>0</v>
      </c>
      <c r="G10" s="962">
        <v>0</v>
      </c>
      <c r="H10" s="962">
        <v>15431.489</v>
      </c>
      <c r="I10" s="962">
        <v>316.847</v>
      </c>
      <c r="J10" s="962">
        <v>3233.536</v>
      </c>
      <c r="K10" s="962">
        <v>362654.168</v>
      </c>
      <c r="L10" s="962">
        <v>17966.635</v>
      </c>
      <c r="M10" s="962">
        <v>47928.183</v>
      </c>
      <c r="N10" s="962">
        <v>166222.783</v>
      </c>
      <c r="O10" s="962">
        <v>13737.29</v>
      </c>
      <c r="P10" s="962">
        <v>23659.073</v>
      </c>
      <c r="Q10" s="962">
        <v>1184698.03502</v>
      </c>
      <c r="R10" s="962">
        <v>0</v>
      </c>
      <c r="S10" s="962">
        <v>57278.77629</v>
      </c>
      <c r="T10" s="962">
        <v>2126738.3012</v>
      </c>
      <c r="U10" s="962">
        <v>204858.06691999998</v>
      </c>
      <c r="V10" s="962">
        <v>212473.73605</v>
      </c>
      <c r="W10" s="962">
        <v>765.037</v>
      </c>
      <c r="X10" s="962">
        <v>0</v>
      </c>
      <c r="Y10" s="962">
        <v>8.667</v>
      </c>
      <c r="Z10" s="963">
        <v>4437970.629</v>
      </c>
    </row>
    <row r="11" spans="1:26" s="961" customFormat="1" ht="20.1" customHeight="1">
      <c r="A11" s="14" t="s">
        <v>29</v>
      </c>
      <c r="B11" s="962">
        <v>0</v>
      </c>
      <c r="C11" s="962">
        <v>0</v>
      </c>
      <c r="D11" s="962">
        <v>0</v>
      </c>
      <c r="E11" s="962">
        <v>0</v>
      </c>
      <c r="F11" s="962">
        <v>0</v>
      </c>
      <c r="G11" s="962">
        <v>0</v>
      </c>
      <c r="H11" s="962">
        <v>5069.874</v>
      </c>
      <c r="I11" s="962">
        <v>129.098</v>
      </c>
      <c r="J11" s="962">
        <v>572.542</v>
      </c>
      <c r="K11" s="962">
        <v>1270620.028</v>
      </c>
      <c r="L11" s="962">
        <v>15528.703</v>
      </c>
      <c r="M11" s="962">
        <v>50770.924</v>
      </c>
      <c r="N11" s="962">
        <v>1059692.808</v>
      </c>
      <c r="O11" s="962">
        <v>5572.259</v>
      </c>
      <c r="P11" s="962">
        <v>31102.231</v>
      </c>
      <c r="Q11" s="962">
        <v>0</v>
      </c>
      <c r="R11" s="962">
        <v>0</v>
      </c>
      <c r="S11" s="962">
        <v>0</v>
      </c>
      <c r="T11" s="962">
        <v>131996.40170000002</v>
      </c>
      <c r="U11" s="962">
        <v>0</v>
      </c>
      <c r="V11" s="962">
        <v>3696.6384399999997</v>
      </c>
      <c r="W11" s="962">
        <v>7.087</v>
      </c>
      <c r="X11" s="962">
        <v>0</v>
      </c>
      <c r="Y11" s="962">
        <v>0</v>
      </c>
      <c r="Z11" s="963">
        <v>2574758.598</v>
      </c>
    </row>
    <row r="12" spans="1:26" s="961" customFormat="1" ht="20.1" customHeight="1">
      <c r="A12" s="14" t="s">
        <v>30</v>
      </c>
      <c r="B12" s="962">
        <v>0</v>
      </c>
      <c r="C12" s="962">
        <v>0</v>
      </c>
      <c r="D12" s="962">
        <v>0</v>
      </c>
      <c r="E12" s="962">
        <v>0</v>
      </c>
      <c r="F12" s="962">
        <v>0</v>
      </c>
      <c r="G12" s="962">
        <v>0</v>
      </c>
      <c r="H12" s="962">
        <v>3924.669</v>
      </c>
      <c r="I12" s="962">
        <v>0</v>
      </c>
      <c r="J12" s="962">
        <v>671.384</v>
      </c>
      <c r="K12" s="962">
        <v>816426.192</v>
      </c>
      <c r="L12" s="962">
        <v>17158.017</v>
      </c>
      <c r="M12" s="962">
        <v>31174.215</v>
      </c>
      <c r="N12" s="962">
        <v>582772.028</v>
      </c>
      <c r="O12" s="962">
        <v>3906.254</v>
      </c>
      <c r="P12" s="962">
        <v>15658.236</v>
      </c>
      <c r="Q12" s="962">
        <v>0</v>
      </c>
      <c r="R12" s="962">
        <v>0</v>
      </c>
      <c r="S12" s="962">
        <v>0</v>
      </c>
      <c r="T12" s="962">
        <v>359591.45876999997</v>
      </c>
      <c r="U12" s="962">
        <v>1152.0036</v>
      </c>
      <c r="V12" s="962">
        <v>6219.20112</v>
      </c>
      <c r="W12" s="962">
        <v>1161.283</v>
      </c>
      <c r="X12" s="962">
        <v>0</v>
      </c>
      <c r="Y12" s="962">
        <v>291.728</v>
      </c>
      <c r="Z12" s="963">
        <v>1840106.675</v>
      </c>
    </row>
    <row r="13" spans="1:26" s="961" customFormat="1" ht="20.1" customHeight="1">
      <c r="A13" s="14" t="s">
        <v>31</v>
      </c>
      <c r="B13" s="962">
        <v>0</v>
      </c>
      <c r="C13" s="962">
        <v>0</v>
      </c>
      <c r="D13" s="962">
        <v>0</v>
      </c>
      <c r="E13" s="962">
        <v>0</v>
      </c>
      <c r="F13" s="962">
        <v>0</v>
      </c>
      <c r="G13" s="962">
        <v>0</v>
      </c>
      <c r="H13" s="962">
        <v>57.96</v>
      </c>
      <c r="I13" s="962">
        <v>1.91</v>
      </c>
      <c r="J13" s="962">
        <v>27.524</v>
      </c>
      <c r="K13" s="962">
        <v>13054.561</v>
      </c>
      <c r="L13" s="962">
        <v>0</v>
      </c>
      <c r="M13" s="962">
        <v>578.541</v>
      </c>
      <c r="N13" s="962">
        <v>72176.704</v>
      </c>
      <c r="O13" s="962">
        <v>0</v>
      </c>
      <c r="P13" s="962">
        <v>5400.795</v>
      </c>
      <c r="Q13" s="962">
        <v>0</v>
      </c>
      <c r="R13" s="962">
        <v>0</v>
      </c>
      <c r="S13" s="962">
        <v>0</v>
      </c>
      <c r="T13" s="962">
        <v>605200.06582</v>
      </c>
      <c r="U13" s="962">
        <v>32381.39313</v>
      </c>
      <c r="V13" s="962">
        <v>20459.38746</v>
      </c>
      <c r="W13" s="962">
        <v>115948.724</v>
      </c>
      <c r="X13" s="962">
        <v>0</v>
      </c>
      <c r="Y13" s="962">
        <v>1253.843</v>
      </c>
      <c r="Z13" s="963">
        <v>866541.411</v>
      </c>
    </row>
    <row r="14" spans="1:26" s="961" customFormat="1" ht="20.1" customHeight="1">
      <c r="A14" s="14" t="s">
        <v>32</v>
      </c>
      <c r="B14" s="962">
        <v>0</v>
      </c>
      <c r="C14" s="962">
        <v>0</v>
      </c>
      <c r="D14" s="962">
        <v>0</v>
      </c>
      <c r="E14" s="962">
        <v>0</v>
      </c>
      <c r="F14" s="962">
        <v>0</v>
      </c>
      <c r="G14" s="962">
        <v>0</v>
      </c>
      <c r="H14" s="962">
        <v>151.379</v>
      </c>
      <c r="I14" s="962">
        <v>0</v>
      </c>
      <c r="J14" s="962">
        <v>5.004</v>
      </c>
      <c r="K14" s="962">
        <v>58341.633</v>
      </c>
      <c r="L14" s="962">
        <v>3029.157</v>
      </c>
      <c r="M14" s="962">
        <v>5207.181</v>
      </c>
      <c r="N14" s="962">
        <v>60608.88</v>
      </c>
      <c r="O14" s="962">
        <v>1943.32</v>
      </c>
      <c r="P14" s="962">
        <v>4372.912</v>
      </c>
      <c r="Q14" s="962">
        <v>0</v>
      </c>
      <c r="R14" s="962">
        <v>0</v>
      </c>
      <c r="S14" s="962">
        <v>0</v>
      </c>
      <c r="T14" s="962">
        <v>91459.04036</v>
      </c>
      <c r="U14" s="962">
        <v>1111.7942600000001</v>
      </c>
      <c r="V14" s="962">
        <v>4063.10209</v>
      </c>
      <c r="W14" s="962">
        <v>0</v>
      </c>
      <c r="X14" s="962">
        <v>0</v>
      </c>
      <c r="Y14" s="962">
        <v>0</v>
      </c>
      <c r="Z14" s="963">
        <v>230293.405</v>
      </c>
    </row>
    <row r="15" spans="1:26" s="961" customFormat="1" ht="20.1" customHeight="1">
      <c r="A15" s="14" t="s">
        <v>33</v>
      </c>
      <c r="B15" s="962">
        <v>0</v>
      </c>
      <c r="C15" s="962">
        <v>0</v>
      </c>
      <c r="D15" s="962">
        <v>0</v>
      </c>
      <c r="E15" s="962">
        <v>0</v>
      </c>
      <c r="F15" s="962">
        <v>0</v>
      </c>
      <c r="G15" s="962">
        <v>0</v>
      </c>
      <c r="H15" s="962">
        <v>2602.08</v>
      </c>
      <c r="I15" s="962">
        <v>0</v>
      </c>
      <c r="J15" s="962">
        <v>837.939</v>
      </c>
      <c r="K15" s="962">
        <v>0</v>
      </c>
      <c r="L15" s="962">
        <v>0</v>
      </c>
      <c r="M15" s="962">
        <v>0</v>
      </c>
      <c r="N15" s="962">
        <v>0</v>
      </c>
      <c r="O15" s="962">
        <v>0</v>
      </c>
      <c r="P15" s="962">
        <v>0</v>
      </c>
      <c r="Q15" s="962">
        <v>868710.04483</v>
      </c>
      <c r="R15" s="962">
        <v>4103.35279</v>
      </c>
      <c r="S15" s="962">
        <v>45406.670560000006</v>
      </c>
      <c r="T15" s="962">
        <v>493966.51733</v>
      </c>
      <c r="U15" s="962">
        <v>1961.58866</v>
      </c>
      <c r="V15" s="962">
        <v>18883.19691</v>
      </c>
      <c r="W15" s="962">
        <v>0</v>
      </c>
      <c r="X15" s="962">
        <v>0</v>
      </c>
      <c r="Y15" s="962">
        <v>0</v>
      </c>
      <c r="Z15" s="963">
        <v>1436471.39</v>
      </c>
    </row>
    <row r="16" spans="1:26" s="961" customFormat="1" ht="20.1" customHeight="1">
      <c r="A16" s="14" t="s">
        <v>34</v>
      </c>
      <c r="B16" s="962">
        <v>0</v>
      </c>
      <c r="C16" s="962">
        <v>0</v>
      </c>
      <c r="D16" s="962">
        <v>0</v>
      </c>
      <c r="E16" s="962">
        <v>0</v>
      </c>
      <c r="F16" s="962">
        <v>0</v>
      </c>
      <c r="G16" s="962">
        <v>0</v>
      </c>
      <c r="H16" s="962">
        <v>0</v>
      </c>
      <c r="I16" s="962">
        <v>0</v>
      </c>
      <c r="J16" s="962">
        <v>0</v>
      </c>
      <c r="K16" s="962">
        <v>0</v>
      </c>
      <c r="L16" s="962">
        <v>0</v>
      </c>
      <c r="M16" s="962">
        <v>0</v>
      </c>
      <c r="N16" s="962">
        <v>0</v>
      </c>
      <c r="O16" s="962">
        <v>0</v>
      </c>
      <c r="P16" s="962">
        <v>0</v>
      </c>
      <c r="Q16" s="962">
        <v>0</v>
      </c>
      <c r="R16" s="962">
        <v>0</v>
      </c>
      <c r="S16" s="962">
        <v>0</v>
      </c>
      <c r="T16" s="962">
        <v>0</v>
      </c>
      <c r="U16" s="962">
        <v>0</v>
      </c>
      <c r="V16" s="962">
        <v>0</v>
      </c>
      <c r="W16" s="962">
        <v>0</v>
      </c>
      <c r="X16" s="962">
        <v>0</v>
      </c>
      <c r="Y16" s="962">
        <v>0</v>
      </c>
      <c r="Z16" s="963">
        <v>0</v>
      </c>
    </row>
    <row r="17" spans="1:26" s="961" customFormat="1" ht="20.1" customHeight="1">
      <c r="A17" s="14" t="s">
        <v>35</v>
      </c>
      <c r="B17" s="962">
        <v>563.238</v>
      </c>
      <c r="C17" s="962">
        <v>0</v>
      </c>
      <c r="D17" s="962">
        <v>0</v>
      </c>
      <c r="E17" s="962">
        <v>10797.259</v>
      </c>
      <c r="F17" s="962">
        <v>0</v>
      </c>
      <c r="G17" s="962">
        <v>179.553</v>
      </c>
      <c r="H17" s="962">
        <v>78393.12</v>
      </c>
      <c r="I17" s="962">
        <v>50.458</v>
      </c>
      <c r="J17" s="962">
        <v>9430.395</v>
      </c>
      <c r="K17" s="962">
        <v>209006.071</v>
      </c>
      <c r="L17" s="962">
        <v>685.854</v>
      </c>
      <c r="M17" s="962">
        <v>30853.33</v>
      </c>
      <c r="N17" s="962">
        <v>12843.71</v>
      </c>
      <c r="O17" s="962">
        <v>36.556</v>
      </c>
      <c r="P17" s="962">
        <v>2165.323</v>
      </c>
      <c r="Q17" s="962">
        <v>0</v>
      </c>
      <c r="R17" s="962">
        <v>0</v>
      </c>
      <c r="S17" s="962">
        <v>0</v>
      </c>
      <c r="T17" s="962">
        <v>442890.29945999995</v>
      </c>
      <c r="U17" s="962">
        <v>3232.29545</v>
      </c>
      <c r="V17" s="962">
        <v>19169.33907</v>
      </c>
      <c r="W17" s="962">
        <v>0</v>
      </c>
      <c r="X17" s="962">
        <v>0</v>
      </c>
      <c r="Y17" s="962">
        <v>0</v>
      </c>
      <c r="Z17" s="963">
        <v>820296.806</v>
      </c>
    </row>
    <row r="18" spans="1:26" s="961" customFormat="1" ht="20.1" customHeight="1">
      <c r="A18" s="14" t="s">
        <v>36</v>
      </c>
      <c r="B18" s="962">
        <v>0</v>
      </c>
      <c r="C18" s="962">
        <v>0</v>
      </c>
      <c r="D18" s="962">
        <v>0</v>
      </c>
      <c r="E18" s="962">
        <v>11662</v>
      </c>
      <c r="F18" s="962">
        <v>0</v>
      </c>
      <c r="G18" s="962">
        <v>0</v>
      </c>
      <c r="H18" s="962">
        <v>11995.01</v>
      </c>
      <c r="I18" s="962">
        <v>434.27</v>
      </c>
      <c r="J18" s="962">
        <v>209.548</v>
      </c>
      <c r="K18" s="962">
        <v>196952.914</v>
      </c>
      <c r="L18" s="962">
        <v>5769.083</v>
      </c>
      <c r="M18" s="962">
        <v>10193.922</v>
      </c>
      <c r="N18" s="962">
        <v>162305.79</v>
      </c>
      <c r="O18" s="962">
        <v>4802.186</v>
      </c>
      <c r="P18" s="962">
        <v>7847.992</v>
      </c>
      <c r="Q18" s="962">
        <v>0</v>
      </c>
      <c r="R18" s="962">
        <v>0</v>
      </c>
      <c r="S18" s="962">
        <v>0</v>
      </c>
      <c r="T18" s="962">
        <v>32485.778739999998</v>
      </c>
      <c r="U18" s="962">
        <v>563.14004</v>
      </c>
      <c r="V18" s="962">
        <v>1148.86507</v>
      </c>
      <c r="W18" s="962">
        <v>0</v>
      </c>
      <c r="X18" s="962">
        <v>0</v>
      </c>
      <c r="Y18" s="962">
        <v>0</v>
      </c>
      <c r="Z18" s="963">
        <v>446370.503</v>
      </c>
    </row>
    <row r="19" spans="1:26" s="961" customFormat="1" ht="20.1" customHeight="1">
      <c r="A19" s="14" t="s">
        <v>37</v>
      </c>
      <c r="B19" s="962">
        <v>15500</v>
      </c>
      <c r="C19" s="962">
        <v>0</v>
      </c>
      <c r="D19" s="962">
        <v>0</v>
      </c>
      <c r="E19" s="962">
        <v>0</v>
      </c>
      <c r="F19" s="962">
        <v>0</v>
      </c>
      <c r="G19" s="962">
        <v>0</v>
      </c>
      <c r="H19" s="962">
        <v>32301.307</v>
      </c>
      <c r="I19" s="962">
        <v>3419.273</v>
      </c>
      <c r="J19" s="962">
        <v>4164.95</v>
      </c>
      <c r="K19" s="962">
        <v>379348.543</v>
      </c>
      <c r="L19" s="962">
        <v>8155.905</v>
      </c>
      <c r="M19" s="962">
        <v>16757.613</v>
      </c>
      <c r="N19" s="962">
        <v>162426.198</v>
      </c>
      <c r="O19" s="962">
        <v>1607.716</v>
      </c>
      <c r="P19" s="962">
        <v>5170.546</v>
      </c>
      <c r="Q19" s="962">
        <v>0</v>
      </c>
      <c r="R19" s="962">
        <v>0</v>
      </c>
      <c r="S19" s="962">
        <v>0</v>
      </c>
      <c r="T19" s="962">
        <v>117900.46559</v>
      </c>
      <c r="U19" s="962">
        <v>857.00541</v>
      </c>
      <c r="V19" s="962">
        <v>1599.86566</v>
      </c>
      <c r="W19" s="962">
        <v>27434.035</v>
      </c>
      <c r="X19" s="962">
        <v>117.197</v>
      </c>
      <c r="Y19" s="962">
        <v>3715.777</v>
      </c>
      <c r="Z19" s="963">
        <v>780476.402</v>
      </c>
    </row>
    <row r="20" spans="1:26" s="961" customFormat="1" ht="28.5" customHeight="1" thickBot="1">
      <c r="A20" s="85" t="s">
        <v>38</v>
      </c>
      <c r="B20" s="964">
        <v>16063.238</v>
      </c>
      <c r="C20" s="964">
        <v>0</v>
      </c>
      <c r="D20" s="964">
        <v>0</v>
      </c>
      <c r="E20" s="964">
        <v>22459.259</v>
      </c>
      <c r="F20" s="964">
        <v>0</v>
      </c>
      <c r="G20" s="964">
        <v>179.553</v>
      </c>
      <c r="H20" s="964">
        <v>149926.88799999998</v>
      </c>
      <c r="I20" s="964">
        <v>4351.856</v>
      </c>
      <c r="J20" s="964">
        <v>19152.822</v>
      </c>
      <c r="K20" s="964">
        <v>3306404.1100000003</v>
      </c>
      <c r="L20" s="964">
        <v>68293.35399999999</v>
      </c>
      <c r="M20" s="964">
        <v>193463.909</v>
      </c>
      <c r="N20" s="964">
        <v>2279048.9009999996</v>
      </c>
      <c r="O20" s="964">
        <v>31605.581</v>
      </c>
      <c r="P20" s="964">
        <v>95377.10800000001</v>
      </c>
      <c r="Q20" s="965">
        <v>2053408.0798499999</v>
      </c>
      <c r="R20" s="965">
        <v>4103.35279</v>
      </c>
      <c r="S20" s="965">
        <v>102685.44685</v>
      </c>
      <c r="T20" s="962">
        <v>4402228.32897</v>
      </c>
      <c r="U20" s="962">
        <v>246117.28747</v>
      </c>
      <c r="V20" s="962">
        <v>287713.33187</v>
      </c>
      <c r="W20" s="964">
        <v>145316.166</v>
      </c>
      <c r="X20" s="964">
        <v>117.197</v>
      </c>
      <c r="Y20" s="964">
        <v>5270.015</v>
      </c>
      <c r="Z20" s="966">
        <v>13433285.823</v>
      </c>
    </row>
    <row r="21" spans="1:25" s="961" customFormat="1" ht="15">
      <c r="A21" s="962" t="s">
        <v>894</v>
      </c>
      <c r="B21" s="967"/>
      <c r="N21" s="967"/>
      <c r="P21" s="967"/>
      <c r="S21" s="957"/>
      <c r="T21" s="968"/>
      <c r="U21" s="968"/>
      <c r="V21" s="968"/>
      <c r="Y21" s="967"/>
    </row>
    <row r="22" spans="1:27" s="947" customFormat="1" ht="15">
      <c r="A22" s="123"/>
      <c r="B22" s="969"/>
      <c r="C22" s="961"/>
      <c r="D22" s="970"/>
      <c r="E22" s="971"/>
      <c r="F22" s="971"/>
      <c r="G22" s="971"/>
      <c r="H22" s="971"/>
      <c r="I22" s="971"/>
      <c r="J22" s="971"/>
      <c r="K22" s="971"/>
      <c r="L22" s="971"/>
      <c r="M22" s="971"/>
      <c r="N22" s="971"/>
      <c r="O22" s="961"/>
      <c r="P22" s="961"/>
      <c r="Q22" s="961"/>
      <c r="R22" s="961"/>
      <c r="S22" s="961"/>
      <c r="T22" s="967"/>
      <c r="U22" s="967"/>
      <c r="V22" s="967"/>
      <c r="W22" s="961"/>
      <c r="X22" s="961"/>
      <c r="Y22" s="961"/>
      <c r="Z22" s="961"/>
      <c r="AA22" s="961"/>
    </row>
    <row r="23" s="947" customFormat="1" ht="15">
      <c r="T23" s="972"/>
    </row>
    <row r="24" spans="6:20" s="947" customFormat="1" ht="15">
      <c r="F24" s="972"/>
      <c r="T24" s="972"/>
    </row>
    <row r="25" s="947" customFormat="1" ht="15">
      <c r="T25" s="972"/>
    </row>
    <row r="26" s="947" customFormat="1" ht="15">
      <c r="T26" s="972"/>
    </row>
    <row r="27" s="947" customFormat="1" ht="15">
      <c r="T27" s="972"/>
    </row>
    <row r="28" s="947" customFormat="1" ht="15">
      <c r="T28" s="972"/>
    </row>
    <row r="29" s="947" customFormat="1" ht="15">
      <c r="T29" s="972"/>
    </row>
    <row r="30" s="947" customFormat="1" ht="15">
      <c r="T30" s="972"/>
    </row>
    <row r="31" ht="15">
      <c r="T31" s="972"/>
    </row>
    <row r="32" ht="15">
      <c r="T32" s="972"/>
    </row>
    <row r="33" ht="15">
      <c r="T33" s="972"/>
    </row>
    <row r="34" ht="15">
      <c r="T34" s="972"/>
    </row>
    <row r="35" ht="15">
      <c r="T35" s="972"/>
    </row>
    <row r="36" ht="15">
      <c r="T36" s="972"/>
    </row>
    <row r="37" ht="15">
      <c r="T37" s="972"/>
    </row>
  </sheetData>
  <mergeCells count="7">
    <mergeCell ref="A2:Z2"/>
    <mergeCell ref="A6:A8"/>
    <mergeCell ref="Q6:V6"/>
    <mergeCell ref="W6:Y6"/>
    <mergeCell ref="Z6:Z8"/>
    <mergeCell ref="Q7:S7"/>
    <mergeCell ref="T7:V7"/>
  </mergeCells>
  <hyperlinks>
    <hyperlink ref="A1" location="Índice!A1" display="Volver al Índice"/>
  </hyperlinks>
  <printOptions horizontalCentered="1" verticalCentered="1"/>
  <pageMargins left="0.1968503937007874" right="0.1968503937007874" top="0.5905511811023623" bottom="0.5905511811023623" header="0.5905511811023623" footer="0.5905511811023623"/>
  <pageSetup fitToHeight="0" fitToWidth="0" horizontalDpi="600" verticalDpi="600" orientation="landscape" paperSize="9" scale="58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zoomScale="75" zoomScaleNormal="75" workbookViewId="0" topLeftCell="A1"/>
  </sheetViews>
  <sheetFormatPr defaultColWidth="11.421875" defaultRowHeight="15"/>
  <cols>
    <col min="1" max="1" width="30.8515625" style="5" customWidth="1"/>
    <col min="2" max="2" width="22.00390625" style="5" customWidth="1"/>
    <col min="3" max="3" width="20.7109375" style="5" customWidth="1"/>
    <col min="4" max="4" width="21.421875" style="5" customWidth="1"/>
    <col min="5" max="7" width="20.7109375" style="5" customWidth="1"/>
    <col min="8" max="8" width="11.421875" style="5" customWidth="1"/>
    <col min="9" max="9" width="12.57421875" style="5" bestFit="1" customWidth="1"/>
    <col min="10" max="16384" width="11.421875" style="5" customWidth="1"/>
  </cols>
  <sheetData>
    <row r="1" spans="1:7" s="372" customFormat="1" ht="25.5" customHeight="1">
      <c r="A1" s="1236" t="s">
        <v>1044</v>
      </c>
      <c r="B1" s="65"/>
      <c r="C1" s="65"/>
      <c r="D1" s="65"/>
      <c r="E1" s="65"/>
      <c r="F1" s="65"/>
      <c r="G1" s="65"/>
    </row>
    <row r="2" spans="1:7" s="518" customFormat="1" ht="58.5" customHeight="1">
      <c r="A2" s="1402" t="s">
        <v>865</v>
      </c>
      <c r="B2" s="1402"/>
      <c r="C2" s="1402"/>
      <c r="D2" s="1402"/>
      <c r="E2" s="1402"/>
      <c r="F2" s="1402"/>
      <c r="G2" s="1402"/>
    </row>
    <row r="3" spans="1:7" s="519" customFormat="1" ht="27" customHeight="1">
      <c r="A3" s="1403">
        <v>44012</v>
      </c>
      <c r="B3" s="1403"/>
      <c r="C3" s="1403"/>
      <c r="D3" s="1403"/>
      <c r="E3" s="1403"/>
      <c r="F3" s="1403"/>
      <c r="G3" s="1403"/>
    </row>
    <row r="4" spans="1:7" s="520" customFormat="1" ht="23.25" customHeight="1">
      <c r="A4" s="1404" t="s">
        <v>65</v>
      </c>
      <c r="B4" s="1404"/>
      <c r="C4" s="1404"/>
      <c r="D4" s="1404"/>
      <c r="E4" s="1404"/>
      <c r="F4" s="1404"/>
      <c r="G4" s="1404"/>
    </row>
    <row r="5" spans="1:7" s="522" customFormat="1" ht="13.5" thickBot="1">
      <c r="A5" s="706"/>
      <c r="B5" s="706"/>
      <c r="C5" s="706"/>
      <c r="D5" s="706"/>
      <c r="E5" s="706"/>
      <c r="F5" s="706"/>
      <c r="G5" s="706"/>
    </row>
    <row r="6" spans="1:7" s="522" customFormat="1" ht="71.25" customHeight="1">
      <c r="A6" s="565" t="s">
        <v>1</v>
      </c>
      <c r="B6" s="566" t="s">
        <v>866</v>
      </c>
      <c r="C6" s="566" t="s">
        <v>867</v>
      </c>
      <c r="D6" s="566" t="s">
        <v>868</v>
      </c>
      <c r="E6" s="566" t="s">
        <v>869</v>
      </c>
      <c r="F6" s="566" t="s">
        <v>870</v>
      </c>
      <c r="G6" s="162" t="s">
        <v>871</v>
      </c>
    </row>
    <row r="7" spans="1:7" s="522" customFormat="1" ht="9" customHeight="1">
      <c r="A7" s="706"/>
      <c r="B7" s="926"/>
      <c r="C7" s="926"/>
      <c r="D7" s="926"/>
      <c r="E7" s="926"/>
      <c r="F7" s="926"/>
      <c r="G7" s="927"/>
    </row>
    <row r="8" spans="1:8" s="14" customFormat="1" ht="20.1" customHeight="1">
      <c r="A8" s="21" t="s">
        <v>58</v>
      </c>
      <c r="B8" s="559">
        <v>78.64874073690984</v>
      </c>
      <c r="C8" s="559">
        <v>7.152939101345239</v>
      </c>
      <c r="D8" s="559">
        <v>4.650720641571296</v>
      </c>
      <c r="E8" s="559">
        <v>5.669834282511366</v>
      </c>
      <c r="F8" s="559">
        <v>3.8777652376622522</v>
      </c>
      <c r="G8" s="928">
        <v>4553272.779</v>
      </c>
      <c r="H8" s="929"/>
    </row>
    <row r="9" spans="1:8" s="14" customFormat="1" ht="20.1" customHeight="1">
      <c r="A9" s="21" t="s">
        <v>29</v>
      </c>
      <c r="B9" s="559">
        <v>94.4573801732606</v>
      </c>
      <c r="C9" s="559">
        <v>1.0541186381821166</v>
      </c>
      <c r="D9" s="559">
        <v>0.6506068288017691</v>
      </c>
      <c r="E9" s="559">
        <v>1.3568514308206008</v>
      </c>
      <c r="F9" s="559">
        <v>2.4810429289349023</v>
      </c>
      <c r="G9" s="928">
        <v>2570611.506</v>
      </c>
      <c r="H9" s="929"/>
    </row>
    <row r="10" spans="1:8" s="14" customFormat="1" ht="20.1" customHeight="1">
      <c r="A10" s="21" t="s">
        <v>30</v>
      </c>
      <c r="B10" s="559">
        <v>94.45065542830385</v>
      </c>
      <c r="C10" s="559">
        <v>1.0496339940801676</v>
      </c>
      <c r="D10" s="559">
        <v>1.2062501393286262</v>
      </c>
      <c r="E10" s="559">
        <v>1.8791587771579361</v>
      </c>
      <c r="F10" s="559">
        <v>1.4143016611294144</v>
      </c>
      <c r="G10" s="928">
        <v>1833883.726</v>
      </c>
      <c r="H10" s="929"/>
    </row>
    <row r="11" spans="1:8" s="14" customFormat="1" ht="20.1" customHeight="1">
      <c r="A11" s="21" t="s">
        <v>31</v>
      </c>
      <c r="B11" s="559">
        <v>85.01304588778005</v>
      </c>
      <c r="C11" s="559">
        <v>3.4658787398253996</v>
      </c>
      <c r="D11" s="559">
        <v>4.6418360278667805</v>
      </c>
      <c r="E11" s="559">
        <v>6.4235415938518985</v>
      </c>
      <c r="F11" s="559">
        <v>0.4556977506758574</v>
      </c>
      <c r="G11" s="928">
        <v>865552.4400000001</v>
      </c>
      <c r="H11" s="929"/>
    </row>
    <row r="12" spans="1:8" s="14" customFormat="1" ht="20.1" customHeight="1">
      <c r="A12" s="21" t="s">
        <v>32</v>
      </c>
      <c r="B12" s="559">
        <v>84.48867718574074</v>
      </c>
      <c r="C12" s="559">
        <v>3.584937291555706</v>
      </c>
      <c r="D12" s="559">
        <v>3.982691032689698</v>
      </c>
      <c r="E12" s="559">
        <v>4.298786201438609</v>
      </c>
      <c r="F12" s="559">
        <v>3.6449082885752313</v>
      </c>
      <c r="G12" s="928">
        <v>229430.90300000002</v>
      </c>
      <c r="H12" s="929"/>
    </row>
    <row r="13" spans="1:8" s="14" customFormat="1" ht="20.1" customHeight="1">
      <c r="A13" s="21" t="s">
        <v>33</v>
      </c>
      <c r="B13" s="559">
        <v>88.93144104567834</v>
      </c>
      <c r="C13" s="559">
        <v>1.8056962560418117</v>
      </c>
      <c r="D13" s="559">
        <v>3.253783508714852</v>
      </c>
      <c r="E13" s="559">
        <v>5.189657923599819</v>
      </c>
      <c r="F13" s="559">
        <v>0.819421265965156</v>
      </c>
      <c r="G13" s="928">
        <v>1436471.3840000003</v>
      </c>
      <c r="H13" s="929"/>
    </row>
    <row r="14" spans="1:8" s="14" customFormat="1" ht="20.1" customHeight="1">
      <c r="A14" s="21" t="s">
        <v>34</v>
      </c>
      <c r="B14" s="559" t="s">
        <v>39</v>
      </c>
      <c r="C14" s="559" t="s">
        <v>39</v>
      </c>
      <c r="D14" s="559" t="s">
        <v>39</v>
      </c>
      <c r="E14" s="559" t="s">
        <v>39</v>
      </c>
      <c r="F14" s="559" t="s">
        <v>39</v>
      </c>
      <c r="G14" s="928">
        <v>0</v>
      </c>
      <c r="H14" s="929"/>
    </row>
    <row r="15" spans="1:8" s="14" customFormat="1" ht="20.1" customHeight="1">
      <c r="A15" s="21" t="s">
        <v>872</v>
      </c>
      <c r="B15" s="559">
        <v>79.10273596626328</v>
      </c>
      <c r="C15" s="559">
        <v>8.28751069741552</v>
      </c>
      <c r="D15" s="559">
        <v>3.3572654047354407</v>
      </c>
      <c r="E15" s="559">
        <v>4.7016076314447295</v>
      </c>
      <c r="F15" s="559">
        <v>4.55088030014103</v>
      </c>
      <c r="G15" s="928">
        <v>815478.5129999999</v>
      </c>
      <c r="H15" s="929"/>
    </row>
    <row r="16" spans="1:8" s="14" customFormat="1" ht="20.1" customHeight="1">
      <c r="A16" s="21" t="s">
        <v>36</v>
      </c>
      <c r="B16" s="559">
        <v>91.2015863843067</v>
      </c>
      <c r="C16" s="559">
        <v>2.3702286710785816</v>
      </c>
      <c r="D16" s="559">
        <v>1.2957293142896615</v>
      </c>
      <c r="E16" s="559">
        <v>1.830609941747344</v>
      </c>
      <c r="F16" s="559">
        <v>3.3018456885777265</v>
      </c>
      <c r="G16" s="928">
        <v>445431.537</v>
      </c>
      <c r="H16" s="929"/>
    </row>
    <row r="17" spans="1:8" s="14" customFormat="1" ht="20.1" customHeight="1">
      <c r="A17" s="21" t="s">
        <v>37</v>
      </c>
      <c r="B17" s="559">
        <v>92.21261225842049</v>
      </c>
      <c r="C17" s="559">
        <v>1.489537014597735</v>
      </c>
      <c r="D17" s="559">
        <v>2.451748227272152</v>
      </c>
      <c r="E17" s="559">
        <v>1.7647685274349214</v>
      </c>
      <c r="F17" s="559">
        <v>2.0813339722746926</v>
      </c>
      <c r="G17" s="928">
        <v>779695.965</v>
      </c>
      <c r="H17" s="929"/>
    </row>
    <row r="18" spans="1:8" s="14" customFormat="1" ht="24.75" customHeight="1" thickBot="1">
      <c r="A18" s="930" t="s">
        <v>38</v>
      </c>
      <c r="B18" s="562">
        <v>86.61435550247867</v>
      </c>
      <c r="C18" s="562">
        <v>3.8873805249262934</v>
      </c>
      <c r="D18" s="562">
        <v>2.948493053997783</v>
      </c>
      <c r="E18" s="562">
        <v>3.9007762451019694</v>
      </c>
      <c r="F18" s="562">
        <v>2.6489946734952587</v>
      </c>
      <c r="G18" s="931">
        <v>13529828.753</v>
      </c>
      <c r="H18" s="929"/>
    </row>
    <row r="19" spans="1:7" s="522" customFormat="1" ht="14.25" customHeight="1">
      <c r="A19" s="932" t="s">
        <v>873</v>
      </c>
      <c r="B19" s="933"/>
      <c r="C19" s="933"/>
      <c r="D19" s="933"/>
      <c r="E19" s="933"/>
      <c r="F19" s="933"/>
      <c r="G19" s="933"/>
    </row>
    <row r="20" spans="1:7" s="934" customFormat="1" ht="14.1" customHeight="1">
      <c r="A20" s="932" t="s">
        <v>874</v>
      </c>
      <c r="B20" s="933"/>
      <c r="C20" s="933"/>
      <c r="D20" s="933"/>
      <c r="E20" s="933"/>
      <c r="F20" s="933"/>
      <c r="G20" s="933"/>
    </row>
    <row r="21" spans="1:7" s="934" customFormat="1" ht="14.1" customHeight="1">
      <c r="A21" s="932" t="s">
        <v>875</v>
      </c>
      <c r="B21" s="933"/>
      <c r="C21" s="933"/>
      <c r="D21" s="933"/>
      <c r="E21" s="933"/>
      <c r="F21" s="933"/>
      <c r="G21" s="933"/>
    </row>
    <row r="22" spans="1:7" s="522" customFormat="1" ht="14.1" customHeight="1">
      <c r="A22" s="1405"/>
      <c r="B22" s="1405"/>
      <c r="C22" s="1405"/>
      <c r="D22" s="1405"/>
      <c r="E22" s="1405"/>
      <c r="F22" s="1405"/>
      <c r="G22" s="1405"/>
    </row>
    <row r="23" spans="1:9" s="522" customFormat="1" ht="15">
      <c r="A23" s="706"/>
      <c r="B23" s="926"/>
      <c r="C23" s="926"/>
      <c r="D23" s="926"/>
      <c r="E23" s="926"/>
      <c r="F23" s="926"/>
      <c r="G23" s="926"/>
      <c r="I23" s="935"/>
    </row>
    <row r="24" spans="1:7" s="522" customFormat="1" ht="15">
      <c r="A24" s="706"/>
      <c r="B24" s="926"/>
      <c r="C24" s="926"/>
      <c r="D24" s="926"/>
      <c r="E24" s="926"/>
      <c r="F24" s="926"/>
      <c r="G24" s="926"/>
    </row>
    <row r="25" spans="1:7" s="522" customFormat="1" ht="13.5">
      <c r="A25" s="936"/>
      <c r="B25" s="706"/>
      <c r="C25" s="706"/>
      <c r="D25" s="706"/>
      <c r="E25" s="706"/>
      <c r="F25" s="706"/>
      <c r="G25" s="706"/>
    </row>
    <row r="26" spans="1:7" s="522" customFormat="1" ht="15">
      <c r="A26" s="706"/>
      <c r="B26" s="706"/>
      <c r="C26" s="706"/>
      <c r="D26" s="706"/>
      <c r="E26" s="706"/>
      <c r="F26" s="706"/>
      <c r="G26" s="706"/>
    </row>
    <row r="27" spans="1:7" s="522" customFormat="1" ht="15">
      <c r="A27" s="706"/>
      <c r="B27" s="706"/>
      <c r="C27" s="706"/>
      <c r="D27" s="706"/>
      <c r="E27" s="706"/>
      <c r="F27" s="706"/>
      <c r="G27" s="706"/>
    </row>
    <row r="28" s="522" customFormat="1" ht="15"/>
    <row r="29" s="7" customFormat="1" ht="15"/>
    <row r="30" s="7" customFormat="1" ht="15"/>
    <row r="31" s="7" customFormat="1" ht="15"/>
    <row r="32" s="7" customFormat="1" ht="15"/>
    <row r="33" s="7" customFormat="1" ht="15"/>
    <row r="34" s="7" customFormat="1" ht="15"/>
    <row r="35" s="7" customFormat="1" ht="15"/>
    <row r="36" s="7" customFormat="1" ht="15"/>
    <row r="37" s="7" customFormat="1" ht="15"/>
    <row r="38" s="7" customFormat="1" ht="15"/>
    <row r="39" s="7" customFormat="1" ht="15"/>
    <row r="40" s="7" customFormat="1" ht="15"/>
    <row r="41" s="7" customFormat="1" ht="15"/>
    <row r="42" s="7" customFormat="1" ht="15"/>
    <row r="43" s="7" customFormat="1" ht="15"/>
    <row r="44" s="7" customFormat="1" ht="15"/>
    <row r="45" s="7" customFormat="1" ht="15"/>
    <row r="46" s="7" customFormat="1" ht="15"/>
    <row r="47" s="7" customFormat="1" ht="15"/>
    <row r="48" s="7" customFormat="1" ht="15"/>
    <row r="49" s="7" customFormat="1" ht="15"/>
    <row r="50" s="7" customFormat="1" ht="15"/>
    <row r="51" s="7" customFormat="1" ht="15"/>
    <row r="52" s="7" customFormat="1" ht="15"/>
    <row r="53" s="7" customFormat="1" ht="15"/>
    <row r="54" s="7" customFormat="1" ht="15"/>
    <row r="55" s="7" customFormat="1" ht="15"/>
    <row r="56" s="7" customFormat="1" ht="15"/>
    <row r="57" s="7" customFormat="1" ht="15"/>
    <row r="58" s="7" customFormat="1" ht="15"/>
    <row r="59" s="7" customFormat="1" ht="15"/>
    <row r="60" s="7" customFormat="1" ht="15"/>
    <row r="61" s="7" customFormat="1" ht="15"/>
    <row r="62" s="7" customFormat="1" ht="15"/>
    <row r="63" s="7" customFormat="1" ht="15"/>
    <row r="64" s="7" customFormat="1" ht="15"/>
    <row r="65" s="7" customFormat="1" ht="15"/>
    <row r="66" s="7" customFormat="1" ht="15"/>
    <row r="67" s="7" customFormat="1" ht="15"/>
    <row r="68" s="7" customFormat="1" ht="15"/>
    <row r="69" s="7" customFormat="1" ht="15"/>
    <row r="70" s="7" customFormat="1" ht="15"/>
    <row r="71" s="7" customFormat="1" ht="15"/>
    <row r="72" s="7" customFormat="1" ht="15"/>
    <row r="73" s="7" customFormat="1" ht="15"/>
    <row r="74" s="7" customFormat="1" ht="15"/>
    <row r="75" s="7" customFormat="1" ht="15"/>
    <row r="76" s="7" customFormat="1" ht="15"/>
    <row r="77" s="7" customFormat="1" ht="15"/>
    <row r="78" s="7" customFormat="1" ht="15"/>
    <row r="79" s="7" customFormat="1" ht="15"/>
    <row r="80" s="7" customFormat="1" ht="15"/>
    <row r="81" s="7" customFormat="1" ht="15"/>
  </sheetData>
  <mergeCells count="4">
    <mergeCell ref="A2:G2"/>
    <mergeCell ref="A3:G3"/>
    <mergeCell ref="A4:G4"/>
    <mergeCell ref="A22:G22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6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3"/>
  <sheetViews>
    <sheetView showGridLines="0" workbookViewId="0" topLeftCell="A1"/>
  </sheetViews>
  <sheetFormatPr defaultColWidth="11.421875" defaultRowHeight="15"/>
  <cols>
    <col min="1" max="1" width="28.140625" style="1066" customWidth="1"/>
    <col min="2" max="2" width="7.140625" style="1066" customWidth="1"/>
    <col min="3" max="6" width="5.7109375" style="1066" customWidth="1"/>
    <col min="7" max="7" width="1.28515625" style="1066" customWidth="1"/>
    <col min="8" max="8" width="7.28125" style="1066" customWidth="1"/>
    <col min="9" max="9" width="5.7109375" style="1066" customWidth="1"/>
    <col min="10" max="11" width="6.28125" style="1066" bestFit="1" customWidth="1"/>
    <col min="12" max="12" width="5.7109375" style="1066" customWidth="1"/>
    <col min="13" max="13" width="1.28515625" style="1066" customWidth="1"/>
    <col min="14" max="14" width="6.57421875" style="1066" customWidth="1"/>
    <col min="15" max="18" width="5.7109375" style="1066" customWidth="1"/>
    <col min="19" max="19" width="1.28515625" style="1066" customWidth="1"/>
    <col min="20" max="20" width="7.421875" style="1066" customWidth="1"/>
    <col min="21" max="24" width="5.7109375" style="1066" customWidth="1"/>
    <col min="25" max="25" width="0.9921875" style="1066" customWidth="1"/>
    <col min="26" max="26" width="7.421875" style="1066" customWidth="1"/>
    <col min="27" max="29" width="5.7109375" style="1066" customWidth="1"/>
    <col min="30" max="30" width="6.140625" style="1066" customWidth="1"/>
    <col min="31" max="31" width="1.28515625" style="1066" customWidth="1"/>
    <col min="32" max="32" width="7.421875" style="1066" customWidth="1"/>
    <col min="33" max="36" width="5.7109375" style="1066" customWidth="1"/>
    <col min="37" max="37" width="1.28515625" style="1066" customWidth="1"/>
    <col min="38" max="38" width="7.421875" style="1066" customWidth="1"/>
    <col min="39" max="42" width="5.7109375" style="1066" customWidth="1"/>
    <col min="43" max="43" width="1.28515625" style="1066" customWidth="1"/>
    <col min="44" max="256" width="11.421875" style="1066" customWidth="1"/>
    <col min="257" max="257" width="28.140625" style="1066" customWidth="1"/>
    <col min="258" max="258" width="7.140625" style="1066" customWidth="1"/>
    <col min="259" max="262" width="5.7109375" style="1066" customWidth="1"/>
    <col min="263" max="263" width="1.28515625" style="1066" customWidth="1"/>
    <col min="264" max="264" width="7.28125" style="1066" customWidth="1"/>
    <col min="265" max="265" width="5.7109375" style="1066" customWidth="1"/>
    <col min="266" max="267" width="6.28125" style="1066" bestFit="1" customWidth="1"/>
    <col min="268" max="268" width="5.7109375" style="1066" customWidth="1"/>
    <col min="269" max="269" width="1.28515625" style="1066" customWidth="1"/>
    <col min="270" max="270" width="6.57421875" style="1066" customWidth="1"/>
    <col min="271" max="274" width="5.7109375" style="1066" customWidth="1"/>
    <col min="275" max="275" width="1.28515625" style="1066" customWidth="1"/>
    <col min="276" max="276" width="7.421875" style="1066" customWidth="1"/>
    <col min="277" max="280" width="5.7109375" style="1066" customWidth="1"/>
    <col min="281" max="281" width="0.9921875" style="1066" customWidth="1"/>
    <col min="282" max="282" width="7.421875" style="1066" customWidth="1"/>
    <col min="283" max="285" width="5.7109375" style="1066" customWidth="1"/>
    <col min="286" max="286" width="6.140625" style="1066" customWidth="1"/>
    <col min="287" max="287" width="1.28515625" style="1066" customWidth="1"/>
    <col min="288" max="288" width="7.421875" style="1066" customWidth="1"/>
    <col min="289" max="292" width="5.7109375" style="1066" customWidth="1"/>
    <col min="293" max="293" width="1.28515625" style="1066" customWidth="1"/>
    <col min="294" max="294" width="7.421875" style="1066" customWidth="1"/>
    <col min="295" max="298" width="5.7109375" style="1066" customWidth="1"/>
    <col min="299" max="299" width="1.28515625" style="1066" customWidth="1"/>
    <col min="300" max="512" width="11.421875" style="1066" customWidth="1"/>
    <col min="513" max="513" width="28.140625" style="1066" customWidth="1"/>
    <col min="514" max="514" width="7.140625" style="1066" customWidth="1"/>
    <col min="515" max="518" width="5.7109375" style="1066" customWidth="1"/>
    <col min="519" max="519" width="1.28515625" style="1066" customWidth="1"/>
    <col min="520" max="520" width="7.28125" style="1066" customWidth="1"/>
    <col min="521" max="521" width="5.7109375" style="1066" customWidth="1"/>
    <col min="522" max="523" width="6.28125" style="1066" bestFit="1" customWidth="1"/>
    <col min="524" max="524" width="5.7109375" style="1066" customWidth="1"/>
    <col min="525" max="525" width="1.28515625" style="1066" customWidth="1"/>
    <col min="526" max="526" width="6.57421875" style="1066" customWidth="1"/>
    <col min="527" max="530" width="5.7109375" style="1066" customWidth="1"/>
    <col min="531" max="531" width="1.28515625" style="1066" customWidth="1"/>
    <col min="532" max="532" width="7.421875" style="1066" customWidth="1"/>
    <col min="533" max="536" width="5.7109375" style="1066" customWidth="1"/>
    <col min="537" max="537" width="0.9921875" style="1066" customWidth="1"/>
    <col min="538" max="538" width="7.421875" style="1066" customWidth="1"/>
    <col min="539" max="541" width="5.7109375" style="1066" customWidth="1"/>
    <col min="542" max="542" width="6.140625" style="1066" customWidth="1"/>
    <col min="543" max="543" width="1.28515625" style="1066" customWidth="1"/>
    <col min="544" max="544" width="7.421875" style="1066" customWidth="1"/>
    <col min="545" max="548" width="5.7109375" style="1066" customWidth="1"/>
    <col min="549" max="549" width="1.28515625" style="1066" customWidth="1"/>
    <col min="550" max="550" width="7.421875" style="1066" customWidth="1"/>
    <col min="551" max="554" width="5.7109375" style="1066" customWidth="1"/>
    <col min="555" max="555" width="1.28515625" style="1066" customWidth="1"/>
    <col min="556" max="768" width="11.421875" style="1066" customWidth="1"/>
    <col min="769" max="769" width="28.140625" style="1066" customWidth="1"/>
    <col min="770" max="770" width="7.140625" style="1066" customWidth="1"/>
    <col min="771" max="774" width="5.7109375" style="1066" customWidth="1"/>
    <col min="775" max="775" width="1.28515625" style="1066" customWidth="1"/>
    <col min="776" max="776" width="7.28125" style="1066" customWidth="1"/>
    <col min="777" max="777" width="5.7109375" style="1066" customWidth="1"/>
    <col min="778" max="779" width="6.28125" style="1066" bestFit="1" customWidth="1"/>
    <col min="780" max="780" width="5.7109375" style="1066" customWidth="1"/>
    <col min="781" max="781" width="1.28515625" style="1066" customWidth="1"/>
    <col min="782" max="782" width="6.57421875" style="1066" customWidth="1"/>
    <col min="783" max="786" width="5.7109375" style="1066" customWidth="1"/>
    <col min="787" max="787" width="1.28515625" style="1066" customWidth="1"/>
    <col min="788" max="788" width="7.421875" style="1066" customWidth="1"/>
    <col min="789" max="792" width="5.7109375" style="1066" customWidth="1"/>
    <col min="793" max="793" width="0.9921875" style="1066" customWidth="1"/>
    <col min="794" max="794" width="7.421875" style="1066" customWidth="1"/>
    <col min="795" max="797" width="5.7109375" style="1066" customWidth="1"/>
    <col min="798" max="798" width="6.140625" style="1066" customWidth="1"/>
    <col min="799" max="799" width="1.28515625" style="1066" customWidth="1"/>
    <col min="800" max="800" width="7.421875" style="1066" customWidth="1"/>
    <col min="801" max="804" width="5.7109375" style="1066" customWidth="1"/>
    <col min="805" max="805" width="1.28515625" style="1066" customWidth="1"/>
    <col min="806" max="806" width="7.421875" style="1066" customWidth="1"/>
    <col min="807" max="810" width="5.7109375" style="1066" customWidth="1"/>
    <col min="811" max="811" width="1.28515625" style="1066" customWidth="1"/>
    <col min="812" max="1024" width="11.421875" style="1066" customWidth="1"/>
    <col min="1025" max="1025" width="28.140625" style="1066" customWidth="1"/>
    <col min="1026" max="1026" width="7.140625" style="1066" customWidth="1"/>
    <col min="1027" max="1030" width="5.7109375" style="1066" customWidth="1"/>
    <col min="1031" max="1031" width="1.28515625" style="1066" customWidth="1"/>
    <col min="1032" max="1032" width="7.28125" style="1066" customWidth="1"/>
    <col min="1033" max="1033" width="5.7109375" style="1066" customWidth="1"/>
    <col min="1034" max="1035" width="6.28125" style="1066" bestFit="1" customWidth="1"/>
    <col min="1036" max="1036" width="5.7109375" style="1066" customWidth="1"/>
    <col min="1037" max="1037" width="1.28515625" style="1066" customWidth="1"/>
    <col min="1038" max="1038" width="6.57421875" style="1066" customWidth="1"/>
    <col min="1039" max="1042" width="5.7109375" style="1066" customWidth="1"/>
    <col min="1043" max="1043" width="1.28515625" style="1066" customWidth="1"/>
    <col min="1044" max="1044" width="7.421875" style="1066" customWidth="1"/>
    <col min="1045" max="1048" width="5.7109375" style="1066" customWidth="1"/>
    <col min="1049" max="1049" width="0.9921875" style="1066" customWidth="1"/>
    <col min="1050" max="1050" width="7.421875" style="1066" customWidth="1"/>
    <col min="1051" max="1053" width="5.7109375" style="1066" customWidth="1"/>
    <col min="1054" max="1054" width="6.140625" style="1066" customWidth="1"/>
    <col min="1055" max="1055" width="1.28515625" style="1066" customWidth="1"/>
    <col min="1056" max="1056" width="7.421875" style="1066" customWidth="1"/>
    <col min="1057" max="1060" width="5.7109375" style="1066" customWidth="1"/>
    <col min="1061" max="1061" width="1.28515625" style="1066" customWidth="1"/>
    <col min="1062" max="1062" width="7.421875" style="1066" customWidth="1"/>
    <col min="1063" max="1066" width="5.7109375" style="1066" customWidth="1"/>
    <col min="1067" max="1067" width="1.28515625" style="1066" customWidth="1"/>
    <col min="1068" max="1280" width="11.421875" style="1066" customWidth="1"/>
    <col min="1281" max="1281" width="28.140625" style="1066" customWidth="1"/>
    <col min="1282" max="1282" width="7.140625" style="1066" customWidth="1"/>
    <col min="1283" max="1286" width="5.7109375" style="1066" customWidth="1"/>
    <col min="1287" max="1287" width="1.28515625" style="1066" customWidth="1"/>
    <col min="1288" max="1288" width="7.28125" style="1066" customWidth="1"/>
    <col min="1289" max="1289" width="5.7109375" style="1066" customWidth="1"/>
    <col min="1290" max="1291" width="6.28125" style="1066" bestFit="1" customWidth="1"/>
    <col min="1292" max="1292" width="5.7109375" style="1066" customWidth="1"/>
    <col min="1293" max="1293" width="1.28515625" style="1066" customWidth="1"/>
    <col min="1294" max="1294" width="6.57421875" style="1066" customWidth="1"/>
    <col min="1295" max="1298" width="5.7109375" style="1066" customWidth="1"/>
    <col min="1299" max="1299" width="1.28515625" style="1066" customWidth="1"/>
    <col min="1300" max="1300" width="7.421875" style="1066" customWidth="1"/>
    <col min="1301" max="1304" width="5.7109375" style="1066" customWidth="1"/>
    <col min="1305" max="1305" width="0.9921875" style="1066" customWidth="1"/>
    <col min="1306" max="1306" width="7.421875" style="1066" customWidth="1"/>
    <col min="1307" max="1309" width="5.7109375" style="1066" customWidth="1"/>
    <col min="1310" max="1310" width="6.140625" style="1066" customWidth="1"/>
    <col min="1311" max="1311" width="1.28515625" style="1066" customWidth="1"/>
    <col min="1312" max="1312" width="7.421875" style="1066" customWidth="1"/>
    <col min="1313" max="1316" width="5.7109375" style="1066" customWidth="1"/>
    <col min="1317" max="1317" width="1.28515625" style="1066" customWidth="1"/>
    <col min="1318" max="1318" width="7.421875" style="1066" customWidth="1"/>
    <col min="1319" max="1322" width="5.7109375" style="1066" customWidth="1"/>
    <col min="1323" max="1323" width="1.28515625" style="1066" customWidth="1"/>
    <col min="1324" max="1536" width="11.421875" style="1066" customWidth="1"/>
    <col min="1537" max="1537" width="28.140625" style="1066" customWidth="1"/>
    <col min="1538" max="1538" width="7.140625" style="1066" customWidth="1"/>
    <col min="1539" max="1542" width="5.7109375" style="1066" customWidth="1"/>
    <col min="1543" max="1543" width="1.28515625" style="1066" customWidth="1"/>
    <col min="1544" max="1544" width="7.28125" style="1066" customWidth="1"/>
    <col min="1545" max="1545" width="5.7109375" style="1066" customWidth="1"/>
    <col min="1546" max="1547" width="6.28125" style="1066" bestFit="1" customWidth="1"/>
    <col min="1548" max="1548" width="5.7109375" style="1066" customWidth="1"/>
    <col min="1549" max="1549" width="1.28515625" style="1066" customWidth="1"/>
    <col min="1550" max="1550" width="6.57421875" style="1066" customWidth="1"/>
    <col min="1551" max="1554" width="5.7109375" style="1066" customWidth="1"/>
    <col min="1555" max="1555" width="1.28515625" style="1066" customWidth="1"/>
    <col min="1556" max="1556" width="7.421875" style="1066" customWidth="1"/>
    <col min="1557" max="1560" width="5.7109375" style="1066" customWidth="1"/>
    <col min="1561" max="1561" width="0.9921875" style="1066" customWidth="1"/>
    <col min="1562" max="1562" width="7.421875" style="1066" customWidth="1"/>
    <col min="1563" max="1565" width="5.7109375" style="1066" customWidth="1"/>
    <col min="1566" max="1566" width="6.140625" style="1066" customWidth="1"/>
    <col min="1567" max="1567" width="1.28515625" style="1066" customWidth="1"/>
    <col min="1568" max="1568" width="7.421875" style="1066" customWidth="1"/>
    <col min="1569" max="1572" width="5.7109375" style="1066" customWidth="1"/>
    <col min="1573" max="1573" width="1.28515625" style="1066" customWidth="1"/>
    <col min="1574" max="1574" width="7.421875" style="1066" customWidth="1"/>
    <col min="1575" max="1578" width="5.7109375" style="1066" customWidth="1"/>
    <col min="1579" max="1579" width="1.28515625" style="1066" customWidth="1"/>
    <col min="1580" max="1792" width="11.421875" style="1066" customWidth="1"/>
    <col min="1793" max="1793" width="28.140625" style="1066" customWidth="1"/>
    <col min="1794" max="1794" width="7.140625" style="1066" customWidth="1"/>
    <col min="1795" max="1798" width="5.7109375" style="1066" customWidth="1"/>
    <col min="1799" max="1799" width="1.28515625" style="1066" customWidth="1"/>
    <col min="1800" max="1800" width="7.28125" style="1066" customWidth="1"/>
    <col min="1801" max="1801" width="5.7109375" style="1066" customWidth="1"/>
    <col min="1802" max="1803" width="6.28125" style="1066" bestFit="1" customWidth="1"/>
    <col min="1804" max="1804" width="5.7109375" style="1066" customWidth="1"/>
    <col min="1805" max="1805" width="1.28515625" style="1066" customWidth="1"/>
    <col min="1806" max="1806" width="6.57421875" style="1066" customWidth="1"/>
    <col min="1807" max="1810" width="5.7109375" style="1066" customWidth="1"/>
    <col min="1811" max="1811" width="1.28515625" style="1066" customWidth="1"/>
    <col min="1812" max="1812" width="7.421875" style="1066" customWidth="1"/>
    <col min="1813" max="1816" width="5.7109375" style="1066" customWidth="1"/>
    <col min="1817" max="1817" width="0.9921875" style="1066" customWidth="1"/>
    <col min="1818" max="1818" width="7.421875" style="1066" customWidth="1"/>
    <col min="1819" max="1821" width="5.7109375" style="1066" customWidth="1"/>
    <col min="1822" max="1822" width="6.140625" style="1066" customWidth="1"/>
    <col min="1823" max="1823" width="1.28515625" style="1066" customWidth="1"/>
    <col min="1824" max="1824" width="7.421875" style="1066" customWidth="1"/>
    <col min="1825" max="1828" width="5.7109375" style="1066" customWidth="1"/>
    <col min="1829" max="1829" width="1.28515625" style="1066" customWidth="1"/>
    <col min="1830" max="1830" width="7.421875" style="1066" customWidth="1"/>
    <col min="1831" max="1834" width="5.7109375" style="1066" customWidth="1"/>
    <col min="1835" max="1835" width="1.28515625" style="1066" customWidth="1"/>
    <col min="1836" max="2048" width="11.421875" style="1066" customWidth="1"/>
    <col min="2049" max="2049" width="28.140625" style="1066" customWidth="1"/>
    <col min="2050" max="2050" width="7.140625" style="1066" customWidth="1"/>
    <col min="2051" max="2054" width="5.7109375" style="1066" customWidth="1"/>
    <col min="2055" max="2055" width="1.28515625" style="1066" customWidth="1"/>
    <col min="2056" max="2056" width="7.28125" style="1066" customWidth="1"/>
    <col min="2057" max="2057" width="5.7109375" style="1066" customWidth="1"/>
    <col min="2058" max="2059" width="6.28125" style="1066" bestFit="1" customWidth="1"/>
    <col min="2060" max="2060" width="5.7109375" style="1066" customWidth="1"/>
    <col min="2061" max="2061" width="1.28515625" style="1066" customWidth="1"/>
    <col min="2062" max="2062" width="6.57421875" style="1066" customWidth="1"/>
    <col min="2063" max="2066" width="5.7109375" style="1066" customWidth="1"/>
    <col min="2067" max="2067" width="1.28515625" style="1066" customWidth="1"/>
    <col min="2068" max="2068" width="7.421875" style="1066" customWidth="1"/>
    <col min="2069" max="2072" width="5.7109375" style="1066" customWidth="1"/>
    <col min="2073" max="2073" width="0.9921875" style="1066" customWidth="1"/>
    <col min="2074" max="2074" width="7.421875" style="1066" customWidth="1"/>
    <col min="2075" max="2077" width="5.7109375" style="1066" customWidth="1"/>
    <col min="2078" max="2078" width="6.140625" style="1066" customWidth="1"/>
    <col min="2079" max="2079" width="1.28515625" style="1066" customWidth="1"/>
    <col min="2080" max="2080" width="7.421875" style="1066" customWidth="1"/>
    <col min="2081" max="2084" width="5.7109375" style="1066" customWidth="1"/>
    <col min="2085" max="2085" width="1.28515625" style="1066" customWidth="1"/>
    <col min="2086" max="2086" width="7.421875" style="1066" customWidth="1"/>
    <col min="2087" max="2090" width="5.7109375" style="1066" customWidth="1"/>
    <col min="2091" max="2091" width="1.28515625" style="1066" customWidth="1"/>
    <col min="2092" max="2304" width="11.421875" style="1066" customWidth="1"/>
    <col min="2305" max="2305" width="28.140625" style="1066" customWidth="1"/>
    <col min="2306" max="2306" width="7.140625" style="1066" customWidth="1"/>
    <col min="2307" max="2310" width="5.7109375" style="1066" customWidth="1"/>
    <col min="2311" max="2311" width="1.28515625" style="1066" customWidth="1"/>
    <col min="2312" max="2312" width="7.28125" style="1066" customWidth="1"/>
    <col min="2313" max="2313" width="5.7109375" style="1066" customWidth="1"/>
    <col min="2314" max="2315" width="6.28125" style="1066" bestFit="1" customWidth="1"/>
    <col min="2316" max="2316" width="5.7109375" style="1066" customWidth="1"/>
    <col min="2317" max="2317" width="1.28515625" style="1066" customWidth="1"/>
    <col min="2318" max="2318" width="6.57421875" style="1066" customWidth="1"/>
    <col min="2319" max="2322" width="5.7109375" style="1066" customWidth="1"/>
    <col min="2323" max="2323" width="1.28515625" style="1066" customWidth="1"/>
    <col min="2324" max="2324" width="7.421875" style="1066" customWidth="1"/>
    <col min="2325" max="2328" width="5.7109375" style="1066" customWidth="1"/>
    <col min="2329" max="2329" width="0.9921875" style="1066" customWidth="1"/>
    <col min="2330" max="2330" width="7.421875" style="1066" customWidth="1"/>
    <col min="2331" max="2333" width="5.7109375" style="1066" customWidth="1"/>
    <col min="2334" max="2334" width="6.140625" style="1066" customWidth="1"/>
    <col min="2335" max="2335" width="1.28515625" style="1066" customWidth="1"/>
    <col min="2336" max="2336" width="7.421875" style="1066" customWidth="1"/>
    <col min="2337" max="2340" width="5.7109375" style="1066" customWidth="1"/>
    <col min="2341" max="2341" width="1.28515625" style="1066" customWidth="1"/>
    <col min="2342" max="2342" width="7.421875" style="1066" customWidth="1"/>
    <col min="2343" max="2346" width="5.7109375" style="1066" customWidth="1"/>
    <col min="2347" max="2347" width="1.28515625" style="1066" customWidth="1"/>
    <col min="2348" max="2560" width="11.421875" style="1066" customWidth="1"/>
    <col min="2561" max="2561" width="28.140625" style="1066" customWidth="1"/>
    <col min="2562" max="2562" width="7.140625" style="1066" customWidth="1"/>
    <col min="2563" max="2566" width="5.7109375" style="1066" customWidth="1"/>
    <col min="2567" max="2567" width="1.28515625" style="1066" customWidth="1"/>
    <col min="2568" max="2568" width="7.28125" style="1066" customWidth="1"/>
    <col min="2569" max="2569" width="5.7109375" style="1066" customWidth="1"/>
    <col min="2570" max="2571" width="6.28125" style="1066" bestFit="1" customWidth="1"/>
    <col min="2572" max="2572" width="5.7109375" style="1066" customWidth="1"/>
    <col min="2573" max="2573" width="1.28515625" style="1066" customWidth="1"/>
    <col min="2574" max="2574" width="6.57421875" style="1066" customWidth="1"/>
    <col min="2575" max="2578" width="5.7109375" style="1066" customWidth="1"/>
    <col min="2579" max="2579" width="1.28515625" style="1066" customWidth="1"/>
    <col min="2580" max="2580" width="7.421875" style="1066" customWidth="1"/>
    <col min="2581" max="2584" width="5.7109375" style="1066" customWidth="1"/>
    <col min="2585" max="2585" width="0.9921875" style="1066" customWidth="1"/>
    <col min="2586" max="2586" width="7.421875" style="1066" customWidth="1"/>
    <col min="2587" max="2589" width="5.7109375" style="1066" customWidth="1"/>
    <col min="2590" max="2590" width="6.140625" style="1066" customWidth="1"/>
    <col min="2591" max="2591" width="1.28515625" style="1066" customWidth="1"/>
    <col min="2592" max="2592" width="7.421875" style="1066" customWidth="1"/>
    <col min="2593" max="2596" width="5.7109375" style="1066" customWidth="1"/>
    <col min="2597" max="2597" width="1.28515625" style="1066" customWidth="1"/>
    <col min="2598" max="2598" width="7.421875" style="1066" customWidth="1"/>
    <col min="2599" max="2602" width="5.7109375" style="1066" customWidth="1"/>
    <col min="2603" max="2603" width="1.28515625" style="1066" customWidth="1"/>
    <col min="2604" max="2816" width="11.421875" style="1066" customWidth="1"/>
    <col min="2817" max="2817" width="28.140625" style="1066" customWidth="1"/>
    <col min="2818" max="2818" width="7.140625" style="1066" customWidth="1"/>
    <col min="2819" max="2822" width="5.7109375" style="1066" customWidth="1"/>
    <col min="2823" max="2823" width="1.28515625" style="1066" customWidth="1"/>
    <col min="2824" max="2824" width="7.28125" style="1066" customWidth="1"/>
    <col min="2825" max="2825" width="5.7109375" style="1066" customWidth="1"/>
    <col min="2826" max="2827" width="6.28125" style="1066" bestFit="1" customWidth="1"/>
    <col min="2828" max="2828" width="5.7109375" style="1066" customWidth="1"/>
    <col min="2829" max="2829" width="1.28515625" style="1066" customWidth="1"/>
    <col min="2830" max="2830" width="6.57421875" style="1066" customWidth="1"/>
    <col min="2831" max="2834" width="5.7109375" style="1066" customWidth="1"/>
    <col min="2835" max="2835" width="1.28515625" style="1066" customWidth="1"/>
    <col min="2836" max="2836" width="7.421875" style="1066" customWidth="1"/>
    <col min="2837" max="2840" width="5.7109375" style="1066" customWidth="1"/>
    <col min="2841" max="2841" width="0.9921875" style="1066" customWidth="1"/>
    <col min="2842" max="2842" width="7.421875" style="1066" customWidth="1"/>
    <col min="2843" max="2845" width="5.7109375" style="1066" customWidth="1"/>
    <col min="2846" max="2846" width="6.140625" style="1066" customWidth="1"/>
    <col min="2847" max="2847" width="1.28515625" style="1066" customWidth="1"/>
    <col min="2848" max="2848" width="7.421875" style="1066" customWidth="1"/>
    <col min="2849" max="2852" width="5.7109375" style="1066" customWidth="1"/>
    <col min="2853" max="2853" width="1.28515625" style="1066" customWidth="1"/>
    <col min="2854" max="2854" width="7.421875" style="1066" customWidth="1"/>
    <col min="2855" max="2858" width="5.7109375" style="1066" customWidth="1"/>
    <col min="2859" max="2859" width="1.28515625" style="1066" customWidth="1"/>
    <col min="2860" max="3072" width="11.421875" style="1066" customWidth="1"/>
    <col min="3073" max="3073" width="28.140625" style="1066" customWidth="1"/>
    <col min="3074" max="3074" width="7.140625" style="1066" customWidth="1"/>
    <col min="3075" max="3078" width="5.7109375" style="1066" customWidth="1"/>
    <col min="3079" max="3079" width="1.28515625" style="1066" customWidth="1"/>
    <col min="3080" max="3080" width="7.28125" style="1066" customWidth="1"/>
    <col min="3081" max="3081" width="5.7109375" style="1066" customWidth="1"/>
    <col min="3082" max="3083" width="6.28125" style="1066" bestFit="1" customWidth="1"/>
    <col min="3084" max="3084" width="5.7109375" style="1066" customWidth="1"/>
    <col min="3085" max="3085" width="1.28515625" style="1066" customWidth="1"/>
    <col min="3086" max="3086" width="6.57421875" style="1066" customWidth="1"/>
    <col min="3087" max="3090" width="5.7109375" style="1066" customWidth="1"/>
    <col min="3091" max="3091" width="1.28515625" style="1066" customWidth="1"/>
    <col min="3092" max="3092" width="7.421875" style="1066" customWidth="1"/>
    <col min="3093" max="3096" width="5.7109375" style="1066" customWidth="1"/>
    <col min="3097" max="3097" width="0.9921875" style="1066" customWidth="1"/>
    <col min="3098" max="3098" width="7.421875" style="1066" customWidth="1"/>
    <col min="3099" max="3101" width="5.7109375" style="1066" customWidth="1"/>
    <col min="3102" max="3102" width="6.140625" style="1066" customWidth="1"/>
    <col min="3103" max="3103" width="1.28515625" style="1066" customWidth="1"/>
    <col min="3104" max="3104" width="7.421875" style="1066" customWidth="1"/>
    <col min="3105" max="3108" width="5.7109375" style="1066" customWidth="1"/>
    <col min="3109" max="3109" width="1.28515625" style="1066" customWidth="1"/>
    <col min="3110" max="3110" width="7.421875" style="1066" customWidth="1"/>
    <col min="3111" max="3114" width="5.7109375" style="1066" customWidth="1"/>
    <col min="3115" max="3115" width="1.28515625" style="1066" customWidth="1"/>
    <col min="3116" max="3328" width="11.421875" style="1066" customWidth="1"/>
    <col min="3329" max="3329" width="28.140625" style="1066" customWidth="1"/>
    <col min="3330" max="3330" width="7.140625" style="1066" customWidth="1"/>
    <col min="3331" max="3334" width="5.7109375" style="1066" customWidth="1"/>
    <col min="3335" max="3335" width="1.28515625" style="1066" customWidth="1"/>
    <col min="3336" max="3336" width="7.28125" style="1066" customWidth="1"/>
    <col min="3337" max="3337" width="5.7109375" style="1066" customWidth="1"/>
    <col min="3338" max="3339" width="6.28125" style="1066" bestFit="1" customWidth="1"/>
    <col min="3340" max="3340" width="5.7109375" style="1066" customWidth="1"/>
    <col min="3341" max="3341" width="1.28515625" style="1066" customWidth="1"/>
    <col min="3342" max="3342" width="6.57421875" style="1066" customWidth="1"/>
    <col min="3343" max="3346" width="5.7109375" style="1066" customWidth="1"/>
    <col min="3347" max="3347" width="1.28515625" style="1066" customWidth="1"/>
    <col min="3348" max="3348" width="7.421875" style="1066" customWidth="1"/>
    <col min="3349" max="3352" width="5.7109375" style="1066" customWidth="1"/>
    <col min="3353" max="3353" width="0.9921875" style="1066" customWidth="1"/>
    <col min="3354" max="3354" width="7.421875" style="1066" customWidth="1"/>
    <col min="3355" max="3357" width="5.7109375" style="1066" customWidth="1"/>
    <col min="3358" max="3358" width="6.140625" style="1066" customWidth="1"/>
    <col min="3359" max="3359" width="1.28515625" style="1066" customWidth="1"/>
    <col min="3360" max="3360" width="7.421875" style="1066" customWidth="1"/>
    <col min="3361" max="3364" width="5.7109375" style="1066" customWidth="1"/>
    <col min="3365" max="3365" width="1.28515625" style="1066" customWidth="1"/>
    <col min="3366" max="3366" width="7.421875" style="1066" customWidth="1"/>
    <col min="3367" max="3370" width="5.7109375" style="1066" customWidth="1"/>
    <col min="3371" max="3371" width="1.28515625" style="1066" customWidth="1"/>
    <col min="3372" max="3584" width="11.421875" style="1066" customWidth="1"/>
    <col min="3585" max="3585" width="28.140625" style="1066" customWidth="1"/>
    <col min="3586" max="3586" width="7.140625" style="1066" customWidth="1"/>
    <col min="3587" max="3590" width="5.7109375" style="1066" customWidth="1"/>
    <col min="3591" max="3591" width="1.28515625" style="1066" customWidth="1"/>
    <col min="3592" max="3592" width="7.28125" style="1066" customWidth="1"/>
    <col min="3593" max="3593" width="5.7109375" style="1066" customWidth="1"/>
    <col min="3594" max="3595" width="6.28125" style="1066" bestFit="1" customWidth="1"/>
    <col min="3596" max="3596" width="5.7109375" style="1066" customWidth="1"/>
    <col min="3597" max="3597" width="1.28515625" style="1066" customWidth="1"/>
    <col min="3598" max="3598" width="6.57421875" style="1066" customWidth="1"/>
    <col min="3599" max="3602" width="5.7109375" style="1066" customWidth="1"/>
    <col min="3603" max="3603" width="1.28515625" style="1066" customWidth="1"/>
    <col min="3604" max="3604" width="7.421875" style="1066" customWidth="1"/>
    <col min="3605" max="3608" width="5.7109375" style="1066" customWidth="1"/>
    <col min="3609" max="3609" width="0.9921875" style="1066" customWidth="1"/>
    <col min="3610" max="3610" width="7.421875" style="1066" customWidth="1"/>
    <col min="3611" max="3613" width="5.7109375" style="1066" customWidth="1"/>
    <col min="3614" max="3614" width="6.140625" style="1066" customWidth="1"/>
    <col min="3615" max="3615" width="1.28515625" style="1066" customWidth="1"/>
    <col min="3616" max="3616" width="7.421875" style="1066" customWidth="1"/>
    <col min="3617" max="3620" width="5.7109375" style="1066" customWidth="1"/>
    <col min="3621" max="3621" width="1.28515625" style="1066" customWidth="1"/>
    <col min="3622" max="3622" width="7.421875" style="1066" customWidth="1"/>
    <col min="3623" max="3626" width="5.7109375" style="1066" customWidth="1"/>
    <col min="3627" max="3627" width="1.28515625" style="1066" customWidth="1"/>
    <col min="3628" max="3840" width="11.421875" style="1066" customWidth="1"/>
    <col min="3841" max="3841" width="28.140625" style="1066" customWidth="1"/>
    <col min="3842" max="3842" width="7.140625" style="1066" customWidth="1"/>
    <col min="3843" max="3846" width="5.7109375" style="1066" customWidth="1"/>
    <col min="3847" max="3847" width="1.28515625" style="1066" customWidth="1"/>
    <col min="3848" max="3848" width="7.28125" style="1066" customWidth="1"/>
    <col min="3849" max="3849" width="5.7109375" style="1066" customWidth="1"/>
    <col min="3850" max="3851" width="6.28125" style="1066" bestFit="1" customWidth="1"/>
    <col min="3852" max="3852" width="5.7109375" style="1066" customWidth="1"/>
    <col min="3853" max="3853" width="1.28515625" style="1066" customWidth="1"/>
    <col min="3854" max="3854" width="6.57421875" style="1066" customWidth="1"/>
    <col min="3855" max="3858" width="5.7109375" style="1066" customWidth="1"/>
    <col min="3859" max="3859" width="1.28515625" style="1066" customWidth="1"/>
    <col min="3860" max="3860" width="7.421875" style="1066" customWidth="1"/>
    <col min="3861" max="3864" width="5.7109375" style="1066" customWidth="1"/>
    <col min="3865" max="3865" width="0.9921875" style="1066" customWidth="1"/>
    <col min="3866" max="3866" width="7.421875" style="1066" customWidth="1"/>
    <col min="3867" max="3869" width="5.7109375" style="1066" customWidth="1"/>
    <col min="3870" max="3870" width="6.140625" style="1066" customWidth="1"/>
    <col min="3871" max="3871" width="1.28515625" style="1066" customWidth="1"/>
    <col min="3872" max="3872" width="7.421875" style="1066" customWidth="1"/>
    <col min="3873" max="3876" width="5.7109375" style="1066" customWidth="1"/>
    <col min="3877" max="3877" width="1.28515625" style="1066" customWidth="1"/>
    <col min="3878" max="3878" width="7.421875" style="1066" customWidth="1"/>
    <col min="3879" max="3882" width="5.7109375" style="1066" customWidth="1"/>
    <col min="3883" max="3883" width="1.28515625" style="1066" customWidth="1"/>
    <col min="3884" max="4096" width="11.421875" style="1066" customWidth="1"/>
    <col min="4097" max="4097" width="28.140625" style="1066" customWidth="1"/>
    <col min="4098" max="4098" width="7.140625" style="1066" customWidth="1"/>
    <col min="4099" max="4102" width="5.7109375" style="1066" customWidth="1"/>
    <col min="4103" max="4103" width="1.28515625" style="1066" customWidth="1"/>
    <col min="4104" max="4104" width="7.28125" style="1066" customWidth="1"/>
    <col min="4105" max="4105" width="5.7109375" style="1066" customWidth="1"/>
    <col min="4106" max="4107" width="6.28125" style="1066" bestFit="1" customWidth="1"/>
    <col min="4108" max="4108" width="5.7109375" style="1066" customWidth="1"/>
    <col min="4109" max="4109" width="1.28515625" style="1066" customWidth="1"/>
    <col min="4110" max="4110" width="6.57421875" style="1066" customWidth="1"/>
    <col min="4111" max="4114" width="5.7109375" style="1066" customWidth="1"/>
    <col min="4115" max="4115" width="1.28515625" style="1066" customWidth="1"/>
    <col min="4116" max="4116" width="7.421875" style="1066" customWidth="1"/>
    <col min="4117" max="4120" width="5.7109375" style="1066" customWidth="1"/>
    <col min="4121" max="4121" width="0.9921875" style="1066" customWidth="1"/>
    <col min="4122" max="4122" width="7.421875" style="1066" customWidth="1"/>
    <col min="4123" max="4125" width="5.7109375" style="1066" customWidth="1"/>
    <col min="4126" max="4126" width="6.140625" style="1066" customWidth="1"/>
    <col min="4127" max="4127" width="1.28515625" style="1066" customWidth="1"/>
    <col min="4128" max="4128" width="7.421875" style="1066" customWidth="1"/>
    <col min="4129" max="4132" width="5.7109375" style="1066" customWidth="1"/>
    <col min="4133" max="4133" width="1.28515625" style="1066" customWidth="1"/>
    <col min="4134" max="4134" width="7.421875" style="1066" customWidth="1"/>
    <col min="4135" max="4138" width="5.7109375" style="1066" customWidth="1"/>
    <col min="4139" max="4139" width="1.28515625" style="1066" customWidth="1"/>
    <col min="4140" max="4352" width="11.421875" style="1066" customWidth="1"/>
    <col min="4353" max="4353" width="28.140625" style="1066" customWidth="1"/>
    <col min="4354" max="4354" width="7.140625" style="1066" customWidth="1"/>
    <col min="4355" max="4358" width="5.7109375" style="1066" customWidth="1"/>
    <col min="4359" max="4359" width="1.28515625" style="1066" customWidth="1"/>
    <col min="4360" max="4360" width="7.28125" style="1066" customWidth="1"/>
    <col min="4361" max="4361" width="5.7109375" style="1066" customWidth="1"/>
    <col min="4362" max="4363" width="6.28125" style="1066" bestFit="1" customWidth="1"/>
    <col min="4364" max="4364" width="5.7109375" style="1066" customWidth="1"/>
    <col min="4365" max="4365" width="1.28515625" style="1066" customWidth="1"/>
    <col min="4366" max="4366" width="6.57421875" style="1066" customWidth="1"/>
    <col min="4367" max="4370" width="5.7109375" style="1066" customWidth="1"/>
    <col min="4371" max="4371" width="1.28515625" style="1066" customWidth="1"/>
    <col min="4372" max="4372" width="7.421875" style="1066" customWidth="1"/>
    <col min="4373" max="4376" width="5.7109375" style="1066" customWidth="1"/>
    <col min="4377" max="4377" width="0.9921875" style="1066" customWidth="1"/>
    <col min="4378" max="4378" width="7.421875" style="1066" customWidth="1"/>
    <col min="4379" max="4381" width="5.7109375" style="1066" customWidth="1"/>
    <col min="4382" max="4382" width="6.140625" style="1066" customWidth="1"/>
    <col min="4383" max="4383" width="1.28515625" style="1066" customWidth="1"/>
    <col min="4384" max="4384" width="7.421875" style="1066" customWidth="1"/>
    <col min="4385" max="4388" width="5.7109375" style="1066" customWidth="1"/>
    <col min="4389" max="4389" width="1.28515625" style="1066" customWidth="1"/>
    <col min="4390" max="4390" width="7.421875" style="1066" customWidth="1"/>
    <col min="4391" max="4394" width="5.7109375" style="1066" customWidth="1"/>
    <col min="4395" max="4395" width="1.28515625" style="1066" customWidth="1"/>
    <col min="4396" max="4608" width="11.421875" style="1066" customWidth="1"/>
    <col min="4609" max="4609" width="28.140625" style="1066" customWidth="1"/>
    <col min="4610" max="4610" width="7.140625" style="1066" customWidth="1"/>
    <col min="4611" max="4614" width="5.7109375" style="1066" customWidth="1"/>
    <col min="4615" max="4615" width="1.28515625" style="1066" customWidth="1"/>
    <col min="4616" max="4616" width="7.28125" style="1066" customWidth="1"/>
    <col min="4617" max="4617" width="5.7109375" style="1066" customWidth="1"/>
    <col min="4618" max="4619" width="6.28125" style="1066" bestFit="1" customWidth="1"/>
    <col min="4620" max="4620" width="5.7109375" style="1066" customWidth="1"/>
    <col min="4621" max="4621" width="1.28515625" style="1066" customWidth="1"/>
    <col min="4622" max="4622" width="6.57421875" style="1066" customWidth="1"/>
    <col min="4623" max="4626" width="5.7109375" style="1066" customWidth="1"/>
    <col min="4627" max="4627" width="1.28515625" style="1066" customWidth="1"/>
    <col min="4628" max="4628" width="7.421875" style="1066" customWidth="1"/>
    <col min="4629" max="4632" width="5.7109375" style="1066" customWidth="1"/>
    <col min="4633" max="4633" width="0.9921875" style="1066" customWidth="1"/>
    <col min="4634" max="4634" width="7.421875" style="1066" customWidth="1"/>
    <col min="4635" max="4637" width="5.7109375" style="1066" customWidth="1"/>
    <col min="4638" max="4638" width="6.140625" style="1066" customWidth="1"/>
    <col min="4639" max="4639" width="1.28515625" style="1066" customWidth="1"/>
    <col min="4640" max="4640" width="7.421875" style="1066" customWidth="1"/>
    <col min="4641" max="4644" width="5.7109375" style="1066" customWidth="1"/>
    <col min="4645" max="4645" width="1.28515625" style="1066" customWidth="1"/>
    <col min="4646" max="4646" width="7.421875" style="1066" customWidth="1"/>
    <col min="4647" max="4650" width="5.7109375" style="1066" customWidth="1"/>
    <col min="4651" max="4651" width="1.28515625" style="1066" customWidth="1"/>
    <col min="4652" max="4864" width="11.421875" style="1066" customWidth="1"/>
    <col min="4865" max="4865" width="28.140625" style="1066" customWidth="1"/>
    <col min="4866" max="4866" width="7.140625" style="1066" customWidth="1"/>
    <col min="4867" max="4870" width="5.7109375" style="1066" customWidth="1"/>
    <col min="4871" max="4871" width="1.28515625" style="1066" customWidth="1"/>
    <col min="4872" max="4872" width="7.28125" style="1066" customWidth="1"/>
    <col min="4873" max="4873" width="5.7109375" style="1066" customWidth="1"/>
    <col min="4874" max="4875" width="6.28125" style="1066" bestFit="1" customWidth="1"/>
    <col min="4876" max="4876" width="5.7109375" style="1066" customWidth="1"/>
    <col min="4877" max="4877" width="1.28515625" style="1066" customWidth="1"/>
    <col min="4878" max="4878" width="6.57421875" style="1066" customWidth="1"/>
    <col min="4879" max="4882" width="5.7109375" style="1066" customWidth="1"/>
    <col min="4883" max="4883" width="1.28515625" style="1066" customWidth="1"/>
    <col min="4884" max="4884" width="7.421875" style="1066" customWidth="1"/>
    <col min="4885" max="4888" width="5.7109375" style="1066" customWidth="1"/>
    <col min="4889" max="4889" width="0.9921875" style="1066" customWidth="1"/>
    <col min="4890" max="4890" width="7.421875" style="1066" customWidth="1"/>
    <col min="4891" max="4893" width="5.7109375" style="1066" customWidth="1"/>
    <col min="4894" max="4894" width="6.140625" style="1066" customWidth="1"/>
    <col min="4895" max="4895" width="1.28515625" style="1066" customWidth="1"/>
    <col min="4896" max="4896" width="7.421875" style="1066" customWidth="1"/>
    <col min="4897" max="4900" width="5.7109375" style="1066" customWidth="1"/>
    <col min="4901" max="4901" width="1.28515625" style="1066" customWidth="1"/>
    <col min="4902" max="4902" width="7.421875" style="1066" customWidth="1"/>
    <col min="4903" max="4906" width="5.7109375" style="1066" customWidth="1"/>
    <col min="4907" max="4907" width="1.28515625" style="1066" customWidth="1"/>
    <col min="4908" max="5120" width="11.421875" style="1066" customWidth="1"/>
    <col min="5121" max="5121" width="28.140625" style="1066" customWidth="1"/>
    <col min="5122" max="5122" width="7.140625" style="1066" customWidth="1"/>
    <col min="5123" max="5126" width="5.7109375" style="1066" customWidth="1"/>
    <col min="5127" max="5127" width="1.28515625" style="1066" customWidth="1"/>
    <col min="5128" max="5128" width="7.28125" style="1066" customWidth="1"/>
    <col min="5129" max="5129" width="5.7109375" style="1066" customWidth="1"/>
    <col min="5130" max="5131" width="6.28125" style="1066" bestFit="1" customWidth="1"/>
    <col min="5132" max="5132" width="5.7109375" style="1066" customWidth="1"/>
    <col min="5133" max="5133" width="1.28515625" style="1066" customWidth="1"/>
    <col min="5134" max="5134" width="6.57421875" style="1066" customWidth="1"/>
    <col min="5135" max="5138" width="5.7109375" style="1066" customWidth="1"/>
    <col min="5139" max="5139" width="1.28515625" style="1066" customWidth="1"/>
    <col min="5140" max="5140" width="7.421875" style="1066" customWidth="1"/>
    <col min="5141" max="5144" width="5.7109375" style="1066" customWidth="1"/>
    <col min="5145" max="5145" width="0.9921875" style="1066" customWidth="1"/>
    <col min="5146" max="5146" width="7.421875" style="1066" customWidth="1"/>
    <col min="5147" max="5149" width="5.7109375" style="1066" customWidth="1"/>
    <col min="5150" max="5150" width="6.140625" style="1066" customWidth="1"/>
    <col min="5151" max="5151" width="1.28515625" style="1066" customWidth="1"/>
    <col min="5152" max="5152" width="7.421875" style="1066" customWidth="1"/>
    <col min="5153" max="5156" width="5.7109375" style="1066" customWidth="1"/>
    <col min="5157" max="5157" width="1.28515625" style="1066" customWidth="1"/>
    <col min="5158" max="5158" width="7.421875" style="1066" customWidth="1"/>
    <col min="5159" max="5162" width="5.7109375" style="1066" customWidth="1"/>
    <col min="5163" max="5163" width="1.28515625" style="1066" customWidth="1"/>
    <col min="5164" max="5376" width="11.421875" style="1066" customWidth="1"/>
    <col min="5377" max="5377" width="28.140625" style="1066" customWidth="1"/>
    <col min="5378" max="5378" width="7.140625" style="1066" customWidth="1"/>
    <col min="5379" max="5382" width="5.7109375" style="1066" customWidth="1"/>
    <col min="5383" max="5383" width="1.28515625" style="1066" customWidth="1"/>
    <col min="5384" max="5384" width="7.28125" style="1066" customWidth="1"/>
    <col min="5385" max="5385" width="5.7109375" style="1066" customWidth="1"/>
    <col min="5386" max="5387" width="6.28125" style="1066" bestFit="1" customWidth="1"/>
    <col min="5388" max="5388" width="5.7109375" style="1066" customWidth="1"/>
    <col min="5389" max="5389" width="1.28515625" style="1066" customWidth="1"/>
    <col min="5390" max="5390" width="6.57421875" style="1066" customWidth="1"/>
    <col min="5391" max="5394" width="5.7109375" style="1066" customWidth="1"/>
    <col min="5395" max="5395" width="1.28515625" style="1066" customWidth="1"/>
    <col min="5396" max="5396" width="7.421875" style="1066" customWidth="1"/>
    <col min="5397" max="5400" width="5.7109375" style="1066" customWidth="1"/>
    <col min="5401" max="5401" width="0.9921875" style="1066" customWidth="1"/>
    <col min="5402" max="5402" width="7.421875" style="1066" customWidth="1"/>
    <col min="5403" max="5405" width="5.7109375" style="1066" customWidth="1"/>
    <col min="5406" max="5406" width="6.140625" style="1066" customWidth="1"/>
    <col min="5407" max="5407" width="1.28515625" style="1066" customWidth="1"/>
    <col min="5408" max="5408" width="7.421875" style="1066" customWidth="1"/>
    <col min="5409" max="5412" width="5.7109375" style="1066" customWidth="1"/>
    <col min="5413" max="5413" width="1.28515625" style="1066" customWidth="1"/>
    <col min="5414" max="5414" width="7.421875" style="1066" customWidth="1"/>
    <col min="5415" max="5418" width="5.7109375" style="1066" customWidth="1"/>
    <col min="5419" max="5419" width="1.28515625" style="1066" customWidth="1"/>
    <col min="5420" max="5632" width="11.421875" style="1066" customWidth="1"/>
    <col min="5633" max="5633" width="28.140625" style="1066" customWidth="1"/>
    <col min="5634" max="5634" width="7.140625" style="1066" customWidth="1"/>
    <col min="5635" max="5638" width="5.7109375" style="1066" customWidth="1"/>
    <col min="5639" max="5639" width="1.28515625" style="1066" customWidth="1"/>
    <col min="5640" max="5640" width="7.28125" style="1066" customWidth="1"/>
    <col min="5641" max="5641" width="5.7109375" style="1066" customWidth="1"/>
    <col min="5642" max="5643" width="6.28125" style="1066" bestFit="1" customWidth="1"/>
    <col min="5644" max="5644" width="5.7109375" style="1066" customWidth="1"/>
    <col min="5645" max="5645" width="1.28515625" style="1066" customWidth="1"/>
    <col min="5646" max="5646" width="6.57421875" style="1066" customWidth="1"/>
    <col min="5647" max="5650" width="5.7109375" style="1066" customWidth="1"/>
    <col min="5651" max="5651" width="1.28515625" style="1066" customWidth="1"/>
    <col min="5652" max="5652" width="7.421875" style="1066" customWidth="1"/>
    <col min="5653" max="5656" width="5.7109375" style="1066" customWidth="1"/>
    <col min="5657" max="5657" width="0.9921875" style="1066" customWidth="1"/>
    <col min="5658" max="5658" width="7.421875" style="1066" customWidth="1"/>
    <col min="5659" max="5661" width="5.7109375" style="1066" customWidth="1"/>
    <col min="5662" max="5662" width="6.140625" style="1066" customWidth="1"/>
    <col min="5663" max="5663" width="1.28515625" style="1066" customWidth="1"/>
    <col min="5664" max="5664" width="7.421875" style="1066" customWidth="1"/>
    <col min="5665" max="5668" width="5.7109375" style="1066" customWidth="1"/>
    <col min="5669" max="5669" width="1.28515625" style="1066" customWidth="1"/>
    <col min="5670" max="5670" width="7.421875" style="1066" customWidth="1"/>
    <col min="5671" max="5674" width="5.7109375" style="1066" customWidth="1"/>
    <col min="5675" max="5675" width="1.28515625" style="1066" customWidth="1"/>
    <col min="5676" max="5888" width="11.421875" style="1066" customWidth="1"/>
    <col min="5889" max="5889" width="28.140625" style="1066" customWidth="1"/>
    <col min="5890" max="5890" width="7.140625" style="1066" customWidth="1"/>
    <col min="5891" max="5894" width="5.7109375" style="1066" customWidth="1"/>
    <col min="5895" max="5895" width="1.28515625" style="1066" customWidth="1"/>
    <col min="5896" max="5896" width="7.28125" style="1066" customWidth="1"/>
    <col min="5897" max="5897" width="5.7109375" style="1066" customWidth="1"/>
    <col min="5898" max="5899" width="6.28125" style="1066" bestFit="1" customWidth="1"/>
    <col min="5900" max="5900" width="5.7109375" style="1066" customWidth="1"/>
    <col min="5901" max="5901" width="1.28515625" style="1066" customWidth="1"/>
    <col min="5902" max="5902" width="6.57421875" style="1066" customWidth="1"/>
    <col min="5903" max="5906" width="5.7109375" style="1066" customWidth="1"/>
    <col min="5907" max="5907" width="1.28515625" style="1066" customWidth="1"/>
    <col min="5908" max="5908" width="7.421875" style="1066" customWidth="1"/>
    <col min="5909" max="5912" width="5.7109375" style="1066" customWidth="1"/>
    <col min="5913" max="5913" width="0.9921875" style="1066" customWidth="1"/>
    <col min="5914" max="5914" width="7.421875" style="1066" customWidth="1"/>
    <col min="5915" max="5917" width="5.7109375" style="1066" customWidth="1"/>
    <col min="5918" max="5918" width="6.140625" style="1066" customWidth="1"/>
    <col min="5919" max="5919" width="1.28515625" style="1066" customWidth="1"/>
    <col min="5920" max="5920" width="7.421875" style="1066" customWidth="1"/>
    <col min="5921" max="5924" width="5.7109375" style="1066" customWidth="1"/>
    <col min="5925" max="5925" width="1.28515625" style="1066" customWidth="1"/>
    <col min="5926" max="5926" width="7.421875" style="1066" customWidth="1"/>
    <col min="5927" max="5930" width="5.7109375" style="1066" customWidth="1"/>
    <col min="5931" max="5931" width="1.28515625" style="1066" customWidth="1"/>
    <col min="5932" max="6144" width="11.421875" style="1066" customWidth="1"/>
    <col min="6145" max="6145" width="28.140625" style="1066" customWidth="1"/>
    <col min="6146" max="6146" width="7.140625" style="1066" customWidth="1"/>
    <col min="6147" max="6150" width="5.7109375" style="1066" customWidth="1"/>
    <col min="6151" max="6151" width="1.28515625" style="1066" customWidth="1"/>
    <col min="6152" max="6152" width="7.28125" style="1066" customWidth="1"/>
    <col min="6153" max="6153" width="5.7109375" style="1066" customWidth="1"/>
    <col min="6154" max="6155" width="6.28125" style="1066" bestFit="1" customWidth="1"/>
    <col min="6156" max="6156" width="5.7109375" style="1066" customWidth="1"/>
    <col min="6157" max="6157" width="1.28515625" style="1066" customWidth="1"/>
    <col min="6158" max="6158" width="6.57421875" style="1066" customWidth="1"/>
    <col min="6159" max="6162" width="5.7109375" style="1066" customWidth="1"/>
    <col min="6163" max="6163" width="1.28515625" style="1066" customWidth="1"/>
    <col min="6164" max="6164" width="7.421875" style="1066" customWidth="1"/>
    <col min="6165" max="6168" width="5.7109375" style="1066" customWidth="1"/>
    <col min="6169" max="6169" width="0.9921875" style="1066" customWidth="1"/>
    <col min="6170" max="6170" width="7.421875" style="1066" customWidth="1"/>
    <col min="6171" max="6173" width="5.7109375" style="1066" customWidth="1"/>
    <col min="6174" max="6174" width="6.140625" style="1066" customWidth="1"/>
    <col min="6175" max="6175" width="1.28515625" style="1066" customWidth="1"/>
    <col min="6176" max="6176" width="7.421875" style="1066" customWidth="1"/>
    <col min="6177" max="6180" width="5.7109375" style="1066" customWidth="1"/>
    <col min="6181" max="6181" width="1.28515625" style="1066" customWidth="1"/>
    <col min="6182" max="6182" width="7.421875" style="1066" customWidth="1"/>
    <col min="6183" max="6186" width="5.7109375" style="1066" customWidth="1"/>
    <col min="6187" max="6187" width="1.28515625" style="1066" customWidth="1"/>
    <col min="6188" max="6400" width="11.421875" style="1066" customWidth="1"/>
    <col min="6401" max="6401" width="28.140625" style="1066" customWidth="1"/>
    <col min="6402" max="6402" width="7.140625" style="1066" customWidth="1"/>
    <col min="6403" max="6406" width="5.7109375" style="1066" customWidth="1"/>
    <col min="6407" max="6407" width="1.28515625" style="1066" customWidth="1"/>
    <col min="6408" max="6408" width="7.28125" style="1066" customWidth="1"/>
    <col min="6409" max="6409" width="5.7109375" style="1066" customWidth="1"/>
    <col min="6410" max="6411" width="6.28125" style="1066" bestFit="1" customWidth="1"/>
    <col min="6412" max="6412" width="5.7109375" style="1066" customWidth="1"/>
    <col min="6413" max="6413" width="1.28515625" style="1066" customWidth="1"/>
    <col min="6414" max="6414" width="6.57421875" style="1066" customWidth="1"/>
    <col min="6415" max="6418" width="5.7109375" style="1066" customWidth="1"/>
    <col min="6419" max="6419" width="1.28515625" style="1066" customWidth="1"/>
    <col min="6420" max="6420" width="7.421875" style="1066" customWidth="1"/>
    <col min="6421" max="6424" width="5.7109375" style="1066" customWidth="1"/>
    <col min="6425" max="6425" width="0.9921875" style="1066" customWidth="1"/>
    <col min="6426" max="6426" width="7.421875" style="1066" customWidth="1"/>
    <col min="6427" max="6429" width="5.7109375" style="1066" customWidth="1"/>
    <col min="6430" max="6430" width="6.140625" style="1066" customWidth="1"/>
    <col min="6431" max="6431" width="1.28515625" style="1066" customWidth="1"/>
    <col min="6432" max="6432" width="7.421875" style="1066" customWidth="1"/>
    <col min="6433" max="6436" width="5.7109375" style="1066" customWidth="1"/>
    <col min="6437" max="6437" width="1.28515625" style="1066" customWidth="1"/>
    <col min="6438" max="6438" width="7.421875" style="1066" customWidth="1"/>
    <col min="6439" max="6442" width="5.7109375" style="1066" customWidth="1"/>
    <col min="6443" max="6443" width="1.28515625" style="1066" customWidth="1"/>
    <col min="6444" max="6656" width="11.421875" style="1066" customWidth="1"/>
    <col min="6657" max="6657" width="28.140625" style="1066" customWidth="1"/>
    <col min="6658" max="6658" width="7.140625" style="1066" customWidth="1"/>
    <col min="6659" max="6662" width="5.7109375" style="1066" customWidth="1"/>
    <col min="6663" max="6663" width="1.28515625" style="1066" customWidth="1"/>
    <col min="6664" max="6664" width="7.28125" style="1066" customWidth="1"/>
    <col min="6665" max="6665" width="5.7109375" style="1066" customWidth="1"/>
    <col min="6666" max="6667" width="6.28125" style="1066" bestFit="1" customWidth="1"/>
    <col min="6668" max="6668" width="5.7109375" style="1066" customWidth="1"/>
    <col min="6669" max="6669" width="1.28515625" style="1066" customWidth="1"/>
    <col min="6670" max="6670" width="6.57421875" style="1066" customWidth="1"/>
    <col min="6671" max="6674" width="5.7109375" style="1066" customWidth="1"/>
    <col min="6675" max="6675" width="1.28515625" style="1066" customWidth="1"/>
    <col min="6676" max="6676" width="7.421875" style="1066" customWidth="1"/>
    <col min="6677" max="6680" width="5.7109375" style="1066" customWidth="1"/>
    <col min="6681" max="6681" width="0.9921875" style="1066" customWidth="1"/>
    <col min="6682" max="6682" width="7.421875" style="1066" customWidth="1"/>
    <col min="6683" max="6685" width="5.7109375" style="1066" customWidth="1"/>
    <col min="6686" max="6686" width="6.140625" style="1066" customWidth="1"/>
    <col min="6687" max="6687" width="1.28515625" style="1066" customWidth="1"/>
    <col min="6688" max="6688" width="7.421875" style="1066" customWidth="1"/>
    <col min="6689" max="6692" width="5.7109375" style="1066" customWidth="1"/>
    <col min="6693" max="6693" width="1.28515625" style="1066" customWidth="1"/>
    <col min="6694" max="6694" width="7.421875" style="1066" customWidth="1"/>
    <col min="6695" max="6698" width="5.7109375" style="1066" customWidth="1"/>
    <col min="6699" max="6699" width="1.28515625" style="1066" customWidth="1"/>
    <col min="6700" max="6912" width="11.421875" style="1066" customWidth="1"/>
    <col min="6913" max="6913" width="28.140625" style="1066" customWidth="1"/>
    <col min="6914" max="6914" width="7.140625" style="1066" customWidth="1"/>
    <col min="6915" max="6918" width="5.7109375" style="1066" customWidth="1"/>
    <col min="6919" max="6919" width="1.28515625" style="1066" customWidth="1"/>
    <col min="6920" max="6920" width="7.28125" style="1066" customWidth="1"/>
    <col min="6921" max="6921" width="5.7109375" style="1066" customWidth="1"/>
    <col min="6922" max="6923" width="6.28125" style="1066" bestFit="1" customWidth="1"/>
    <col min="6924" max="6924" width="5.7109375" style="1066" customWidth="1"/>
    <col min="6925" max="6925" width="1.28515625" style="1066" customWidth="1"/>
    <col min="6926" max="6926" width="6.57421875" style="1066" customWidth="1"/>
    <col min="6927" max="6930" width="5.7109375" style="1066" customWidth="1"/>
    <col min="6931" max="6931" width="1.28515625" style="1066" customWidth="1"/>
    <col min="6932" max="6932" width="7.421875" style="1066" customWidth="1"/>
    <col min="6933" max="6936" width="5.7109375" style="1066" customWidth="1"/>
    <col min="6937" max="6937" width="0.9921875" style="1066" customWidth="1"/>
    <col min="6938" max="6938" width="7.421875" style="1066" customWidth="1"/>
    <col min="6939" max="6941" width="5.7109375" style="1066" customWidth="1"/>
    <col min="6942" max="6942" width="6.140625" style="1066" customWidth="1"/>
    <col min="6943" max="6943" width="1.28515625" style="1066" customWidth="1"/>
    <col min="6944" max="6944" width="7.421875" style="1066" customWidth="1"/>
    <col min="6945" max="6948" width="5.7109375" style="1066" customWidth="1"/>
    <col min="6949" max="6949" width="1.28515625" style="1066" customWidth="1"/>
    <col min="6950" max="6950" width="7.421875" style="1066" customWidth="1"/>
    <col min="6951" max="6954" width="5.7109375" style="1066" customWidth="1"/>
    <col min="6955" max="6955" width="1.28515625" style="1066" customWidth="1"/>
    <col min="6956" max="7168" width="11.421875" style="1066" customWidth="1"/>
    <col min="7169" max="7169" width="28.140625" style="1066" customWidth="1"/>
    <col min="7170" max="7170" width="7.140625" style="1066" customWidth="1"/>
    <col min="7171" max="7174" width="5.7109375" style="1066" customWidth="1"/>
    <col min="7175" max="7175" width="1.28515625" style="1066" customWidth="1"/>
    <col min="7176" max="7176" width="7.28125" style="1066" customWidth="1"/>
    <col min="7177" max="7177" width="5.7109375" style="1066" customWidth="1"/>
    <col min="7178" max="7179" width="6.28125" style="1066" bestFit="1" customWidth="1"/>
    <col min="7180" max="7180" width="5.7109375" style="1066" customWidth="1"/>
    <col min="7181" max="7181" width="1.28515625" style="1066" customWidth="1"/>
    <col min="7182" max="7182" width="6.57421875" style="1066" customWidth="1"/>
    <col min="7183" max="7186" width="5.7109375" style="1066" customWidth="1"/>
    <col min="7187" max="7187" width="1.28515625" style="1066" customWidth="1"/>
    <col min="7188" max="7188" width="7.421875" style="1066" customWidth="1"/>
    <col min="7189" max="7192" width="5.7109375" style="1066" customWidth="1"/>
    <col min="7193" max="7193" width="0.9921875" style="1066" customWidth="1"/>
    <col min="7194" max="7194" width="7.421875" style="1066" customWidth="1"/>
    <col min="7195" max="7197" width="5.7109375" style="1066" customWidth="1"/>
    <col min="7198" max="7198" width="6.140625" style="1066" customWidth="1"/>
    <col min="7199" max="7199" width="1.28515625" style="1066" customWidth="1"/>
    <col min="7200" max="7200" width="7.421875" style="1066" customWidth="1"/>
    <col min="7201" max="7204" width="5.7109375" style="1066" customWidth="1"/>
    <col min="7205" max="7205" width="1.28515625" style="1066" customWidth="1"/>
    <col min="7206" max="7206" width="7.421875" style="1066" customWidth="1"/>
    <col min="7207" max="7210" width="5.7109375" style="1066" customWidth="1"/>
    <col min="7211" max="7211" width="1.28515625" style="1066" customWidth="1"/>
    <col min="7212" max="7424" width="11.421875" style="1066" customWidth="1"/>
    <col min="7425" max="7425" width="28.140625" style="1066" customWidth="1"/>
    <col min="7426" max="7426" width="7.140625" style="1066" customWidth="1"/>
    <col min="7427" max="7430" width="5.7109375" style="1066" customWidth="1"/>
    <col min="7431" max="7431" width="1.28515625" style="1066" customWidth="1"/>
    <col min="7432" max="7432" width="7.28125" style="1066" customWidth="1"/>
    <col min="7433" max="7433" width="5.7109375" style="1066" customWidth="1"/>
    <col min="7434" max="7435" width="6.28125" style="1066" bestFit="1" customWidth="1"/>
    <col min="7436" max="7436" width="5.7109375" style="1066" customWidth="1"/>
    <col min="7437" max="7437" width="1.28515625" style="1066" customWidth="1"/>
    <col min="7438" max="7438" width="6.57421875" style="1066" customWidth="1"/>
    <col min="7439" max="7442" width="5.7109375" style="1066" customWidth="1"/>
    <col min="7443" max="7443" width="1.28515625" style="1066" customWidth="1"/>
    <col min="7444" max="7444" width="7.421875" style="1066" customWidth="1"/>
    <col min="7445" max="7448" width="5.7109375" style="1066" customWidth="1"/>
    <col min="7449" max="7449" width="0.9921875" style="1066" customWidth="1"/>
    <col min="7450" max="7450" width="7.421875" style="1066" customWidth="1"/>
    <col min="7451" max="7453" width="5.7109375" style="1066" customWidth="1"/>
    <col min="7454" max="7454" width="6.140625" style="1066" customWidth="1"/>
    <col min="7455" max="7455" width="1.28515625" style="1066" customWidth="1"/>
    <col min="7456" max="7456" width="7.421875" style="1066" customWidth="1"/>
    <col min="7457" max="7460" width="5.7109375" style="1066" customWidth="1"/>
    <col min="7461" max="7461" width="1.28515625" style="1066" customWidth="1"/>
    <col min="7462" max="7462" width="7.421875" style="1066" customWidth="1"/>
    <col min="7463" max="7466" width="5.7109375" style="1066" customWidth="1"/>
    <col min="7467" max="7467" width="1.28515625" style="1066" customWidth="1"/>
    <col min="7468" max="7680" width="11.421875" style="1066" customWidth="1"/>
    <col min="7681" max="7681" width="28.140625" style="1066" customWidth="1"/>
    <col min="7682" max="7682" width="7.140625" style="1066" customWidth="1"/>
    <col min="7683" max="7686" width="5.7109375" style="1066" customWidth="1"/>
    <col min="7687" max="7687" width="1.28515625" style="1066" customWidth="1"/>
    <col min="7688" max="7688" width="7.28125" style="1066" customWidth="1"/>
    <col min="7689" max="7689" width="5.7109375" style="1066" customWidth="1"/>
    <col min="7690" max="7691" width="6.28125" style="1066" bestFit="1" customWidth="1"/>
    <col min="7692" max="7692" width="5.7109375" style="1066" customWidth="1"/>
    <col min="7693" max="7693" width="1.28515625" style="1066" customWidth="1"/>
    <col min="7694" max="7694" width="6.57421875" style="1066" customWidth="1"/>
    <col min="7695" max="7698" width="5.7109375" style="1066" customWidth="1"/>
    <col min="7699" max="7699" width="1.28515625" style="1066" customWidth="1"/>
    <col min="7700" max="7700" width="7.421875" style="1066" customWidth="1"/>
    <col min="7701" max="7704" width="5.7109375" style="1066" customWidth="1"/>
    <col min="7705" max="7705" width="0.9921875" style="1066" customWidth="1"/>
    <col min="7706" max="7706" width="7.421875" style="1066" customWidth="1"/>
    <col min="7707" max="7709" width="5.7109375" style="1066" customWidth="1"/>
    <col min="7710" max="7710" width="6.140625" style="1066" customWidth="1"/>
    <col min="7711" max="7711" width="1.28515625" style="1066" customWidth="1"/>
    <col min="7712" max="7712" width="7.421875" style="1066" customWidth="1"/>
    <col min="7713" max="7716" width="5.7109375" style="1066" customWidth="1"/>
    <col min="7717" max="7717" width="1.28515625" style="1066" customWidth="1"/>
    <col min="7718" max="7718" width="7.421875" style="1066" customWidth="1"/>
    <col min="7719" max="7722" width="5.7109375" style="1066" customWidth="1"/>
    <col min="7723" max="7723" width="1.28515625" style="1066" customWidth="1"/>
    <col min="7724" max="7936" width="11.421875" style="1066" customWidth="1"/>
    <col min="7937" max="7937" width="28.140625" style="1066" customWidth="1"/>
    <col min="7938" max="7938" width="7.140625" style="1066" customWidth="1"/>
    <col min="7939" max="7942" width="5.7109375" style="1066" customWidth="1"/>
    <col min="7943" max="7943" width="1.28515625" style="1066" customWidth="1"/>
    <col min="7944" max="7944" width="7.28125" style="1066" customWidth="1"/>
    <col min="7945" max="7945" width="5.7109375" style="1066" customWidth="1"/>
    <col min="7946" max="7947" width="6.28125" style="1066" bestFit="1" customWidth="1"/>
    <col min="7948" max="7948" width="5.7109375" style="1066" customWidth="1"/>
    <col min="7949" max="7949" width="1.28515625" style="1066" customWidth="1"/>
    <col min="7950" max="7950" width="6.57421875" style="1066" customWidth="1"/>
    <col min="7951" max="7954" width="5.7109375" style="1066" customWidth="1"/>
    <col min="7955" max="7955" width="1.28515625" style="1066" customWidth="1"/>
    <col min="7956" max="7956" width="7.421875" style="1066" customWidth="1"/>
    <col min="7957" max="7960" width="5.7109375" style="1066" customWidth="1"/>
    <col min="7961" max="7961" width="0.9921875" style="1066" customWidth="1"/>
    <col min="7962" max="7962" width="7.421875" style="1066" customWidth="1"/>
    <col min="7963" max="7965" width="5.7109375" style="1066" customWidth="1"/>
    <col min="7966" max="7966" width="6.140625" style="1066" customWidth="1"/>
    <col min="7967" max="7967" width="1.28515625" style="1066" customWidth="1"/>
    <col min="7968" max="7968" width="7.421875" style="1066" customWidth="1"/>
    <col min="7969" max="7972" width="5.7109375" style="1066" customWidth="1"/>
    <col min="7973" max="7973" width="1.28515625" style="1066" customWidth="1"/>
    <col min="7974" max="7974" width="7.421875" style="1066" customWidth="1"/>
    <col min="7975" max="7978" width="5.7109375" style="1066" customWidth="1"/>
    <col min="7979" max="7979" width="1.28515625" style="1066" customWidth="1"/>
    <col min="7980" max="8192" width="11.421875" style="1066" customWidth="1"/>
    <col min="8193" max="8193" width="28.140625" style="1066" customWidth="1"/>
    <col min="8194" max="8194" width="7.140625" style="1066" customWidth="1"/>
    <col min="8195" max="8198" width="5.7109375" style="1066" customWidth="1"/>
    <col min="8199" max="8199" width="1.28515625" style="1066" customWidth="1"/>
    <col min="8200" max="8200" width="7.28125" style="1066" customWidth="1"/>
    <col min="8201" max="8201" width="5.7109375" style="1066" customWidth="1"/>
    <col min="8202" max="8203" width="6.28125" style="1066" bestFit="1" customWidth="1"/>
    <col min="8204" max="8204" width="5.7109375" style="1066" customWidth="1"/>
    <col min="8205" max="8205" width="1.28515625" style="1066" customWidth="1"/>
    <col min="8206" max="8206" width="6.57421875" style="1066" customWidth="1"/>
    <col min="8207" max="8210" width="5.7109375" style="1066" customWidth="1"/>
    <col min="8211" max="8211" width="1.28515625" style="1066" customWidth="1"/>
    <col min="8212" max="8212" width="7.421875" style="1066" customWidth="1"/>
    <col min="8213" max="8216" width="5.7109375" style="1066" customWidth="1"/>
    <col min="8217" max="8217" width="0.9921875" style="1066" customWidth="1"/>
    <col min="8218" max="8218" width="7.421875" style="1066" customWidth="1"/>
    <col min="8219" max="8221" width="5.7109375" style="1066" customWidth="1"/>
    <col min="8222" max="8222" width="6.140625" style="1066" customWidth="1"/>
    <col min="8223" max="8223" width="1.28515625" style="1066" customWidth="1"/>
    <col min="8224" max="8224" width="7.421875" style="1066" customWidth="1"/>
    <col min="8225" max="8228" width="5.7109375" style="1066" customWidth="1"/>
    <col min="8229" max="8229" width="1.28515625" style="1066" customWidth="1"/>
    <col min="8230" max="8230" width="7.421875" style="1066" customWidth="1"/>
    <col min="8231" max="8234" width="5.7109375" style="1066" customWidth="1"/>
    <col min="8235" max="8235" width="1.28515625" style="1066" customWidth="1"/>
    <col min="8236" max="8448" width="11.421875" style="1066" customWidth="1"/>
    <col min="8449" max="8449" width="28.140625" style="1066" customWidth="1"/>
    <col min="8450" max="8450" width="7.140625" style="1066" customWidth="1"/>
    <col min="8451" max="8454" width="5.7109375" style="1066" customWidth="1"/>
    <col min="8455" max="8455" width="1.28515625" style="1066" customWidth="1"/>
    <col min="8456" max="8456" width="7.28125" style="1066" customWidth="1"/>
    <col min="8457" max="8457" width="5.7109375" style="1066" customWidth="1"/>
    <col min="8458" max="8459" width="6.28125" style="1066" bestFit="1" customWidth="1"/>
    <col min="8460" max="8460" width="5.7109375" style="1066" customWidth="1"/>
    <col min="8461" max="8461" width="1.28515625" style="1066" customWidth="1"/>
    <col min="8462" max="8462" width="6.57421875" style="1066" customWidth="1"/>
    <col min="8463" max="8466" width="5.7109375" style="1066" customWidth="1"/>
    <col min="8467" max="8467" width="1.28515625" style="1066" customWidth="1"/>
    <col min="8468" max="8468" width="7.421875" style="1066" customWidth="1"/>
    <col min="8469" max="8472" width="5.7109375" style="1066" customWidth="1"/>
    <col min="8473" max="8473" width="0.9921875" style="1066" customWidth="1"/>
    <col min="8474" max="8474" width="7.421875" style="1066" customWidth="1"/>
    <col min="8475" max="8477" width="5.7109375" style="1066" customWidth="1"/>
    <col min="8478" max="8478" width="6.140625" style="1066" customWidth="1"/>
    <col min="8479" max="8479" width="1.28515625" style="1066" customWidth="1"/>
    <col min="8480" max="8480" width="7.421875" style="1066" customWidth="1"/>
    <col min="8481" max="8484" width="5.7109375" style="1066" customWidth="1"/>
    <col min="8485" max="8485" width="1.28515625" style="1066" customWidth="1"/>
    <col min="8486" max="8486" width="7.421875" style="1066" customWidth="1"/>
    <col min="8487" max="8490" width="5.7109375" style="1066" customWidth="1"/>
    <col min="8491" max="8491" width="1.28515625" style="1066" customWidth="1"/>
    <col min="8492" max="8704" width="11.421875" style="1066" customWidth="1"/>
    <col min="8705" max="8705" width="28.140625" style="1066" customWidth="1"/>
    <col min="8706" max="8706" width="7.140625" style="1066" customWidth="1"/>
    <col min="8707" max="8710" width="5.7109375" style="1066" customWidth="1"/>
    <col min="8711" max="8711" width="1.28515625" style="1066" customWidth="1"/>
    <col min="8712" max="8712" width="7.28125" style="1066" customWidth="1"/>
    <col min="8713" max="8713" width="5.7109375" style="1066" customWidth="1"/>
    <col min="8714" max="8715" width="6.28125" style="1066" bestFit="1" customWidth="1"/>
    <col min="8716" max="8716" width="5.7109375" style="1066" customWidth="1"/>
    <col min="8717" max="8717" width="1.28515625" style="1066" customWidth="1"/>
    <col min="8718" max="8718" width="6.57421875" style="1066" customWidth="1"/>
    <col min="8719" max="8722" width="5.7109375" style="1066" customWidth="1"/>
    <col min="8723" max="8723" width="1.28515625" style="1066" customWidth="1"/>
    <col min="8724" max="8724" width="7.421875" style="1066" customWidth="1"/>
    <col min="8725" max="8728" width="5.7109375" style="1066" customWidth="1"/>
    <col min="8729" max="8729" width="0.9921875" style="1066" customWidth="1"/>
    <col min="8730" max="8730" width="7.421875" style="1066" customWidth="1"/>
    <col min="8731" max="8733" width="5.7109375" style="1066" customWidth="1"/>
    <col min="8734" max="8734" width="6.140625" style="1066" customWidth="1"/>
    <col min="8735" max="8735" width="1.28515625" style="1066" customWidth="1"/>
    <col min="8736" max="8736" width="7.421875" style="1066" customWidth="1"/>
    <col min="8737" max="8740" width="5.7109375" style="1066" customWidth="1"/>
    <col min="8741" max="8741" width="1.28515625" style="1066" customWidth="1"/>
    <col min="8742" max="8742" width="7.421875" style="1066" customWidth="1"/>
    <col min="8743" max="8746" width="5.7109375" style="1066" customWidth="1"/>
    <col min="8747" max="8747" width="1.28515625" style="1066" customWidth="1"/>
    <col min="8748" max="8960" width="11.421875" style="1066" customWidth="1"/>
    <col min="8961" max="8961" width="28.140625" style="1066" customWidth="1"/>
    <col min="8962" max="8962" width="7.140625" style="1066" customWidth="1"/>
    <col min="8963" max="8966" width="5.7109375" style="1066" customWidth="1"/>
    <col min="8967" max="8967" width="1.28515625" style="1066" customWidth="1"/>
    <col min="8968" max="8968" width="7.28125" style="1066" customWidth="1"/>
    <col min="8969" max="8969" width="5.7109375" style="1066" customWidth="1"/>
    <col min="8970" max="8971" width="6.28125" style="1066" bestFit="1" customWidth="1"/>
    <col min="8972" max="8972" width="5.7109375" style="1066" customWidth="1"/>
    <col min="8973" max="8973" width="1.28515625" style="1066" customWidth="1"/>
    <col min="8974" max="8974" width="6.57421875" style="1066" customWidth="1"/>
    <col min="8975" max="8978" width="5.7109375" style="1066" customWidth="1"/>
    <col min="8979" max="8979" width="1.28515625" style="1066" customWidth="1"/>
    <col min="8980" max="8980" width="7.421875" style="1066" customWidth="1"/>
    <col min="8981" max="8984" width="5.7109375" style="1066" customWidth="1"/>
    <col min="8985" max="8985" width="0.9921875" style="1066" customWidth="1"/>
    <col min="8986" max="8986" width="7.421875" style="1066" customWidth="1"/>
    <col min="8987" max="8989" width="5.7109375" style="1066" customWidth="1"/>
    <col min="8990" max="8990" width="6.140625" style="1066" customWidth="1"/>
    <col min="8991" max="8991" width="1.28515625" style="1066" customWidth="1"/>
    <col min="8992" max="8992" width="7.421875" style="1066" customWidth="1"/>
    <col min="8993" max="8996" width="5.7109375" style="1066" customWidth="1"/>
    <col min="8997" max="8997" width="1.28515625" style="1066" customWidth="1"/>
    <col min="8998" max="8998" width="7.421875" style="1066" customWidth="1"/>
    <col min="8999" max="9002" width="5.7109375" style="1066" customWidth="1"/>
    <col min="9003" max="9003" width="1.28515625" style="1066" customWidth="1"/>
    <col min="9004" max="9216" width="11.421875" style="1066" customWidth="1"/>
    <col min="9217" max="9217" width="28.140625" style="1066" customWidth="1"/>
    <col min="9218" max="9218" width="7.140625" style="1066" customWidth="1"/>
    <col min="9219" max="9222" width="5.7109375" style="1066" customWidth="1"/>
    <col min="9223" max="9223" width="1.28515625" style="1066" customWidth="1"/>
    <col min="9224" max="9224" width="7.28125" style="1066" customWidth="1"/>
    <col min="9225" max="9225" width="5.7109375" style="1066" customWidth="1"/>
    <col min="9226" max="9227" width="6.28125" style="1066" bestFit="1" customWidth="1"/>
    <col min="9228" max="9228" width="5.7109375" style="1066" customWidth="1"/>
    <col min="9229" max="9229" width="1.28515625" style="1066" customWidth="1"/>
    <col min="9230" max="9230" width="6.57421875" style="1066" customWidth="1"/>
    <col min="9231" max="9234" width="5.7109375" style="1066" customWidth="1"/>
    <col min="9235" max="9235" width="1.28515625" style="1066" customWidth="1"/>
    <col min="9236" max="9236" width="7.421875" style="1066" customWidth="1"/>
    <col min="9237" max="9240" width="5.7109375" style="1066" customWidth="1"/>
    <col min="9241" max="9241" width="0.9921875" style="1066" customWidth="1"/>
    <col min="9242" max="9242" width="7.421875" style="1066" customWidth="1"/>
    <col min="9243" max="9245" width="5.7109375" style="1066" customWidth="1"/>
    <col min="9246" max="9246" width="6.140625" style="1066" customWidth="1"/>
    <col min="9247" max="9247" width="1.28515625" style="1066" customWidth="1"/>
    <col min="9248" max="9248" width="7.421875" style="1066" customWidth="1"/>
    <col min="9249" max="9252" width="5.7109375" style="1066" customWidth="1"/>
    <col min="9253" max="9253" width="1.28515625" style="1066" customWidth="1"/>
    <col min="9254" max="9254" width="7.421875" style="1066" customWidth="1"/>
    <col min="9255" max="9258" width="5.7109375" style="1066" customWidth="1"/>
    <col min="9259" max="9259" width="1.28515625" style="1066" customWidth="1"/>
    <col min="9260" max="9472" width="11.421875" style="1066" customWidth="1"/>
    <col min="9473" max="9473" width="28.140625" style="1066" customWidth="1"/>
    <col min="9474" max="9474" width="7.140625" style="1066" customWidth="1"/>
    <col min="9475" max="9478" width="5.7109375" style="1066" customWidth="1"/>
    <col min="9479" max="9479" width="1.28515625" style="1066" customWidth="1"/>
    <col min="9480" max="9480" width="7.28125" style="1066" customWidth="1"/>
    <col min="9481" max="9481" width="5.7109375" style="1066" customWidth="1"/>
    <col min="9482" max="9483" width="6.28125" style="1066" bestFit="1" customWidth="1"/>
    <col min="9484" max="9484" width="5.7109375" style="1066" customWidth="1"/>
    <col min="9485" max="9485" width="1.28515625" style="1066" customWidth="1"/>
    <col min="9486" max="9486" width="6.57421875" style="1066" customWidth="1"/>
    <col min="9487" max="9490" width="5.7109375" style="1066" customWidth="1"/>
    <col min="9491" max="9491" width="1.28515625" style="1066" customWidth="1"/>
    <col min="9492" max="9492" width="7.421875" style="1066" customWidth="1"/>
    <col min="9493" max="9496" width="5.7109375" style="1066" customWidth="1"/>
    <col min="9497" max="9497" width="0.9921875" style="1066" customWidth="1"/>
    <col min="9498" max="9498" width="7.421875" style="1066" customWidth="1"/>
    <col min="9499" max="9501" width="5.7109375" style="1066" customWidth="1"/>
    <col min="9502" max="9502" width="6.140625" style="1066" customWidth="1"/>
    <col min="9503" max="9503" width="1.28515625" style="1066" customWidth="1"/>
    <col min="9504" max="9504" width="7.421875" style="1066" customWidth="1"/>
    <col min="9505" max="9508" width="5.7109375" style="1066" customWidth="1"/>
    <col min="9509" max="9509" width="1.28515625" style="1066" customWidth="1"/>
    <col min="9510" max="9510" width="7.421875" style="1066" customWidth="1"/>
    <col min="9511" max="9514" width="5.7109375" style="1066" customWidth="1"/>
    <col min="9515" max="9515" width="1.28515625" style="1066" customWidth="1"/>
    <col min="9516" max="9728" width="11.421875" style="1066" customWidth="1"/>
    <col min="9729" max="9729" width="28.140625" style="1066" customWidth="1"/>
    <col min="9730" max="9730" width="7.140625" style="1066" customWidth="1"/>
    <col min="9731" max="9734" width="5.7109375" style="1066" customWidth="1"/>
    <col min="9735" max="9735" width="1.28515625" style="1066" customWidth="1"/>
    <col min="9736" max="9736" width="7.28125" style="1066" customWidth="1"/>
    <col min="9737" max="9737" width="5.7109375" style="1066" customWidth="1"/>
    <col min="9738" max="9739" width="6.28125" style="1066" bestFit="1" customWidth="1"/>
    <col min="9740" max="9740" width="5.7109375" style="1066" customWidth="1"/>
    <col min="9741" max="9741" width="1.28515625" style="1066" customWidth="1"/>
    <col min="9742" max="9742" width="6.57421875" style="1066" customWidth="1"/>
    <col min="9743" max="9746" width="5.7109375" style="1066" customWidth="1"/>
    <col min="9747" max="9747" width="1.28515625" style="1066" customWidth="1"/>
    <col min="9748" max="9748" width="7.421875" style="1066" customWidth="1"/>
    <col min="9749" max="9752" width="5.7109375" style="1066" customWidth="1"/>
    <col min="9753" max="9753" width="0.9921875" style="1066" customWidth="1"/>
    <col min="9754" max="9754" width="7.421875" style="1066" customWidth="1"/>
    <col min="9755" max="9757" width="5.7109375" style="1066" customWidth="1"/>
    <col min="9758" max="9758" width="6.140625" style="1066" customWidth="1"/>
    <col min="9759" max="9759" width="1.28515625" style="1066" customWidth="1"/>
    <col min="9760" max="9760" width="7.421875" style="1066" customWidth="1"/>
    <col min="9761" max="9764" width="5.7109375" style="1066" customWidth="1"/>
    <col min="9765" max="9765" width="1.28515625" style="1066" customWidth="1"/>
    <col min="9766" max="9766" width="7.421875" style="1066" customWidth="1"/>
    <col min="9767" max="9770" width="5.7109375" style="1066" customWidth="1"/>
    <col min="9771" max="9771" width="1.28515625" style="1066" customWidth="1"/>
    <col min="9772" max="9984" width="11.421875" style="1066" customWidth="1"/>
    <col min="9985" max="9985" width="28.140625" style="1066" customWidth="1"/>
    <col min="9986" max="9986" width="7.140625" style="1066" customWidth="1"/>
    <col min="9987" max="9990" width="5.7109375" style="1066" customWidth="1"/>
    <col min="9991" max="9991" width="1.28515625" style="1066" customWidth="1"/>
    <col min="9992" max="9992" width="7.28125" style="1066" customWidth="1"/>
    <col min="9993" max="9993" width="5.7109375" style="1066" customWidth="1"/>
    <col min="9994" max="9995" width="6.28125" style="1066" bestFit="1" customWidth="1"/>
    <col min="9996" max="9996" width="5.7109375" style="1066" customWidth="1"/>
    <col min="9997" max="9997" width="1.28515625" style="1066" customWidth="1"/>
    <col min="9998" max="9998" width="6.57421875" style="1066" customWidth="1"/>
    <col min="9999" max="10002" width="5.7109375" style="1066" customWidth="1"/>
    <col min="10003" max="10003" width="1.28515625" style="1066" customWidth="1"/>
    <col min="10004" max="10004" width="7.421875" style="1066" customWidth="1"/>
    <col min="10005" max="10008" width="5.7109375" style="1066" customWidth="1"/>
    <col min="10009" max="10009" width="0.9921875" style="1066" customWidth="1"/>
    <col min="10010" max="10010" width="7.421875" style="1066" customWidth="1"/>
    <col min="10011" max="10013" width="5.7109375" style="1066" customWidth="1"/>
    <col min="10014" max="10014" width="6.140625" style="1066" customWidth="1"/>
    <col min="10015" max="10015" width="1.28515625" style="1066" customWidth="1"/>
    <col min="10016" max="10016" width="7.421875" style="1066" customWidth="1"/>
    <col min="10017" max="10020" width="5.7109375" style="1066" customWidth="1"/>
    <col min="10021" max="10021" width="1.28515625" style="1066" customWidth="1"/>
    <col min="10022" max="10022" width="7.421875" style="1066" customWidth="1"/>
    <col min="10023" max="10026" width="5.7109375" style="1066" customWidth="1"/>
    <col min="10027" max="10027" width="1.28515625" style="1066" customWidth="1"/>
    <col min="10028" max="10240" width="11.421875" style="1066" customWidth="1"/>
    <col min="10241" max="10241" width="28.140625" style="1066" customWidth="1"/>
    <col min="10242" max="10242" width="7.140625" style="1066" customWidth="1"/>
    <col min="10243" max="10246" width="5.7109375" style="1066" customWidth="1"/>
    <col min="10247" max="10247" width="1.28515625" style="1066" customWidth="1"/>
    <col min="10248" max="10248" width="7.28125" style="1066" customWidth="1"/>
    <col min="10249" max="10249" width="5.7109375" style="1066" customWidth="1"/>
    <col min="10250" max="10251" width="6.28125" style="1066" bestFit="1" customWidth="1"/>
    <col min="10252" max="10252" width="5.7109375" style="1066" customWidth="1"/>
    <col min="10253" max="10253" width="1.28515625" style="1066" customWidth="1"/>
    <col min="10254" max="10254" width="6.57421875" style="1066" customWidth="1"/>
    <col min="10255" max="10258" width="5.7109375" style="1066" customWidth="1"/>
    <col min="10259" max="10259" width="1.28515625" style="1066" customWidth="1"/>
    <col min="10260" max="10260" width="7.421875" style="1066" customWidth="1"/>
    <col min="10261" max="10264" width="5.7109375" style="1066" customWidth="1"/>
    <col min="10265" max="10265" width="0.9921875" style="1066" customWidth="1"/>
    <col min="10266" max="10266" width="7.421875" style="1066" customWidth="1"/>
    <col min="10267" max="10269" width="5.7109375" style="1066" customWidth="1"/>
    <col min="10270" max="10270" width="6.140625" style="1066" customWidth="1"/>
    <col min="10271" max="10271" width="1.28515625" style="1066" customWidth="1"/>
    <col min="10272" max="10272" width="7.421875" style="1066" customWidth="1"/>
    <col min="10273" max="10276" width="5.7109375" style="1066" customWidth="1"/>
    <col min="10277" max="10277" width="1.28515625" style="1066" customWidth="1"/>
    <col min="10278" max="10278" width="7.421875" style="1066" customWidth="1"/>
    <col min="10279" max="10282" width="5.7109375" style="1066" customWidth="1"/>
    <col min="10283" max="10283" width="1.28515625" style="1066" customWidth="1"/>
    <col min="10284" max="10496" width="11.421875" style="1066" customWidth="1"/>
    <col min="10497" max="10497" width="28.140625" style="1066" customWidth="1"/>
    <col min="10498" max="10498" width="7.140625" style="1066" customWidth="1"/>
    <col min="10499" max="10502" width="5.7109375" style="1066" customWidth="1"/>
    <col min="10503" max="10503" width="1.28515625" style="1066" customWidth="1"/>
    <col min="10504" max="10504" width="7.28125" style="1066" customWidth="1"/>
    <col min="10505" max="10505" width="5.7109375" style="1066" customWidth="1"/>
    <col min="10506" max="10507" width="6.28125" style="1066" bestFit="1" customWidth="1"/>
    <col min="10508" max="10508" width="5.7109375" style="1066" customWidth="1"/>
    <col min="10509" max="10509" width="1.28515625" style="1066" customWidth="1"/>
    <col min="10510" max="10510" width="6.57421875" style="1066" customWidth="1"/>
    <col min="10511" max="10514" width="5.7109375" style="1066" customWidth="1"/>
    <col min="10515" max="10515" width="1.28515625" style="1066" customWidth="1"/>
    <col min="10516" max="10516" width="7.421875" style="1066" customWidth="1"/>
    <col min="10517" max="10520" width="5.7109375" style="1066" customWidth="1"/>
    <col min="10521" max="10521" width="0.9921875" style="1066" customWidth="1"/>
    <col min="10522" max="10522" width="7.421875" style="1066" customWidth="1"/>
    <col min="10523" max="10525" width="5.7109375" style="1066" customWidth="1"/>
    <col min="10526" max="10526" width="6.140625" style="1066" customWidth="1"/>
    <col min="10527" max="10527" width="1.28515625" style="1066" customWidth="1"/>
    <col min="10528" max="10528" width="7.421875" style="1066" customWidth="1"/>
    <col min="10529" max="10532" width="5.7109375" style="1066" customWidth="1"/>
    <col min="10533" max="10533" width="1.28515625" style="1066" customWidth="1"/>
    <col min="10534" max="10534" width="7.421875" style="1066" customWidth="1"/>
    <col min="10535" max="10538" width="5.7109375" style="1066" customWidth="1"/>
    <col min="10539" max="10539" width="1.28515625" style="1066" customWidth="1"/>
    <col min="10540" max="10752" width="11.421875" style="1066" customWidth="1"/>
    <col min="10753" max="10753" width="28.140625" style="1066" customWidth="1"/>
    <col min="10754" max="10754" width="7.140625" style="1066" customWidth="1"/>
    <col min="10755" max="10758" width="5.7109375" style="1066" customWidth="1"/>
    <col min="10759" max="10759" width="1.28515625" style="1066" customWidth="1"/>
    <col min="10760" max="10760" width="7.28125" style="1066" customWidth="1"/>
    <col min="10761" max="10761" width="5.7109375" style="1066" customWidth="1"/>
    <col min="10762" max="10763" width="6.28125" style="1066" bestFit="1" customWidth="1"/>
    <col min="10764" max="10764" width="5.7109375" style="1066" customWidth="1"/>
    <col min="10765" max="10765" width="1.28515625" style="1066" customWidth="1"/>
    <col min="10766" max="10766" width="6.57421875" style="1066" customWidth="1"/>
    <col min="10767" max="10770" width="5.7109375" style="1066" customWidth="1"/>
    <col min="10771" max="10771" width="1.28515625" style="1066" customWidth="1"/>
    <col min="10772" max="10772" width="7.421875" style="1066" customWidth="1"/>
    <col min="10773" max="10776" width="5.7109375" style="1066" customWidth="1"/>
    <col min="10777" max="10777" width="0.9921875" style="1066" customWidth="1"/>
    <col min="10778" max="10778" width="7.421875" style="1066" customWidth="1"/>
    <col min="10779" max="10781" width="5.7109375" style="1066" customWidth="1"/>
    <col min="10782" max="10782" width="6.140625" style="1066" customWidth="1"/>
    <col min="10783" max="10783" width="1.28515625" style="1066" customWidth="1"/>
    <col min="10784" max="10784" width="7.421875" style="1066" customWidth="1"/>
    <col min="10785" max="10788" width="5.7109375" style="1066" customWidth="1"/>
    <col min="10789" max="10789" width="1.28515625" style="1066" customWidth="1"/>
    <col min="10790" max="10790" width="7.421875" style="1066" customWidth="1"/>
    <col min="10791" max="10794" width="5.7109375" style="1066" customWidth="1"/>
    <col min="10795" max="10795" width="1.28515625" style="1066" customWidth="1"/>
    <col min="10796" max="11008" width="11.421875" style="1066" customWidth="1"/>
    <col min="11009" max="11009" width="28.140625" style="1066" customWidth="1"/>
    <col min="11010" max="11010" width="7.140625" style="1066" customWidth="1"/>
    <col min="11011" max="11014" width="5.7109375" style="1066" customWidth="1"/>
    <col min="11015" max="11015" width="1.28515625" style="1066" customWidth="1"/>
    <col min="11016" max="11016" width="7.28125" style="1066" customWidth="1"/>
    <col min="11017" max="11017" width="5.7109375" style="1066" customWidth="1"/>
    <col min="11018" max="11019" width="6.28125" style="1066" bestFit="1" customWidth="1"/>
    <col min="11020" max="11020" width="5.7109375" style="1066" customWidth="1"/>
    <col min="11021" max="11021" width="1.28515625" style="1066" customWidth="1"/>
    <col min="11022" max="11022" width="6.57421875" style="1066" customWidth="1"/>
    <col min="11023" max="11026" width="5.7109375" style="1066" customWidth="1"/>
    <col min="11027" max="11027" width="1.28515625" style="1066" customWidth="1"/>
    <col min="11028" max="11028" width="7.421875" style="1066" customWidth="1"/>
    <col min="11029" max="11032" width="5.7109375" style="1066" customWidth="1"/>
    <col min="11033" max="11033" width="0.9921875" style="1066" customWidth="1"/>
    <col min="11034" max="11034" width="7.421875" style="1066" customWidth="1"/>
    <col min="11035" max="11037" width="5.7109375" style="1066" customWidth="1"/>
    <col min="11038" max="11038" width="6.140625" style="1066" customWidth="1"/>
    <col min="11039" max="11039" width="1.28515625" style="1066" customWidth="1"/>
    <col min="11040" max="11040" width="7.421875" style="1066" customWidth="1"/>
    <col min="11041" max="11044" width="5.7109375" style="1066" customWidth="1"/>
    <col min="11045" max="11045" width="1.28515625" style="1066" customWidth="1"/>
    <col min="11046" max="11046" width="7.421875" style="1066" customWidth="1"/>
    <col min="11047" max="11050" width="5.7109375" style="1066" customWidth="1"/>
    <col min="11051" max="11051" width="1.28515625" style="1066" customWidth="1"/>
    <col min="11052" max="11264" width="11.421875" style="1066" customWidth="1"/>
    <col min="11265" max="11265" width="28.140625" style="1066" customWidth="1"/>
    <col min="11266" max="11266" width="7.140625" style="1066" customWidth="1"/>
    <col min="11267" max="11270" width="5.7109375" style="1066" customWidth="1"/>
    <col min="11271" max="11271" width="1.28515625" style="1066" customWidth="1"/>
    <col min="11272" max="11272" width="7.28125" style="1066" customWidth="1"/>
    <col min="11273" max="11273" width="5.7109375" style="1066" customWidth="1"/>
    <col min="11274" max="11275" width="6.28125" style="1066" bestFit="1" customWidth="1"/>
    <col min="11276" max="11276" width="5.7109375" style="1066" customWidth="1"/>
    <col min="11277" max="11277" width="1.28515625" style="1066" customWidth="1"/>
    <col min="11278" max="11278" width="6.57421875" style="1066" customWidth="1"/>
    <col min="11279" max="11282" width="5.7109375" style="1066" customWidth="1"/>
    <col min="11283" max="11283" width="1.28515625" style="1066" customWidth="1"/>
    <col min="11284" max="11284" width="7.421875" style="1066" customWidth="1"/>
    <col min="11285" max="11288" width="5.7109375" style="1066" customWidth="1"/>
    <col min="11289" max="11289" width="0.9921875" style="1066" customWidth="1"/>
    <col min="11290" max="11290" width="7.421875" style="1066" customWidth="1"/>
    <col min="11291" max="11293" width="5.7109375" style="1066" customWidth="1"/>
    <col min="11294" max="11294" width="6.140625" style="1066" customWidth="1"/>
    <col min="11295" max="11295" width="1.28515625" style="1066" customWidth="1"/>
    <col min="11296" max="11296" width="7.421875" style="1066" customWidth="1"/>
    <col min="11297" max="11300" width="5.7109375" style="1066" customWidth="1"/>
    <col min="11301" max="11301" width="1.28515625" style="1066" customWidth="1"/>
    <col min="11302" max="11302" width="7.421875" style="1066" customWidth="1"/>
    <col min="11303" max="11306" width="5.7109375" style="1066" customWidth="1"/>
    <col min="11307" max="11307" width="1.28515625" style="1066" customWidth="1"/>
    <col min="11308" max="11520" width="11.421875" style="1066" customWidth="1"/>
    <col min="11521" max="11521" width="28.140625" style="1066" customWidth="1"/>
    <col min="11522" max="11522" width="7.140625" style="1066" customWidth="1"/>
    <col min="11523" max="11526" width="5.7109375" style="1066" customWidth="1"/>
    <col min="11527" max="11527" width="1.28515625" style="1066" customWidth="1"/>
    <col min="11528" max="11528" width="7.28125" style="1066" customWidth="1"/>
    <col min="11529" max="11529" width="5.7109375" style="1066" customWidth="1"/>
    <col min="11530" max="11531" width="6.28125" style="1066" bestFit="1" customWidth="1"/>
    <col min="11532" max="11532" width="5.7109375" style="1066" customWidth="1"/>
    <col min="11533" max="11533" width="1.28515625" style="1066" customWidth="1"/>
    <col min="11534" max="11534" width="6.57421875" style="1066" customWidth="1"/>
    <col min="11535" max="11538" width="5.7109375" style="1066" customWidth="1"/>
    <col min="11539" max="11539" width="1.28515625" style="1066" customWidth="1"/>
    <col min="11540" max="11540" width="7.421875" style="1066" customWidth="1"/>
    <col min="11541" max="11544" width="5.7109375" style="1066" customWidth="1"/>
    <col min="11545" max="11545" width="0.9921875" style="1066" customWidth="1"/>
    <col min="11546" max="11546" width="7.421875" style="1066" customWidth="1"/>
    <col min="11547" max="11549" width="5.7109375" style="1066" customWidth="1"/>
    <col min="11550" max="11550" width="6.140625" style="1066" customWidth="1"/>
    <col min="11551" max="11551" width="1.28515625" style="1066" customWidth="1"/>
    <col min="11552" max="11552" width="7.421875" style="1066" customWidth="1"/>
    <col min="11553" max="11556" width="5.7109375" style="1066" customWidth="1"/>
    <col min="11557" max="11557" width="1.28515625" style="1066" customWidth="1"/>
    <col min="11558" max="11558" width="7.421875" style="1066" customWidth="1"/>
    <col min="11559" max="11562" width="5.7109375" style="1066" customWidth="1"/>
    <col min="11563" max="11563" width="1.28515625" style="1066" customWidth="1"/>
    <col min="11564" max="11776" width="11.421875" style="1066" customWidth="1"/>
    <col min="11777" max="11777" width="28.140625" style="1066" customWidth="1"/>
    <col min="11778" max="11778" width="7.140625" style="1066" customWidth="1"/>
    <col min="11779" max="11782" width="5.7109375" style="1066" customWidth="1"/>
    <col min="11783" max="11783" width="1.28515625" style="1066" customWidth="1"/>
    <col min="11784" max="11784" width="7.28125" style="1066" customWidth="1"/>
    <col min="11785" max="11785" width="5.7109375" style="1066" customWidth="1"/>
    <col min="11786" max="11787" width="6.28125" style="1066" bestFit="1" customWidth="1"/>
    <col min="11788" max="11788" width="5.7109375" style="1066" customWidth="1"/>
    <col min="11789" max="11789" width="1.28515625" style="1066" customWidth="1"/>
    <col min="11790" max="11790" width="6.57421875" style="1066" customWidth="1"/>
    <col min="11791" max="11794" width="5.7109375" style="1066" customWidth="1"/>
    <col min="11795" max="11795" width="1.28515625" style="1066" customWidth="1"/>
    <col min="11796" max="11796" width="7.421875" style="1066" customWidth="1"/>
    <col min="11797" max="11800" width="5.7109375" style="1066" customWidth="1"/>
    <col min="11801" max="11801" width="0.9921875" style="1066" customWidth="1"/>
    <col min="11802" max="11802" width="7.421875" style="1066" customWidth="1"/>
    <col min="11803" max="11805" width="5.7109375" style="1066" customWidth="1"/>
    <col min="11806" max="11806" width="6.140625" style="1066" customWidth="1"/>
    <col min="11807" max="11807" width="1.28515625" style="1066" customWidth="1"/>
    <col min="11808" max="11808" width="7.421875" style="1066" customWidth="1"/>
    <col min="11809" max="11812" width="5.7109375" style="1066" customWidth="1"/>
    <col min="11813" max="11813" width="1.28515625" style="1066" customWidth="1"/>
    <col min="11814" max="11814" width="7.421875" style="1066" customWidth="1"/>
    <col min="11815" max="11818" width="5.7109375" style="1066" customWidth="1"/>
    <col min="11819" max="11819" width="1.28515625" style="1066" customWidth="1"/>
    <col min="11820" max="12032" width="11.421875" style="1066" customWidth="1"/>
    <col min="12033" max="12033" width="28.140625" style="1066" customWidth="1"/>
    <col min="12034" max="12034" width="7.140625" style="1066" customWidth="1"/>
    <col min="12035" max="12038" width="5.7109375" style="1066" customWidth="1"/>
    <col min="12039" max="12039" width="1.28515625" style="1066" customWidth="1"/>
    <col min="12040" max="12040" width="7.28125" style="1066" customWidth="1"/>
    <col min="12041" max="12041" width="5.7109375" style="1066" customWidth="1"/>
    <col min="12042" max="12043" width="6.28125" style="1066" bestFit="1" customWidth="1"/>
    <col min="12044" max="12044" width="5.7109375" style="1066" customWidth="1"/>
    <col min="12045" max="12045" width="1.28515625" style="1066" customWidth="1"/>
    <col min="12046" max="12046" width="6.57421875" style="1066" customWidth="1"/>
    <col min="12047" max="12050" width="5.7109375" style="1066" customWidth="1"/>
    <col min="12051" max="12051" width="1.28515625" style="1066" customWidth="1"/>
    <col min="12052" max="12052" width="7.421875" style="1066" customWidth="1"/>
    <col min="12053" max="12056" width="5.7109375" style="1066" customWidth="1"/>
    <col min="12057" max="12057" width="0.9921875" style="1066" customWidth="1"/>
    <col min="12058" max="12058" width="7.421875" style="1066" customWidth="1"/>
    <col min="12059" max="12061" width="5.7109375" style="1066" customWidth="1"/>
    <col min="12062" max="12062" width="6.140625" style="1066" customWidth="1"/>
    <col min="12063" max="12063" width="1.28515625" style="1066" customWidth="1"/>
    <col min="12064" max="12064" width="7.421875" style="1066" customWidth="1"/>
    <col min="12065" max="12068" width="5.7109375" style="1066" customWidth="1"/>
    <col min="12069" max="12069" width="1.28515625" style="1066" customWidth="1"/>
    <col min="12070" max="12070" width="7.421875" style="1066" customWidth="1"/>
    <col min="12071" max="12074" width="5.7109375" style="1066" customWidth="1"/>
    <col min="12075" max="12075" width="1.28515625" style="1066" customWidth="1"/>
    <col min="12076" max="12288" width="11.421875" style="1066" customWidth="1"/>
    <col min="12289" max="12289" width="28.140625" style="1066" customWidth="1"/>
    <col min="12290" max="12290" width="7.140625" style="1066" customWidth="1"/>
    <col min="12291" max="12294" width="5.7109375" style="1066" customWidth="1"/>
    <col min="12295" max="12295" width="1.28515625" style="1066" customWidth="1"/>
    <col min="12296" max="12296" width="7.28125" style="1066" customWidth="1"/>
    <col min="12297" max="12297" width="5.7109375" style="1066" customWidth="1"/>
    <col min="12298" max="12299" width="6.28125" style="1066" bestFit="1" customWidth="1"/>
    <col min="12300" max="12300" width="5.7109375" style="1066" customWidth="1"/>
    <col min="12301" max="12301" width="1.28515625" style="1066" customWidth="1"/>
    <col min="12302" max="12302" width="6.57421875" style="1066" customWidth="1"/>
    <col min="12303" max="12306" width="5.7109375" style="1066" customWidth="1"/>
    <col min="12307" max="12307" width="1.28515625" style="1066" customWidth="1"/>
    <col min="12308" max="12308" width="7.421875" style="1066" customWidth="1"/>
    <col min="12309" max="12312" width="5.7109375" style="1066" customWidth="1"/>
    <col min="12313" max="12313" width="0.9921875" style="1066" customWidth="1"/>
    <col min="12314" max="12314" width="7.421875" style="1066" customWidth="1"/>
    <col min="12315" max="12317" width="5.7109375" style="1066" customWidth="1"/>
    <col min="12318" max="12318" width="6.140625" style="1066" customWidth="1"/>
    <col min="12319" max="12319" width="1.28515625" style="1066" customWidth="1"/>
    <col min="12320" max="12320" width="7.421875" style="1066" customWidth="1"/>
    <col min="12321" max="12324" width="5.7109375" style="1066" customWidth="1"/>
    <col min="12325" max="12325" width="1.28515625" style="1066" customWidth="1"/>
    <col min="12326" max="12326" width="7.421875" style="1066" customWidth="1"/>
    <col min="12327" max="12330" width="5.7109375" style="1066" customWidth="1"/>
    <col min="12331" max="12331" width="1.28515625" style="1066" customWidth="1"/>
    <col min="12332" max="12544" width="11.421875" style="1066" customWidth="1"/>
    <col min="12545" max="12545" width="28.140625" style="1066" customWidth="1"/>
    <col min="12546" max="12546" width="7.140625" style="1066" customWidth="1"/>
    <col min="12547" max="12550" width="5.7109375" style="1066" customWidth="1"/>
    <col min="12551" max="12551" width="1.28515625" style="1066" customWidth="1"/>
    <col min="12552" max="12552" width="7.28125" style="1066" customWidth="1"/>
    <col min="12553" max="12553" width="5.7109375" style="1066" customWidth="1"/>
    <col min="12554" max="12555" width="6.28125" style="1066" bestFit="1" customWidth="1"/>
    <col min="12556" max="12556" width="5.7109375" style="1066" customWidth="1"/>
    <col min="12557" max="12557" width="1.28515625" style="1066" customWidth="1"/>
    <col min="12558" max="12558" width="6.57421875" style="1066" customWidth="1"/>
    <col min="12559" max="12562" width="5.7109375" style="1066" customWidth="1"/>
    <col min="12563" max="12563" width="1.28515625" style="1066" customWidth="1"/>
    <col min="12564" max="12564" width="7.421875" style="1066" customWidth="1"/>
    <col min="12565" max="12568" width="5.7109375" style="1066" customWidth="1"/>
    <col min="12569" max="12569" width="0.9921875" style="1066" customWidth="1"/>
    <col min="12570" max="12570" width="7.421875" style="1066" customWidth="1"/>
    <col min="12571" max="12573" width="5.7109375" style="1066" customWidth="1"/>
    <col min="12574" max="12574" width="6.140625" style="1066" customWidth="1"/>
    <col min="12575" max="12575" width="1.28515625" style="1066" customWidth="1"/>
    <col min="12576" max="12576" width="7.421875" style="1066" customWidth="1"/>
    <col min="12577" max="12580" width="5.7109375" style="1066" customWidth="1"/>
    <col min="12581" max="12581" width="1.28515625" style="1066" customWidth="1"/>
    <col min="12582" max="12582" width="7.421875" style="1066" customWidth="1"/>
    <col min="12583" max="12586" width="5.7109375" style="1066" customWidth="1"/>
    <col min="12587" max="12587" width="1.28515625" style="1066" customWidth="1"/>
    <col min="12588" max="12800" width="11.421875" style="1066" customWidth="1"/>
    <col min="12801" max="12801" width="28.140625" style="1066" customWidth="1"/>
    <col min="12802" max="12802" width="7.140625" style="1066" customWidth="1"/>
    <col min="12803" max="12806" width="5.7109375" style="1066" customWidth="1"/>
    <col min="12807" max="12807" width="1.28515625" style="1066" customWidth="1"/>
    <col min="12808" max="12808" width="7.28125" style="1066" customWidth="1"/>
    <col min="12809" max="12809" width="5.7109375" style="1066" customWidth="1"/>
    <col min="12810" max="12811" width="6.28125" style="1066" bestFit="1" customWidth="1"/>
    <col min="12812" max="12812" width="5.7109375" style="1066" customWidth="1"/>
    <col min="12813" max="12813" width="1.28515625" style="1066" customWidth="1"/>
    <col min="12814" max="12814" width="6.57421875" style="1066" customWidth="1"/>
    <col min="12815" max="12818" width="5.7109375" style="1066" customWidth="1"/>
    <col min="12819" max="12819" width="1.28515625" style="1066" customWidth="1"/>
    <col min="12820" max="12820" width="7.421875" style="1066" customWidth="1"/>
    <col min="12821" max="12824" width="5.7109375" style="1066" customWidth="1"/>
    <col min="12825" max="12825" width="0.9921875" style="1066" customWidth="1"/>
    <col min="12826" max="12826" width="7.421875" style="1066" customWidth="1"/>
    <col min="12827" max="12829" width="5.7109375" style="1066" customWidth="1"/>
    <col min="12830" max="12830" width="6.140625" style="1066" customWidth="1"/>
    <col min="12831" max="12831" width="1.28515625" style="1066" customWidth="1"/>
    <col min="12832" max="12832" width="7.421875" style="1066" customWidth="1"/>
    <col min="12833" max="12836" width="5.7109375" style="1066" customWidth="1"/>
    <col min="12837" max="12837" width="1.28515625" style="1066" customWidth="1"/>
    <col min="12838" max="12838" width="7.421875" style="1066" customWidth="1"/>
    <col min="12839" max="12842" width="5.7109375" style="1066" customWidth="1"/>
    <col min="12843" max="12843" width="1.28515625" style="1066" customWidth="1"/>
    <col min="12844" max="13056" width="11.421875" style="1066" customWidth="1"/>
    <col min="13057" max="13057" width="28.140625" style="1066" customWidth="1"/>
    <col min="13058" max="13058" width="7.140625" style="1066" customWidth="1"/>
    <col min="13059" max="13062" width="5.7109375" style="1066" customWidth="1"/>
    <col min="13063" max="13063" width="1.28515625" style="1066" customWidth="1"/>
    <col min="13064" max="13064" width="7.28125" style="1066" customWidth="1"/>
    <col min="13065" max="13065" width="5.7109375" style="1066" customWidth="1"/>
    <col min="13066" max="13067" width="6.28125" style="1066" bestFit="1" customWidth="1"/>
    <col min="13068" max="13068" width="5.7109375" style="1066" customWidth="1"/>
    <col min="13069" max="13069" width="1.28515625" style="1066" customWidth="1"/>
    <col min="13070" max="13070" width="6.57421875" style="1066" customWidth="1"/>
    <col min="13071" max="13074" width="5.7109375" style="1066" customWidth="1"/>
    <col min="13075" max="13075" width="1.28515625" style="1066" customWidth="1"/>
    <col min="13076" max="13076" width="7.421875" style="1066" customWidth="1"/>
    <col min="13077" max="13080" width="5.7109375" style="1066" customWidth="1"/>
    <col min="13081" max="13081" width="0.9921875" style="1066" customWidth="1"/>
    <col min="13082" max="13082" width="7.421875" style="1066" customWidth="1"/>
    <col min="13083" max="13085" width="5.7109375" style="1066" customWidth="1"/>
    <col min="13086" max="13086" width="6.140625" style="1066" customWidth="1"/>
    <col min="13087" max="13087" width="1.28515625" style="1066" customWidth="1"/>
    <col min="13088" max="13088" width="7.421875" style="1066" customWidth="1"/>
    <col min="13089" max="13092" width="5.7109375" style="1066" customWidth="1"/>
    <col min="13093" max="13093" width="1.28515625" style="1066" customWidth="1"/>
    <col min="13094" max="13094" width="7.421875" style="1066" customWidth="1"/>
    <col min="13095" max="13098" width="5.7109375" style="1066" customWidth="1"/>
    <col min="13099" max="13099" width="1.28515625" style="1066" customWidth="1"/>
    <col min="13100" max="13312" width="11.421875" style="1066" customWidth="1"/>
    <col min="13313" max="13313" width="28.140625" style="1066" customWidth="1"/>
    <col min="13314" max="13314" width="7.140625" style="1066" customWidth="1"/>
    <col min="13315" max="13318" width="5.7109375" style="1066" customWidth="1"/>
    <col min="13319" max="13319" width="1.28515625" style="1066" customWidth="1"/>
    <col min="13320" max="13320" width="7.28125" style="1066" customWidth="1"/>
    <col min="13321" max="13321" width="5.7109375" style="1066" customWidth="1"/>
    <col min="13322" max="13323" width="6.28125" style="1066" bestFit="1" customWidth="1"/>
    <col min="13324" max="13324" width="5.7109375" style="1066" customWidth="1"/>
    <col min="13325" max="13325" width="1.28515625" style="1066" customWidth="1"/>
    <col min="13326" max="13326" width="6.57421875" style="1066" customWidth="1"/>
    <col min="13327" max="13330" width="5.7109375" style="1066" customWidth="1"/>
    <col min="13331" max="13331" width="1.28515625" style="1066" customWidth="1"/>
    <col min="13332" max="13332" width="7.421875" style="1066" customWidth="1"/>
    <col min="13333" max="13336" width="5.7109375" style="1066" customWidth="1"/>
    <col min="13337" max="13337" width="0.9921875" style="1066" customWidth="1"/>
    <col min="13338" max="13338" width="7.421875" style="1066" customWidth="1"/>
    <col min="13339" max="13341" width="5.7109375" style="1066" customWidth="1"/>
    <col min="13342" max="13342" width="6.140625" style="1066" customWidth="1"/>
    <col min="13343" max="13343" width="1.28515625" style="1066" customWidth="1"/>
    <col min="13344" max="13344" width="7.421875" style="1066" customWidth="1"/>
    <col min="13345" max="13348" width="5.7109375" style="1066" customWidth="1"/>
    <col min="13349" max="13349" width="1.28515625" style="1066" customWidth="1"/>
    <col min="13350" max="13350" width="7.421875" style="1066" customWidth="1"/>
    <col min="13351" max="13354" width="5.7109375" style="1066" customWidth="1"/>
    <col min="13355" max="13355" width="1.28515625" style="1066" customWidth="1"/>
    <col min="13356" max="13568" width="11.421875" style="1066" customWidth="1"/>
    <col min="13569" max="13569" width="28.140625" style="1066" customWidth="1"/>
    <col min="13570" max="13570" width="7.140625" style="1066" customWidth="1"/>
    <col min="13571" max="13574" width="5.7109375" style="1066" customWidth="1"/>
    <col min="13575" max="13575" width="1.28515625" style="1066" customWidth="1"/>
    <col min="13576" max="13576" width="7.28125" style="1066" customWidth="1"/>
    <col min="13577" max="13577" width="5.7109375" style="1066" customWidth="1"/>
    <col min="13578" max="13579" width="6.28125" style="1066" bestFit="1" customWidth="1"/>
    <col min="13580" max="13580" width="5.7109375" style="1066" customWidth="1"/>
    <col min="13581" max="13581" width="1.28515625" style="1066" customWidth="1"/>
    <col min="13582" max="13582" width="6.57421875" style="1066" customWidth="1"/>
    <col min="13583" max="13586" width="5.7109375" style="1066" customWidth="1"/>
    <col min="13587" max="13587" width="1.28515625" style="1066" customWidth="1"/>
    <col min="13588" max="13588" width="7.421875" style="1066" customWidth="1"/>
    <col min="13589" max="13592" width="5.7109375" style="1066" customWidth="1"/>
    <col min="13593" max="13593" width="0.9921875" style="1066" customWidth="1"/>
    <col min="13594" max="13594" width="7.421875" style="1066" customWidth="1"/>
    <col min="13595" max="13597" width="5.7109375" style="1066" customWidth="1"/>
    <col min="13598" max="13598" width="6.140625" style="1066" customWidth="1"/>
    <col min="13599" max="13599" width="1.28515625" style="1066" customWidth="1"/>
    <col min="13600" max="13600" width="7.421875" style="1066" customWidth="1"/>
    <col min="13601" max="13604" width="5.7109375" style="1066" customWidth="1"/>
    <col min="13605" max="13605" width="1.28515625" style="1066" customWidth="1"/>
    <col min="13606" max="13606" width="7.421875" style="1066" customWidth="1"/>
    <col min="13607" max="13610" width="5.7109375" style="1066" customWidth="1"/>
    <col min="13611" max="13611" width="1.28515625" style="1066" customWidth="1"/>
    <col min="13612" max="13824" width="11.421875" style="1066" customWidth="1"/>
    <col min="13825" max="13825" width="28.140625" style="1066" customWidth="1"/>
    <col min="13826" max="13826" width="7.140625" style="1066" customWidth="1"/>
    <col min="13827" max="13830" width="5.7109375" style="1066" customWidth="1"/>
    <col min="13831" max="13831" width="1.28515625" style="1066" customWidth="1"/>
    <col min="13832" max="13832" width="7.28125" style="1066" customWidth="1"/>
    <col min="13833" max="13833" width="5.7109375" style="1066" customWidth="1"/>
    <col min="13834" max="13835" width="6.28125" style="1066" bestFit="1" customWidth="1"/>
    <col min="13836" max="13836" width="5.7109375" style="1066" customWidth="1"/>
    <col min="13837" max="13837" width="1.28515625" style="1066" customWidth="1"/>
    <col min="13838" max="13838" width="6.57421875" style="1066" customWidth="1"/>
    <col min="13839" max="13842" width="5.7109375" style="1066" customWidth="1"/>
    <col min="13843" max="13843" width="1.28515625" style="1066" customWidth="1"/>
    <col min="13844" max="13844" width="7.421875" style="1066" customWidth="1"/>
    <col min="13845" max="13848" width="5.7109375" style="1066" customWidth="1"/>
    <col min="13849" max="13849" width="0.9921875" style="1066" customWidth="1"/>
    <col min="13850" max="13850" width="7.421875" style="1066" customWidth="1"/>
    <col min="13851" max="13853" width="5.7109375" style="1066" customWidth="1"/>
    <col min="13854" max="13854" width="6.140625" style="1066" customWidth="1"/>
    <col min="13855" max="13855" width="1.28515625" style="1066" customWidth="1"/>
    <col min="13856" max="13856" width="7.421875" style="1066" customWidth="1"/>
    <col min="13857" max="13860" width="5.7109375" style="1066" customWidth="1"/>
    <col min="13861" max="13861" width="1.28515625" style="1066" customWidth="1"/>
    <col min="13862" max="13862" width="7.421875" style="1066" customWidth="1"/>
    <col min="13863" max="13866" width="5.7109375" style="1066" customWidth="1"/>
    <col min="13867" max="13867" width="1.28515625" style="1066" customWidth="1"/>
    <col min="13868" max="14080" width="11.421875" style="1066" customWidth="1"/>
    <col min="14081" max="14081" width="28.140625" style="1066" customWidth="1"/>
    <col min="14082" max="14082" width="7.140625" style="1066" customWidth="1"/>
    <col min="14083" max="14086" width="5.7109375" style="1066" customWidth="1"/>
    <col min="14087" max="14087" width="1.28515625" style="1066" customWidth="1"/>
    <col min="14088" max="14088" width="7.28125" style="1066" customWidth="1"/>
    <col min="14089" max="14089" width="5.7109375" style="1066" customWidth="1"/>
    <col min="14090" max="14091" width="6.28125" style="1066" bestFit="1" customWidth="1"/>
    <col min="14092" max="14092" width="5.7109375" style="1066" customWidth="1"/>
    <col min="14093" max="14093" width="1.28515625" style="1066" customWidth="1"/>
    <col min="14094" max="14094" width="6.57421875" style="1066" customWidth="1"/>
    <col min="14095" max="14098" width="5.7109375" style="1066" customWidth="1"/>
    <col min="14099" max="14099" width="1.28515625" style="1066" customWidth="1"/>
    <col min="14100" max="14100" width="7.421875" style="1066" customWidth="1"/>
    <col min="14101" max="14104" width="5.7109375" style="1066" customWidth="1"/>
    <col min="14105" max="14105" width="0.9921875" style="1066" customWidth="1"/>
    <col min="14106" max="14106" width="7.421875" style="1066" customWidth="1"/>
    <col min="14107" max="14109" width="5.7109375" style="1066" customWidth="1"/>
    <col min="14110" max="14110" width="6.140625" style="1066" customWidth="1"/>
    <col min="14111" max="14111" width="1.28515625" style="1066" customWidth="1"/>
    <col min="14112" max="14112" width="7.421875" style="1066" customWidth="1"/>
    <col min="14113" max="14116" width="5.7109375" style="1066" customWidth="1"/>
    <col min="14117" max="14117" width="1.28515625" style="1066" customWidth="1"/>
    <col min="14118" max="14118" width="7.421875" style="1066" customWidth="1"/>
    <col min="14119" max="14122" width="5.7109375" style="1066" customWidth="1"/>
    <col min="14123" max="14123" width="1.28515625" style="1066" customWidth="1"/>
    <col min="14124" max="14336" width="11.421875" style="1066" customWidth="1"/>
    <col min="14337" max="14337" width="28.140625" style="1066" customWidth="1"/>
    <col min="14338" max="14338" width="7.140625" style="1066" customWidth="1"/>
    <col min="14339" max="14342" width="5.7109375" style="1066" customWidth="1"/>
    <col min="14343" max="14343" width="1.28515625" style="1066" customWidth="1"/>
    <col min="14344" max="14344" width="7.28125" style="1066" customWidth="1"/>
    <col min="14345" max="14345" width="5.7109375" style="1066" customWidth="1"/>
    <col min="14346" max="14347" width="6.28125" style="1066" bestFit="1" customWidth="1"/>
    <col min="14348" max="14348" width="5.7109375" style="1066" customWidth="1"/>
    <col min="14349" max="14349" width="1.28515625" style="1066" customWidth="1"/>
    <col min="14350" max="14350" width="6.57421875" style="1066" customWidth="1"/>
    <col min="14351" max="14354" width="5.7109375" style="1066" customWidth="1"/>
    <col min="14355" max="14355" width="1.28515625" style="1066" customWidth="1"/>
    <col min="14356" max="14356" width="7.421875" style="1066" customWidth="1"/>
    <col min="14357" max="14360" width="5.7109375" style="1066" customWidth="1"/>
    <col min="14361" max="14361" width="0.9921875" style="1066" customWidth="1"/>
    <col min="14362" max="14362" width="7.421875" style="1066" customWidth="1"/>
    <col min="14363" max="14365" width="5.7109375" style="1066" customWidth="1"/>
    <col min="14366" max="14366" width="6.140625" style="1066" customWidth="1"/>
    <col min="14367" max="14367" width="1.28515625" style="1066" customWidth="1"/>
    <col min="14368" max="14368" width="7.421875" style="1066" customWidth="1"/>
    <col min="14369" max="14372" width="5.7109375" style="1066" customWidth="1"/>
    <col min="14373" max="14373" width="1.28515625" style="1066" customWidth="1"/>
    <col min="14374" max="14374" width="7.421875" style="1066" customWidth="1"/>
    <col min="14375" max="14378" width="5.7109375" style="1066" customWidth="1"/>
    <col min="14379" max="14379" width="1.28515625" style="1066" customWidth="1"/>
    <col min="14380" max="14592" width="11.421875" style="1066" customWidth="1"/>
    <col min="14593" max="14593" width="28.140625" style="1066" customWidth="1"/>
    <col min="14594" max="14594" width="7.140625" style="1066" customWidth="1"/>
    <col min="14595" max="14598" width="5.7109375" style="1066" customWidth="1"/>
    <col min="14599" max="14599" width="1.28515625" style="1066" customWidth="1"/>
    <col min="14600" max="14600" width="7.28125" style="1066" customWidth="1"/>
    <col min="14601" max="14601" width="5.7109375" style="1066" customWidth="1"/>
    <col min="14602" max="14603" width="6.28125" style="1066" bestFit="1" customWidth="1"/>
    <col min="14604" max="14604" width="5.7109375" style="1066" customWidth="1"/>
    <col min="14605" max="14605" width="1.28515625" style="1066" customWidth="1"/>
    <col min="14606" max="14606" width="6.57421875" style="1066" customWidth="1"/>
    <col min="14607" max="14610" width="5.7109375" style="1066" customWidth="1"/>
    <col min="14611" max="14611" width="1.28515625" style="1066" customWidth="1"/>
    <col min="14612" max="14612" width="7.421875" style="1066" customWidth="1"/>
    <col min="14613" max="14616" width="5.7109375" style="1066" customWidth="1"/>
    <col min="14617" max="14617" width="0.9921875" style="1066" customWidth="1"/>
    <col min="14618" max="14618" width="7.421875" style="1066" customWidth="1"/>
    <col min="14619" max="14621" width="5.7109375" style="1066" customWidth="1"/>
    <col min="14622" max="14622" width="6.140625" style="1066" customWidth="1"/>
    <col min="14623" max="14623" width="1.28515625" style="1066" customWidth="1"/>
    <col min="14624" max="14624" width="7.421875" style="1066" customWidth="1"/>
    <col min="14625" max="14628" width="5.7109375" style="1066" customWidth="1"/>
    <col min="14629" max="14629" width="1.28515625" style="1066" customWidth="1"/>
    <col min="14630" max="14630" width="7.421875" style="1066" customWidth="1"/>
    <col min="14631" max="14634" width="5.7109375" style="1066" customWidth="1"/>
    <col min="14635" max="14635" width="1.28515625" style="1066" customWidth="1"/>
    <col min="14636" max="14848" width="11.421875" style="1066" customWidth="1"/>
    <col min="14849" max="14849" width="28.140625" style="1066" customWidth="1"/>
    <col min="14850" max="14850" width="7.140625" style="1066" customWidth="1"/>
    <col min="14851" max="14854" width="5.7109375" style="1066" customWidth="1"/>
    <col min="14855" max="14855" width="1.28515625" style="1066" customWidth="1"/>
    <col min="14856" max="14856" width="7.28125" style="1066" customWidth="1"/>
    <col min="14857" max="14857" width="5.7109375" style="1066" customWidth="1"/>
    <col min="14858" max="14859" width="6.28125" style="1066" bestFit="1" customWidth="1"/>
    <col min="14860" max="14860" width="5.7109375" style="1066" customWidth="1"/>
    <col min="14861" max="14861" width="1.28515625" style="1066" customWidth="1"/>
    <col min="14862" max="14862" width="6.57421875" style="1066" customWidth="1"/>
    <col min="14863" max="14866" width="5.7109375" style="1066" customWidth="1"/>
    <col min="14867" max="14867" width="1.28515625" style="1066" customWidth="1"/>
    <col min="14868" max="14868" width="7.421875" style="1066" customWidth="1"/>
    <col min="14869" max="14872" width="5.7109375" style="1066" customWidth="1"/>
    <col min="14873" max="14873" width="0.9921875" style="1066" customWidth="1"/>
    <col min="14874" max="14874" width="7.421875" style="1066" customWidth="1"/>
    <col min="14875" max="14877" width="5.7109375" style="1066" customWidth="1"/>
    <col min="14878" max="14878" width="6.140625" style="1066" customWidth="1"/>
    <col min="14879" max="14879" width="1.28515625" style="1066" customWidth="1"/>
    <col min="14880" max="14880" width="7.421875" style="1066" customWidth="1"/>
    <col min="14881" max="14884" width="5.7109375" style="1066" customWidth="1"/>
    <col min="14885" max="14885" width="1.28515625" style="1066" customWidth="1"/>
    <col min="14886" max="14886" width="7.421875" style="1066" customWidth="1"/>
    <col min="14887" max="14890" width="5.7109375" style="1066" customWidth="1"/>
    <col min="14891" max="14891" width="1.28515625" style="1066" customWidth="1"/>
    <col min="14892" max="15104" width="11.421875" style="1066" customWidth="1"/>
    <col min="15105" max="15105" width="28.140625" style="1066" customWidth="1"/>
    <col min="15106" max="15106" width="7.140625" style="1066" customWidth="1"/>
    <col min="15107" max="15110" width="5.7109375" style="1066" customWidth="1"/>
    <col min="15111" max="15111" width="1.28515625" style="1066" customWidth="1"/>
    <col min="15112" max="15112" width="7.28125" style="1066" customWidth="1"/>
    <col min="15113" max="15113" width="5.7109375" style="1066" customWidth="1"/>
    <col min="15114" max="15115" width="6.28125" style="1066" bestFit="1" customWidth="1"/>
    <col min="15116" max="15116" width="5.7109375" style="1066" customWidth="1"/>
    <col min="15117" max="15117" width="1.28515625" style="1066" customWidth="1"/>
    <col min="15118" max="15118" width="6.57421875" style="1066" customWidth="1"/>
    <col min="15119" max="15122" width="5.7109375" style="1066" customWidth="1"/>
    <col min="15123" max="15123" width="1.28515625" style="1066" customWidth="1"/>
    <col min="15124" max="15124" width="7.421875" style="1066" customWidth="1"/>
    <col min="15125" max="15128" width="5.7109375" style="1066" customWidth="1"/>
    <col min="15129" max="15129" width="0.9921875" style="1066" customWidth="1"/>
    <col min="15130" max="15130" width="7.421875" style="1066" customWidth="1"/>
    <col min="15131" max="15133" width="5.7109375" style="1066" customWidth="1"/>
    <col min="15134" max="15134" width="6.140625" style="1066" customWidth="1"/>
    <col min="15135" max="15135" width="1.28515625" style="1066" customWidth="1"/>
    <col min="15136" max="15136" width="7.421875" style="1066" customWidth="1"/>
    <col min="15137" max="15140" width="5.7109375" style="1066" customWidth="1"/>
    <col min="15141" max="15141" width="1.28515625" style="1066" customWidth="1"/>
    <col min="15142" max="15142" width="7.421875" style="1066" customWidth="1"/>
    <col min="15143" max="15146" width="5.7109375" style="1066" customWidth="1"/>
    <col min="15147" max="15147" width="1.28515625" style="1066" customWidth="1"/>
    <col min="15148" max="15360" width="11.421875" style="1066" customWidth="1"/>
    <col min="15361" max="15361" width="28.140625" style="1066" customWidth="1"/>
    <col min="15362" max="15362" width="7.140625" style="1066" customWidth="1"/>
    <col min="15363" max="15366" width="5.7109375" style="1066" customWidth="1"/>
    <col min="15367" max="15367" width="1.28515625" style="1066" customWidth="1"/>
    <col min="15368" max="15368" width="7.28125" style="1066" customWidth="1"/>
    <col min="15369" max="15369" width="5.7109375" style="1066" customWidth="1"/>
    <col min="15370" max="15371" width="6.28125" style="1066" bestFit="1" customWidth="1"/>
    <col min="15372" max="15372" width="5.7109375" style="1066" customWidth="1"/>
    <col min="15373" max="15373" width="1.28515625" style="1066" customWidth="1"/>
    <col min="15374" max="15374" width="6.57421875" style="1066" customWidth="1"/>
    <col min="15375" max="15378" width="5.7109375" style="1066" customWidth="1"/>
    <col min="15379" max="15379" width="1.28515625" style="1066" customWidth="1"/>
    <col min="15380" max="15380" width="7.421875" style="1066" customWidth="1"/>
    <col min="15381" max="15384" width="5.7109375" style="1066" customWidth="1"/>
    <col min="15385" max="15385" width="0.9921875" style="1066" customWidth="1"/>
    <col min="15386" max="15386" width="7.421875" style="1066" customWidth="1"/>
    <col min="15387" max="15389" width="5.7109375" style="1066" customWidth="1"/>
    <col min="15390" max="15390" width="6.140625" style="1066" customWidth="1"/>
    <col min="15391" max="15391" width="1.28515625" style="1066" customWidth="1"/>
    <col min="15392" max="15392" width="7.421875" style="1066" customWidth="1"/>
    <col min="15393" max="15396" width="5.7109375" style="1066" customWidth="1"/>
    <col min="15397" max="15397" width="1.28515625" style="1066" customWidth="1"/>
    <col min="15398" max="15398" width="7.421875" style="1066" customWidth="1"/>
    <col min="15399" max="15402" width="5.7109375" style="1066" customWidth="1"/>
    <col min="15403" max="15403" width="1.28515625" style="1066" customWidth="1"/>
    <col min="15404" max="15616" width="11.421875" style="1066" customWidth="1"/>
    <col min="15617" max="15617" width="28.140625" style="1066" customWidth="1"/>
    <col min="15618" max="15618" width="7.140625" style="1066" customWidth="1"/>
    <col min="15619" max="15622" width="5.7109375" style="1066" customWidth="1"/>
    <col min="15623" max="15623" width="1.28515625" style="1066" customWidth="1"/>
    <col min="15624" max="15624" width="7.28125" style="1066" customWidth="1"/>
    <col min="15625" max="15625" width="5.7109375" style="1066" customWidth="1"/>
    <col min="15626" max="15627" width="6.28125" style="1066" bestFit="1" customWidth="1"/>
    <col min="15628" max="15628" width="5.7109375" style="1066" customWidth="1"/>
    <col min="15629" max="15629" width="1.28515625" style="1066" customWidth="1"/>
    <col min="15630" max="15630" width="6.57421875" style="1066" customWidth="1"/>
    <col min="15631" max="15634" width="5.7109375" style="1066" customWidth="1"/>
    <col min="15635" max="15635" width="1.28515625" style="1066" customWidth="1"/>
    <col min="15636" max="15636" width="7.421875" style="1066" customWidth="1"/>
    <col min="15637" max="15640" width="5.7109375" style="1066" customWidth="1"/>
    <col min="15641" max="15641" width="0.9921875" style="1066" customWidth="1"/>
    <col min="15642" max="15642" width="7.421875" style="1066" customWidth="1"/>
    <col min="15643" max="15645" width="5.7109375" style="1066" customWidth="1"/>
    <col min="15646" max="15646" width="6.140625" style="1066" customWidth="1"/>
    <col min="15647" max="15647" width="1.28515625" style="1066" customWidth="1"/>
    <col min="15648" max="15648" width="7.421875" style="1066" customWidth="1"/>
    <col min="15649" max="15652" width="5.7109375" style="1066" customWidth="1"/>
    <col min="15653" max="15653" width="1.28515625" style="1066" customWidth="1"/>
    <col min="15654" max="15654" width="7.421875" style="1066" customWidth="1"/>
    <col min="15655" max="15658" width="5.7109375" style="1066" customWidth="1"/>
    <col min="15659" max="15659" width="1.28515625" style="1066" customWidth="1"/>
    <col min="15660" max="15872" width="11.421875" style="1066" customWidth="1"/>
    <col min="15873" max="15873" width="28.140625" style="1066" customWidth="1"/>
    <col min="15874" max="15874" width="7.140625" style="1066" customWidth="1"/>
    <col min="15875" max="15878" width="5.7109375" style="1066" customWidth="1"/>
    <col min="15879" max="15879" width="1.28515625" style="1066" customWidth="1"/>
    <col min="15880" max="15880" width="7.28125" style="1066" customWidth="1"/>
    <col min="15881" max="15881" width="5.7109375" style="1066" customWidth="1"/>
    <col min="15882" max="15883" width="6.28125" style="1066" bestFit="1" customWidth="1"/>
    <col min="15884" max="15884" width="5.7109375" style="1066" customWidth="1"/>
    <col min="15885" max="15885" width="1.28515625" style="1066" customWidth="1"/>
    <col min="15886" max="15886" width="6.57421875" style="1066" customWidth="1"/>
    <col min="15887" max="15890" width="5.7109375" style="1066" customWidth="1"/>
    <col min="15891" max="15891" width="1.28515625" style="1066" customWidth="1"/>
    <col min="15892" max="15892" width="7.421875" style="1066" customWidth="1"/>
    <col min="15893" max="15896" width="5.7109375" style="1066" customWidth="1"/>
    <col min="15897" max="15897" width="0.9921875" style="1066" customWidth="1"/>
    <col min="15898" max="15898" width="7.421875" style="1066" customWidth="1"/>
    <col min="15899" max="15901" width="5.7109375" style="1066" customWidth="1"/>
    <col min="15902" max="15902" width="6.140625" style="1066" customWidth="1"/>
    <col min="15903" max="15903" width="1.28515625" style="1066" customWidth="1"/>
    <col min="15904" max="15904" width="7.421875" style="1066" customWidth="1"/>
    <col min="15905" max="15908" width="5.7109375" style="1066" customWidth="1"/>
    <col min="15909" max="15909" width="1.28515625" style="1066" customWidth="1"/>
    <col min="15910" max="15910" width="7.421875" style="1066" customWidth="1"/>
    <col min="15911" max="15914" width="5.7109375" style="1066" customWidth="1"/>
    <col min="15915" max="15915" width="1.28515625" style="1066" customWidth="1"/>
    <col min="15916" max="16128" width="11.421875" style="1066" customWidth="1"/>
    <col min="16129" max="16129" width="28.140625" style="1066" customWidth="1"/>
    <col min="16130" max="16130" width="7.140625" style="1066" customWidth="1"/>
    <col min="16131" max="16134" width="5.7109375" style="1066" customWidth="1"/>
    <col min="16135" max="16135" width="1.28515625" style="1066" customWidth="1"/>
    <col min="16136" max="16136" width="7.28125" style="1066" customWidth="1"/>
    <col min="16137" max="16137" width="5.7109375" style="1066" customWidth="1"/>
    <col min="16138" max="16139" width="6.28125" style="1066" bestFit="1" customWidth="1"/>
    <col min="16140" max="16140" width="5.7109375" style="1066" customWidth="1"/>
    <col min="16141" max="16141" width="1.28515625" style="1066" customWidth="1"/>
    <col min="16142" max="16142" width="6.57421875" style="1066" customWidth="1"/>
    <col min="16143" max="16146" width="5.7109375" style="1066" customWidth="1"/>
    <col min="16147" max="16147" width="1.28515625" style="1066" customWidth="1"/>
    <col min="16148" max="16148" width="7.421875" style="1066" customWidth="1"/>
    <col min="16149" max="16152" width="5.7109375" style="1066" customWidth="1"/>
    <col min="16153" max="16153" width="0.9921875" style="1066" customWidth="1"/>
    <col min="16154" max="16154" width="7.421875" style="1066" customWidth="1"/>
    <col min="16155" max="16157" width="5.7109375" style="1066" customWidth="1"/>
    <col min="16158" max="16158" width="6.140625" style="1066" customWidth="1"/>
    <col min="16159" max="16159" width="1.28515625" style="1066" customWidth="1"/>
    <col min="16160" max="16160" width="7.421875" style="1066" customWidth="1"/>
    <col min="16161" max="16164" width="5.7109375" style="1066" customWidth="1"/>
    <col min="16165" max="16165" width="1.28515625" style="1066" customWidth="1"/>
    <col min="16166" max="16166" width="7.421875" style="1066" customWidth="1"/>
    <col min="16167" max="16170" width="5.7109375" style="1066" customWidth="1"/>
    <col min="16171" max="16171" width="1.28515625" style="1066" customWidth="1"/>
    <col min="16172" max="16384" width="11.421875" style="1066" customWidth="1"/>
  </cols>
  <sheetData>
    <row r="1" spans="1:42" s="1061" customFormat="1" ht="21" customHeight="1">
      <c r="A1" s="1236" t="s">
        <v>1044</v>
      </c>
      <c r="B1" s="1060"/>
      <c r="C1" s="1060"/>
      <c r="D1" s="1060"/>
      <c r="E1" s="1060"/>
      <c r="F1" s="1060"/>
      <c r="G1" s="1060"/>
      <c r="H1" s="1060"/>
      <c r="I1" s="1060"/>
      <c r="J1" s="1060"/>
      <c r="K1" s="1060"/>
      <c r="L1" s="1060"/>
      <c r="M1" s="1060"/>
      <c r="N1" s="1060"/>
      <c r="O1" s="1060"/>
      <c r="P1" s="1060"/>
      <c r="Q1" s="1060"/>
      <c r="R1" s="1060"/>
      <c r="S1" s="1060"/>
      <c r="T1" s="1060"/>
      <c r="U1" s="1060"/>
      <c r="V1" s="1060"/>
      <c r="W1" s="1060"/>
      <c r="X1" s="1060"/>
      <c r="Y1" s="1060"/>
      <c r="Z1" s="1060"/>
      <c r="AA1" s="1060"/>
      <c r="AB1" s="1060"/>
      <c r="AC1" s="1060"/>
      <c r="AD1" s="1060"/>
      <c r="AE1" s="1060"/>
      <c r="AF1" s="1060"/>
      <c r="AG1" s="1060"/>
      <c r="AH1" s="1060"/>
      <c r="AI1" s="1060"/>
      <c r="AJ1" s="1060"/>
      <c r="AK1" s="1060"/>
      <c r="AL1" s="1060"/>
      <c r="AM1" s="1060"/>
      <c r="AN1" s="1060"/>
      <c r="AO1" s="1060"/>
      <c r="AP1" s="1060"/>
    </row>
    <row r="2" spans="1:42" s="1062" customFormat="1" ht="32.25" customHeight="1">
      <c r="A2" s="1407" t="s">
        <v>943</v>
      </c>
      <c r="B2" s="1407"/>
      <c r="C2" s="1407"/>
      <c r="D2" s="1407"/>
      <c r="E2" s="1407"/>
      <c r="F2" s="1407"/>
      <c r="G2" s="1407"/>
      <c r="H2" s="1407"/>
      <c r="I2" s="1407"/>
      <c r="J2" s="1407"/>
      <c r="K2" s="1407"/>
      <c r="L2" s="1407"/>
      <c r="M2" s="1407"/>
      <c r="N2" s="1407"/>
      <c r="O2" s="1407"/>
      <c r="P2" s="1407"/>
      <c r="Q2" s="1407"/>
      <c r="R2" s="1407"/>
      <c r="S2" s="1407"/>
      <c r="T2" s="1407"/>
      <c r="U2" s="1407"/>
      <c r="V2" s="1407"/>
      <c r="W2" s="1407"/>
      <c r="X2" s="1407"/>
      <c r="Y2" s="1407"/>
      <c r="Z2" s="1407"/>
      <c r="AA2" s="1407"/>
      <c r="AB2" s="1407"/>
      <c r="AC2" s="1407"/>
      <c r="AD2" s="1407"/>
      <c r="AE2" s="1407"/>
      <c r="AF2" s="1407"/>
      <c r="AG2" s="1407"/>
      <c r="AH2" s="1407"/>
      <c r="AI2" s="1407"/>
      <c r="AJ2" s="1407"/>
      <c r="AK2" s="1407"/>
      <c r="AL2" s="1407"/>
      <c r="AM2" s="1407"/>
      <c r="AN2" s="1407"/>
      <c r="AO2" s="1407"/>
      <c r="AP2" s="1407"/>
    </row>
    <row r="3" spans="1:42" s="1061" customFormat="1" ht="20.25" customHeight="1">
      <c r="A3" s="1408">
        <v>44012</v>
      </c>
      <c r="B3" s="1408"/>
      <c r="C3" s="1408"/>
      <c r="D3" s="1408"/>
      <c r="E3" s="1408"/>
      <c r="F3" s="1408"/>
      <c r="G3" s="1408"/>
      <c r="H3" s="1408"/>
      <c r="I3" s="1408"/>
      <c r="J3" s="1408"/>
      <c r="K3" s="1408"/>
      <c r="L3" s="1408"/>
      <c r="M3" s="1408"/>
      <c r="N3" s="1408"/>
      <c r="O3" s="1408"/>
      <c r="P3" s="1408"/>
      <c r="Q3" s="1408"/>
      <c r="R3" s="1408"/>
      <c r="S3" s="1408"/>
      <c r="T3" s="1408"/>
      <c r="U3" s="1408"/>
      <c r="V3" s="1408"/>
      <c r="W3" s="1408"/>
      <c r="X3" s="1408"/>
      <c r="Y3" s="1408"/>
      <c r="Z3" s="1408"/>
      <c r="AA3" s="1408"/>
      <c r="AB3" s="1408"/>
      <c r="AC3" s="1408"/>
      <c r="AD3" s="1408"/>
      <c r="AE3" s="1408"/>
      <c r="AF3" s="1408"/>
      <c r="AG3" s="1408"/>
      <c r="AH3" s="1408"/>
      <c r="AI3" s="1408"/>
      <c r="AJ3" s="1408"/>
      <c r="AK3" s="1408"/>
      <c r="AL3" s="1408"/>
      <c r="AM3" s="1408"/>
      <c r="AN3" s="1408"/>
      <c r="AO3" s="1408"/>
      <c r="AP3" s="1408"/>
    </row>
    <row r="4" spans="1:42" s="1061" customFormat="1" ht="16.5" customHeight="1">
      <c r="A4" s="1409" t="s">
        <v>65</v>
      </c>
      <c r="B4" s="1409"/>
      <c r="C4" s="1409"/>
      <c r="D4" s="1409"/>
      <c r="E4" s="1409"/>
      <c r="F4" s="1409"/>
      <c r="G4" s="1409"/>
      <c r="H4" s="1409"/>
      <c r="I4" s="1409"/>
      <c r="J4" s="1409"/>
      <c r="K4" s="1409"/>
      <c r="L4" s="1409"/>
      <c r="M4" s="1409"/>
      <c r="N4" s="1409"/>
      <c r="O4" s="1409"/>
      <c r="P4" s="1409"/>
      <c r="Q4" s="1409"/>
      <c r="R4" s="1409"/>
      <c r="S4" s="1409"/>
      <c r="T4" s="1409"/>
      <c r="U4" s="1409"/>
      <c r="V4" s="1409"/>
      <c r="W4" s="1409"/>
      <c r="X4" s="1409"/>
      <c r="Y4" s="1409"/>
      <c r="Z4" s="1409"/>
      <c r="AA4" s="1409"/>
      <c r="AB4" s="1409"/>
      <c r="AC4" s="1409"/>
      <c r="AD4" s="1409"/>
      <c r="AE4" s="1409"/>
      <c r="AF4" s="1409"/>
      <c r="AG4" s="1409"/>
      <c r="AH4" s="1409"/>
      <c r="AI4" s="1409"/>
      <c r="AJ4" s="1409"/>
      <c r="AK4" s="1409"/>
      <c r="AL4" s="1409"/>
      <c r="AM4" s="1409"/>
      <c r="AN4" s="1409"/>
      <c r="AO4" s="1409"/>
      <c r="AP4" s="1409"/>
    </row>
    <row r="5" spans="1:43" ht="13.5" thickBot="1">
      <c r="A5" s="1063" t="s">
        <v>944</v>
      </c>
      <c r="B5" s="1064"/>
      <c r="C5" s="1064"/>
      <c r="D5" s="1064"/>
      <c r="E5" s="1064"/>
      <c r="F5" s="1064"/>
      <c r="G5" s="1064"/>
      <c r="H5" s="1065"/>
      <c r="I5" s="1064"/>
      <c r="J5" s="1064"/>
      <c r="K5" s="1064"/>
      <c r="L5" s="1064"/>
      <c r="M5" s="1064"/>
      <c r="N5" s="1064"/>
      <c r="O5" s="1064"/>
      <c r="P5" s="1064"/>
      <c r="Q5" s="1064"/>
      <c r="R5" s="1064"/>
      <c r="S5" s="1064"/>
      <c r="T5" s="1064"/>
      <c r="U5" s="1064"/>
      <c r="V5" s="1064"/>
      <c r="W5" s="1064"/>
      <c r="X5" s="1064"/>
      <c r="Y5" s="1064"/>
      <c r="Z5" s="1064"/>
      <c r="AA5" s="1064"/>
      <c r="AB5" s="1064"/>
      <c r="AC5" s="1064"/>
      <c r="AD5" s="1064"/>
      <c r="AE5" s="1064"/>
      <c r="AF5" s="1064"/>
      <c r="AG5" s="1064"/>
      <c r="AH5" s="1064"/>
      <c r="AI5" s="1064"/>
      <c r="AJ5" s="1064"/>
      <c r="AK5" s="1064"/>
      <c r="AL5" s="1064"/>
      <c r="AM5" s="1064"/>
      <c r="AN5" s="1064"/>
      <c r="AO5" s="1064"/>
      <c r="AP5" s="1064"/>
      <c r="AQ5" s="1064"/>
    </row>
    <row r="6" spans="1:43" s="1068" customFormat="1" ht="29.25" customHeight="1">
      <c r="A6" s="1410" t="s">
        <v>1</v>
      </c>
      <c r="B6" s="1406" t="s">
        <v>932</v>
      </c>
      <c r="C6" s="1406"/>
      <c r="D6" s="1406"/>
      <c r="E6" s="1406"/>
      <c r="F6" s="1406"/>
      <c r="G6" s="1067"/>
      <c r="H6" s="1406" t="s">
        <v>886</v>
      </c>
      <c r="I6" s="1406"/>
      <c r="J6" s="1406"/>
      <c r="K6" s="1406"/>
      <c r="L6" s="1406"/>
      <c r="M6" s="1067"/>
      <c r="N6" s="1406" t="s">
        <v>887</v>
      </c>
      <c r="O6" s="1406"/>
      <c r="P6" s="1406"/>
      <c r="Q6" s="1406"/>
      <c r="R6" s="1406"/>
      <c r="S6" s="1067"/>
      <c r="T6" s="1406" t="s">
        <v>888</v>
      </c>
      <c r="U6" s="1406"/>
      <c r="V6" s="1406"/>
      <c r="W6" s="1406"/>
      <c r="X6" s="1406"/>
      <c r="Y6" s="1067"/>
      <c r="Z6" s="1406" t="s">
        <v>46</v>
      </c>
      <c r="AA6" s="1406"/>
      <c r="AB6" s="1406"/>
      <c r="AC6" s="1406"/>
      <c r="AD6" s="1406"/>
      <c r="AE6" s="1067"/>
      <c r="AF6" s="1406" t="s">
        <v>47</v>
      </c>
      <c r="AG6" s="1406"/>
      <c r="AH6" s="1406"/>
      <c r="AI6" s="1406"/>
      <c r="AJ6" s="1406"/>
      <c r="AK6" s="1067"/>
      <c r="AL6" s="1406" t="s">
        <v>945</v>
      </c>
      <c r="AM6" s="1406"/>
      <c r="AN6" s="1406"/>
      <c r="AO6" s="1406"/>
      <c r="AP6" s="1406"/>
      <c r="AQ6" s="1067"/>
    </row>
    <row r="7" spans="1:43" s="1068" customFormat="1" ht="16.5" customHeight="1">
      <c r="A7" s="1411"/>
      <c r="B7" s="1069">
        <v>0</v>
      </c>
      <c r="C7" s="1069">
        <v>1</v>
      </c>
      <c r="D7" s="1069">
        <v>2</v>
      </c>
      <c r="E7" s="1069">
        <v>3</v>
      </c>
      <c r="F7" s="1069">
        <v>4</v>
      </c>
      <c r="G7" s="1069"/>
      <c r="H7" s="1069">
        <v>0</v>
      </c>
      <c r="I7" s="1069">
        <v>1</v>
      </c>
      <c r="J7" s="1069">
        <v>2</v>
      </c>
      <c r="K7" s="1069">
        <v>3</v>
      </c>
      <c r="L7" s="1069">
        <v>4</v>
      </c>
      <c r="M7" s="1069"/>
      <c r="N7" s="1069">
        <v>0</v>
      </c>
      <c r="O7" s="1069">
        <v>1</v>
      </c>
      <c r="P7" s="1069">
        <v>2</v>
      </c>
      <c r="Q7" s="1069">
        <v>3</v>
      </c>
      <c r="R7" s="1069">
        <v>4</v>
      </c>
      <c r="S7" s="1069"/>
      <c r="T7" s="1069">
        <v>0</v>
      </c>
      <c r="U7" s="1069">
        <v>1</v>
      </c>
      <c r="V7" s="1069">
        <v>2</v>
      </c>
      <c r="W7" s="1069">
        <v>3</v>
      </c>
      <c r="X7" s="1069">
        <v>4</v>
      </c>
      <c r="Y7" s="1069"/>
      <c r="Z7" s="1069">
        <v>0</v>
      </c>
      <c r="AA7" s="1069">
        <v>1</v>
      </c>
      <c r="AB7" s="1069">
        <v>2</v>
      </c>
      <c r="AC7" s="1069">
        <v>3</v>
      </c>
      <c r="AD7" s="1069">
        <v>4</v>
      </c>
      <c r="AE7" s="1069"/>
      <c r="AF7" s="1069">
        <v>0</v>
      </c>
      <c r="AG7" s="1069">
        <v>1</v>
      </c>
      <c r="AH7" s="1069">
        <v>2</v>
      </c>
      <c r="AI7" s="1069">
        <v>3</v>
      </c>
      <c r="AJ7" s="1069">
        <v>4</v>
      </c>
      <c r="AK7" s="1069"/>
      <c r="AL7" s="1069">
        <v>0</v>
      </c>
      <c r="AM7" s="1069">
        <v>1</v>
      </c>
      <c r="AN7" s="1069">
        <v>2</v>
      </c>
      <c r="AO7" s="1069">
        <v>3</v>
      </c>
      <c r="AP7" s="1069">
        <v>4</v>
      </c>
      <c r="AQ7" s="1069"/>
    </row>
    <row r="8" spans="1:43" s="1072" customFormat="1" ht="7.5" customHeight="1">
      <c r="A8" s="1070"/>
      <c r="B8" s="1071"/>
      <c r="C8" s="1071"/>
      <c r="D8" s="1071"/>
      <c r="E8" s="1071"/>
      <c r="F8" s="1071"/>
      <c r="G8" s="1071"/>
      <c r="H8" s="1071"/>
      <c r="I8" s="1071"/>
      <c r="J8" s="1071"/>
      <c r="K8" s="1071"/>
      <c r="L8" s="1071"/>
      <c r="M8" s="1071"/>
      <c r="N8" s="1071"/>
      <c r="O8" s="1071"/>
      <c r="P8" s="1071"/>
      <c r="Q8" s="1071"/>
      <c r="R8" s="1071"/>
      <c r="S8" s="1071"/>
      <c r="T8" s="1071"/>
      <c r="U8" s="1071"/>
      <c r="V8" s="1071"/>
      <c r="W8" s="1071"/>
      <c r="X8" s="1071"/>
      <c r="Y8" s="1071"/>
      <c r="Z8" s="1071"/>
      <c r="AA8" s="1071"/>
      <c r="AB8" s="1071"/>
      <c r="AC8" s="1071"/>
      <c r="AD8" s="1071"/>
      <c r="AE8" s="1071"/>
      <c r="AF8" s="1071"/>
      <c r="AG8" s="1071"/>
      <c r="AH8" s="1071"/>
      <c r="AI8" s="1071"/>
      <c r="AJ8" s="1071"/>
      <c r="AK8" s="1071"/>
      <c r="AL8" s="1071"/>
      <c r="AM8" s="1071"/>
      <c r="AN8" s="1071"/>
      <c r="AO8" s="1071"/>
      <c r="AP8" s="1071"/>
      <c r="AQ8" s="1071"/>
    </row>
    <row r="9" spans="1:43" s="1075" customFormat="1" ht="20.1" customHeight="1">
      <c r="A9" s="1073" t="s">
        <v>58</v>
      </c>
      <c r="B9" s="1074">
        <v>100</v>
      </c>
      <c r="C9" s="1074">
        <v>0</v>
      </c>
      <c r="D9" s="1074">
        <v>0</v>
      </c>
      <c r="E9" s="1074">
        <v>0</v>
      </c>
      <c r="F9" s="1074">
        <v>0</v>
      </c>
      <c r="G9" s="1074"/>
      <c r="H9" s="1074" t="s">
        <v>39</v>
      </c>
      <c r="I9" s="1074" t="s">
        <v>39</v>
      </c>
      <c r="J9" s="1074" t="s">
        <v>39</v>
      </c>
      <c r="K9" s="1074" t="s">
        <v>39</v>
      </c>
      <c r="L9" s="1074" t="s">
        <v>39</v>
      </c>
      <c r="M9" s="1074"/>
      <c r="N9" s="1074">
        <v>84.94697666585463</v>
      </c>
      <c r="O9" s="1074">
        <v>5.863986019863509</v>
      </c>
      <c r="P9" s="1074">
        <v>3.5091668633499413</v>
      </c>
      <c r="Q9" s="1074">
        <v>5.521000952142019</v>
      </c>
      <c r="R9" s="1074">
        <v>0.15886422931167282</v>
      </c>
      <c r="S9" s="1074"/>
      <c r="T9" s="1074">
        <v>72.08252862335564</v>
      </c>
      <c r="U9" s="1074">
        <v>13.128525268820363</v>
      </c>
      <c r="V9" s="1074">
        <v>6.225633710676042</v>
      </c>
      <c r="W9" s="1074">
        <v>5.232311835085915</v>
      </c>
      <c r="X9" s="1074">
        <v>3.3309998616586594</v>
      </c>
      <c r="Y9" s="1074"/>
      <c r="Z9" s="1074">
        <v>70.50064975140839</v>
      </c>
      <c r="AA9" s="1074">
        <v>12.945824990937785</v>
      </c>
      <c r="AB9" s="1074">
        <v>5.383082777406932</v>
      </c>
      <c r="AC9" s="1074">
        <v>6.7087464798780445</v>
      </c>
      <c r="AD9" s="1074">
        <v>4.461694525158657</v>
      </c>
      <c r="AE9" s="1074"/>
      <c r="AF9" s="1074">
        <v>79.11876134316627</v>
      </c>
      <c r="AG9" s="1074">
        <v>6.399209888630616</v>
      </c>
      <c r="AH9" s="1074">
        <v>4.587032409185497</v>
      </c>
      <c r="AI9" s="1074">
        <v>5.8449102749149</v>
      </c>
      <c r="AJ9" s="1074">
        <v>4.050085978333997</v>
      </c>
      <c r="AK9" s="1074"/>
      <c r="AL9" s="1074">
        <v>91.9066029163322</v>
      </c>
      <c r="AM9" s="1074">
        <v>1.6687283411082374</v>
      </c>
      <c r="AN9" s="1074">
        <v>0.9030004795493528</v>
      </c>
      <c r="AO9" s="1074">
        <v>2.080675453665321</v>
      </c>
      <c r="AP9" s="1074">
        <v>3.4408635507592003</v>
      </c>
      <c r="AQ9" s="1074"/>
    </row>
    <row r="10" spans="1:43" s="1075" customFormat="1" ht="20.1" customHeight="1">
      <c r="A10" s="1073" t="s">
        <v>29</v>
      </c>
      <c r="B10" s="1074" t="s">
        <v>39</v>
      </c>
      <c r="C10" s="1074" t="s">
        <v>39</v>
      </c>
      <c r="D10" s="1074" t="s">
        <v>39</v>
      </c>
      <c r="E10" s="1074" t="s">
        <v>39</v>
      </c>
      <c r="F10" s="1074" t="s">
        <v>39</v>
      </c>
      <c r="G10" s="1074"/>
      <c r="H10" s="1074" t="s">
        <v>39</v>
      </c>
      <c r="I10" s="1074" t="s">
        <v>39</v>
      </c>
      <c r="J10" s="1074" t="s">
        <v>39</v>
      </c>
      <c r="K10" s="1074" t="s">
        <v>39</v>
      </c>
      <c r="L10" s="1074" t="s">
        <v>39</v>
      </c>
      <c r="M10" s="1074"/>
      <c r="N10" s="1074">
        <v>76.89654675907043</v>
      </c>
      <c r="O10" s="1074">
        <v>11.747809099663435</v>
      </c>
      <c r="P10" s="1074">
        <v>7.074443512095165</v>
      </c>
      <c r="Q10" s="1074">
        <v>1.8942958786248933</v>
      </c>
      <c r="R10" s="1074">
        <v>2.3868700548937265</v>
      </c>
      <c r="S10" s="1074"/>
      <c r="T10" s="1074">
        <v>93.81815820010728</v>
      </c>
      <c r="U10" s="1074">
        <v>1.1794360368653276</v>
      </c>
      <c r="V10" s="1074">
        <v>0.61514947238315</v>
      </c>
      <c r="W10" s="1074">
        <v>1.37132396257236</v>
      </c>
      <c r="X10" s="1074">
        <v>3.015932253144902</v>
      </c>
      <c r="Y10" s="1074"/>
      <c r="Z10" s="1074">
        <v>95.27109993995165</v>
      </c>
      <c r="AA10" s="1074">
        <v>0.8832245445363202</v>
      </c>
      <c r="AB10" s="1074">
        <v>0.6650807703899438</v>
      </c>
      <c r="AC10" s="1074">
        <v>1.2947872499730138</v>
      </c>
      <c r="AD10" s="1074">
        <v>1.885807312451383</v>
      </c>
      <c r="AE10" s="1074"/>
      <c r="AF10" s="1074">
        <v>94.92623928448356</v>
      </c>
      <c r="AG10" s="1074">
        <v>0.7455675140311795</v>
      </c>
      <c r="AH10" s="1074">
        <v>0.6096690999148837</v>
      </c>
      <c r="AI10" s="1074">
        <v>1.6929184834972089</v>
      </c>
      <c r="AJ10" s="1074">
        <v>2.0256041420876643</v>
      </c>
      <c r="AK10" s="1074"/>
      <c r="AL10" s="1074">
        <v>100</v>
      </c>
      <c r="AM10" s="1074">
        <v>0</v>
      </c>
      <c r="AN10" s="1074">
        <v>0</v>
      </c>
      <c r="AO10" s="1074">
        <v>0</v>
      </c>
      <c r="AP10" s="1074">
        <v>0</v>
      </c>
      <c r="AQ10" s="1074"/>
    </row>
    <row r="11" spans="1:43" s="1075" customFormat="1" ht="20.1" customHeight="1">
      <c r="A11" s="1073" t="s">
        <v>30</v>
      </c>
      <c r="B11" s="1074" t="s">
        <v>39</v>
      </c>
      <c r="C11" s="1074" t="s">
        <v>39</v>
      </c>
      <c r="D11" s="1074" t="s">
        <v>39</v>
      </c>
      <c r="E11" s="1074" t="s">
        <v>39</v>
      </c>
      <c r="F11" s="1074" t="s">
        <v>39</v>
      </c>
      <c r="G11" s="1074"/>
      <c r="H11" s="1074" t="s">
        <v>39</v>
      </c>
      <c r="I11" s="1074" t="s">
        <v>39</v>
      </c>
      <c r="J11" s="1074" t="s">
        <v>39</v>
      </c>
      <c r="K11" s="1074" t="s">
        <v>39</v>
      </c>
      <c r="L11" s="1074" t="s">
        <v>39</v>
      </c>
      <c r="M11" s="1074"/>
      <c r="N11" s="1074">
        <v>76.73193919165571</v>
      </c>
      <c r="O11" s="1074">
        <v>7.614808464518736</v>
      </c>
      <c r="P11" s="1074">
        <v>5.58418996988159</v>
      </c>
      <c r="Q11" s="1074">
        <v>10.069040593202839</v>
      </c>
      <c r="R11" s="1074">
        <v>0</v>
      </c>
      <c r="S11" s="1074"/>
      <c r="T11" s="1074">
        <v>93.0448051843734</v>
      </c>
      <c r="U11" s="1074">
        <v>1.4393756496363606</v>
      </c>
      <c r="V11" s="1074">
        <v>1.4226176098753869</v>
      </c>
      <c r="W11" s="1074">
        <v>2.220296609406593</v>
      </c>
      <c r="X11" s="1074">
        <v>1.872904714438365</v>
      </c>
      <c r="Y11" s="1074"/>
      <c r="Z11" s="1074">
        <v>95.70959585228279</v>
      </c>
      <c r="AA11" s="1074">
        <v>0.7100484967559445</v>
      </c>
      <c r="AB11" s="1074">
        <v>0.943899982914978</v>
      </c>
      <c r="AC11" s="1074">
        <v>1.5382502936109173</v>
      </c>
      <c r="AD11" s="1074">
        <v>1.0982050412900908</v>
      </c>
      <c r="AE11" s="1074"/>
      <c r="AF11" s="1074">
        <v>95.97740439143196</v>
      </c>
      <c r="AG11" s="1074">
        <v>0.6024708390269653</v>
      </c>
      <c r="AH11" s="1074">
        <v>1.0206997911978588</v>
      </c>
      <c r="AI11" s="1074">
        <v>1.5313351410446767</v>
      </c>
      <c r="AJ11" s="1074">
        <v>0.8680890185960971</v>
      </c>
      <c r="AK11" s="1074"/>
      <c r="AL11" s="1074">
        <v>78.37264936559367</v>
      </c>
      <c r="AM11" s="1074">
        <v>2.4164287700308047</v>
      </c>
      <c r="AN11" s="1074">
        <v>14.34021191841499</v>
      </c>
      <c r="AO11" s="1074">
        <v>2.40954651441282</v>
      </c>
      <c r="AP11" s="1074">
        <v>2.4610257864353495</v>
      </c>
      <c r="AQ11" s="1074"/>
    </row>
    <row r="12" spans="1:43" s="1075" customFormat="1" ht="20.1" customHeight="1">
      <c r="A12" s="1073" t="s">
        <v>31</v>
      </c>
      <c r="B12" s="1074" t="s">
        <v>39</v>
      </c>
      <c r="C12" s="1074" t="s">
        <v>39</v>
      </c>
      <c r="D12" s="1074" t="s">
        <v>39</v>
      </c>
      <c r="E12" s="1074" t="s">
        <v>39</v>
      </c>
      <c r="F12" s="1074" t="s">
        <v>39</v>
      </c>
      <c r="G12" s="1074"/>
      <c r="H12" s="1074">
        <v>100</v>
      </c>
      <c r="I12" s="1074">
        <v>0</v>
      </c>
      <c r="J12" s="1074">
        <v>0</v>
      </c>
      <c r="K12" s="1074">
        <v>0</v>
      </c>
      <c r="L12" s="1074">
        <v>0</v>
      </c>
      <c r="M12" s="1074"/>
      <c r="N12" s="1074">
        <v>97.06652523445717</v>
      </c>
      <c r="O12" s="1074">
        <v>2.27938440689724</v>
      </c>
      <c r="P12" s="1074">
        <v>0.42298582619366193</v>
      </c>
      <c r="Q12" s="1074">
        <v>0.2309028705562541</v>
      </c>
      <c r="R12" s="1074">
        <v>0</v>
      </c>
      <c r="S12" s="1074"/>
      <c r="T12" s="1074">
        <v>88.27998939639708</v>
      </c>
      <c r="U12" s="1074">
        <v>3.763134758325728</v>
      </c>
      <c r="V12" s="1074">
        <v>4.773359724001184</v>
      </c>
      <c r="W12" s="1074">
        <v>3.0045693195869876</v>
      </c>
      <c r="X12" s="1074">
        <v>0.17893946660121812</v>
      </c>
      <c r="Y12" s="1074"/>
      <c r="Z12" s="1074">
        <v>86.71555910818935</v>
      </c>
      <c r="AA12" s="1074">
        <v>3.6199053026960826</v>
      </c>
      <c r="AB12" s="1074">
        <v>3.74613778152348</v>
      </c>
      <c r="AC12" s="1074">
        <v>5.761731246324402</v>
      </c>
      <c r="AD12" s="1074">
        <v>0.15666398319956154</v>
      </c>
      <c r="AE12" s="1074"/>
      <c r="AF12" s="1074">
        <v>82.46948852962633</v>
      </c>
      <c r="AG12" s="1074">
        <v>3.9851207721367596</v>
      </c>
      <c r="AH12" s="1074">
        <v>5.5013031985375</v>
      </c>
      <c r="AI12" s="1074">
        <v>7.484124246093596</v>
      </c>
      <c r="AJ12" s="1074">
        <v>0.5599629474889242</v>
      </c>
      <c r="AK12" s="1074"/>
      <c r="AL12" s="1074">
        <v>97.20701223244406</v>
      </c>
      <c r="AM12" s="1074">
        <v>0.5311352474180219</v>
      </c>
      <c r="AN12" s="1074">
        <v>0.5786901393995492</v>
      </c>
      <c r="AO12" s="1074">
        <v>1.5630446314597197</v>
      </c>
      <c r="AP12" s="1074">
        <v>0.12011603187555121</v>
      </c>
      <c r="AQ12" s="1074"/>
    </row>
    <row r="13" spans="1:43" s="1075" customFormat="1" ht="20.1" customHeight="1">
      <c r="A13" s="1073" t="s">
        <v>32</v>
      </c>
      <c r="B13" s="1074">
        <v>97.21673901853165</v>
      </c>
      <c r="C13" s="1074">
        <v>2.459011478564521</v>
      </c>
      <c r="D13" s="1074">
        <v>0.27647338902978713</v>
      </c>
      <c r="E13" s="1074">
        <v>0.04776595090574914</v>
      </c>
      <c r="F13" s="1074">
        <v>0</v>
      </c>
      <c r="G13" s="1074"/>
      <c r="H13" s="1074" t="s">
        <v>39</v>
      </c>
      <c r="I13" s="1074" t="s">
        <v>39</v>
      </c>
      <c r="J13" s="1074" t="s">
        <v>39</v>
      </c>
      <c r="K13" s="1074" t="s">
        <v>39</v>
      </c>
      <c r="L13" s="1074" t="s">
        <v>39</v>
      </c>
      <c r="M13" s="1074"/>
      <c r="N13" s="1074">
        <v>84.69227041434455</v>
      </c>
      <c r="O13" s="1074">
        <v>0</v>
      </c>
      <c r="P13" s="1074">
        <v>11.938992542336376</v>
      </c>
      <c r="Q13" s="1074">
        <v>0</v>
      </c>
      <c r="R13" s="1074">
        <v>3.3680639689847345</v>
      </c>
      <c r="S13" s="1074"/>
      <c r="T13" s="1074">
        <v>82.56803067590067</v>
      </c>
      <c r="U13" s="1074">
        <v>3.8245437459765426</v>
      </c>
      <c r="V13" s="1074">
        <v>3.8514975169711043</v>
      </c>
      <c r="W13" s="1074">
        <v>4.022495461491484</v>
      </c>
      <c r="X13" s="1074">
        <v>5.733429490267453</v>
      </c>
      <c r="Y13" s="1074"/>
      <c r="Z13" s="1074">
        <v>84.95590956545946</v>
      </c>
      <c r="AA13" s="1074">
        <v>3.5805842373680044</v>
      </c>
      <c r="AB13" s="1074">
        <v>3.539332895681894</v>
      </c>
      <c r="AC13" s="1074">
        <v>3.937862404483642</v>
      </c>
      <c r="AD13" s="1074">
        <v>3.9863075053242216</v>
      </c>
      <c r="AE13" s="1074"/>
      <c r="AF13" s="1074">
        <v>84.18412559428828</v>
      </c>
      <c r="AG13" s="1074">
        <v>3.5480808262839925</v>
      </c>
      <c r="AH13" s="1074">
        <v>4.709320929522068</v>
      </c>
      <c r="AI13" s="1074">
        <v>5.146610521540976</v>
      </c>
      <c r="AJ13" s="1074">
        <v>2.4118600483609196</v>
      </c>
      <c r="AK13" s="1074"/>
      <c r="AL13" s="1074" t="s">
        <v>39</v>
      </c>
      <c r="AM13" s="1074" t="s">
        <v>39</v>
      </c>
      <c r="AN13" s="1074" t="s">
        <v>39</v>
      </c>
      <c r="AO13" s="1074" t="s">
        <v>39</v>
      </c>
      <c r="AP13" s="1074" t="s">
        <v>39</v>
      </c>
      <c r="AQ13" s="1074"/>
    </row>
    <row r="14" spans="1:43" s="1075" customFormat="1" ht="20.1" customHeight="1">
      <c r="A14" s="1073" t="s">
        <v>33</v>
      </c>
      <c r="B14" s="1074" t="s">
        <v>39</v>
      </c>
      <c r="C14" s="1074" t="s">
        <v>39</v>
      </c>
      <c r="D14" s="1074" t="s">
        <v>39</v>
      </c>
      <c r="E14" s="1074" t="s">
        <v>39</v>
      </c>
      <c r="F14" s="1074" t="s">
        <v>39</v>
      </c>
      <c r="G14" s="1074"/>
      <c r="H14" s="1074" t="s">
        <v>39</v>
      </c>
      <c r="I14" s="1074" t="s">
        <v>39</v>
      </c>
      <c r="J14" s="1074" t="s">
        <v>39</v>
      </c>
      <c r="K14" s="1074" t="s">
        <v>39</v>
      </c>
      <c r="L14" s="1074" t="s">
        <v>39</v>
      </c>
      <c r="M14" s="1074"/>
      <c r="N14" s="1074">
        <v>69.64670834666903</v>
      </c>
      <c r="O14" s="1074">
        <v>6.8101368044769535</v>
      </c>
      <c r="P14" s="1074">
        <v>4.424016262700875</v>
      </c>
      <c r="Q14" s="1074">
        <v>9.033903591811557</v>
      </c>
      <c r="R14" s="1074">
        <v>10.085176855127836</v>
      </c>
      <c r="S14" s="1074"/>
      <c r="T14" s="1074" t="s">
        <v>39</v>
      </c>
      <c r="U14" s="1074" t="s">
        <v>39</v>
      </c>
      <c r="V14" s="1074" t="s">
        <v>39</v>
      </c>
      <c r="W14" s="1074" t="s">
        <v>39</v>
      </c>
      <c r="X14" s="1074" t="s">
        <v>39</v>
      </c>
      <c r="Y14" s="1074"/>
      <c r="Z14" s="1074" t="s">
        <v>39</v>
      </c>
      <c r="AA14" s="1074" t="s">
        <v>39</v>
      </c>
      <c r="AB14" s="1074" t="s">
        <v>39</v>
      </c>
      <c r="AC14" s="1074" t="s">
        <v>39</v>
      </c>
      <c r="AD14" s="1074" t="s">
        <v>39</v>
      </c>
      <c r="AE14" s="1074"/>
      <c r="AF14" s="1074">
        <v>88.97773410221996</v>
      </c>
      <c r="AG14" s="1074">
        <v>1.793682995229895</v>
      </c>
      <c r="AH14" s="1074">
        <v>3.2509743314272317</v>
      </c>
      <c r="AI14" s="1074">
        <v>5.1804297208092525</v>
      </c>
      <c r="AJ14" s="1074">
        <v>0.7971786409672246</v>
      </c>
      <c r="AK14" s="1074"/>
      <c r="AL14" s="1074" t="s">
        <v>39</v>
      </c>
      <c r="AM14" s="1074" t="s">
        <v>39</v>
      </c>
      <c r="AN14" s="1074" t="s">
        <v>39</v>
      </c>
      <c r="AO14" s="1074" t="s">
        <v>39</v>
      </c>
      <c r="AP14" s="1074" t="s">
        <v>39</v>
      </c>
      <c r="AQ14" s="1074"/>
    </row>
    <row r="15" spans="1:43" s="1075" customFormat="1" ht="20.1" customHeight="1">
      <c r="A15" s="1073" t="s">
        <v>34</v>
      </c>
      <c r="B15" s="1074" t="s">
        <v>39</v>
      </c>
      <c r="C15" s="1074" t="s">
        <v>39</v>
      </c>
      <c r="D15" s="1074" t="s">
        <v>39</v>
      </c>
      <c r="E15" s="1074" t="s">
        <v>39</v>
      </c>
      <c r="F15" s="1074" t="s">
        <v>39</v>
      </c>
      <c r="G15" s="1074"/>
      <c r="H15" s="1074" t="s">
        <v>39</v>
      </c>
      <c r="I15" s="1074" t="s">
        <v>39</v>
      </c>
      <c r="J15" s="1074" t="s">
        <v>39</v>
      </c>
      <c r="K15" s="1074" t="s">
        <v>39</v>
      </c>
      <c r="L15" s="1074" t="s">
        <v>39</v>
      </c>
      <c r="M15" s="1074"/>
      <c r="N15" s="1074" t="s">
        <v>39</v>
      </c>
      <c r="O15" s="1074" t="s">
        <v>39</v>
      </c>
      <c r="P15" s="1074" t="s">
        <v>39</v>
      </c>
      <c r="Q15" s="1074" t="s">
        <v>39</v>
      </c>
      <c r="R15" s="1074" t="s">
        <v>39</v>
      </c>
      <c r="S15" s="1074"/>
      <c r="T15" s="1074" t="s">
        <v>39</v>
      </c>
      <c r="U15" s="1074" t="s">
        <v>39</v>
      </c>
      <c r="V15" s="1074" t="s">
        <v>39</v>
      </c>
      <c r="W15" s="1074" t="s">
        <v>39</v>
      </c>
      <c r="X15" s="1074" t="s">
        <v>39</v>
      </c>
      <c r="Y15" s="1074"/>
      <c r="Z15" s="1074" t="s">
        <v>39</v>
      </c>
      <c r="AA15" s="1074" t="s">
        <v>39</v>
      </c>
      <c r="AB15" s="1074" t="s">
        <v>39</v>
      </c>
      <c r="AC15" s="1074" t="s">
        <v>39</v>
      </c>
      <c r="AD15" s="1074" t="s">
        <v>39</v>
      </c>
      <c r="AE15" s="1074"/>
      <c r="AF15" s="1074" t="s">
        <v>39</v>
      </c>
      <c r="AG15" s="1074" t="s">
        <v>39</v>
      </c>
      <c r="AH15" s="1074" t="s">
        <v>39</v>
      </c>
      <c r="AI15" s="1074" t="s">
        <v>39</v>
      </c>
      <c r="AJ15" s="1074" t="s">
        <v>39</v>
      </c>
      <c r="AK15" s="1074"/>
      <c r="AL15" s="1074" t="s">
        <v>39</v>
      </c>
      <c r="AM15" s="1074" t="s">
        <v>39</v>
      </c>
      <c r="AN15" s="1074" t="s">
        <v>39</v>
      </c>
      <c r="AO15" s="1074" t="s">
        <v>39</v>
      </c>
      <c r="AP15" s="1074" t="s">
        <v>39</v>
      </c>
      <c r="AQ15" s="1074"/>
    </row>
    <row r="16" spans="1:43" s="1075" customFormat="1" ht="20.1" customHeight="1">
      <c r="A16" s="1073" t="s">
        <v>872</v>
      </c>
      <c r="B16" s="1074">
        <v>100</v>
      </c>
      <c r="C16" s="1074">
        <v>0</v>
      </c>
      <c r="D16" s="1074">
        <v>0</v>
      </c>
      <c r="E16" s="1074">
        <v>0</v>
      </c>
      <c r="F16" s="1074">
        <v>0</v>
      </c>
      <c r="G16" s="1074"/>
      <c r="H16" s="1074">
        <v>96.68226487011455</v>
      </c>
      <c r="I16" s="1074">
        <v>1.6757262446707917</v>
      </c>
      <c r="J16" s="1074">
        <v>0</v>
      </c>
      <c r="K16" s="1074">
        <v>0</v>
      </c>
      <c r="L16" s="1074">
        <v>1.6419997402839683</v>
      </c>
      <c r="M16" s="1074"/>
      <c r="N16" s="1074">
        <v>68.0918525392758</v>
      </c>
      <c r="O16" s="1074">
        <v>17.13111314912484</v>
      </c>
      <c r="P16" s="1074">
        <v>7.279234946924536</v>
      </c>
      <c r="Q16" s="1074">
        <v>3.4353229365828275</v>
      </c>
      <c r="R16" s="1074">
        <v>4.0624741419848345</v>
      </c>
      <c r="S16" s="1074"/>
      <c r="T16" s="1074">
        <v>75.88938433225384</v>
      </c>
      <c r="U16" s="1074">
        <v>8.561768007420374</v>
      </c>
      <c r="V16" s="1074">
        <v>3.2005173627176724</v>
      </c>
      <c r="W16" s="1074">
        <v>5.078731567076156</v>
      </c>
      <c r="X16" s="1074">
        <v>7.26959831131878</v>
      </c>
      <c r="Y16" s="1074"/>
      <c r="Z16" s="1074">
        <v>77.57492790621335</v>
      </c>
      <c r="AA16" s="1074">
        <v>4.283270610547643</v>
      </c>
      <c r="AB16" s="1074">
        <v>0.8637965530689936</v>
      </c>
      <c r="AC16" s="1074">
        <v>6.463698671831339</v>
      </c>
      <c r="AD16" s="1074">
        <v>10.814292835239716</v>
      </c>
      <c r="AE16" s="1074"/>
      <c r="AF16" s="1074">
        <v>82.4469868481069</v>
      </c>
      <c r="AG16" s="1074">
        <v>6.770462522591073</v>
      </c>
      <c r="AH16" s="1074">
        <v>2.8606321485666806</v>
      </c>
      <c r="AI16" s="1074">
        <v>4.8066205051170225</v>
      </c>
      <c r="AJ16" s="1074">
        <v>3.1152975437027806</v>
      </c>
      <c r="AK16" s="1074"/>
      <c r="AL16" s="1074" t="s">
        <v>39</v>
      </c>
      <c r="AM16" s="1074" t="s">
        <v>39</v>
      </c>
      <c r="AN16" s="1074" t="s">
        <v>39</v>
      </c>
      <c r="AO16" s="1074" t="s">
        <v>39</v>
      </c>
      <c r="AP16" s="1074" t="s">
        <v>39</v>
      </c>
      <c r="AQ16" s="1074"/>
    </row>
    <row r="17" spans="1:43" s="1075" customFormat="1" ht="20.1" customHeight="1">
      <c r="A17" s="1073" t="s">
        <v>36</v>
      </c>
      <c r="B17" s="1074" t="s">
        <v>39</v>
      </c>
      <c r="C17" s="1074" t="s">
        <v>39</v>
      </c>
      <c r="D17" s="1074" t="s">
        <v>39</v>
      </c>
      <c r="E17" s="1074" t="s">
        <v>39</v>
      </c>
      <c r="F17" s="1074" t="s">
        <v>39</v>
      </c>
      <c r="G17" s="1074"/>
      <c r="H17" s="1074">
        <v>100</v>
      </c>
      <c r="I17" s="1074">
        <v>0</v>
      </c>
      <c r="J17" s="1074">
        <v>0</v>
      </c>
      <c r="K17" s="1074">
        <v>0</v>
      </c>
      <c r="L17" s="1074">
        <v>0</v>
      </c>
      <c r="M17" s="1074"/>
      <c r="N17" s="1074">
        <v>94.1587800923548</v>
      </c>
      <c r="O17" s="1074">
        <v>2.4042226208620914</v>
      </c>
      <c r="P17" s="1074">
        <v>3.436989372376473</v>
      </c>
      <c r="Q17" s="1074">
        <v>0</v>
      </c>
      <c r="R17" s="1074">
        <v>0</v>
      </c>
      <c r="S17" s="1074"/>
      <c r="T17" s="1074">
        <v>90.52592162888247</v>
      </c>
      <c r="U17" s="1074">
        <v>2.717554254517652</v>
      </c>
      <c r="V17" s="1074">
        <v>1.1448403235590403</v>
      </c>
      <c r="W17" s="1074">
        <v>1.9109109529293635</v>
      </c>
      <c r="X17" s="1074">
        <v>3.700771899252249</v>
      </c>
      <c r="Y17" s="1074"/>
      <c r="Z17" s="1074">
        <v>91.08464746741987</v>
      </c>
      <c r="AA17" s="1074">
        <v>2.234688998734346</v>
      </c>
      <c r="AB17" s="1074">
        <v>1.38469606632087</v>
      </c>
      <c r="AC17" s="1074">
        <v>1.8904443948673257</v>
      </c>
      <c r="AD17" s="1074">
        <v>3.4055219261596403</v>
      </c>
      <c r="AE17" s="1074"/>
      <c r="AF17" s="1074">
        <v>91.90660590185422</v>
      </c>
      <c r="AG17" s="1074">
        <v>1.6968277848658335</v>
      </c>
      <c r="AH17" s="1074">
        <v>1.4308630262295186</v>
      </c>
      <c r="AI17" s="1074">
        <v>2.3280291619514735</v>
      </c>
      <c r="AJ17" s="1074">
        <v>2.637671194131735</v>
      </c>
      <c r="AK17" s="1074"/>
      <c r="AL17" s="1074" t="s">
        <v>39</v>
      </c>
      <c r="AM17" s="1074" t="s">
        <v>39</v>
      </c>
      <c r="AN17" s="1074" t="s">
        <v>39</v>
      </c>
      <c r="AO17" s="1074" t="s">
        <v>39</v>
      </c>
      <c r="AP17" s="1074" t="s">
        <v>39</v>
      </c>
      <c r="AQ17" s="1074"/>
    </row>
    <row r="18" spans="1:43" s="1075" customFormat="1" ht="20.1" customHeight="1">
      <c r="A18" s="1073" t="s">
        <v>37</v>
      </c>
      <c r="B18" s="1074">
        <v>100</v>
      </c>
      <c r="C18" s="1074">
        <v>0</v>
      </c>
      <c r="D18" s="1074">
        <v>0</v>
      </c>
      <c r="E18" s="1074">
        <v>0</v>
      </c>
      <c r="F18" s="1074">
        <v>0</v>
      </c>
      <c r="G18" s="1074"/>
      <c r="H18" s="1074" t="s">
        <v>39</v>
      </c>
      <c r="I18" s="1074" t="s">
        <v>39</v>
      </c>
      <c r="J18" s="1074" t="s">
        <v>39</v>
      </c>
      <c r="K18" s="1074" t="s">
        <v>39</v>
      </c>
      <c r="L18" s="1074" t="s">
        <v>39</v>
      </c>
      <c r="M18" s="1074"/>
      <c r="N18" s="1074">
        <v>80.24079834819449</v>
      </c>
      <c r="O18" s="1074">
        <v>2.940347570305342</v>
      </c>
      <c r="P18" s="1074">
        <v>11.876234043352204</v>
      </c>
      <c r="Q18" s="1074">
        <v>2.1441404802632187</v>
      </c>
      <c r="R18" s="1074">
        <v>2.7984721166042696</v>
      </c>
      <c r="S18" s="1074"/>
      <c r="T18" s="1074">
        <v>92.4385022439392</v>
      </c>
      <c r="U18" s="1074">
        <v>1.3814521845009442</v>
      </c>
      <c r="V18" s="1074">
        <v>2.156316284295654</v>
      </c>
      <c r="W18" s="1074">
        <v>1.726717362068261</v>
      </c>
      <c r="X18" s="1074">
        <v>2.2970114302854023</v>
      </c>
      <c r="Y18" s="1074"/>
      <c r="Z18" s="1074">
        <v>94.5733637973979</v>
      </c>
      <c r="AA18" s="1074">
        <v>0.9949497135539871</v>
      </c>
      <c r="AB18" s="1074">
        <v>1.6873769110836156</v>
      </c>
      <c r="AC18" s="1074">
        <v>1.7257328279210626</v>
      </c>
      <c r="AD18" s="1074">
        <v>1.0185755666206247</v>
      </c>
      <c r="AE18" s="1074"/>
      <c r="AF18" s="1074">
        <v>95.39429634722921</v>
      </c>
      <c r="AG18" s="1074">
        <v>0.97392612808937</v>
      </c>
      <c r="AH18" s="1074">
        <v>1.0870430441389574</v>
      </c>
      <c r="AI18" s="1074">
        <v>1.3251716121280168</v>
      </c>
      <c r="AJ18" s="1074">
        <v>1.2195620362073496</v>
      </c>
      <c r="AK18" s="1074"/>
      <c r="AL18" s="1074">
        <v>75.52715509839906</v>
      </c>
      <c r="AM18" s="1074">
        <v>6.515776054028363</v>
      </c>
      <c r="AN18" s="1074">
        <v>4.758759586624726</v>
      </c>
      <c r="AO18" s="1074">
        <v>4.602916330440769</v>
      </c>
      <c r="AP18" s="1074">
        <v>8.595386395239581</v>
      </c>
      <c r="AQ18" s="1074"/>
    </row>
    <row r="19" spans="1:43" s="1075" customFormat="1" ht="20.1" customHeight="1" thickBot="1">
      <c r="A19" s="1076" t="s">
        <v>38</v>
      </c>
      <c r="B19" s="1077">
        <v>99.81229774602879</v>
      </c>
      <c r="C19" s="1077">
        <v>0.16583496845638065</v>
      </c>
      <c r="D19" s="1077">
        <v>0.01864527927114367</v>
      </c>
      <c r="E19" s="1077">
        <v>0.0032213208562849303</v>
      </c>
      <c r="F19" s="1077">
        <v>0</v>
      </c>
      <c r="G19" s="1077"/>
      <c r="H19" s="1077">
        <v>98.61248050447048</v>
      </c>
      <c r="I19" s="1077">
        <v>0.7008102644201901</v>
      </c>
      <c r="J19" s="1077">
        <v>0</v>
      </c>
      <c r="K19" s="1077">
        <v>0</v>
      </c>
      <c r="L19" s="1077">
        <v>0.686705406581706</v>
      </c>
      <c r="M19" s="1077"/>
      <c r="N19" s="1077">
        <v>75.353091694402</v>
      </c>
      <c r="O19" s="1077">
        <v>10.824753629896588</v>
      </c>
      <c r="P19" s="1077">
        <v>7.5106435240012175</v>
      </c>
      <c r="Q19" s="1077">
        <v>3.3278606885988293</v>
      </c>
      <c r="R19" s="1077">
        <v>2.9836418596667977</v>
      </c>
      <c r="S19" s="1077"/>
      <c r="T19" s="1077">
        <v>89.23335787509338</v>
      </c>
      <c r="U19" s="1077">
        <v>3.348798568551676</v>
      </c>
      <c r="V19" s="1077">
        <v>1.9407321047873336</v>
      </c>
      <c r="W19" s="1077">
        <v>2.417162855015082</v>
      </c>
      <c r="X19" s="1077">
        <v>3.059948202985247</v>
      </c>
      <c r="Y19" s="1077"/>
      <c r="Z19" s="1077">
        <v>92.2802591441117</v>
      </c>
      <c r="AA19" s="1077">
        <v>2.1474880255262767</v>
      </c>
      <c r="AB19" s="1077">
        <v>1.4324809392824878</v>
      </c>
      <c r="AC19" s="1077">
        <v>2.131831157468025</v>
      </c>
      <c r="AD19" s="1077">
        <v>2.0079400232936284</v>
      </c>
      <c r="AE19" s="1077"/>
      <c r="AF19" s="1077">
        <v>83.22076903785292</v>
      </c>
      <c r="AG19" s="1077">
        <v>4.70772139437493</v>
      </c>
      <c r="AH19" s="1077">
        <v>3.954736658872901</v>
      </c>
      <c r="AI19" s="1077">
        <v>5.388151383792026</v>
      </c>
      <c r="AJ19" s="1077">
        <v>2.7286212427664043</v>
      </c>
      <c r="AK19" s="1077"/>
      <c r="AL19" s="1077">
        <v>92.5522357644464</v>
      </c>
      <c r="AM19" s="1077">
        <v>1.7821398027941557</v>
      </c>
      <c r="AN19" s="1077">
        <v>1.5711483407902387</v>
      </c>
      <c r="AO19" s="1077">
        <v>2.1970319164767647</v>
      </c>
      <c r="AP19" s="1077">
        <v>1.8974394866890998</v>
      </c>
      <c r="AQ19" s="1074"/>
    </row>
    <row r="20" spans="1:8" s="1075" customFormat="1" ht="15.75" customHeight="1">
      <c r="A20" s="1078" t="s">
        <v>946</v>
      </c>
      <c r="B20" s="1079"/>
      <c r="C20" s="1079"/>
      <c r="D20" s="1079"/>
      <c r="E20" s="1079"/>
      <c r="F20" s="1079"/>
      <c r="G20" s="1079"/>
      <c r="H20" s="1079"/>
    </row>
    <row r="21" s="1075" customFormat="1" ht="12.75" customHeight="1">
      <c r="A21" s="1079" t="s">
        <v>947</v>
      </c>
    </row>
    <row r="22" spans="1:6" s="1075" customFormat="1" ht="15">
      <c r="A22" s="1079" t="s">
        <v>948</v>
      </c>
      <c r="B22" s="1080"/>
      <c r="C22" s="1080"/>
      <c r="D22" s="1080"/>
      <c r="E22" s="1080"/>
      <c r="F22" s="1080"/>
    </row>
    <row r="23" ht="15">
      <c r="A23" s="1081" t="s">
        <v>949</v>
      </c>
    </row>
  </sheetData>
  <mergeCells count="11">
    <mergeCell ref="AL6:AP6"/>
    <mergeCell ref="A2:AP2"/>
    <mergeCell ref="A3:AP3"/>
    <mergeCell ref="A4:AP4"/>
    <mergeCell ref="A6:A7"/>
    <mergeCell ref="B6:F6"/>
    <mergeCell ref="H6:L6"/>
    <mergeCell ref="N6:R6"/>
    <mergeCell ref="T6:X6"/>
    <mergeCell ref="Z6:AD6"/>
    <mergeCell ref="AF6:AJ6"/>
  </mergeCells>
  <hyperlinks>
    <hyperlink ref="A1" location="Índice!A1" display="Volver al Índice"/>
  </hyperlinks>
  <printOptions horizontalCentered="1" verticalCentered="1"/>
  <pageMargins left="0.3937007874015748" right="0.3937007874015748" top="0.5905511811023623" bottom="0.5905511811023623" header="0.5905511811023623" footer="0.5905511811023623"/>
  <pageSetup fitToHeight="0" fitToWidth="0" horizontalDpi="600" verticalDpi="600" orientation="landscape" paperSize="9" scale="54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9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30.57421875" style="1082" customWidth="1"/>
    <col min="2" max="31" width="8.7109375" style="1082" customWidth="1"/>
    <col min="32" max="32" width="9.421875" style="1082" customWidth="1"/>
    <col min="33" max="33" width="8.7109375" style="1082" customWidth="1"/>
    <col min="34" max="34" width="12.00390625" style="1082" bestFit="1" customWidth="1"/>
    <col min="35" max="16384" width="11.421875" style="1083" customWidth="1"/>
  </cols>
  <sheetData>
    <row r="1" spans="1:4" ht="18" customHeight="1">
      <c r="A1" s="1413" t="s">
        <v>1044</v>
      </c>
      <c r="B1" s="1413"/>
      <c r="C1" s="1413"/>
      <c r="D1" s="1413"/>
    </row>
    <row r="2" spans="5:15" ht="21" customHeight="1">
      <c r="E2" s="555"/>
      <c r="F2" s="555"/>
      <c r="G2" s="555"/>
      <c r="L2" s="555" t="s">
        <v>950</v>
      </c>
      <c r="M2" s="555"/>
      <c r="N2" s="555"/>
      <c r="O2" s="555"/>
    </row>
    <row r="3" spans="17:20" ht="18.75" customHeight="1">
      <c r="Q3" s="1414">
        <v>44012</v>
      </c>
      <c r="R3" s="1414"/>
      <c r="S3" s="1414"/>
      <c r="T3" s="1414"/>
    </row>
    <row r="4" spans="1:4" ht="15">
      <c r="A4" s="1084"/>
      <c r="B4" s="1085"/>
      <c r="C4" s="1084"/>
      <c r="D4" s="1084"/>
    </row>
    <row r="5" spans="1:34" ht="12.75" customHeight="1">
      <c r="A5" s="1086"/>
      <c r="B5" s="1415" t="s">
        <v>58</v>
      </c>
      <c r="C5" s="1415"/>
      <c r="D5" s="1416"/>
      <c r="E5" s="1416" t="s">
        <v>29</v>
      </c>
      <c r="F5" s="1412"/>
      <c r="G5" s="1412"/>
      <c r="H5" s="1412" t="s">
        <v>30</v>
      </c>
      <c r="I5" s="1412"/>
      <c r="J5" s="1412"/>
      <c r="K5" s="1412" t="s">
        <v>31</v>
      </c>
      <c r="L5" s="1412"/>
      <c r="M5" s="1412"/>
      <c r="N5" s="1412" t="s">
        <v>32</v>
      </c>
      <c r="O5" s="1412"/>
      <c r="P5" s="1412"/>
      <c r="Q5" s="1412" t="s">
        <v>33</v>
      </c>
      <c r="R5" s="1412"/>
      <c r="S5" s="1412"/>
      <c r="T5" s="1412" t="s">
        <v>34</v>
      </c>
      <c r="U5" s="1412"/>
      <c r="V5" s="1412"/>
      <c r="W5" s="1412" t="s">
        <v>35</v>
      </c>
      <c r="X5" s="1412"/>
      <c r="Y5" s="1412"/>
      <c r="Z5" s="1412" t="s">
        <v>36</v>
      </c>
      <c r="AA5" s="1412"/>
      <c r="AB5" s="1412"/>
      <c r="AC5" s="1412" t="s">
        <v>37</v>
      </c>
      <c r="AD5" s="1412"/>
      <c r="AE5" s="1412"/>
      <c r="AF5" s="1412" t="s">
        <v>419</v>
      </c>
      <c r="AG5" s="1412"/>
      <c r="AH5" s="1412"/>
    </row>
    <row r="6" spans="1:34" s="1091" customFormat="1" ht="38.25">
      <c r="A6" s="1087"/>
      <c r="B6" s="1088" t="s">
        <v>951</v>
      </c>
      <c r="C6" s="1089" t="s">
        <v>952</v>
      </c>
      <c r="D6" s="1090" t="s">
        <v>953</v>
      </c>
      <c r="E6" s="1088" t="s">
        <v>951</v>
      </c>
      <c r="F6" s="1089" t="s">
        <v>952</v>
      </c>
      <c r="G6" s="1090" t="s">
        <v>953</v>
      </c>
      <c r="H6" s="1088" t="s">
        <v>951</v>
      </c>
      <c r="I6" s="1089" t="s">
        <v>952</v>
      </c>
      <c r="J6" s="1090" t="s">
        <v>953</v>
      </c>
      <c r="K6" s="1088" t="s">
        <v>951</v>
      </c>
      <c r="L6" s="1089" t="s">
        <v>952</v>
      </c>
      <c r="M6" s="1090" t="s">
        <v>953</v>
      </c>
      <c r="N6" s="1088" t="s">
        <v>951</v>
      </c>
      <c r="O6" s="1089" t="s">
        <v>952</v>
      </c>
      <c r="P6" s="1090" t="s">
        <v>953</v>
      </c>
      <c r="Q6" s="1088" t="s">
        <v>951</v>
      </c>
      <c r="R6" s="1089" t="s">
        <v>952</v>
      </c>
      <c r="S6" s="1090" t="s">
        <v>953</v>
      </c>
      <c r="T6" s="1088" t="s">
        <v>951</v>
      </c>
      <c r="U6" s="1089" t="s">
        <v>952</v>
      </c>
      <c r="V6" s="1090" t="s">
        <v>953</v>
      </c>
      <c r="W6" s="1088" t="s">
        <v>951</v>
      </c>
      <c r="X6" s="1089" t="s">
        <v>952</v>
      </c>
      <c r="Y6" s="1090" t="s">
        <v>953</v>
      </c>
      <c r="Z6" s="1088" t="s">
        <v>951</v>
      </c>
      <c r="AA6" s="1089" t="s">
        <v>952</v>
      </c>
      <c r="AB6" s="1090" t="s">
        <v>953</v>
      </c>
      <c r="AC6" s="1088" t="s">
        <v>951</v>
      </c>
      <c r="AD6" s="1089" t="s">
        <v>952</v>
      </c>
      <c r="AE6" s="1090" t="s">
        <v>953</v>
      </c>
      <c r="AF6" s="1088" t="s">
        <v>951</v>
      </c>
      <c r="AG6" s="1089" t="s">
        <v>952</v>
      </c>
      <c r="AH6" s="1090" t="s">
        <v>953</v>
      </c>
    </row>
    <row r="7" spans="1:36" s="1091" customFormat="1" ht="15">
      <c r="A7" s="1092" t="s">
        <v>954</v>
      </c>
      <c r="B7" s="1093">
        <v>0</v>
      </c>
      <c r="C7" s="1094">
        <v>0</v>
      </c>
      <c r="D7" s="1095">
        <v>0</v>
      </c>
      <c r="E7" s="1093">
        <v>0</v>
      </c>
      <c r="F7" s="1094">
        <v>0</v>
      </c>
      <c r="G7" s="1095">
        <v>0</v>
      </c>
      <c r="H7" s="1093">
        <v>0</v>
      </c>
      <c r="I7" s="1094">
        <v>0</v>
      </c>
      <c r="J7" s="1095">
        <v>0</v>
      </c>
      <c r="K7" s="1093">
        <v>0</v>
      </c>
      <c r="L7" s="1094">
        <v>0</v>
      </c>
      <c r="M7" s="1095">
        <v>0</v>
      </c>
      <c r="N7" s="1093">
        <v>0</v>
      </c>
      <c r="O7" s="1094">
        <v>0</v>
      </c>
      <c r="P7" s="1095">
        <v>0</v>
      </c>
      <c r="Q7" s="1093">
        <v>0</v>
      </c>
      <c r="R7" s="1094">
        <v>0</v>
      </c>
      <c r="S7" s="1095">
        <v>0</v>
      </c>
      <c r="T7" s="1093">
        <v>0</v>
      </c>
      <c r="U7" s="1094">
        <v>0</v>
      </c>
      <c r="V7" s="1095">
        <v>0</v>
      </c>
      <c r="W7" s="1093">
        <v>0</v>
      </c>
      <c r="X7" s="1094">
        <v>159.19672131147544</v>
      </c>
      <c r="Y7" s="1095">
        <v>563.238</v>
      </c>
      <c r="Z7" s="1093">
        <v>0</v>
      </c>
      <c r="AA7" s="1094">
        <v>0</v>
      </c>
      <c r="AB7" s="1095">
        <v>0</v>
      </c>
      <c r="AC7" s="1093">
        <v>15500</v>
      </c>
      <c r="AD7" s="1094">
        <v>0</v>
      </c>
      <c r="AE7" s="1095">
        <v>15500</v>
      </c>
      <c r="AF7" s="1093">
        <v>15500</v>
      </c>
      <c r="AG7" s="1094">
        <v>159.19672131147544</v>
      </c>
      <c r="AH7" s="1095">
        <v>16063.238</v>
      </c>
      <c r="AI7" s="1096"/>
      <c r="AJ7" s="1096"/>
    </row>
    <row r="8" spans="1:36" s="1091" customFormat="1" ht="15">
      <c r="A8" s="1097" t="s">
        <v>955</v>
      </c>
      <c r="B8" s="1098">
        <v>0</v>
      </c>
      <c r="C8" s="1099">
        <v>0</v>
      </c>
      <c r="D8" s="1100">
        <v>0</v>
      </c>
      <c r="E8" s="1098">
        <v>0</v>
      </c>
      <c r="F8" s="1099">
        <v>0</v>
      </c>
      <c r="G8" s="1100">
        <v>0</v>
      </c>
      <c r="H8" s="1098">
        <v>0</v>
      </c>
      <c r="I8" s="1099">
        <v>0</v>
      </c>
      <c r="J8" s="1100">
        <v>0</v>
      </c>
      <c r="K8" s="1098">
        <v>0</v>
      </c>
      <c r="L8" s="1099">
        <v>0</v>
      </c>
      <c r="M8" s="1100">
        <v>0</v>
      </c>
      <c r="N8" s="1098">
        <v>0</v>
      </c>
      <c r="O8" s="1099">
        <v>0</v>
      </c>
      <c r="P8" s="1100">
        <v>0</v>
      </c>
      <c r="Q8" s="1098">
        <v>0</v>
      </c>
      <c r="R8" s="1099">
        <v>0</v>
      </c>
      <c r="S8" s="1100">
        <v>0</v>
      </c>
      <c r="T8" s="1098">
        <v>0</v>
      </c>
      <c r="U8" s="1099">
        <v>0</v>
      </c>
      <c r="V8" s="1100">
        <v>0</v>
      </c>
      <c r="W8" s="1098">
        <v>0</v>
      </c>
      <c r="X8" s="1099">
        <v>0</v>
      </c>
      <c r="Y8" s="1100">
        <v>0</v>
      </c>
      <c r="Z8" s="1098">
        <v>0</v>
      </c>
      <c r="AA8" s="1099">
        <v>0</v>
      </c>
      <c r="AB8" s="1100">
        <v>0</v>
      </c>
      <c r="AC8" s="1098">
        <v>0</v>
      </c>
      <c r="AD8" s="1099">
        <v>0</v>
      </c>
      <c r="AE8" s="1100">
        <v>0</v>
      </c>
      <c r="AF8" s="1098">
        <v>0</v>
      </c>
      <c r="AG8" s="1099">
        <v>0</v>
      </c>
      <c r="AH8" s="1101">
        <v>0</v>
      </c>
      <c r="AI8" s="1096"/>
      <c r="AJ8" s="1096"/>
    </row>
    <row r="9" spans="1:36" s="1091" customFormat="1" ht="15">
      <c r="A9" s="1097" t="s">
        <v>618</v>
      </c>
      <c r="B9" s="1098">
        <v>0</v>
      </c>
      <c r="C9" s="1100">
        <v>0</v>
      </c>
      <c r="D9" s="1100">
        <v>0</v>
      </c>
      <c r="E9" s="1098">
        <v>0</v>
      </c>
      <c r="F9" s="1100">
        <v>0</v>
      </c>
      <c r="G9" s="1100">
        <v>0</v>
      </c>
      <c r="H9" s="1098">
        <v>0</v>
      </c>
      <c r="I9" s="1100">
        <v>0</v>
      </c>
      <c r="J9" s="1100">
        <v>0</v>
      </c>
      <c r="K9" s="1098">
        <v>0</v>
      </c>
      <c r="L9" s="1100">
        <v>0</v>
      </c>
      <c r="M9" s="1100">
        <v>0</v>
      </c>
      <c r="N9" s="1098">
        <v>0</v>
      </c>
      <c r="O9" s="1100">
        <v>0</v>
      </c>
      <c r="P9" s="1100">
        <v>0</v>
      </c>
      <c r="Q9" s="1098">
        <v>0</v>
      </c>
      <c r="R9" s="1100">
        <v>0</v>
      </c>
      <c r="S9" s="1100">
        <v>0</v>
      </c>
      <c r="T9" s="1098">
        <v>0</v>
      </c>
      <c r="U9" s="1100">
        <v>0</v>
      </c>
      <c r="V9" s="1100">
        <v>0</v>
      </c>
      <c r="W9" s="1098">
        <v>0</v>
      </c>
      <c r="X9" s="1100">
        <v>0</v>
      </c>
      <c r="Y9" s="1100">
        <v>0</v>
      </c>
      <c r="Z9" s="1098">
        <v>0</v>
      </c>
      <c r="AA9" s="1100">
        <v>0</v>
      </c>
      <c r="AB9" s="1100">
        <v>0</v>
      </c>
      <c r="AC9" s="1098">
        <v>0</v>
      </c>
      <c r="AD9" s="1100">
        <v>0</v>
      </c>
      <c r="AE9" s="1100">
        <v>0</v>
      </c>
      <c r="AF9" s="1098">
        <v>0</v>
      </c>
      <c r="AG9" s="1100">
        <v>0</v>
      </c>
      <c r="AH9" s="1101">
        <v>0</v>
      </c>
      <c r="AI9" s="1096"/>
      <c r="AJ9" s="1096"/>
    </row>
    <row r="10" spans="1:36" s="1091" customFormat="1" ht="15">
      <c r="A10" s="1097" t="s">
        <v>387</v>
      </c>
      <c r="B10" s="1098">
        <v>0</v>
      </c>
      <c r="C10" s="1100">
        <v>0</v>
      </c>
      <c r="D10" s="1100">
        <v>0</v>
      </c>
      <c r="E10" s="1098">
        <v>0</v>
      </c>
      <c r="F10" s="1100">
        <v>0</v>
      </c>
      <c r="G10" s="1100">
        <v>0</v>
      </c>
      <c r="H10" s="1098">
        <v>0</v>
      </c>
      <c r="I10" s="1100">
        <v>0</v>
      </c>
      <c r="J10" s="1100">
        <v>0</v>
      </c>
      <c r="K10" s="1098">
        <v>0</v>
      </c>
      <c r="L10" s="1100">
        <v>0</v>
      </c>
      <c r="M10" s="1100">
        <v>0</v>
      </c>
      <c r="N10" s="1098">
        <v>0</v>
      </c>
      <c r="O10" s="1100">
        <v>0</v>
      </c>
      <c r="P10" s="1100">
        <v>0</v>
      </c>
      <c r="Q10" s="1098">
        <v>0</v>
      </c>
      <c r="R10" s="1100">
        <v>0</v>
      </c>
      <c r="S10" s="1100">
        <v>0</v>
      </c>
      <c r="T10" s="1098">
        <v>0</v>
      </c>
      <c r="U10" s="1100">
        <v>0</v>
      </c>
      <c r="V10" s="1100">
        <v>0</v>
      </c>
      <c r="W10" s="1098">
        <v>0</v>
      </c>
      <c r="X10" s="1100">
        <v>0</v>
      </c>
      <c r="Y10" s="1100">
        <v>0</v>
      </c>
      <c r="Z10" s="1098">
        <v>0</v>
      </c>
      <c r="AA10" s="1100">
        <v>0</v>
      </c>
      <c r="AB10" s="1100">
        <v>0</v>
      </c>
      <c r="AC10" s="1098">
        <v>0</v>
      </c>
      <c r="AD10" s="1100">
        <v>0</v>
      </c>
      <c r="AE10" s="1100">
        <v>0</v>
      </c>
      <c r="AF10" s="1098">
        <v>0</v>
      </c>
      <c r="AG10" s="1100">
        <v>0</v>
      </c>
      <c r="AH10" s="1101">
        <v>0</v>
      </c>
      <c r="AI10" s="1096"/>
      <c r="AJ10" s="1096"/>
    </row>
    <row r="11" spans="1:36" s="1091" customFormat="1" ht="15">
      <c r="A11" s="1097" t="s">
        <v>391</v>
      </c>
      <c r="B11" s="1098">
        <v>0</v>
      </c>
      <c r="C11" s="1100">
        <v>0</v>
      </c>
      <c r="D11" s="1100">
        <v>0</v>
      </c>
      <c r="E11" s="1098">
        <v>0</v>
      </c>
      <c r="F11" s="1100">
        <v>0</v>
      </c>
      <c r="G11" s="1100">
        <v>0</v>
      </c>
      <c r="H11" s="1098">
        <v>0</v>
      </c>
      <c r="I11" s="1100">
        <v>0</v>
      </c>
      <c r="J11" s="1100">
        <v>0</v>
      </c>
      <c r="K11" s="1098">
        <v>0</v>
      </c>
      <c r="L11" s="1100">
        <v>0</v>
      </c>
      <c r="M11" s="1100">
        <v>0</v>
      </c>
      <c r="N11" s="1098">
        <v>0</v>
      </c>
      <c r="O11" s="1100">
        <v>0</v>
      </c>
      <c r="P11" s="1100">
        <v>0</v>
      </c>
      <c r="Q11" s="1098">
        <v>0</v>
      </c>
      <c r="R11" s="1100">
        <v>0</v>
      </c>
      <c r="S11" s="1100">
        <v>0</v>
      </c>
      <c r="T11" s="1098">
        <v>0</v>
      </c>
      <c r="U11" s="1100">
        <v>0</v>
      </c>
      <c r="V11" s="1100">
        <v>0</v>
      </c>
      <c r="W11" s="1098">
        <v>0</v>
      </c>
      <c r="X11" s="1100">
        <v>0</v>
      </c>
      <c r="Y11" s="1100">
        <v>0</v>
      </c>
      <c r="Z11" s="1098">
        <v>0</v>
      </c>
      <c r="AA11" s="1100">
        <v>0</v>
      </c>
      <c r="AB11" s="1100">
        <v>0</v>
      </c>
      <c r="AC11" s="1098">
        <v>15500</v>
      </c>
      <c r="AD11" s="1100">
        <v>0</v>
      </c>
      <c r="AE11" s="1100">
        <v>15500</v>
      </c>
      <c r="AF11" s="1098">
        <v>15500</v>
      </c>
      <c r="AG11" s="1100">
        <v>0</v>
      </c>
      <c r="AH11" s="1101">
        <v>15500</v>
      </c>
      <c r="AI11" s="1096"/>
      <c r="AJ11" s="1096"/>
    </row>
    <row r="12" spans="1:36" s="1091" customFormat="1" ht="15">
      <c r="A12" s="1097" t="s">
        <v>619</v>
      </c>
      <c r="B12" s="1098">
        <v>0</v>
      </c>
      <c r="C12" s="1100">
        <v>0</v>
      </c>
      <c r="D12" s="1100">
        <v>0</v>
      </c>
      <c r="E12" s="1098">
        <v>0</v>
      </c>
      <c r="F12" s="1100">
        <v>0</v>
      </c>
      <c r="G12" s="1100">
        <v>0</v>
      </c>
      <c r="H12" s="1098">
        <v>0</v>
      </c>
      <c r="I12" s="1100">
        <v>0</v>
      </c>
      <c r="J12" s="1100">
        <v>0</v>
      </c>
      <c r="K12" s="1098">
        <v>0</v>
      </c>
      <c r="L12" s="1100">
        <v>0</v>
      </c>
      <c r="M12" s="1100">
        <v>0</v>
      </c>
      <c r="N12" s="1098">
        <v>0</v>
      </c>
      <c r="O12" s="1100">
        <v>0</v>
      </c>
      <c r="P12" s="1100">
        <v>0</v>
      </c>
      <c r="Q12" s="1098">
        <v>0</v>
      </c>
      <c r="R12" s="1100">
        <v>0</v>
      </c>
      <c r="S12" s="1100">
        <v>0</v>
      </c>
      <c r="T12" s="1098">
        <v>0</v>
      </c>
      <c r="U12" s="1100">
        <v>0</v>
      </c>
      <c r="V12" s="1100">
        <v>0</v>
      </c>
      <c r="W12" s="1098">
        <v>0</v>
      </c>
      <c r="X12" s="1100">
        <v>0</v>
      </c>
      <c r="Y12" s="1100">
        <v>0</v>
      </c>
      <c r="Z12" s="1098">
        <v>0</v>
      </c>
      <c r="AA12" s="1100">
        <v>0</v>
      </c>
      <c r="AB12" s="1100">
        <v>0</v>
      </c>
      <c r="AC12" s="1098">
        <v>0</v>
      </c>
      <c r="AD12" s="1100">
        <v>0</v>
      </c>
      <c r="AE12" s="1100">
        <v>0</v>
      </c>
      <c r="AF12" s="1098">
        <v>0</v>
      </c>
      <c r="AG12" s="1100">
        <v>0</v>
      </c>
      <c r="AH12" s="1101">
        <v>0</v>
      </c>
      <c r="AI12" s="1096"/>
      <c r="AJ12" s="1096"/>
    </row>
    <row r="13" spans="1:36" s="1091" customFormat="1" ht="15">
      <c r="A13" s="1097" t="s">
        <v>620</v>
      </c>
      <c r="B13" s="1098">
        <v>0</v>
      </c>
      <c r="C13" s="1100">
        <v>0</v>
      </c>
      <c r="D13" s="1100">
        <v>0</v>
      </c>
      <c r="E13" s="1098">
        <v>0</v>
      </c>
      <c r="F13" s="1100">
        <v>0</v>
      </c>
      <c r="G13" s="1100">
        <v>0</v>
      </c>
      <c r="H13" s="1098">
        <v>0</v>
      </c>
      <c r="I13" s="1100">
        <v>0</v>
      </c>
      <c r="J13" s="1100">
        <v>0</v>
      </c>
      <c r="K13" s="1098">
        <v>0</v>
      </c>
      <c r="L13" s="1100">
        <v>0</v>
      </c>
      <c r="M13" s="1100">
        <v>0</v>
      </c>
      <c r="N13" s="1098">
        <v>0</v>
      </c>
      <c r="O13" s="1100">
        <v>0</v>
      </c>
      <c r="P13" s="1100">
        <v>0</v>
      </c>
      <c r="Q13" s="1098">
        <v>0</v>
      </c>
      <c r="R13" s="1100">
        <v>0</v>
      </c>
      <c r="S13" s="1100">
        <v>0</v>
      </c>
      <c r="T13" s="1098">
        <v>0</v>
      </c>
      <c r="U13" s="1100">
        <v>0</v>
      </c>
      <c r="V13" s="1100">
        <v>0</v>
      </c>
      <c r="W13" s="1098">
        <v>0</v>
      </c>
      <c r="X13" s="1100">
        <v>159.19672131147544</v>
      </c>
      <c r="Y13" s="1100">
        <v>563.238</v>
      </c>
      <c r="Z13" s="1098">
        <v>0</v>
      </c>
      <c r="AA13" s="1100">
        <v>0</v>
      </c>
      <c r="AB13" s="1100">
        <v>0</v>
      </c>
      <c r="AC13" s="1098">
        <v>0</v>
      </c>
      <c r="AD13" s="1100">
        <v>0</v>
      </c>
      <c r="AE13" s="1100">
        <v>0</v>
      </c>
      <c r="AF13" s="1098">
        <v>0</v>
      </c>
      <c r="AG13" s="1100">
        <v>159.19672131147544</v>
      </c>
      <c r="AH13" s="1101">
        <v>563.238</v>
      </c>
      <c r="AI13" s="1096"/>
      <c r="AJ13" s="1096"/>
    </row>
    <row r="14" spans="1:36" s="1091" customFormat="1" ht="15">
      <c r="A14" s="1097" t="s">
        <v>621</v>
      </c>
      <c r="B14" s="1098">
        <v>0</v>
      </c>
      <c r="C14" s="1100">
        <v>0</v>
      </c>
      <c r="D14" s="1100">
        <v>0</v>
      </c>
      <c r="E14" s="1098">
        <v>0</v>
      </c>
      <c r="F14" s="1100">
        <v>0</v>
      </c>
      <c r="G14" s="1100">
        <v>0</v>
      </c>
      <c r="H14" s="1098">
        <v>0</v>
      </c>
      <c r="I14" s="1100">
        <v>0</v>
      </c>
      <c r="J14" s="1100">
        <v>0</v>
      </c>
      <c r="K14" s="1098">
        <v>0</v>
      </c>
      <c r="L14" s="1100">
        <v>0</v>
      </c>
      <c r="M14" s="1100">
        <v>0</v>
      </c>
      <c r="N14" s="1098">
        <v>0</v>
      </c>
      <c r="O14" s="1100">
        <v>0</v>
      </c>
      <c r="P14" s="1100">
        <v>0</v>
      </c>
      <c r="Q14" s="1098">
        <v>0</v>
      </c>
      <c r="R14" s="1100">
        <v>0</v>
      </c>
      <c r="S14" s="1100">
        <v>0</v>
      </c>
      <c r="T14" s="1098">
        <v>0</v>
      </c>
      <c r="U14" s="1100">
        <v>0</v>
      </c>
      <c r="V14" s="1100">
        <v>0</v>
      </c>
      <c r="W14" s="1098">
        <v>0</v>
      </c>
      <c r="X14" s="1100">
        <v>0</v>
      </c>
      <c r="Y14" s="1100">
        <v>0</v>
      </c>
      <c r="Z14" s="1098">
        <v>0</v>
      </c>
      <c r="AA14" s="1100">
        <v>0</v>
      </c>
      <c r="AB14" s="1100">
        <v>0</v>
      </c>
      <c r="AC14" s="1098">
        <v>0</v>
      </c>
      <c r="AD14" s="1100">
        <v>0</v>
      </c>
      <c r="AE14" s="1100">
        <v>0</v>
      </c>
      <c r="AF14" s="1098">
        <v>0</v>
      </c>
      <c r="AG14" s="1100">
        <v>0</v>
      </c>
      <c r="AH14" s="1101">
        <v>0</v>
      </c>
      <c r="AI14" s="1096"/>
      <c r="AJ14" s="1096"/>
    </row>
    <row r="15" spans="1:36" s="1091" customFormat="1" ht="15">
      <c r="A15" s="1097" t="s">
        <v>956</v>
      </c>
      <c r="B15" s="1098">
        <v>0</v>
      </c>
      <c r="C15" s="1100">
        <v>0</v>
      </c>
      <c r="D15" s="1100">
        <v>0</v>
      </c>
      <c r="E15" s="1098">
        <v>0</v>
      </c>
      <c r="F15" s="1100">
        <v>0</v>
      </c>
      <c r="G15" s="1100">
        <v>0</v>
      </c>
      <c r="H15" s="1098">
        <v>0</v>
      </c>
      <c r="I15" s="1100">
        <v>0</v>
      </c>
      <c r="J15" s="1100">
        <v>0</v>
      </c>
      <c r="K15" s="1098">
        <v>0</v>
      </c>
      <c r="L15" s="1100">
        <v>0</v>
      </c>
      <c r="M15" s="1100">
        <v>0</v>
      </c>
      <c r="N15" s="1098">
        <v>0</v>
      </c>
      <c r="O15" s="1100">
        <v>0</v>
      </c>
      <c r="P15" s="1100">
        <v>0</v>
      </c>
      <c r="Q15" s="1098">
        <v>0</v>
      </c>
      <c r="R15" s="1100">
        <v>0</v>
      </c>
      <c r="S15" s="1100">
        <v>0</v>
      </c>
      <c r="T15" s="1098">
        <v>0</v>
      </c>
      <c r="U15" s="1100">
        <v>0</v>
      </c>
      <c r="V15" s="1100">
        <v>0</v>
      </c>
      <c r="W15" s="1098">
        <v>0</v>
      </c>
      <c r="X15" s="1100">
        <v>0</v>
      </c>
      <c r="Y15" s="1100">
        <v>0</v>
      </c>
      <c r="Z15" s="1098">
        <v>0</v>
      </c>
      <c r="AA15" s="1100">
        <v>0</v>
      </c>
      <c r="AB15" s="1100">
        <v>0</v>
      </c>
      <c r="AC15" s="1098">
        <v>0</v>
      </c>
      <c r="AD15" s="1100">
        <v>0</v>
      </c>
      <c r="AE15" s="1100">
        <v>0</v>
      </c>
      <c r="AF15" s="1098">
        <v>0</v>
      </c>
      <c r="AG15" s="1100">
        <v>0</v>
      </c>
      <c r="AH15" s="1101">
        <v>0</v>
      </c>
      <c r="AI15" s="1096"/>
      <c r="AJ15" s="1096"/>
    </row>
    <row r="16" spans="1:36" s="1091" customFormat="1" ht="15">
      <c r="A16" s="1092" t="s">
        <v>957</v>
      </c>
      <c r="B16" s="1093">
        <v>0</v>
      </c>
      <c r="C16" s="1094">
        <v>0</v>
      </c>
      <c r="D16" s="1095">
        <v>0</v>
      </c>
      <c r="E16" s="1093">
        <v>0</v>
      </c>
      <c r="F16" s="1094">
        <v>0</v>
      </c>
      <c r="G16" s="1095">
        <v>0</v>
      </c>
      <c r="H16" s="1093">
        <v>0</v>
      </c>
      <c r="I16" s="1094">
        <v>0</v>
      </c>
      <c r="J16" s="1095">
        <v>0</v>
      </c>
      <c r="K16" s="1093">
        <v>0</v>
      </c>
      <c r="L16" s="1094">
        <v>0</v>
      </c>
      <c r="M16" s="1095">
        <v>0</v>
      </c>
      <c r="N16" s="1093">
        <v>0</v>
      </c>
      <c r="O16" s="1094">
        <v>0</v>
      </c>
      <c r="P16" s="1095">
        <v>0</v>
      </c>
      <c r="Q16" s="1093">
        <v>0</v>
      </c>
      <c r="R16" s="1094">
        <v>0</v>
      </c>
      <c r="S16" s="1095">
        <v>0</v>
      </c>
      <c r="T16" s="1093">
        <v>0</v>
      </c>
      <c r="U16" s="1094">
        <v>0</v>
      </c>
      <c r="V16" s="1095">
        <v>0</v>
      </c>
      <c r="W16" s="1093">
        <v>2756.939</v>
      </c>
      <c r="X16" s="1094">
        <v>2323.3106274731485</v>
      </c>
      <c r="Y16" s="1095">
        <v>10976.813</v>
      </c>
      <c r="Z16" s="1093">
        <v>11662</v>
      </c>
      <c r="AA16" s="1094">
        <v>0</v>
      </c>
      <c r="AB16" s="1095">
        <v>11662</v>
      </c>
      <c r="AC16" s="1093">
        <v>0</v>
      </c>
      <c r="AD16" s="1094">
        <v>0</v>
      </c>
      <c r="AE16" s="1095">
        <v>0</v>
      </c>
      <c r="AF16" s="1093">
        <v>14418.939</v>
      </c>
      <c r="AG16" s="1094">
        <v>2323.3106274731485</v>
      </c>
      <c r="AH16" s="1095">
        <v>22638.813</v>
      </c>
      <c r="AI16" s="1096"/>
      <c r="AJ16" s="1096"/>
    </row>
    <row r="17" spans="1:36" s="1091" customFormat="1" ht="15">
      <c r="A17" s="1097" t="s">
        <v>955</v>
      </c>
      <c r="B17" s="1098">
        <v>0</v>
      </c>
      <c r="C17" s="1099">
        <v>0</v>
      </c>
      <c r="D17" s="1100">
        <v>0</v>
      </c>
      <c r="E17" s="1098">
        <v>0</v>
      </c>
      <c r="F17" s="1099">
        <v>0</v>
      </c>
      <c r="G17" s="1100">
        <v>0</v>
      </c>
      <c r="H17" s="1098">
        <v>0</v>
      </c>
      <c r="I17" s="1099">
        <v>0</v>
      </c>
      <c r="J17" s="1100">
        <v>0</v>
      </c>
      <c r="K17" s="1098">
        <v>0</v>
      </c>
      <c r="L17" s="1099">
        <v>0</v>
      </c>
      <c r="M17" s="1100">
        <v>0</v>
      </c>
      <c r="N17" s="1098">
        <v>0</v>
      </c>
      <c r="O17" s="1099">
        <v>0</v>
      </c>
      <c r="P17" s="1100">
        <v>0</v>
      </c>
      <c r="Q17" s="1098">
        <v>0</v>
      </c>
      <c r="R17" s="1099">
        <v>0</v>
      </c>
      <c r="S17" s="1100">
        <v>0</v>
      </c>
      <c r="T17" s="1098">
        <v>0</v>
      </c>
      <c r="U17" s="1099">
        <v>0</v>
      </c>
      <c r="V17" s="1100">
        <v>0</v>
      </c>
      <c r="W17" s="1098">
        <v>0</v>
      </c>
      <c r="X17" s="1099">
        <v>0</v>
      </c>
      <c r="Y17" s="1100">
        <v>0</v>
      </c>
      <c r="Z17" s="1098">
        <v>0</v>
      </c>
      <c r="AA17" s="1099">
        <v>0</v>
      </c>
      <c r="AB17" s="1100">
        <v>0</v>
      </c>
      <c r="AC17" s="1098">
        <v>0</v>
      </c>
      <c r="AD17" s="1099">
        <v>0</v>
      </c>
      <c r="AE17" s="1100">
        <v>0</v>
      </c>
      <c r="AF17" s="1098">
        <v>0</v>
      </c>
      <c r="AG17" s="1099">
        <v>0</v>
      </c>
      <c r="AH17" s="1101">
        <v>0</v>
      </c>
      <c r="AI17" s="1096"/>
      <c r="AJ17" s="1096"/>
    </row>
    <row r="18" spans="1:36" s="1091" customFormat="1" ht="15">
      <c r="A18" s="1097" t="s">
        <v>618</v>
      </c>
      <c r="B18" s="1098">
        <v>0</v>
      </c>
      <c r="C18" s="1100">
        <v>0</v>
      </c>
      <c r="D18" s="1100">
        <v>0</v>
      </c>
      <c r="E18" s="1098">
        <v>0</v>
      </c>
      <c r="F18" s="1100">
        <v>0</v>
      </c>
      <c r="G18" s="1100">
        <v>0</v>
      </c>
      <c r="H18" s="1098">
        <v>0</v>
      </c>
      <c r="I18" s="1100">
        <v>0</v>
      </c>
      <c r="J18" s="1100">
        <v>0</v>
      </c>
      <c r="K18" s="1098">
        <v>0</v>
      </c>
      <c r="L18" s="1100">
        <v>0</v>
      </c>
      <c r="M18" s="1100">
        <v>0</v>
      </c>
      <c r="N18" s="1098">
        <v>0</v>
      </c>
      <c r="O18" s="1100">
        <v>0</v>
      </c>
      <c r="P18" s="1100">
        <v>0</v>
      </c>
      <c r="Q18" s="1098">
        <v>0</v>
      </c>
      <c r="R18" s="1100">
        <v>0</v>
      </c>
      <c r="S18" s="1100">
        <v>0</v>
      </c>
      <c r="T18" s="1098">
        <v>0</v>
      </c>
      <c r="U18" s="1100">
        <v>0</v>
      </c>
      <c r="V18" s="1100">
        <v>0</v>
      </c>
      <c r="W18" s="1098">
        <v>0</v>
      </c>
      <c r="X18" s="1100">
        <v>0</v>
      </c>
      <c r="Y18" s="1100">
        <v>0</v>
      </c>
      <c r="Z18" s="1098">
        <v>0</v>
      </c>
      <c r="AA18" s="1100">
        <v>0</v>
      </c>
      <c r="AB18" s="1100">
        <v>0</v>
      </c>
      <c r="AC18" s="1098">
        <v>0</v>
      </c>
      <c r="AD18" s="1100">
        <v>0</v>
      </c>
      <c r="AE18" s="1100">
        <v>0</v>
      </c>
      <c r="AF18" s="1098">
        <v>0</v>
      </c>
      <c r="AG18" s="1100">
        <v>0</v>
      </c>
      <c r="AH18" s="1101">
        <v>0</v>
      </c>
      <c r="AI18" s="1096"/>
      <c r="AJ18" s="1096"/>
    </row>
    <row r="19" spans="1:36" s="1091" customFormat="1" ht="15">
      <c r="A19" s="1097" t="s">
        <v>387</v>
      </c>
      <c r="B19" s="1098">
        <v>0</v>
      </c>
      <c r="C19" s="1100">
        <v>0</v>
      </c>
      <c r="D19" s="1100">
        <v>0</v>
      </c>
      <c r="E19" s="1098">
        <v>0</v>
      </c>
      <c r="F19" s="1100">
        <v>0</v>
      </c>
      <c r="G19" s="1100">
        <v>0</v>
      </c>
      <c r="H19" s="1098">
        <v>0</v>
      </c>
      <c r="I19" s="1100">
        <v>0</v>
      </c>
      <c r="J19" s="1100">
        <v>0</v>
      </c>
      <c r="K19" s="1098">
        <v>0</v>
      </c>
      <c r="L19" s="1100">
        <v>0</v>
      </c>
      <c r="M19" s="1100">
        <v>0</v>
      </c>
      <c r="N19" s="1098">
        <v>0</v>
      </c>
      <c r="O19" s="1100">
        <v>0</v>
      </c>
      <c r="P19" s="1100">
        <v>0</v>
      </c>
      <c r="Q19" s="1098">
        <v>0</v>
      </c>
      <c r="R19" s="1100">
        <v>0</v>
      </c>
      <c r="S19" s="1100">
        <v>0</v>
      </c>
      <c r="T19" s="1098">
        <v>0</v>
      </c>
      <c r="U19" s="1100">
        <v>0</v>
      </c>
      <c r="V19" s="1100">
        <v>0</v>
      </c>
      <c r="W19" s="1098">
        <v>0</v>
      </c>
      <c r="X19" s="1100">
        <v>0</v>
      </c>
      <c r="Y19" s="1100">
        <v>0</v>
      </c>
      <c r="Z19" s="1098">
        <v>0</v>
      </c>
      <c r="AA19" s="1100">
        <v>0</v>
      </c>
      <c r="AB19" s="1100">
        <v>0</v>
      </c>
      <c r="AC19" s="1098">
        <v>0</v>
      </c>
      <c r="AD19" s="1100">
        <v>0</v>
      </c>
      <c r="AE19" s="1100">
        <v>0</v>
      </c>
      <c r="AF19" s="1098">
        <v>0</v>
      </c>
      <c r="AG19" s="1100">
        <v>0</v>
      </c>
      <c r="AH19" s="1101">
        <v>0</v>
      </c>
      <c r="AI19" s="1096"/>
      <c r="AJ19" s="1096"/>
    </row>
    <row r="20" spans="1:36" s="1091" customFormat="1" ht="15">
      <c r="A20" s="1097" t="s">
        <v>391</v>
      </c>
      <c r="B20" s="1098">
        <v>0</v>
      </c>
      <c r="C20" s="1100">
        <v>0</v>
      </c>
      <c r="D20" s="1100">
        <v>0</v>
      </c>
      <c r="E20" s="1098">
        <v>0</v>
      </c>
      <c r="F20" s="1100">
        <v>0</v>
      </c>
      <c r="G20" s="1100">
        <v>0</v>
      </c>
      <c r="H20" s="1098">
        <v>0</v>
      </c>
      <c r="I20" s="1100">
        <v>0</v>
      </c>
      <c r="J20" s="1100">
        <v>0</v>
      </c>
      <c r="K20" s="1098">
        <v>0</v>
      </c>
      <c r="L20" s="1100">
        <v>0</v>
      </c>
      <c r="M20" s="1100">
        <v>0</v>
      </c>
      <c r="N20" s="1098">
        <v>0</v>
      </c>
      <c r="O20" s="1100">
        <v>0</v>
      </c>
      <c r="P20" s="1100">
        <v>0</v>
      </c>
      <c r="Q20" s="1098">
        <v>0</v>
      </c>
      <c r="R20" s="1100">
        <v>0</v>
      </c>
      <c r="S20" s="1100">
        <v>0</v>
      </c>
      <c r="T20" s="1098">
        <v>0</v>
      </c>
      <c r="U20" s="1100">
        <v>0</v>
      </c>
      <c r="V20" s="1100">
        <v>0</v>
      </c>
      <c r="W20" s="1098">
        <v>2756.939</v>
      </c>
      <c r="X20" s="1100">
        <v>1118.3589598643302</v>
      </c>
      <c r="Y20" s="1100">
        <v>6713.694</v>
      </c>
      <c r="Z20" s="1098">
        <v>11662</v>
      </c>
      <c r="AA20" s="1100">
        <v>0</v>
      </c>
      <c r="AB20" s="1100">
        <v>11662</v>
      </c>
      <c r="AC20" s="1098">
        <v>0</v>
      </c>
      <c r="AD20" s="1100">
        <v>0</v>
      </c>
      <c r="AE20" s="1100">
        <v>0</v>
      </c>
      <c r="AF20" s="1098">
        <v>14418.939</v>
      </c>
      <c r="AG20" s="1100">
        <v>1118.3589598643302</v>
      </c>
      <c r="AH20" s="1101">
        <v>18375.694</v>
      </c>
      <c r="AI20" s="1096"/>
      <c r="AJ20" s="1096"/>
    </row>
    <row r="21" spans="1:36" s="1091" customFormat="1" ht="15">
      <c r="A21" s="1097" t="s">
        <v>619</v>
      </c>
      <c r="B21" s="1098">
        <v>0</v>
      </c>
      <c r="C21" s="1100">
        <v>0</v>
      </c>
      <c r="D21" s="1100">
        <v>0</v>
      </c>
      <c r="E21" s="1098">
        <v>0</v>
      </c>
      <c r="F21" s="1100">
        <v>0</v>
      </c>
      <c r="G21" s="1100">
        <v>0</v>
      </c>
      <c r="H21" s="1098">
        <v>0</v>
      </c>
      <c r="I21" s="1100">
        <v>0</v>
      </c>
      <c r="J21" s="1100">
        <v>0</v>
      </c>
      <c r="K21" s="1098">
        <v>0</v>
      </c>
      <c r="L21" s="1100">
        <v>0</v>
      </c>
      <c r="M21" s="1100">
        <v>0</v>
      </c>
      <c r="N21" s="1098">
        <v>0</v>
      </c>
      <c r="O21" s="1100">
        <v>0</v>
      </c>
      <c r="P21" s="1100">
        <v>0</v>
      </c>
      <c r="Q21" s="1098">
        <v>0</v>
      </c>
      <c r="R21" s="1100">
        <v>0</v>
      </c>
      <c r="S21" s="1100">
        <v>0</v>
      </c>
      <c r="T21" s="1098">
        <v>0</v>
      </c>
      <c r="U21" s="1100">
        <v>0</v>
      </c>
      <c r="V21" s="1100">
        <v>0</v>
      </c>
      <c r="W21" s="1098">
        <v>0</v>
      </c>
      <c r="X21" s="1100">
        <v>0</v>
      </c>
      <c r="Y21" s="1100">
        <v>0</v>
      </c>
      <c r="Z21" s="1098">
        <v>0</v>
      </c>
      <c r="AA21" s="1100">
        <v>0</v>
      </c>
      <c r="AB21" s="1100">
        <v>0</v>
      </c>
      <c r="AC21" s="1098">
        <v>0</v>
      </c>
      <c r="AD21" s="1100">
        <v>0</v>
      </c>
      <c r="AE21" s="1100">
        <v>0</v>
      </c>
      <c r="AF21" s="1098">
        <v>0</v>
      </c>
      <c r="AG21" s="1100">
        <v>0</v>
      </c>
      <c r="AH21" s="1101">
        <v>0</v>
      </c>
      <c r="AI21" s="1096"/>
      <c r="AJ21" s="1096"/>
    </row>
    <row r="22" spans="1:36" s="1091" customFormat="1" ht="15">
      <c r="A22" s="1097" t="s">
        <v>620</v>
      </c>
      <c r="B22" s="1098">
        <v>0</v>
      </c>
      <c r="C22" s="1100">
        <v>0</v>
      </c>
      <c r="D22" s="1100">
        <v>0</v>
      </c>
      <c r="E22" s="1098">
        <v>0</v>
      </c>
      <c r="F22" s="1100">
        <v>0</v>
      </c>
      <c r="G22" s="1100">
        <v>0</v>
      </c>
      <c r="H22" s="1098">
        <v>0</v>
      </c>
      <c r="I22" s="1100">
        <v>0</v>
      </c>
      <c r="J22" s="1100">
        <v>0</v>
      </c>
      <c r="K22" s="1098">
        <v>0</v>
      </c>
      <c r="L22" s="1100">
        <v>0</v>
      </c>
      <c r="M22" s="1100">
        <v>0</v>
      </c>
      <c r="N22" s="1098">
        <v>0</v>
      </c>
      <c r="O22" s="1100">
        <v>0</v>
      </c>
      <c r="P22" s="1100">
        <v>0</v>
      </c>
      <c r="Q22" s="1098">
        <v>0</v>
      </c>
      <c r="R22" s="1100">
        <v>0</v>
      </c>
      <c r="S22" s="1100">
        <v>0</v>
      </c>
      <c r="T22" s="1098">
        <v>0</v>
      </c>
      <c r="U22" s="1100">
        <v>0</v>
      </c>
      <c r="V22" s="1100">
        <v>0</v>
      </c>
      <c r="W22" s="1098">
        <v>0</v>
      </c>
      <c r="X22" s="1100">
        <v>1204.9516676088185</v>
      </c>
      <c r="Y22" s="1100">
        <v>4263.119</v>
      </c>
      <c r="Z22" s="1098">
        <v>0</v>
      </c>
      <c r="AA22" s="1100">
        <v>0</v>
      </c>
      <c r="AB22" s="1100">
        <v>0</v>
      </c>
      <c r="AC22" s="1098">
        <v>0</v>
      </c>
      <c r="AD22" s="1100">
        <v>0</v>
      </c>
      <c r="AE22" s="1100">
        <v>0</v>
      </c>
      <c r="AF22" s="1098">
        <v>0</v>
      </c>
      <c r="AG22" s="1100">
        <v>1204.9516676088185</v>
      </c>
      <c r="AH22" s="1101">
        <v>4263.119</v>
      </c>
      <c r="AI22" s="1096"/>
      <c r="AJ22" s="1096"/>
    </row>
    <row r="23" spans="1:36" s="1091" customFormat="1" ht="15">
      <c r="A23" s="1097" t="s">
        <v>621</v>
      </c>
      <c r="B23" s="1098">
        <v>0</v>
      </c>
      <c r="C23" s="1100">
        <v>0</v>
      </c>
      <c r="D23" s="1100">
        <v>0</v>
      </c>
      <c r="E23" s="1098">
        <v>0</v>
      </c>
      <c r="F23" s="1100">
        <v>0</v>
      </c>
      <c r="G23" s="1100">
        <v>0</v>
      </c>
      <c r="H23" s="1098">
        <v>0</v>
      </c>
      <c r="I23" s="1100">
        <v>0</v>
      </c>
      <c r="J23" s="1100">
        <v>0</v>
      </c>
      <c r="K23" s="1098">
        <v>0</v>
      </c>
      <c r="L23" s="1100">
        <v>0</v>
      </c>
      <c r="M23" s="1100">
        <v>0</v>
      </c>
      <c r="N23" s="1098">
        <v>0</v>
      </c>
      <c r="O23" s="1100">
        <v>0</v>
      </c>
      <c r="P23" s="1100">
        <v>0</v>
      </c>
      <c r="Q23" s="1098">
        <v>0</v>
      </c>
      <c r="R23" s="1100">
        <v>0</v>
      </c>
      <c r="S23" s="1100">
        <v>0</v>
      </c>
      <c r="T23" s="1098">
        <v>0</v>
      </c>
      <c r="U23" s="1100">
        <v>0</v>
      </c>
      <c r="V23" s="1100">
        <v>0</v>
      </c>
      <c r="W23" s="1098">
        <v>0</v>
      </c>
      <c r="X23" s="1100">
        <v>0</v>
      </c>
      <c r="Y23" s="1100">
        <v>0</v>
      </c>
      <c r="Z23" s="1098">
        <v>0</v>
      </c>
      <c r="AA23" s="1100">
        <v>0</v>
      </c>
      <c r="AB23" s="1100">
        <v>0</v>
      </c>
      <c r="AC23" s="1098">
        <v>0</v>
      </c>
      <c r="AD23" s="1100">
        <v>0</v>
      </c>
      <c r="AE23" s="1100">
        <v>0</v>
      </c>
      <c r="AF23" s="1098">
        <v>0</v>
      </c>
      <c r="AG23" s="1100">
        <v>0</v>
      </c>
      <c r="AH23" s="1101">
        <v>0</v>
      </c>
      <c r="AI23" s="1096"/>
      <c r="AJ23" s="1096"/>
    </row>
    <row r="24" spans="1:36" s="1091" customFormat="1" ht="15">
      <c r="A24" s="1097" t="s">
        <v>958</v>
      </c>
      <c r="B24" s="1098">
        <v>0</v>
      </c>
      <c r="C24" s="1100">
        <v>0</v>
      </c>
      <c r="D24" s="1100">
        <v>0</v>
      </c>
      <c r="E24" s="1098">
        <v>0</v>
      </c>
      <c r="F24" s="1100">
        <v>0</v>
      </c>
      <c r="G24" s="1100">
        <v>0</v>
      </c>
      <c r="H24" s="1098">
        <v>0</v>
      </c>
      <c r="I24" s="1100">
        <v>0</v>
      </c>
      <c r="J24" s="1100">
        <v>0</v>
      </c>
      <c r="K24" s="1098">
        <v>0</v>
      </c>
      <c r="L24" s="1100">
        <v>0</v>
      </c>
      <c r="M24" s="1100">
        <v>0</v>
      </c>
      <c r="N24" s="1098">
        <v>0</v>
      </c>
      <c r="O24" s="1100">
        <v>0</v>
      </c>
      <c r="P24" s="1100">
        <v>0</v>
      </c>
      <c r="Q24" s="1098">
        <v>0</v>
      </c>
      <c r="R24" s="1100">
        <v>0</v>
      </c>
      <c r="S24" s="1100">
        <v>0</v>
      </c>
      <c r="T24" s="1098">
        <v>0</v>
      </c>
      <c r="U24" s="1100">
        <v>0</v>
      </c>
      <c r="V24" s="1100">
        <v>0</v>
      </c>
      <c r="W24" s="1098">
        <v>0</v>
      </c>
      <c r="X24" s="1100">
        <v>0</v>
      </c>
      <c r="Y24" s="1100">
        <v>0</v>
      </c>
      <c r="Z24" s="1098">
        <v>0</v>
      </c>
      <c r="AA24" s="1100">
        <v>0</v>
      </c>
      <c r="AB24" s="1100">
        <v>0</v>
      </c>
      <c r="AC24" s="1098">
        <v>0</v>
      </c>
      <c r="AD24" s="1100">
        <v>0</v>
      </c>
      <c r="AE24" s="1100">
        <v>0</v>
      </c>
      <c r="AF24" s="1098">
        <v>0</v>
      </c>
      <c r="AG24" s="1100">
        <v>0</v>
      </c>
      <c r="AH24" s="1101">
        <v>0</v>
      </c>
      <c r="AI24" s="1096"/>
      <c r="AJ24" s="1096"/>
    </row>
    <row r="25" spans="1:36" s="1091" customFormat="1" ht="15">
      <c r="A25" s="1092" t="s">
        <v>959</v>
      </c>
      <c r="B25" s="1093">
        <v>18962.636</v>
      </c>
      <c r="C25" s="1094">
        <v>5.437252685132843</v>
      </c>
      <c r="D25" s="1095">
        <v>18981.873</v>
      </c>
      <c r="E25" s="1093">
        <v>5771.515</v>
      </c>
      <c r="F25" s="1094">
        <v>0</v>
      </c>
      <c r="G25" s="1095">
        <v>5771.515</v>
      </c>
      <c r="H25" s="1093">
        <v>4596.054</v>
      </c>
      <c r="I25" s="1094">
        <v>0</v>
      </c>
      <c r="J25" s="1095">
        <v>4596.054</v>
      </c>
      <c r="K25" s="1093">
        <v>87.394</v>
      </c>
      <c r="L25" s="1094">
        <v>0</v>
      </c>
      <c r="M25" s="1095">
        <v>87.394</v>
      </c>
      <c r="N25" s="1093">
        <v>156.383</v>
      </c>
      <c r="O25" s="1094">
        <v>0</v>
      </c>
      <c r="P25" s="1095">
        <v>156.383</v>
      </c>
      <c r="Q25" s="1093">
        <v>3440.019</v>
      </c>
      <c r="R25" s="1094">
        <v>0</v>
      </c>
      <c r="S25" s="1095">
        <v>3440.019</v>
      </c>
      <c r="T25" s="1093">
        <v>0</v>
      </c>
      <c r="U25" s="1094">
        <v>0</v>
      </c>
      <c r="V25" s="1095">
        <v>0</v>
      </c>
      <c r="W25" s="1093">
        <v>22247.162</v>
      </c>
      <c r="X25" s="1094">
        <v>18549.12690785755</v>
      </c>
      <c r="Y25" s="1095">
        <v>87873.973</v>
      </c>
      <c r="Z25" s="1093">
        <v>8006.954</v>
      </c>
      <c r="AA25" s="1094">
        <v>1309.1789146410401</v>
      </c>
      <c r="AB25" s="1095">
        <v>12638.829</v>
      </c>
      <c r="AC25" s="1093">
        <v>30493.028</v>
      </c>
      <c r="AD25" s="1094">
        <v>2654.7490107405315</v>
      </c>
      <c r="AE25" s="1095">
        <v>39885.53</v>
      </c>
      <c r="AF25" s="1093">
        <v>93761.147</v>
      </c>
      <c r="AG25" s="1094">
        <v>22518.492368569816</v>
      </c>
      <c r="AH25" s="1095">
        <v>173431.574</v>
      </c>
      <c r="AI25" s="1096"/>
      <c r="AJ25" s="1096"/>
    </row>
    <row r="26" spans="1:36" s="1091" customFormat="1" ht="15">
      <c r="A26" s="1097" t="s">
        <v>955</v>
      </c>
      <c r="B26" s="1098">
        <v>0</v>
      </c>
      <c r="C26" s="1099">
        <v>0</v>
      </c>
      <c r="D26" s="1100">
        <v>0</v>
      </c>
      <c r="E26" s="1098">
        <v>0</v>
      </c>
      <c r="F26" s="1099">
        <v>0</v>
      </c>
      <c r="G26" s="1100">
        <v>0</v>
      </c>
      <c r="H26" s="1098">
        <v>0</v>
      </c>
      <c r="I26" s="1099">
        <v>0</v>
      </c>
      <c r="J26" s="1100">
        <v>0</v>
      </c>
      <c r="K26" s="1098">
        <v>0</v>
      </c>
      <c r="L26" s="1099">
        <v>0</v>
      </c>
      <c r="M26" s="1100">
        <v>0</v>
      </c>
      <c r="N26" s="1098">
        <v>0</v>
      </c>
      <c r="O26" s="1099">
        <v>0</v>
      </c>
      <c r="P26" s="1100">
        <v>0</v>
      </c>
      <c r="Q26" s="1098">
        <v>0</v>
      </c>
      <c r="R26" s="1099">
        <v>0</v>
      </c>
      <c r="S26" s="1100">
        <v>0</v>
      </c>
      <c r="T26" s="1098">
        <v>0</v>
      </c>
      <c r="U26" s="1099">
        <v>0</v>
      </c>
      <c r="V26" s="1100">
        <v>0</v>
      </c>
      <c r="W26" s="1098">
        <v>0</v>
      </c>
      <c r="X26" s="1099">
        <v>0</v>
      </c>
      <c r="Y26" s="1100">
        <v>0</v>
      </c>
      <c r="Z26" s="1098">
        <v>0</v>
      </c>
      <c r="AA26" s="1099">
        <v>0</v>
      </c>
      <c r="AB26" s="1100">
        <v>0</v>
      </c>
      <c r="AC26" s="1098">
        <v>0</v>
      </c>
      <c r="AD26" s="1099">
        <v>0</v>
      </c>
      <c r="AE26" s="1100">
        <v>0</v>
      </c>
      <c r="AF26" s="1098">
        <v>0</v>
      </c>
      <c r="AG26" s="1099">
        <v>0</v>
      </c>
      <c r="AH26" s="1101">
        <v>0</v>
      </c>
      <c r="AI26" s="1096"/>
      <c r="AJ26" s="1096"/>
    </row>
    <row r="27" spans="1:36" s="1091" customFormat="1" ht="15">
      <c r="A27" s="1097" t="s">
        <v>618</v>
      </c>
      <c r="B27" s="1098">
        <v>1896.725</v>
      </c>
      <c r="C27" s="1100">
        <v>0</v>
      </c>
      <c r="D27" s="1100">
        <v>1896.725</v>
      </c>
      <c r="E27" s="1098">
        <v>0</v>
      </c>
      <c r="F27" s="1100">
        <v>0</v>
      </c>
      <c r="G27" s="1100">
        <v>0</v>
      </c>
      <c r="H27" s="1098">
        <v>0</v>
      </c>
      <c r="I27" s="1100">
        <v>0</v>
      </c>
      <c r="J27" s="1100">
        <v>0</v>
      </c>
      <c r="K27" s="1098">
        <v>0</v>
      </c>
      <c r="L27" s="1100">
        <v>0</v>
      </c>
      <c r="M27" s="1100">
        <v>0</v>
      </c>
      <c r="N27" s="1098">
        <v>0</v>
      </c>
      <c r="O27" s="1100">
        <v>0</v>
      </c>
      <c r="P27" s="1100">
        <v>0</v>
      </c>
      <c r="Q27" s="1098">
        <v>2118.07</v>
      </c>
      <c r="R27" s="1100">
        <v>0</v>
      </c>
      <c r="S27" s="1100">
        <v>2118.07</v>
      </c>
      <c r="T27" s="1098">
        <v>0</v>
      </c>
      <c r="U27" s="1100">
        <v>0</v>
      </c>
      <c r="V27" s="1100">
        <v>0</v>
      </c>
      <c r="W27" s="1098">
        <v>0</v>
      </c>
      <c r="X27" s="1100">
        <v>0</v>
      </c>
      <c r="Y27" s="1100">
        <v>0</v>
      </c>
      <c r="Z27" s="1098">
        <v>0</v>
      </c>
      <c r="AA27" s="1100">
        <v>0</v>
      </c>
      <c r="AB27" s="1100">
        <v>0</v>
      </c>
      <c r="AC27" s="1098">
        <v>0</v>
      </c>
      <c r="AD27" s="1100">
        <v>0</v>
      </c>
      <c r="AE27" s="1100">
        <v>0</v>
      </c>
      <c r="AF27" s="1098">
        <v>4014.795</v>
      </c>
      <c r="AG27" s="1100">
        <v>0</v>
      </c>
      <c r="AH27" s="1101">
        <v>4014.795</v>
      </c>
      <c r="AI27" s="1096"/>
      <c r="AJ27" s="1096"/>
    </row>
    <row r="28" spans="1:36" s="1091" customFormat="1" ht="15">
      <c r="A28" s="1097" t="s">
        <v>387</v>
      </c>
      <c r="B28" s="1098">
        <v>0</v>
      </c>
      <c r="C28" s="1100">
        <v>0</v>
      </c>
      <c r="D28" s="1100">
        <v>0</v>
      </c>
      <c r="E28" s="1098">
        <v>0</v>
      </c>
      <c r="F28" s="1100">
        <v>0</v>
      </c>
      <c r="G28" s="1100">
        <v>0</v>
      </c>
      <c r="H28" s="1098">
        <v>0</v>
      </c>
      <c r="I28" s="1100">
        <v>0</v>
      </c>
      <c r="J28" s="1100">
        <v>0</v>
      </c>
      <c r="K28" s="1098">
        <v>0</v>
      </c>
      <c r="L28" s="1100">
        <v>0</v>
      </c>
      <c r="M28" s="1100">
        <v>0</v>
      </c>
      <c r="N28" s="1098">
        <v>0</v>
      </c>
      <c r="O28" s="1100">
        <v>0</v>
      </c>
      <c r="P28" s="1100">
        <v>0</v>
      </c>
      <c r="Q28" s="1098">
        <v>0</v>
      </c>
      <c r="R28" s="1100">
        <v>0</v>
      </c>
      <c r="S28" s="1100">
        <v>0</v>
      </c>
      <c r="T28" s="1098">
        <v>0</v>
      </c>
      <c r="U28" s="1100">
        <v>0</v>
      </c>
      <c r="V28" s="1100">
        <v>0</v>
      </c>
      <c r="W28" s="1098">
        <v>0</v>
      </c>
      <c r="X28" s="1100">
        <v>0</v>
      </c>
      <c r="Y28" s="1100">
        <v>0</v>
      </c>
      <c r="Z28" s="1098">
        <v>0</v>
      </c>
      <c r="AA28" s="1100">
        <v>0</v>
      </c>
      <c r="AB28" s="1100">
        <v>0</v>
      </c>
      <c r="AC28" s="1098">
        <v>0</v>
      </c>
      <c r="AD28" s="1100">
        <v>0</v>
      </c>
      <c r="AE28" s="1100">
        <v>0</v>
      </c>
      <c r="AF28" s="1098">
        <v>0</v>
      </c>
      <c r="AG28" s="1100">
        <v>0</v>
      </c>
      <c r="AH28" s="1101">
        <v>0</v>
      </c>
      <c r="AI28" s="1096"/>
      <c r="AJ28" s="1096"/>
    </row>
    <row r="29" spans="1:36" s="1091" customFormat="1" ht="15">
      <c r="A29" s="1097" t="s">
        <v>391</v>
      </c>
      <c r="B29" s="1098">
        <v>17065.91</v>
      </c>
      <c r="C29" s="1100">
        <v>5.437252685132843</v>
      </c>
      <c r="D29" s="1100">
        <v>17085.148</v>
      </c>
      <c r="E29" s="1098">
        <v>5771.515</v>
      </c>
      <c r="F29" s="1100">
        <v>0</v>
      </c>
      <c r="G29" s="1100">
        <v>5771.515</v>
      </c>
      <c r="H29" s="1098">
        <v>4596.054</v>
      </c>
      <c r="I29" s="1100">
        <v>0</v>
      </c>
      <c r="J29" s="1100">
        <v>4596.054</v>
      </c>
      <c r="K29" s="1098">
        <v>87.394</v>
      </c>
      <c r="L29" s="1100">
        <v>0</v>
      </c>
      <c r="M29" s="1100">
        <v>87.394</v>
      </c>
      <c r="N29" s="1098">
        <v>156.383</v>
      </c>
      <c r="O29" s="1100">
        <v>0</v>
      </c>
      <c r="P29" s="1100">
        <v>156.383</v>
      </c>
      <c r="Q29" s="1098">
        <v>1321.948</v>
      </c>
      <c r="R29" s="1100">
        <v>0</v>
      </c>
      <c r="S29" s="1100">
        <v>1321.948</v>
      </c>
      <c r="T29" s="1098">
        <v>0</v>
      </c>
      <c r="U29" s="1100">
        <v>0</v>
      </c>
      <c r="V29" s="1100">
        <v>0</v>
      </c>
      <c r="W29" s="1098">
        <v>21867.928</v>
      </c>
      <c r="X29" s="1100">
        <v>14333.99519502544</v>
      </c>
      <c r="Y29" s="1100">
        <v>72581.604</v>
      </c>
      <c r="Z29" s="1098">
        <v>8006.954</v>
      </c>
      <c r="AA29" s="1100">
        <v>1309.1789146410401</v>
      </c>
      <c r="AB29" s="1100">
        <v>12638.829</v>
      </c>
      <c r="AC29" s="1098">
        <v>30493.028</v>
      </c>
      <c r="AD29" s="1100">
        <v>361.8417184850198</v>
      </c>
      <c r="AE29" s="1100">
        <v>31773.224</v>
      </c>
      <c r="AF29" s="1098">
        <v>89367.118</v>
      </c>
      <c r="AG29" s="1100">
        <v>16010.453646127757</v>
      </c>
      <c r="AH29" s="1101">
        <v>146012.103</v>
      </c>
      <c r="AI29" s="1096"/>
      <c r="AJ29" s="1096"/>
    </row>
    <row r="30" spans="1:36" s="1091" customFormat="1" ht="15">
      <c r="A30" s="1097" t="s">
        <v>619</v>
      </c>
      <c r="B30" s="1098">
        <v>0</v>
      </c>
      <c r="C30" s="1100">
        <v>0</v>
      </c>
      <c r="D30" s="1100">
        <v>0</v>
      </c>
      <c r="E30" s="1098">
        <v>0</v>
      </c>
      <c r="F30" s="1100">
        <v>0</v>
      </c>
      <c r="G30" s="1100">
        <v>0</v>
      </c>
      <c r="H30" s="1098">
        <v>0</v>
      </c>
      <c r="I30" s="1100">
        <v>0</v>
      </c>
      <c r="J30" s="1100">
        <v>0</v>
      </c>
      <c r="K30" s="1098">
        <v>0</v>
      </c>
      <c r="L30" s="1100">
        <v>0</v>
      </c>
      <c r="M30" s="1100">
        <v>0</v>
      </c>
      <c r="N30" s="1098">
        <v>0</v>
      </c>
      <c r="O30" s="1100">
        <v>0</v>
      </c>
      <c r="P30" s="1100">
        <v>0</v>
      </c>
      <c r="Q30" s="1098">
        <v>0</v>
      </c>
      <c r="R30" s="1100">
        <v>0</v>
      </c>
      <c r="S30" s="1100">
        <v>0</v>
      </c>
      <c r="T30" s="1098">
        <v>0</v>
      </c>
      <c r="U30" s="1100">
        <v>0</v>
      </c>
      <c r="V30" s="1100">
        <v>0</v>
      </c>
      <c r="W30" s="1098">
        <v>0</v>
      </c>
      <c r="X30" s="1100">
        <v>0</v>
      </c>
      <c r="Y30" s="1100">
        <v>0</v>
      </c>
      <c r="Z30" s="1098">
        <v>0</v>
      </c>
      <c r="AA30" s="1100">
        <v>0</v>
      </c>
      <c r="AB30" s="1100">
        <v>0</v>
      </c>
      <c r="AC30" s="1098">
        <v>0</v>
      </c>
      <c r="AD30" s="1100">
        <v>2292.9070096099495</v>
      </c>
      <c r="AE30" s="1100">
        <v>8112.305</v>
      </c>
      <c r="AF30" s="1098">
        <v>0</v>
      </c>
      <c r="AG30" s="1100">
        <v>2292.9070096099495</v>
      </c>
      <c r="AH30" s="1101">
        <v>8112.305</v>
      </c>
      <c r="AI30" s="1096"/>
      <c r="AJ30" s="1096"/>
    </row>
    <row r="31" spans="1:36" s="1091" customFormat="1" ht="15">
      <c r="A31" s="1097" t="s">
        <v>620</v>
      </c>
      <c r="B31" s="1098">
        <v>0</v>
      </c>
      <c r="C31" s="1100">
        <v>0</v>
      </c>
      <c r="D31" s="1100">
        <v>0</v>
      </c>
      <c r="E31" s="1098">
        <v>0</v>
      </c>
      <c r="F31" s="1100">
        <v>0</v>
      </c>
      <c r="G31" s="1100">
        <v>0</v>
      </c>
      <c r="H31" s="1098">
        <v>0</v>
      </c>
      <c r="I31" s="1100">
        <v>0</v>
      </c>
      <c r="J31" s="1100">
        <v>0</v>
      </c>
      <c r="K31" s="1098">
        <v>0</v>
      </c>
      <c r="L31" s="1100">
        <v>0</v>
      </c>
      <c r="M31" s="1100">
        <v>0</v>
      </c>
      <c r="N31" s="1098">
        <v>0</v>
      </c>
      <c r="O31" s="1100">
        <v>0</v>
      </c>
      <c r="P31" s="1100">
        <v>0</v>
      </c>
      <c r="Q31" s="1098">
        <v>0</v>
      </c>
      <c r="R31" s="1100">
        <v>0</v>
      </c>
      <c r="S31" s="1100">
        <v>0</v>
      </c>
      <c r="T31" s="1098">
        <v>0</v>
      </c>
      <c r="U31" s="1100">
        <v>0</v>
      </c>
      <c r="V31" s="1100">
        <v>0</v>
      </c>
      <c r="W31" s="1098">
        <v>379.233</v>
      </c>
      <c r="X31" s="1100">
        <v>4215.131430186546</v>
      </c>
      <c r="Y31" s="1100">
        <v>15292.369</v>
      </c>
      <c r="Z31" s="1098">
        <v>0</v>
      </c>
      <c r="AA31" s="1100">
        <v>0</v>
      </c>
      <c r="AB31" s="1100">
        <v>0</v>
      </c>
      <c r="AC31" s="1098">
        <v>0</v>
      </c>
      <c r="AD31" s="1100">
        <v>0</v>
      </c>
      <c r="AE31" s="1100">
        <v>0</v>
      </c>
      <c r="AF31" s="1098">
        <v>379.233</v>
      </c>
      <c r="AG31" s="1100">
        <v>4215.131430186546</v>
      </c>
      <c r="AH31" s="1101">
        <v>15292.369</v>
      </c>
      <c r="AI31" s="1096"/>
      <c r="AJ31" s="1096"/>
    </row>
    <row r="32" spans="1:36" s="1091" customFormat="1" ht="15">
      <c r="A32" s="1097" t="s">
        <v>621</v>
      </c>
      <c r="B32" s="1098">
        <v>0</v>
      </c>
      <c r="C32" s="1100">
        <v>0</v>
      </c>
      <c r="D32" s="1100">
        <v>0</v>
      </c>
      <c r="E32" s="1098">
        <v>0</v>
      </c>
      <c r="F32" s="1100">
        <v>0</v>
      </c>
      <c r="G32" s="1100">
        <v>0</v>
      </c>
      <c r="H32" s="1098">
        <v>0</v>
      </c>
      <c r="I32" s="1100">
        <v>0</v>
      </c>
      <c r="J32" s="1100">
        <v>0</v>
      </c>
      <c r="K32" s="1098">
        <v>0</v>
      </c>
      <c r="L32" s="1100">
        <v>0</v>
      </c>
      <c r="M32" s="1100">
        <v>0</v>
      </c>
      <c r="N32" s="1098">
        <v>0</v>
      </c>
      <c r="O32" s="1100">
        <v>0</v>
      </c>
      <c r="P32" s="1100">
        <v>0</v>
      </c>
      <c r="Q32" s="1098">
        <v>0</v>
      </c>
      <c r="R32" s="1100">
        <v>0</v>
      </c>
      <c r="S32" s="1100">
        <v>0</v>
      </c>
      <c r="T32" s="1098">
        <v>0</v>
      </c>
      <c r="U32" s="1100">
        <v>0</v>
      </c>
      <c r="V32" s="1100">
        <v>0</v>
      </c>
      <c r="W32" s="1098">
        <v>0</v>
      </c>
      <c r="X32" s="1100">
        <v>0</v>
      </c>
      <c r="Y32" s="1100">
        <v>0</v>
      </c>
      <c r="Z32" s="1098">
        <v>0</v>
      </c>
      <c r="AA32" s="1100">
        <v>0</v>
      </c>
      <c r="AB32" s="1100">
        <v>0</v>
      </c>
      <c r="AC32" s="1098">
        <v>0</v>
      </c>
      <c r="AD32" s="1100">
        <v>0</v>
      </c>
      <c r="AE32" s="1100">
        <v>0</v>
      </c>
      <c r="AF32" s="1098">
        <v>0</v>
      </c>
      <c r="AG32" s="1100">
        <v>0</v>
      </c>
      <c r="AH32" s="1101">
        <v>0</v>
      </c>
      <c r="AI32" s="1096"/>
      <c r="AJ32" s="1096"/>
    </row>
    <row r="33" spans="1:36" s="1091" customFormat="1" ht="15">
      <c r="A33" s="1097" t="s">
        <v>960</v>
      </c>
      <c r="B33" s="1098">
        <v>0</v>
      </c>
      <c r="C33" s="1100">
        <v>0</v>
      </c>
      <c r="D33" s="1100">
        <v>0</v>
      </c>
      <c r="E33" s="1098">
        <v>0</v>
      </c>
      <c r="F33" s="1100">
        <v>0</v>
      </c>
      <c r="G33" s="1100">
        <v>0</v>
      </c>
      <c r="H33" s="1098">
        <v>0</v>
      </c>
      <c r="I33" s="1100">
        <v>0</v>
      </c>
      <c r="J33" s="1100">
        <v>0</v>
      </c>
      <c r="K33" s="1098">
        <v>0</v>
      </c>
      <c r="L33" s="1100">
        <v>0</v>
      </c>
      <c r="M33" s="1100">
        <v>0</v>
      </c>
      <c r="N33" s="1098">
        <v>0</v>
      </c>
      <c r="O33" s="1100">
        <v>0</v>
      </c>
      <c r="P33" s="1100">
        <v>0</v>
      </c>
      <c r="Q33" s="1098">
        <v>0</v>
      </c>
      <c r="R33" s="1100">
        <v>0</v>
      </c>
      <c r="S33" s="1100">
        <v>0</v>
      </c>
      <c r="T33" s="1098">
        <v>0</v>
      </c>
      <c r="U33" s="1100">
        <v>0</v>
      </c>
      <c r="V33" s="1100">
        <v>0</v>
      </c>
      <c r="W33" s="1098">
        <v>0</v>
      </c>
      <c r="X33" s="1100">
        <v>0</v>
      </c>
      <c r="Y33" s="1100">
        <v>0</v>
      </c>
      <c r="Z33" s="1098">
        <v>0</v>
      </c>
      <c r="AA33" s="1100">
        <v>0</v>
      </c>
      <c r="AB33" s="1100">
        <v>0</v>
      </c>
      <c r="AC33" s="1098">
        <v>0</v>
      </c>
      <c r="AD33" s="1100">
        <v>0</v>
      </c>
      <c r="AE33" s="1100">
        <v>0</v>
      </c>
      <c r="AF33" s="1098">
        <v>0</v>
      </c>
      <c r="AG33" s="1100">
        <v>0</v>
      </c>
      <c r="AH33" s="1101">
        <v>0</v>
      </c>
      <c r="AI33" s="1096"/>
      <c r="AJ33" s="1096"/>
    </row>
    <row r="34" spans="1:36" s="1091" customFormat="1" ht="15">
      <c r="A34" s="1092" t="s">
        <v>961</v>
      </c>
      <c r="B34" s="1093">
        <v>426974.873</v>
      </c>
      <c r="C34" s="1094">
        <v>444.91633691351046</v>
      </c>
      <c r="D34" s="1095">
        <v>428548.987</v>
      </c>
      <c r="E34" s="1093">
        <v>1336892.301</v>
      </c>
      <c r="F34" s="1094">
        <v>7.731769361221029</v>
      </c>
      <c r="G34" s="1095">
        <v>1336919.656</v>
      </c>
      <c r="H34" s="1093">
        <v>864646.33</v>
      </c>
      <c r="I34" s="1094">
        <v>31.68315432447711</v>
      </c>
      <c r="J34" s="1095">
        <v>864758.426</v>
      </c>
      <c r="K34" s="1093">
        <v>13633.102</v>
      </c>
      <c r="L34" s="1094">
        <v>0</v>
      </c>
      <c r="M34" s="1095">
        <v>13633.102</v>
      </c>
      <c r="N34" s="1093">
        <v>66577.972</v>
      </c>
      <c r="O34" s="1094">
        <v>0</v>
      </c>
      <c r="P34" s="1095">
        <v>66577.972</v>
      </c>
      <c r="Q34" s="1093">
        <v>0</v>
      </c>
      <c r="R34" s="1094">
        <v>0</v>
      </c>
      <c r="S34" s="1095">
        <v>0</v>
      </c>
      <c r="T34" s="1093">
        <v>0</v>
      </c>
      <c r="U34" s="1094">
        <v>0</v>
      </c>
      <c r="V34" s="1095">
        <v>0</v>
      </c>
      <c r="W34" s="1093">
        <v>154840.812</v>
      </c>
      <c r="X34" s="1094">
        <v>24223.980780101756</v>
      </c>
      <c r="Y34" s="1095">
        <v>240545.256</v>
      </c>
      <c r="Z34" s="1093">
        <v>212591.008</v>
      </c>
      <c r="AA34" s="1094">
        <v>91.83465234595818</v>
      </c>
      <c r="AB34" s="1095">
        <v>212915.92</v>
      </c>
      <c r="AC34" s="1093">
        <v>400494.044</v>
      </c>
      <c r="AD34" s="1094">
        <v>1065.0135669869983</v>
      </c>
      <c r="AE34" s="1095">
        <v>404262.062</v>
      </c>
      <c r="AF34" s="1093">
        <v>3476650.445</v>
      </c>
      <c r="AG34" s="1094">
        <v>25865.16054267948</v>
      </c>
      <c r="AH34" s="1095">
        <v>3568161.384</v>
      </c>
      <c r="AI34" s="1096"/>
      <c r="AJ34" s="1096"/>
    </row>
    <row r="35" spans="1:36" s="1091" customFormat="1" ht="15">
      <c r="A35" s="1097" t="s">
        <v>955</v>
      </c>
      <c r="B35" s="1098">
        <v>0</v>
      </c>
      <c r="C35" s="1099">
        <v>0</v>
      </c>
      <c r="D35" s="1100">
        <v>0</v>
      </c>
      <c r="E35" s="1098">
        <v>0</v>
      </c>
      <c r="F35" s="1099">
        <v>0</v>
      </c>
      <c r="G35" s="1100">
        <v>0</v>
      </c>
      <c r="H35" s="1098">
        <v>0</v>
      </c>
      <c r="I35" s="1099">
        <v>0</v>
      </c>
      <c r="J35" s="1100">
        <v>0</v>
      </c>
      <c r="K35" s="1098">
        <v>0</v>
      </c>
      <c r="L35" s="1099">
        <v>0</v>
      </c>
      <c r="M35" s="1100">
        <v>0</v>
      </c>
      <c r="N35" s="1098">
        <v>0</v>
      </c>
      <c r="O35" s="1099">
        <v>0</v>
      </c>
      <c r="P35" s="1100">
        <v>0</v>
      </c>
      <c r="Q35" s="1098">
        <v>0</v>
      </c>
      <c r="R35" s="1099">
        <v>0</v>
      </c>
      <c r="S35" s="1100">
        <v>0</v>
      </c>
      <c r="T35" s="1098">
        <v>0</v>
      </c>
      <c r="U35" s="1099">
        <v>0</v>
      </c>
      <c r="V35" s="1100">
        <v>0</v>
      </c>
      <c r="W35" s="1098">
        <v>0</v>
      </c>
      <c r="X35" s="1099">
        <v>0</v>
      </c>
      <c r="Y35" s="1100">
        <v>0</v>
      </c>
      <c r="Z35" s="1098">
        <v>0</v>
      </c>
      <c r="AA35" s="1099">
        <v>0</v>
      </c>
      <c r="AB35" s="1100">
        <v>0</v>
      </c>
      <c r="AC35" s="1098">
        <v>0</v>
      </c>
      <c r="AD35" s="1099">
        <v>0</v>
      </c>
      <c r="AE35" s="1100">
        <v>0</v>
      </c>
      <c r="AF35" s="1098">
        <v>0</v>
      </c>
      <c r="AG35" s="1099">
        <v>0</v>
      </c>
      <c r="AH35" s="1101">
        <v>0</v>
      </c>
      <c r="AI35" s="1096"/>
      <c r="AJ35" s="1096"/>
    </row>
    <row r="36" spans="1:36" s="1091" customFormat="1" ht="15">
      <c r="A36" s="1097" t="s">
        <v>618</v>
      </c>
      <c r="B36" s="1098">
        <v>0</v>
      </c>
      <c r="C36" s="1100">
        <v>0</v>
      </c>
      <c r="D36" s="1100">
        <v>0</v>
      </c>
      <c r="E36" s="1098">
        <v>0</v>
      </c>
      <c r="F36" s="1100">
        <v>0</v>
      </c>
      <c r="G36" s="1100">
        <v>0</v>
      </c>
      <c r="H36" s="1098">
        <v>0</v>
      </c>
      <c r="I36" s="1100">
        <v>0</v>
      </c>
      <c r="J36" s="1100">
        <v>0</v>
      </c>
      <c r="K36" s="1098">
        <v>0</v>
      </c>
      <c r="L36" s="1100">
        <v>0</v>
      </c>
      <c r="M36" s="1100">
        <v>0</v>
      </c>
      <c r="N36" s="1098">
        <v>0</v>
      </c>
      <c r="O36" s="1100">
        <v>0</v>
      </c>
      <c r="P36" s="1100">
        <v>0</v>
      </c>
      <c r="Q36" s="1098">
        <v>0</v>
      </c>
      <c r="R36" s="1100">
        <v>0</v>
      </c>
      <c r="S36" s="1100">
        <v>0</v>
      </c>
      <c r="T36" s="1098">
        <v>0</v>
      </c>
      <c r="U36" s="1100">
        <v>0</v>
      </c>
      <c r="V36" s="1100">
        <v>0</v>
      </c>
      <c r="W36" s="1098">
        <v>0</v>
      </c>
      <c r="X36" s="1100">
        <v>0</v>
      </c>
      <c r="Y36" s="1100">
        <v>0</v>
      </c>
      <c r="Z36" s="1098">
        <v>0</v>
      </c>
      <c r="AA36" s="1100">
        <v>0</v>
      </c>
      <c r="AB36" s="1100">
        <v>0</v>
      </c>
      <c r="AC36" s="1098">
        <v>0</v>
      </c>
      <c r="AD36" s="1100">
        <v>0</v>
      </c>
      <c r="AE36" s="1100">
        <v>0</v>
      </c>
      <c r="AF36" s="1098">
        <v>0</v>
      </c>
      <c r="AG36" s="1100">
        <v>0</v>
      </c>
      <c r="AH36" s="1101">
        <v>0</v>
      </c>
      <c r="AI36" s="1096"/>
      <c r="AJ36" s="1096"/>
    </row>
    <row r="37" spans="1:36" s="1091" customFormat="1" ht="15">
      <c r="A37" s="1097" t="s">
        <v>387</v>
      </c>
      <c r="B37" s="1098">
        <v>0</v>
      </c>
      <c r="C37" s="1100">
        <v>0</v>
      </c>
      <c r="D37" s="1100">
        <v>0</v>
      </c>
      <c r="E37" s="1098">
        <v>0</v>
      </c>
      <c r="F37" s="1100">
        <v>0</v>
      </c>
      <c r="G37" s="1100">
        <v>0</v>
      </c>
      <c r="H37" s="1098">
        <v>0</v>
      </c>
      <c r="I37" s="1100">
        <v>0</v>
      </c>
      <c r="J37" s="1100">
        <v>0</v>
      </c>
      <c r="K37" s="1098">
        <v>0</v>
      </c>
      <c r="L37" s="1100">
        <v>0</v>
      </c>
      <c r="M37" s="1100">
        <v>0</v>
      </c>
      <c r="N37" s="1098">
        <v>0</v>
      </c>
      <c r="O37" s="1100">
        <v>0</v>
      </c>
      <c r="P37" s="1100">
        <v>0</v>
      </c>
      <c r="Q37" s="1098">
        <v>0</v>
      </c>
      <c r="R37" s="1100">
        <v>0</v>
      </c>
      <c r="S37" s="1100">
        <v>0</v>
      </c>
      <c r="T37" s="1098">
        <v>0</v>
      </c>
      <c r="U37" s="1100">
        <v>0</v>
      </c>
      <c r="V37" s="1100">
        <v>0</v>
      </c>
      <c r="W37" s="1098">
        <v>0</v>
      </c>
      <c r="X37" s="1100">
        <v>0</v>
      </c>
      <c r="Y37" s="1100">
        <v>0</v>
      </c>
      <c r="Z37" s="1098">
        <v>0</v>
      </c>
      <c r="AA37" s="1100">
        <v>0</v>
      </c>
      <c r="AB37" s="1100">
        <v>0</v>
      </c>
      <c r="AC37" s="1098">
        <v>0</v>
      </c>
      <c r="AD37" s="1100">
        <v>0</v>
      </c>
      <c r="AE37" s="1100">
        <v>0</v>
      </c>
      <c r="AF37" s="1098">
        <v>0</v>
      </c>
      <c r="AG37" s="1100">
        <v>0</v>
      </c>
      <c r="AH37" s="1101">
        <v>0</v>
      </c>
      <c r="AI37" s="1096"/>
      <c r="AJ37" s="1096"/>
    </row>
    <row r="38" spans="1:36" s="1091" customFormat="1" ht="15">
      <c r="A38" s="1097" t="s">
        <v>391</v>
      </c>
      <c r="B38" s="1098">
        <v>426974.873</v>
      </c>
      <c r="C38" s="1100">
        <v>444.91633691351046</v>
      </c>
      <c r="D38" s="1100">
        <v>428548.987</v>
      </c>
      <c r="E38" s="1098">
        <v>1336892.301</v>
      </c>
      <c r="F38" s="1100">
        <v>7.731769361221029</v>
      </c>
      <c r="G38" s="1100">
        <v>1336919.656</v>
      </c>
      <c r="H38" s="1098">
        <v>864646.33</v>
      </c>
      <c r="I38" s="1100">
        <v>31.68315432447711</v>
      </c>
      <c r="J38" s="1100">
        <v>864758.426</v>
      </c>
      <c r="K38" s="1098">
        <v>13633.102</v>
      </c>
      <c r="L38" s="1100">
        <v>0</v>
      </c>
      <c r="M38" s="1100">
        <v>13633.102</v>
      </c>
      <c r="N38" s="1098">
        <v>66577.972</v>
      </c>
      <c r="O38" s="1100">
        <v>0</v>
      </c>
      <c r="P38" s="1100">
        <v>66577.972</v>
      </c>
      <c r="Q38" s="1098">
        <v>0</v>
      </c>
      <c r="R38" s="1100">
        <v>0</v>
      </c>
      <c r="S38" s="1100">
        <v>0</v>
      </c>
      <c r="T38" s="1098">
        <v>0</v>
      </c>
      <c r="U38" s="1100">
        <v>0</v>
      </c>
      <c r="V38" s="1100">
        <v>0</v>
      </c>
      <c r="W38" s="1098">
        <v>154697.081</v>
      </c>
      <c r="X38" s="1100">
        <v>23769.517524024875</v>
      </c>
      <c r="Y38" s="1100">
        <v>238793.634</v>
      </c>
      <c r="Z38" s="1098">
        <v>212591.008</v>
      </c>
      <c r="AA38" s="1100">
        <v>91.83465234595818</v>
      </c>
      <c r="AB38" s="1100">
        <v>212915.92</v>
      </c>
      <c r="AC38" s="1098">
        <v>400494.044</v>
      </c>
      <c r="AD38" s="1100">
        <v>46.39739966082533</v>
      </c>
      <c r="AE38" s="1100">
        <v>400658.198</v>
      </c>
      <c r="AF38" s="1098">
        <v>3476506.714</v>
      </c>
      <c r="AG38" s="1100">
        <v>24392.08140192199</v>
      </c>
      <c r="AH38" s="1101">
        <v>3562805.898</v>
      </c>
      <c r="AI38" s="1096"/>
      <c r="AJ38" s="1096"/>
    </row>
    <row r="39" spans="1:36" s="1091" customFormat="1" ht="15">
      <c r="A39" s="1097" t="s">
        <v>619</v>
      </c>
      <c r="B39" s="1098">
        <v>0</v>
      </c>
      <c r="C39" s="1100">
        <v>0</v>
      </c>
      <c r="D39" s="1100">
        <v>0</v>
      </c>
      <c r="E39" s="1098">
        <v>0</v>
      </c>
      <c r="F39" s="1100">
        <v>0</v>
      </c>
      <c r="G39" s="1100">
        <v>0</v>
      </c>
      <c r="H39" s="1098">
        <v>0</v>
      </c>
      <c r="I39" s="1100">
        <v>0</v>
      </c>
      <c r="J39" s="1100">
        <v>0</v>
      </c>
      <c r="K39" s="1098">
        <v>0</v>
      </c>
      <c r="L39" s="1100">
        <v>0</v>
      </c>
      <c r="M39" s="1100">
        <v>0</v>
      </c>
      <c r="N39" s="1098">
        <v>0</v>
      </c>
      <c r="O39" s="1100">
        <v>0</v>
      </c>
      <c r="P39" s="1100">
        <v>0</v>
      </c>
      <c r="Q39" s="1098">
        <v>0</v>
      </c>
      <c r="R39" s="1100">
        <v>0</v>
      </c>
      <c r="S39" s="1100">
        <v>0</v>
      </c>
      <c r="T39" s="1098">
        <v>0</v>
      </c>
      <c r="U39" s="1100">
        <v>0</v>
      </c>
      <c r="V39" s="1100">
        <v>0</v>
      </c>
      <c r="W39" s="1098">
        <v>0</v>
      </c>
      <c r="X39" s="1100">
        <v>0</v>
      </c>
      <c r="Y39" s="1100">
        <v>0</v>
      </c>
      <c r="Z39" s="1098">
        <v>0</v>
      </c>
      <c r="AA39" s="1100">
        <v>0</v>
      </c>
      <c r="AB39" s="1100">
        <v>0</v>
      </c>
      <c r="AC39" s="1098">
        <v>0</v>
      </c>
      <c r="AD39" s="1100">
        <v>1018.616167326173</v>
      </c>
      <c r="AE39" s="1100">
        <v>3603.864</v>
      </c>
      <c r="AF39" s="1098">
        <v>0</v>
      </c>
      <c r="AG39" s="1100">
        <v>1018.616167326173</v>
      </c>
      <c r="AH39" s="1101">
        <v>3603.864</v>
      </c>
      <c r="AI39" s="1096"/>
      <c r="AJ39" s="1096"/>
    </row>
    <row r="40" spans="1:36" s="1091" customFormat="1" ht="15">
      <c r="A40" s="1097" t="s">
        <v>620</v>
      </c>
      <c r="B40" s="1098">
        <v>0</v>
      </c>
      <c r="C40" s="1100">
        <v>0</v>
      </c>
      <c r="D40" s="1100">
        <v>0</v>
      </c>
      <c r="E40" s="1098">
        <v>0</v>
      </c>
      <c r="F40" s="1100">
        <v>0</v>
      </c>
      <c r="G40" s="1100">
        <v>0</v>
      </c>
      <c r="H40" s="1098">
        <v>0</v>
      </c>
      <c r="I40" s="1100">
        <v>0</v>
      </c>
      <c r="J40" s="1100">
        <v>0</v>
      </c>
      <c r="K40" s="1098">
        <v>0</v>
      </c>
      <c r="L40" s="1100">
        <v>0</v>
      </c>
      <c r="M40" s="1100">
        <v>0</v>
      </c>
      <c r="N40" s="1098">
        <v>0</v>
      </c>
      <c r="O40" s="1100">
        <v>0</v>
      </c>
      <c r="P40" s="1100">
        <v>0</v>
      </c>
      <c r="Q40" s="1098">
        <v>0</v>
      </c>
      <c r="R40" s="1100">
        <v>0</v>
      </c>
      <c r="S40" s="1100">
        <v>0</v>
      </c>
      <c r="T40" s="1098">
        <v>0</v>
      </c>
      <c r="U40" s="1100">
        <v>0</v>
      </c>
      <c r="V40" s="1100">
        <v>0</v>
      </c>
      <c r="W40" s="1098">
        <v>143.73</v>
      </c>
      <c r="X40" s="1100">
        <v>454.46297343131715</v>
      </c>
      <c r="Y40" s="1100">
        <v>1751.621</v>
      </c>
      <c r="Z40" s="1098">
        <v>0</v>
      </c>
      <c r="AA40" s="1100">
        <v>0</v>
      </c>
      <c r="AB40" s="1100">
        <v>0</v>
      </c>
      <c r="AC40" s="1098">
        <v>0</v>
      </c>
      <c r="AD40" s="1100">
        <v>0</v>
      </c>
      <c r="AE40" s="1100">
        <v>0</v>
      </c>
      <c r="AF40" s="1098">
        <v>143.73</v>
      </c>
      <c r="AG40" s="1100">
        <v>454.46297343131715</v>
      </c>
      <c r="AH40" s="1101">
        <v>1751.621</v>
      </c>
      <c r="AI40" s="1096"/>
      <c r="AJ40" s="1096"/>
    </row>
    <row r="41" spans="1:36" s="1091" customFormat="1" ht="15">
      <c r="A41" s="1097" t="s">
        <v>621</v>
      </c>
      <c r="B41" s="1098">
        <v>0</v>
      </c>
      <c r="C41" s="1100">
        <v>0</v>
      </c>
      <c r="D41" s="1100">
        <v>0</v>
      </c>
      <c r="E41" s="1098">
        <v>0</v>
      </c>
      <c r="F41" s="1100">
        <v>0</v>
      </c>
      <c r="G41" s="1100">
        <v>0</v>
      </c>
      <c r="H41" s="1098">
        <v>0</v>
      </c>
      <c r="I41" s="1100">
        <v>0</v>
      </c>
      <c r="J41" s="1100">
        <v>0</v>
      </c>
      <c r="K41" s="1098">
        <v>0</v>
      </c>
      <c r="L41" s="1100">
        <v>0</v>
      </c>
      <c r="M41" s="1100">
        <v>0</v>
      </c>
      <c r="N41" s="1098">
        <v>0</v>
      </c>
      <c r="O41" s="1100">
        <v>0</v>
      </c>
      <c r="P41" s="1100">
        <v>0</v>
      </c>
      <c r="Q41" s="1098">
        <v>0</v>
      </c>
      <c r="R41" s="1100">
        <v>0</v>
      </c>
      <c r="S41" s="1100">
        <v>0</v>
      </c>
      <c r="T41" s="1098">
        <v>0</v>
      </c>
      <c r="U41" s="1100">
        <v>0</v>
      </c>
      <c r="V41" s="1100">
        <v>0</v>
      </c>
      <c r="W41" s="1098">
        <v>0</v>
      </c>
      <c r="X41" s="1100">
        <v>0</v>
      </c>
      <c r="Y41" s="1100">
        <v>0</v>
      </c>
      <c r="Z41" s="1098">
        <v>0</v>
      </c>
      <c r="AA41" s="1100">
        <v>0</v>
      </c>
      <c r="AB41" s="1100">
        <v>0</v>
      </c>
      <c r="AC41" s="1098">
        <v>0</v>
      </c>
      <c r="AD41" s="1100">
        <v>0</v>
      </c>
      <c r="AE41" s="1100">
        <v>0</v>
      </c>
      <c r="AF41" s="1098">
        <v>0</v>
      </c>
      <c r="AG41" s="1100">
        <v>0</v>
      </c>
      <c r="AH41" s="1101">
        <v>0</v>
      </c>
      <c r="AI41" s="1096"/>
      <c r="AJ41" s="1096"/>
    </row>
    <row r="42" spans="1:36" s="1091" customFormat="1" ht="15">
      <c r="A42" s="1097" t="s">
        <v>962</v>
      </c>
      <c r="B42" s="1098">
        <v>0</v>
      </c>
      <c r="C42" s="1100">
        <v>0</v>
      </c>
      <c r="D42" s="1100">
        <v>0</v>
      </c>
      <c r="E42" s="1098">
        <v>0</v>
      </c>
      <c r="F42" s="1100">
        <v>0</v>
      </c>
      <c r="G42" s="1100">
        <v>0</v>
      </c>
      <c r="H42" s="1098">
        <v>0</v>
      </c>
      <c r="I42" s="1100">
        <v>0</v>
      </c>
      <c r="J42" s="1100">
        <v>0</v>
      </c>
      <c r="K42" s="1098">
        <v>0</v>
      </c>
      <c r="L42" s="1100">
        <v>0</v>
      </c>
      <c r="M42" s="1100">
        <v>0</v>
      </c>
      <c r="N42" s="1098">
        <v>0</v>
      </c>
      <c r="O42" s="1100">
        <v>0</v>
      </c>
      <c r="P42" s="1100">
        <v>0</v>
      </c>
      <c r="Q42" s="1098">
        <v>0</v>
      </c>
      <c r="R42" s="1100">
        <v>0</v>
      </c>
      <c r="S42" s="1100">
        <v>0</v>
      </c>
      <c r="T42" s="1098">
        <v>0</v>
      </c>
      <c r="U42" s="1100">
        <v>0</v>
      </c>
      <c r="V42" s="1100">
        <v>0</v>
      </c>
      <c r="W42" s="1098">
        <v>0</v>
      </c>
      <c r="X42" s="1100">
        <v>0</v>
      </c>
      <c r="Y42" s="1100">
        <v>0</v>
      </c>
      <c r="Z42" s="1098">
        <v>0</v>
      </c>
      <c r="AA42" s="1100">
        <v>0</v>
      </c>
      <c r="AB42" s="1100">
        <v>0</v>
      </c>
      <c r="AC42" s="1098">
        <v>0</v>
      </c>
      <c r="AD42" s="1100">
        <v>0</v>
      </c>
      <c r="AE42" s="1100">
        <v>0</v>
      </c>
      <c r="AF42" s="1098">
        <v>0</v>
      </c>
      <c r="AG42" s="1100">
        <v>0</v>
      </c>
      <c r="AH42" s="1101">
        <v>0</v>
      </c>
      <c r="AI42" s="1096"/>
      <c r="AJ42" s="1096"/>
    </row>
    <row r="43" spans="1:36" s="1091" customFormat="1" ht="15">
      <c r="A43" s="1102" t="s">
        <v>963</v>
      </c>
      <c r="B43" s="1103">
        <v>203487.43</v>
      </c>
      <c r="C43" s="1104">
        <v>37.229225551158855</v>
      </c>
      <c r="D43" s="1105">
        <v>203619.147</v>
      </c>
      <c r="E43" s="1103">
        <v>1096367.298</v>
      </c>
      <c r="F43" s="1104">
        <v>0</v>
      </c>
      <c r="G43" s="1105">
        <v>1096367.298</v>
      </c>
      <c r="H43" s="1103">
        <v>602336.519</v>
      </c>
      <c r="I43" s="1104">
        <v>0</v>
      </c>
      <c r="J43" s="1105">
        <v>602336.519</v>
      </c>
      <c r="K43" s="1103">
        <v>77577.499</v>
      </c>
      <c r="L43" s="1104">
        <v>0</v>
      </c>
      <c r="M43" s="1105">
        <v>77577.499</v>
      </c>
      <c r="N43" s="1103">
        <v>66925.113</v>
      </c>
      <c r="O43" s="1104">
        <v>0</v>
      </c>
      <c r="P43" s="1105">
        <v>66925.113</v>
      </c>
      <c r="Q43" s="1103">
        <v>0</v>
      </c>
      <c r="R43" s="1104">
        <v>0</v>
      </c>
      <c r="S43" s="1105">
        <v>0</v>
      </c>
      <c r="T43" s="1103">
        <v>0</v>
      </c>
      <c r="U43" s="1104">
        <v>0</v>
      </c>
      <c r="V43" s="1105">
        <v>0</v>
      </c>
      <c r="W43" s="1103">
        <v>12715.754</v>
      </c>
      <c r="X43" s="1104">
        <v>658.5180893159978</v>
      </c>
      <c r="Y43" s="1105">
        <v>15045.591</v>
      </c>
      <c r="Z43" s="1103">
        <v>174955.969</v>
      </c>
      <c r="AA43" s="1104">
        <v>0</v>
      </c>
      <c r="AB43" s="1105">
        <v>174955.969</v>
      </c>
      <c r="AC43" s="1103">
        <v>168951.342</v>
      </c>
      <c r="AD43" s="1104">
        <v>71.54296212549464</v>
      </c>
      <c r="AE43" s="1105">
        <v>169204.461</v>
      </c>
      <c r="AF43" s="1103">
        <v>2403316.927</v>
      </c>
      <c r="AG43" s="1104">
        <v>767.2905596382137</v>
      </c>
      <c r="AH43" s="1105">
        <v>2406031.601</v>
      </c>
      <c r="AI43" s="1096"/>
      <c r="AJ43" s="1096"/>
    </row>
    <row r="44" spans="1:36" s="1091" customFormat="1" ht="15">
      <c r="A44" s="1097" t="s">
        <v>955</v>
      </c>
      <c r="B44" s="1098">
        <v>0</v>
      </c>
      <c r="C44" s="1100">
        <v>0</v>
      </c>
      <c r="D44" s="1100">
        <v>0</v>
      </c>
      <c r="E44" s="1098">
        <v>0</v>
      </c>
      <c r="F44" s="1100">
        <v>0</v>
      </c>
      <c r="G44" s="1100">
        <v>0</v>
      </c>
      <c r="H44" s="1098">
        <v>0</v>
      </c>
      <c r="I44" s="1100">
        <v>0</v>
      </c>
      <c r="J44" s="1100">
        <v>0</v>
      </c>
      <c r="K44" s="1098">
        <v>0</v>
      </c>
      <c r="L44" s="1100">
        <v>0</v>
      </c>
      <c r="M44" s="1100">
        <v>0</v>
      </c>
      <c r="N44" s="1098">
        <v>0</v>
      </c>
      <c r="O44" s="1100">
        <v>0</v>
      </c>
      <c r="P44" s="1100">
        <v>0</v>
      </c>
      <c r="Q44" s="1098">
        <v>0</v>
      </c>
      <c r="R44" s="1100">
        <v>0</v>
      </c>
      <c r="S44" s="1100">
        <v>0</v>
      </c>
      <c r="T44" s="1098">
        <v>0</v>
      </c>
      <c r="U44" s="1100">
        <v>0</v>
      </c>
      <c r="V44" s="1100">
        <v>0</v>
      </c>
      <c r="W44" s="1098">
        <v>0</v>
      </c>
      <c r="X44" s="1100">
        <v>0</v>
      </c>
      <c r="Y44" s="1100">
        <v>0</v>
      </c>
      <c r="Z44" s="1098">
        <v>0</v>
      </c>
      <c r="AA44" s="1100">
        <v>0</v>
      </c>
      <c r="AB44" s="1100">
        <v>0</v>
      </c>
      <c r="AC44" s="1098">
        <v>0</v>
      </c>
      <c r="AD44" s="1100">
        <v>0</v>
      </c>
      <c r="AE44" s="1100">
        <v>0</v>
      </c>
      <c r="AF44" s="1098">
        <v>0</v>
      </c>
      <c r="AG44" s="1100">
        <v>0</v>
      </c>
      <c r="AH44" s="1101">
        <v>0</v>
      </c>
      <c r="AI44" s="1096"/>
      <c r="AJ44" s="1096"/>
    </row>
    <row r="45" spans="1:36" s="1091" customFormat="1" ht="15">
      <c r="A45" s="1097" t="s">
        <v>618</v>
      </c>
      <c r="B45" s="1098">
        <v>0</v>
      </c>
      <c r="C45" s="1100">
        <v>0</v>
      </c>
      <c r="D45" s="1100">
        <v>0</v>
      </c>
      <c r="E45" s="1098">
        <v>0</v>
      </c>
      <c r="F45" s="1100">
        <v>0</v>
      </c>
      <c r="G45" s="1100">
        <v>0</v>
      </c>
      <c r="H45" s="1098">
        <v>0</v>
      </c>
      <c r="I45" s="1100">
        <v>0</v>
      </c>
      <c r="J45" s="1100">
        <v>0</v>
      </c>
      <c r="K45" s="1098">
        <v>0</v>
      </c>
      <c r="L45" s="1100">
        <v>0</v>
      </c>
      <c r="M45" s="1100">
        <v>0</v>
      </c>
      <c r="N45" s="1098">
        <v>0</v>
      </c>
      <c r="O45" s="1100">
        <v>0</v>
      </c>
      <c r="P45" s="1100">
        <v>0</v>
      </c>
      <c r="Q45" s="1098">
        <v>0</v>
      </c>
      <c r="R45" s="1100">
        <v>0</v>
      </c>
      <c r="S45" s="1100">
        <v>0</v>
      </c>
      <c r="T45" s="1098">
        <v>0</v>
      </c>
      <c r="U45" s="1100">
        <v>0</v>
      </c>
      <c r="V45" s="1100">
        <v>0</v>
      </c>
      <c r="W45" s="1098">
        <v>0</v>
      </c>
      <c r="X45" s="1100">
        <v>0</v>
      </c>
      <c r="Y45" s="1100">
        <v>0</v>
      </c>
      <c r="Z45" s="1098">
        <v>0</v>
      </c>
      <c r="AA45" s="1100">
        <v>0</v>
      </c>
      <c r="AB45" s="1100">
        <v>0</v>
      </c>
      <c r="AC45" s="1098">
        <v>0</v>
      </c>
      <c r="AD45" s="1100">
        <v>0</v>
      </c>
      <c r="AE45" s="1100">
        <v>0</v>
      </c>
      <c r="AF45" s="1098">
        <v>0</v>
      </c>
      <c r="AG45" s="1100">
        <v>0</v>
      </c>
      <c r="AH45" s="1101">
        <v>0</v>
      </c>
      <c r="AI45" s="1096"/>
      <c r="AJ45" s="1096"/>
    </row>
    <row r="46" spans="1:36" s="1091" customFormat="1" ht="15">
      <c r="A46" s="1097" t="s">
        <v>387</v>
      </c>
      <c r="B46" s="1098">
        <v>0</v>
      </c>
      <c r="C46" s="1100">
        <v>0</v>
      </c>
      <c r="D46" s="1100">
        <v>0</v>
      </c>
      <c r="E46" s="1098">
        <v>0</v>
      </c>
      <c r="F46" s="1100">
        <v>0</v>
      </c>
      <c r="G46" s="1100">
        <v>0</v>
      </c>
      <c r="H46" s="1098">
        <v>0</v>
      </c>
      <c r="I46" s="1100">
        <v>0</v>
      </c>
      <c r="J46" s="1100">
        <v>0</v>
      </c>
      <c r="K46" s="1098">
        <v>0</v>
      </c>
      <c r="L46" s="1100">
        <v>0</v>
      </c>
      <c r="M46" s="1100">
        <v>0</v>
      </c>
      <c r="N46" s="1098">
        <v>0</v>
      </c>
      <c r="O46" s="1100">
        <v>0</v>
      </c>
      <c r="P46" s="1100">
        <v>0</v>
      </c>
      <c r="Q46" s="1098">
        <v>0</v>
      </c>
      <c r="R46" s="1100">
        <v>0</v>
      </c>
      <c r="S46" s="1100">
        <v>0</v>
      </c>
      <c r="T46" s="1098">
        <v>0</v>
      </c>
      <c r="U46" s="1100">
        <v>0</v>
      </c>
      <c r="V46" s="1100">
        <v>0</v>
      </c>
      <c r="W46" s="1098">
        <v>0</v>
      </c>
      <c r="X46" s="1100">
        <v>0</v>
      </c>
      <c r="Y46" s="1100">
        <v>0</v>
      </c>
      <c r="Z46" s="1098">
        <v>0</v>
      </c>
      <c r="AA46" s="1100">
        <v>0</v>
      </c>
      <c r="AB46" s="1100">
        <v>0</v>
      </c>
      <c r="AC46" s="1098">
        <v>0</v>
      </c>
      <c r="AD46" s="1100">
        <v>0</v>
      </c>
      <c r="AE46" s="1100">
        <v>0</v>
      </c>
      <c r="AF46" s="1098">
        <v>0</v>
      </c>
      <c r="AG46" s="1100">
        <v>0</v>
      </c>
      <c r="AH46" s="1101">
        <v>0</v>
      </c>
      <c r="AI46" s="1096"/>
      <c r="AJ46" s="1096"/>
    </row>
    <row r="47" spans="1:36" s="1091" customFormat="1" ht="15">
      <c r="A47" s="1097" t="s">
        <v>391</v>
      </c>
      <c r="B47" s="1098">
        <v>203487.43</v>
      </c>
      <c r="C47" s="1100">
        <v>37.229225551158855</v>
      </c>
      <c r="D47" s="1100">
        <v>203619.147</v>
      </c>
      <c r="E47" s="1098">
        <v>1096367.298</v>
      </c>
      <c r="F47" s="1100">
        <v>0</v>
      </c>
      <c r="G47" s="1100">
        <v>1096367.298</v>
      </c>
      <c r="H47" s="1098">
        <v>602336.519</v>
      </c>
      <c r="I47" s="1100">
        <v>0</v>
      </c>
      <c r="J47" s="1100">
        <v>602336.519</v>
      </c>
      <c r="K47" s="1098">
        <v>77577.499</v>
      </c>
      <c r="L47" s="1100">
        <v>0</v>
      </c>
      <c r="M47" s="1100">
        <v>77577.499</v>
      </c>
      <c r="N47" s="1098">
        <v>66925.113</v>
      </c>
      <c r="O47" s="1100">
        <v>0</v>
      </c>
      <c r="P47" s="1100">
        <v>66925.113</v>
      </c>
      <c r="Q47" s="1098">
        <v>0</v>
      </c>
      <c r="R47" s="1100">
        <v>0</v>
      </c>
      <c r="S47" s="1100">
        <v>0</v>
      </c>
      <c r="T47" s="1098">
        <v>0</v>
      </c>
      <c r="U47" s="1100">
        <v>0</v>
      </c>
      <c r="V47" s="1100">
        <v>0</v>
      </c>
      <c r="W47" s="1098">
        <v>12715.754</v>
      </c>
      <c r="X47" s="1100">
        <v>646.4584511023178</v>
      </c>
      <c r="Y47" s="1100">
        <v>15002.924</v>
      </c>
      <c r="Z47" s="1098">
        <v>174955.969</v>
      </c>
      <c r="AA47" s="1100">
        <v>0</v>
      </c>
      <c r="AB47" s="1100">
        <v>174955.969</v>
      </c>
      <c r="AC47" s="1098">
        <v>168951.342</v>
      </c>
      <c r="AD47" s="1100">
        <v>7.98728094968909</v>
      </c>
      <c r="AE47" s="1100">
        <v>168979.601</v>
      </c>
      <c r="AF47" s="1098">
        <v>2403316.927</v>
      </c>
      <c r="AG47" s="1100">
        <v>691.6752402487281</v>
      </c>
      <c r="AH47" s="1101">
        <v>2405764.074</v>
      </c>
      <c r="AI47" s="1096"/>
      <c r="AJ47" s="1096"/>
    </row>
    <row r="48" spans="1:36" s="1091" customFormat="1" ht="15">
      <c r="A48" s="1097" t="s">
        <v>619</v>
      </c>
      <c r="B48" s="1098">
        <v>0</v>
      </c>
      <c r="C48" s="1100">
        <v>0</v>
      </c>
      <c r="D48" s="1100">
        <v>0</v>
      </c>
      <c r="E48" s="1098">
        <v>0</v>
      </c>
      <c r="F48" s="1100">
        <v>0</v>
      </c>
      <c r="G48" s="1100">
        <v>0</v>
      </c>
      <c r="H48" s="1098">
        <v>0</v>
      </c>
      <c r="I48" s="1100">
        <v>0</v>
      </c>
      <c r="J48" s="1100">
        <v>0</v>
      </c>
      <c r="K48" s="1098">
        <v>0</v>
      </c>
      <c r="L48" s="1100">
        <v>0</v>
      </c>
      <c r="M48" s="1100">
        <v>0</v>
      </c>
      <c r="N48" s="1098">
        <v>0</v>
      </c>
      <c r="O48" s="1100">
        <v>0</v>
      </c>
      <c r="P48" s="1100">
        <v>0</v>
      </c>
      <c r="Q48" s="1098">
        <v>0</v>
      </c>
      <c r="R48" s="1100">
        <v>0</v>
      </c>
      <c r="S48" s="1100">
        <v>0</v>
      </c>
      <c r="T48" s="1098">
        <v>0</v>
      </c>
      <c r="U48" s="1100">
        <v>0</v>
      </c>
      <c r="V48" s="1100">
        <v>0</v>
      </c>
      <c r="W48" s="1098">
        <v>0</v>
      </c>
      <c r="X48" s="1100">
        <v>0</v>
      </c>
      <c r="Y48" s="1100">
        <v>0</v>
      </c>
      <c r="Z48" s="1098">
        <v>0</v>
      </c>
      <c r="AA48" s="1100">
        <v>0</v>
      </c>
      <c r="AB48" s="1100">
        <v>0</v>
      </c>
      <c r="AC48" s="1098">
        <v>0</v>
      </c>
      <c r="AD48" s="1100">
        <v>63.555681175805546</v>
      </c>
      <c r="AE48" s="1100">
        <v>224.86</v>
      </c>
      <c r="AF48" s="1098">
        <v>0</v>
      </c>
      <c r="AG48" s="1100">
        <v>63.555681175805546</v>
      </c>
      <c r="AH48" s="1101">
        <v>224.86</v>
      </c>
      <c r="AI48" s="1096"/>
      <c r="AJ48" s="1096"/>
    </row>
    <row r="49" spans="1:36" s="1091" customFormat="1" ht="15">
      <c r="A49" s="1097" t="s">
        <v>620</v>
      </c>
      <c r="B49" s="1098">
        <v>0</v>
      </c>
      <c r="C49" s="1100">
        <v>0</v>
      </c>
      <c r="D49" s="1100">
        <v>0</v>
      </c>
      <c r="E49" s="1098">
        <v>0</v>
      </c>
      <c r="F49" s="1100">
        <v>0</v>
      </c>
      <c r="G49" s="1100">
        <v>0</v>
      </c>
      <c r="H49" s="1098">
        <v>0</v>
      </c>
      <c r="I49" s="1100">
        <v>0</v>
      </c>
      <c r="J49" s="1100">
        <v>0</v>
      </c>
      <c r="K49" s="1098">
        <v>0</v>
      </c>
      <c r="L49" s="1100">
        <v>0</v>
      </c>
      <c r="M49" s="1100">
        <v>0</v>
      </c>
      <c r="N49" s="1098">
        <v>0</v>
      </c>
      <c r="O49" s="1100">
        <v>0</v>
      </c>
      <c r="P49" s="1100">
        <v>0</v>
      </c>
      <c r="Q49" s="1098">
        <v>0</v>
      </c>
      <c r="R49" s="1100">
        <v>0</v>
      </c>
      <c r="S49" s="1100">
        <v>0</v>
      </c>
      <c r="T49" s="1098">
        <v>0</v>
      </c>
      <c r="U49" s="1100">
        <v>0</v>
      </c>
      <c r="V49" s="1100">
        <v>0</v>
      </c>
      <c r="W49" s="1098">
        <v>0</v>
      </c>
      <c r="X49" s="1100">
        <v>12.05935556811758</v>
      </c>
      <c r="Y49" s="1100">
        <v>42.666</v>
      </c>
      <c r="Z49" s="1098">
        <v>0</v>
      </c>
      <c r="AA49" s="1100">
        <v>0</v>
      </c>
      <c r="AB49" s="1100">
        <v>0</v>
      </c>
      <c r="AC49" s="1098">
        <v>0</v>
      </c>
      <c r="AD49" s="1100">
        <v>0</v>
      </c>
      <c r="AE49" s="1100">
        <v>0</v>
      </c>
      <c r="AF49" s="1098">
        <v>0</v>
      </c>
      <c r="AG49" s="1100">
        <v>12.05935556811758</v>
      </c>
      <c r="AH49" s="1101">
        <v>42.666</v>
      </c>
      <c r="AI49" s="1096"/>
      <c r="AJ49" s="1096"/>
    </row>
    <row r="50" spans="1:36" s="1091" customFormat="1" ht="15">
      <c r="A50" s="1097" t="s">
        <v>621</v>
      </c>
      <c r="B50" s="1098">
        <v>0</v>
      </c>
      <c r="C50" s="1100">
        <v>0</v>
      </c>
      <c r="D50" s="1100">
        <v>0</v>
      </c>
      <c r="E50" s="1098">
        <v>0</v>
      </c>
      <c r="F50" s="1100">
        <v>0</v>
      </c>
      <c r="G50" s="1100">
        <v>0</v>
      </c>
      <c r="H50" s="1098">
        <v>0</v>
      </c>
      <c r="I50" s="1100">
        <v>0</v>
      </c>
      <c r="J50" s="1100">
        <v>0</v>
      </c>
      <c r="K50" s="1098">
        <v>0</v>
      </c>
      <c r="L50" s="1100">
        <v>0</v>
      </c>
      <c r="M50" s="1100">
        <v>0</v>
      </c>
      <c r="N50" s="1098">
        <v>0</v>
      </c>
      <c r="O50" s="1100">
        <v>0</v>
      </c>
      <c r="P50" s="1100">
        <v>0</v>
      </c>
      <c r="Q50" s="1098">
        <v>0</v>
      </c>
      <c r="R50" s="1100">
        <v>0</v>
      </c>
      <c r="S50" s="1100">
        <v>0</v>
      </c>
      <c r="T50" s="1098">
        <v>0</v>
      </c>
      <c r="U50" s="1100">
        <v>0</v>
      </c>
      <c r="V50" s="1100">
        <v>0</v>
      </c>
      <c r="W50" s="1098">
        <v>0</v>
      </c>
      <c r="X50" s="1100">
        <v>0</v>
      </c>
      <c r="Y50" s="1100">
        <v>0</v>
      </c>
      <c r="Z50" s="1098">
        <v>0</v>
      </c>
      <c r="AA50" s="1100">
        <v>0</v>
      </c>
      <c r="AB50" s="1100">
        <v>0</v>
      </c>
      <c r="AC50" s="1098">
        <v>0</v>
      </c>
      <c r="AD50" s="1100">
        <v>0</v>
      </c>
      <c r="AE50" s="1100">
        <v>0</v>
      </c>
      <c r="AF50" s="1098">
        <v>0</v>
      </c>
      <c r="AG50" s="1100">
        <v>0</v>
      </c>
      <c r="AH50" s="1101">
        <v>0</v>
      </c>
      <c r="AI50" s="1096"/>
      <c r="AJ50" s="1096"/>
    </row>
    <row r="51" spans="1:36" s="1091" customFormat="1" ht="15">
      <c r="A51" s="1097" t="s">
        <v>964</v>
      </c>
      <c r="B51" s="1098">
        <v>0</v>
      </c>
      <c r="C51" s="1100">
        <v>0</v>
      </c>
      <c r="D51" s="1100">
        <v>0</v>
      </c>
      <c r="E51" s="1098">
        <v>0</v>
      </c>
      <c r="F51" s="1100">
        <v>0</v>
      </c>
      <c r="G51" s="1100">
        <v>0</v>
      </c>
      <c r="H51" s="1098">
        <v>0</v>
      </c>
      <c r="I51" s="1100">
        <v>0</v>
      </c>
      <c r="J51" s="1100">
        <v>0</v>
      </c>
      <c r="K51" s="1098">
        <v>0</v>
      </c>
      <c r="L51" s="1100">
        <v>0</v>
      </c>
      <c r="M51" s="1100">
        <v>0</v>
      </c>
      <c r="N51" s="1098">
        <v>0</v>
      </c>
      <c r="O51" s="1100">
        <v>0</v>
      </c>
      <c r="P51" s="1100">
        <v>0</v>
      </c>
      <c r="Q51" s="1098">
        <v>0</v>
      </c>
      <c r="R51" s="1100">
        <v>0</v>
      </c>
      <c r="S51" s="1100">
        <v>0</v>
      </c>
      <c r="T51" s="1098">
        <v>0</v>
      </c>
      <c r="U51" s="1100">
        <v>0</v>
      </c>
      <c r="V51" s="1100">
        <v>0</v>
      </c>
      <c r="W51" s="1098">
        <v>0</v>
      </c>
      <c r="X51" s="1100">
        <v>0</v>
      </c>
      <c r="Y51" s="1100">
        <v>0</v>
      </c>
      <c r="Z51" s="1098">
        <v>0</v>
      </c>
      <c r="AA51" s="1100">
        <v>0</v>
      </c>
      <c r="AB51" s="1100">
        <v>0</v>
      </c>
      <c r="AC51" s="1098">
        <v>0</v>
      </c>
      <c r="AD51" s="1100">
        <v>0</v>
      </c>
      <c r="AE51" s="1100">
        <v>0</v>
      </c>
      <c r="AF51" s="1098">
        <v>0</v>
      </c>
      <c r="AG51" s="1100">
        <v>0</v>
      </c>
      <c r="AH51" s="1101">
        <v>0</v>
      </c>
      <c r="AI51" s="1096"/>
      <c r="AJ51" s="1096"/>
    </row>
    <row r="52" spans="1:36" s="1091" customFormat="1" ht="15">
      <c r="A52" s="1102" t="s">
        <v>965</v>
      </c>
      <c r="B52" s="1103">
        <v>3786046.915</v>
      </c>
      <c r="C52" s="1104">
        <v>0</v>
      </c>
      <c r="D52" s="1105">
        <v>3786046.915</v>
      </c>
      <c r="E52" s="1103">
        <v>135693.04</v>
      </c>
      <c r="F52" s="1104">
        <v>0</v>
      </c>
      <c r="G52" s="1105">
        <v>135693.04</v>
      </c>
      <c r="H52" s="1103">
        <v>366962.663</v>
      </c>
      <c r="I52" s="1104">
        <v>0</v>
      </c>
      <c r="J52" s="1105">
        <v>366962.663</v>
      </c>
      <c r="K52" s="1103">
        <v>658040.846</v>
      </c>
      <c r="L52" s="1104">
        <v>0</v>
      </c>
      <c r="M52" s="1105">
        <v>658040.846</v>
      </c>
      <c r="N52" s="1103">
        <v>96633.936</v>
      </c>
      <c r="O52" s="1104">
        <v>0</v>
      </c>
      <c r="P52" s="1105">
        <v>96633.936</v>
      </c>
      <c r="Q52" s="1103">
        <v>1433031.371</v>
      </c>
      <c r="R52" s="1104">
        <v>0</v>
      </c>
      <c r="S52" s="1105">
        <v>1433031.371</v>
      </c>
      <c r="T52" s="1103">
        <v>0</v>
      </c>
      <c r="U52" s="1104">
        <v>0</v>
      </c>
      <c r="V52" s="1105">
        <v>0</v>
      </c>
      <c r="W52" s="1103">
        <v>317008.745</v>
      </c>
      <c r="X52" s="1104">
        <v>41911.5850763143</v>
      </c>
      <c r="Y52" s="1105">
        <v>465291.933</v>
      </c>
      <c r="Z52" s="1103">
        <v>34197.783</v>
      </c>
      <c r="AA52" s="1104">
        <v>0</v>
      </c>
      <c r="AB52" s="1105">
        <v>34197.783</v>
      </c>
      <c r="AC52" s="1103">
        <v>94894.168</v>
      </c>
      <c r="AD52" s="1104">
        <v>7197.051158846807</v>
      </c>
      <c r="AE52" s="1105">
        <v>120357.336</v>
      </c>
      <c r="AF52" s="1103">
        <v>6922509.471</v>
      </c>
      <c r="AG52" s="1104">
        <v>49108.63651780667</v>
      </c>
      <c r="AH52" s="1105">
        <v>7096255.827</v>
      </c>
      <c r="AI52" s="1096"/>
      <c r="AJ52" s="1096"/>
    </row>
    <row r="53" spans="1:36" s="1091" customFormat="1" ht="15">
      <c r="A53" s="1097" t="s">
        <v>955</v>
      </c>
      <c r="B53" s="1098">
        <v>0.024</v>
      </c>
      <c r="C53" s="1100">
        <v>0</v>
      </c>
      <c r="D53" s="1100">
        <v>0.024</v>
      </c>
      <c r="E53" s="1098">
        <v>0</v>
      </c>
      <c r="F53" s="1100">
        <v>0</v>
      </c>
      <c r="G53" s="1100">
        <v>0</v>
      </c>
      <c r="H53" s="1098">
        <v>0</v>
      </c>
      <c r="I53" s="1100">
        <v>0</v>
      </c>
      <c r="J53" s="1100">
        <v>0</v>
      </c>
      <c r="K53" s="1098">
        <v>0</v>
      </c>
      <c r="L53" s="1100">
        <v>0</v>
      </c>
      <c r="M53" s="1100">
        <v>0</v>
      </c>
      <c r="N53" s="1098">
        <v>0</v>
      </c>
      <c r="O53" s="1100">
        <v>0</v>
      </c>
      <c r="P53" s="1100">
        <v>0</v>
      </c>
      <c r="Q53" s="1098">
        <v>0</v>
      </c>
      <c r="R53" s="1100">
        <v>0</v>
      </c>
      <c r="S53" s="1100">
        <v>0</v>
      </c>
      <c r="T53" s="1098">
        <v>0</v>
      </c>
      <c r="U53" s="1100">
        <v>0</v>
      </c>
      <c r="V53" s="1100">
        <v>0</v>
      </c>
      <c r="W53" s="1098">
        <v>0</v>
      </c>
      <c r="X53" s="1100">
        <v>0</v>
      </c>
      <c r="Y53" s="1100">
        <v>0</v>
      </c>
      <c r="Z53" s="1098">
        <v>0</v>
      </c>
      <c r="AA53" s="1100">
        <v>0</v>
      </c>
      <c r="AB53" s="1100">
        <v>0</v>
      </c>
      <c r="AC53" s="1098">
        <v>0</v>
      </c>
      <c r="AD53" s="1100">
        <v>0</v>
      </c>
      <c r="AE53" s="1100">
        <v>0</v>
      </c>
      <c r="AF53" s="1098">
        <v>0.024</v>
      </c>
      <c r="AG53" s="1100">
        <v>0</v>
      </c>
      <c r="AH53" s="1101">
        <v>0.024</v>
      </c>
      <c r="AI53" s="1096"/>
      <c r="AJ53" s="1096"/>
    </row>
    <row r="54" spans="1:36" s="1091" customFormat="1" ht="15">
      <c r="A54" s="1097" t="s">
        <v>618</v>
      </c>
      <c r="B54" s="1098">
        <v>1241976.786</v>
      </c>
      <c r="C54" s="1100">
        <v>0</v>
      </c>
      <c r="D54" s="1100">
        <v>1241976.786</v>
      </c>
      <c r="E54" s="1098">
        <v>0</v>
      </c>
      <c r="F54" s="1100">
        <v>0</v>
      </c>
      <c r="G54" s="1100">
        <v>0</v>
      </c>
      <c r="H54" s="1098">
        <v>0</v>
      </c>
      <c r="I54" s="1100">
        <v>0</v>
      </c>
      <c r="J54" s="1100">
        <v>0</v>
      </c>
      <c r="K54" s="1098">
        <v>0</v>
      </c>
      <c r="L54" s="1100">
        <v>0</v>
      </c>
      <c r="M54" s="1100">
        <v>0</v>
      </c>
      <c r="N54" s="1098">
        <v>0</v>
      </c>
      <c r="O54" s="1100">
        <v>0</v>
      </c>
      <c r="P54" s="1100">
        <v>0</v>
      </c>
      <c r="Q54" s="1098">
        <v>918220.068</v>
      </c>
      <c r="R54" s="1100">
        <v>0</v>
      </c>
      <c r="S54" s="1100">
        <v>918220.068</v>
      </c>
      <c r="T54" s="1098">
        <v>0</v>
      </c>
      <c r="U54" s="1100">
        <v>0</v>
      </c>
      <c r="V54" s="1100">
        <v>0</v>
      </c>
      <c r="W54" s="1098">
        <v>0</v>
      </c>
      <c r="X54" s="1100">
        <v>0</v>
      </c>
      <c r="Y54" s="1100">
        <v>0</v>
      </c>
      <c r="Z54" s="1098">
        <v>0</v>
      </c>
      <c r="AA54" s="1100">
        <v>0</v>
      </c>
      <c r="AB54" s="1100">
        <v>0</v>
      </c>
      <c r="AC54" s="1098">
        <v>0</v>
      </c>
      <c r="AD54" s="1100">
        <v>0</v>
      </c>
      <c r="AE54" s="1100">
        <v>0</v>
      </c>
      <c r="AF54" s="1098">
        <v>2160196.854</v>
      </c>
      <c r="AG54" s="1100">
        <v>0</v>
      </c>
      <c r="AH54" s="1101">
        <v>2160196.854</v>
      </c>
      <c r="AI54" s="1096"/>
      <c r="AJ54" s="1096"/>
    </row>
    <row r="55" spans="1:36" s="1091" customFormat="1" ht="15">
      <c r="A55" s="1097" t="s">
        <v>391</v>
      </c>
      <c r="B55" s="1098">
        <v>2544070.104</v>
      </c>
      <c r="C55" s="1100">
        <v>0</v>
      </c>
      <c r="D55" s="1100">
        <v>2544070.104</v>
      </c>
      <c r="E55" s="1098">
        <v>135693.04</v>
      </c>
      <c r="F55" s="1100">
        <v>0</v>
      </c>
      <c r="G55" s="1100">
        <v>135693.04</v>
      </c>
      <c r="H55" s="1098">
        <v>366962.663</v>
      </c>
      <c r="I55" s="1100">
        <v>0</v>
      </c>
      <c r="J55" s="1100">
        <v>366962.663</v>
      </c>
      <c r="K55" s="1098">
        <v>658040.846</v>
      </c>
      <c r="L55" s="1100">
        <v>0</v>
      </c>
      <c r="M55" s="1100">
        <v>658040.846</v>
      </c>
      <c r="N55" s="1098">
        <v>93875.68</v>
      </c>
      <c r="O55" s="1100">
        <v>0</v>
      </c>
      <c r="P55" s="1100">
        <v>93875.68</v>
      </c>
      <c r="Q55" s="1098">
        <v>514811.302</v>
      </c>
      <c r="R55" s="1100">
        <v>0</v>
      </c>
      <c r="S55" s="1100">
        <v>514811.302</v>
      </c>
      <c r="T55" s="1098">
        <v>0</v>
      </c>
      <c r="U55" s="1100">
        <v>0</v>
      </c>
      <c r="V55" s="1100">
        <v>0</v>
      </c>
      <c r="W55" s="1098">
        <v>317008.745</v>
      </c>
      <c r="X55" s="1100">
        <v>41905.58592425099</v>
      </c>
      <c r="Y55" s="1100">
        <v>465270.708</v>
      </c>
      <c r="Z55" s="1098">
        <v>34197.783</v>
      </c>
      <c r="AA55" s="1100">
        <v>0</v>
      </c>
      <c r="AB55" s="1100">
        <v>34197.783</v>
      </c>
      <c r="AC55" s="1098">
        <v>94894.168</v>
      </c>
      <c r="AD55" s="1100">
        <v>7197.051158846807</v>
      </c>
      <c r="AE55" s="1100">
        <v>120357.336</v>
      </c>
      <c r="AF55" s="1098">
        <v>4759554.335</v>
      </c>
      <c r="AG55" s="1100">
        <v>49102.63736574336</v>
      </c>
      <c r="AH55" s="1101">
        <v>4933279.467</v>
      </c>
      <c r="AI55" s="1096"/>
      <c r="AJ55" s="1096"/>
    </row>
    <row r="56" spans="1:36" s="1091" customFormat="1" ht="15">
      <c r="A56" s="1097" t="s">
        <v>966</v>
      </c>
      <c r="B56" s="1098">
        <v>0</v>
      </c>
      <c r="C56" s="1100">
        <v>0</v>
      </c>
      <c r="D56" s="1100">
        <v>0</v>
      </c>
      <c r="E56" s="1098">
        <v>0</v>
      </c>
      <c r="F56" s="1100">
        <v>0</v>
      </c>
      <c r="G56" s="1100">
        <v>0</v>
      </c>
      <c r="H56" s="1098">
        <v>0</v>
      </c>
      <c r="I56" s="1100">
        <v>0</v>
      </c>
      <c r="J56" s="1100">
        <v>0</v>
      </c>
      <c r="K56" s="1098">
        <v>0</v>
      </c>
      <c r="L56" s="1100">
        <v>0</v>
      </c>
      <c r="M56" s="1100">
        <v>0</v>
      </c>
      <c r="N56" s="1098">
        <v>0</v>
      </c>
      <c r="O56" s="1100">
        <v>0</v>
      </c>
      <c r="P56" s="1100">
        <v>0</v>
      </c>
      <c r="Q56" s="1098">
        <v>0</v>
      </c>
      <c r="R56" s="1100">
        <v>0</v>
      </c>
      <c r="S56" s="1100">
        <v>0</v>
      </c>
      <c r="T56" s="1098">
        <v>0</v>
      </c>
      <c r="U56" s="1100">
        <v>0</v>
      </c>
      <c r="V56" s="1100">
        <v>0</v>
      </c>
      <c r="W56" s="1098">
        <v>0</v>
      </c>
      <c r="X56" s="1100">
        <v>0</v>
      </c>
      <c r="Y56" s="1100">
        <v>0</v>
      </c>
      <c r="Z56" s="1098">
        <v>0</v>
      </c>
      <c r="AA56" s="1100">
        <v>0</v>
      </c>
      <c r="AB56" s="1100">
        <v>0</v>
      </c>
      <c r="AC56" s="1098">
        <v>0</v>
      </c>
      <c r="AD56" s="1100">
        <v>0</v>
      </c>
      <c r="AE56" s="1100">
        <v>0</v>
      </c>
      <c r="AF56" s="1098">
        <v>0</v>
      </c>
      <c r="AG56" s="1100">
        <v>0</v>
      </c>
      <c r="AH56" s="1101">
        <v>0</v>
      </c>
      <c r="AI56" s="1096"/>
      <c r="AJ56" s="1096"/>
    </row>
    <row r="57" spans="1:36" s="1091" customFormat="1" ht="15">
      <c r="A57" s="1097" t="s">
        <v>967</v>
      </c>
      <c r="B57" s="1098">
        <v>2544070.104</v>
      </c>
      <c r="C57" s="1100">
        <v>0</v>
      </c>
      <c r="D57" s="1100">
        <v>2544070.104</v>
      </c>
      <c r="E57" s="1098">
        <v>135693.04</v>
      </c>
      <c r="F57" s="1100">
        <v>0</v>
      </c>
      <c r="G57" s="1100">
        <v>135693.04</v>
      </c>
      <c r="H57" s="1098">
        <v>366962.663</v>
      </c>
      <c r="I57" s="1100">
        <v>0</v>
      </c>
      <c r="J57" s="1100">
        <v>366962.663</v>
      </c>
      <c r="K57" s="1098">
        <v>658040.846</v>
      </c>
      <c r="L57" s="1100">
        <v>0</v>
      </c>
      <c r="M57" s="1100">
        <v>658040.846</v>
      </c>
      <c r="N57" s="1098">
        <v>93875.68</v>
      </c>
      <c r="O57" s="1100">
        <v>0</v>
      </c>
      <c r="P57" s="1100">
        <v>93875.68</v>
      </c>
      <c r="Q57" s="1098">
        <v>514811.302</v>
      </c>
      <c r="R57" s="1100">
        <v>0</v>
      </c>
      <c r="S57" s="1100">
        <v>514811.302</v>
      </c>
      <c r="T57" s="1098">
        <v>0</v>
      </c>
      <c r="U57" s="1100">
        <v>0</v>
      </c>
      <c r="V57" s="1100">
        <v>0</v>
      </c>
      <c r="W57" s="1098">
        <v>317008.745</v>
      </c>
      <c r="X57" s="1100">
        <v>41905.58592425099</v>
      </c>
      <c r="Y57" s="1100">
        <v>465270.708</v>
      </c>
      <c r="Z57" s="1098">
        <v>34197.783</v>
      </c>
      <c r="AA57" s="1100">
        <v>0</v>
      </c>
      <c r="AB57" s="1100">
        <v>34197.783</v>
      </c>
      <c r="AC57" s="1098">
        <v>94894.168</v>
      </c>
      <c r="AD57" s="1100">
        <v>7197.051158846807</v>
      </c>
      <c r="AE57" s="1100">
        <v>120357.336</v>
      </c>
      <c r="AF57" s="1098">
        <v>4759554.335</v>
      </c>
      <c r="AG57" s="1100">
        <v>49102.63736574336</v>
      </c>
      <c r="AH57" s="1101">
        <v>4933279.467</v>
      </c>
      <c r="AI57" s="1096"/>
      <c r="AJ57" s="1096"/>
    </row>
    <row r="58" spans="1:36" s="1091" customFormat="1" ht="15">
      <c r="A58" s="1097" t="s">
        <v>968</v>
      </c>
      <c r="B58" s="1098">
        <v>32.218</v>
      </c>
      <c r="C58" s="1100">
        <v>0</v>
      </c>
      <c r="D58" s="1100">
        <v>32.218</v>
      </c>
      <c r="E58" s="1098">
        <v>0</v>
      </c>
      <c r="F58" s="1100">
        <v>0</v>
      </c>
      <c r="G58" s="1100">
        <v>0</v>
      </c>
      <c r="H58" s="1098">
        <v>0</v>
      </c>
      <c r="I58" s="1100">
        <v>0</v>
      </c>
      <c r="J58" s="1100">
        <v>0</v>
      </c>
      <c r="K58" s="1098">
        <v>50285.996</v>
      </c>
      <c r="L58" s="1100">
        <v>0</v>
      </c>
      <c r="M58" s="1100">
        <v>50285.996</v>
      </c>
      <c r="N58" s="1098">
        <v>0</v>
      </c>
      <c r="O58" s="1100">
        <v>0</v>
      </c>
      <c r="P58" s="1100">
        <v>0</v>
      </c>
      <c r="Q58" s="1098">
        <v>0</v>
      </c>
      <c r="R58" s="1100">
        <v>0</v>
      </c>
      <c r="S58" s="1100">
        <v>0</v>
      </c>
      <c r="T58" s="1098">
        <v>0</v>
      </c>
      <c r="U58" s="1100">
        <v>0</v>
      </c>
      <c r="V58" s="1100">
        <v>0</v>
      </c>
      <c r="W58" s="1098">
        <v>315624.704</v>
      </c>
      <c r="X58" s="1100">
        <v>41822.19869983042</v>
      </c>
      <c r="Y58" s="1100">
        <v>463591.643</v>
      </c>
      <c r="Z58" s="1098">
        <v>0</v>
      </c>
      <c r="AA58" s="1100">
        <v>0</v>
      </c>
      <c r="AB58" s="1100">
        <v>0</v>
      </c>
      <c r="AC58" s="1098">
        <v>0</v>
      </c>
      <c r="AD58" s="1100">
        <v>0</v>
      </c>
      <c r="AE58" s="1100">
        <v>0</v>
      </c>
      <c r="AF58" s="1098">
        <v>365942.92</v>
      </c>
      <c r="AG58" s="1100">
        <v>41822.19869983042</v>
      </c>
      <c r="AH58" s="1101">
        <v>513909.859</v>
      </c>
      <c r="AI58" s="1096"/>
      <c r="AJ58" s="1096"/>
    </row>
    <row r="59" spans="1:36" s="1091" customFormat="1" ht="15">
      <c r="A59" s="1097" t="s">
        <v>620</v>
      </c>
      <c r="B59" s="1098">
        <v>0</v>
      </c>
      <c r="C59" s="1100">
        <v>0</v>
      </c>
      <c r="D59" s="1100">
        <v>0</v>
      </c>
      <c r="E59" s="1098">
        <v>0</v>
      </c>
      <c r="F59" s="1100">
        <v>0</v>
      </c>
      <c r="G59" s="1100">
        <v>0</v>
      </c>
      <c r="H59" s="1098">
        <v>0</v>
      </c>
      <c r="I59" s="1100">
        <v>0</v>
      </c>
      <c r="J59" s="1100">
        <v>0</v>
      </c>
      <c r="K59" s="1098">
        <v>0</v>
      </c>
      <c r="L59" s="1100">
        <v>0</v>
      </c>
      <c r="M59" s="1100">
        <v>0</v>
      </c>
      <c r="N59" s="1098">
        <v>0</v>
      </c>
      <c r="O59" s="1100">
        <v>0</v>
      </c>
      <c r="P59" s="1100">
        <v>0</v>
      </c>
      <c r="Q59" s="1098">
        <v>0</v>
      </c>
      <c r="R59" s="1100">
        <v>0</v>
      </c>
      <c r="S59" s="1100">
        <v>0</v>
      </c>
      <c r="T59" s="1098">
        <v>0</v>
      </c>
      <c r="U59" s="1100">
        <v>0</v>
      </c>
      <c r="V59" s="1100">
        <v>0</v>
      </c>
      <c r="W59" s="1098">
        <v>0</v>
      </c>
      <c r="X59" s="1100">
        <v>5.999152063312606</v>
      </c>
      <c r="Y59" s="1100">
        <v>21.225</v>
      </c>
      <c r="Z59" s="1098">
        <v>0</v>
      </c>
      <c r="AA59" s="1100">
        <v>0</v>
      </c>
      <c r="AB59" s="1100">
        <v>0</v>
      </c>
      <c r="AC59" s="1098">
        <v>0</v>
      </c>
      <c r="AD59" s="1100">
        <v>0</v>
      </c>
      <c r="AE59" s="1100">
        <v>0</v>
      </c>
      <c r="AF59" s="1098">
        <v>0</v>
      </c>
      <c r="AG59" s="1100">
        <v>5.999152063312606</v>
      </c>
      <c r="AH59" s="1101">
        <v>21.225</v>
      </c>
      <c r="AI59" s="1096"/>
      <c r="AJ59" s="1096"/>
    </row>
    <row r="60" spans="1:36" s="1091" customFormat="1" ht="15">
      <c r="A60" s="1097" t="s">
        <v>969</v>
      </c>
      <c r="B60" s="1098">
        <v>0</v>
      </c>
      <c r="C60" s="1100">
        <v>0</v>
      </c>
      <c r="D60" s="1100">
        <v>0</v>
      </c>
      <c r="E60" s="1098">
        <v>0</v>
      </c>
      <c r="F60" s="1100">
        <v>0</v>
      </c>
      <c r="G60" s="1100">
        <v>0</v>
      </c>
      <c r="H60" s="1098">
        <v>0</v>
      </c>
      <c r="I60" s="1100">
        <v>0</v>
      </c>
      <c r="J60" s="1100">
        <v>0</v>
      </c>
      <c r="K60" s="1098">
        <v>0</v>
      </c>
      <c r="L60" s="1100">
        <v>0</v>
      </c>
      <c r="M60" s="1100">
        <v>0</v>
      </c>
      <c r="N60" s="1098">
        <v>2758.255</v>
      </c>
      <c r="O60" s="1100">
        <v>0</v>
      </c>
      <c r="P60" s="1100">
        <v>2758.255</v>
      </c>
      <c r="Q60" s="1098">
        <v>0</v>
      </c>
      <c r="R60" s="1100">
        <v>0</v>
      </c>
      <c r="S60" s="1100">
        <v>0</v>
      </c>
      <c r="T60" s="1098">
        <v>0</v>
      </c>
      <c r="U60" s="1100">
        <v>0</v>
      </c>
      <c r="V60" s="1100">
        <v>0</v>
      </c>
      <c r="W60" s="1098">
        <v>0</v>
      </c>
      <c r="X60" s="1100">
        <v>0</v>
      </c>
      <c r="Y60" s="1100">
        <v>0</v>
      </c>
      <c r="Z60" s="1098">
        <v>0</v>
      </c>
      <c r="AA60" s="1100">
        <v>0</v>
      </c>
      <c r="AB60" s="1100">
        <v>0</v>
      </c>
      <c r="AC60" s="1098">
        <v>0</v>
      </c>
      <c r="AD60" s="1100">
        <v>0</v>
      </c>
      <c r="AE60" s="1100">
        <v>0</v>
      </c>
      <c r="AF60" s="1098">
        <v>2758.255</v>
      </c>
      <c r="AG60" s="1100">
        <v>0</v>
      </c>
      <c r="AH60" s="1101">
        <v>2758.255</v>
      </c>
      <c r="AI60" s="1096"/>
      <c r="AJ60" s="1096"/>
    </row>
    <row r="61" spans="1:36" s="1091" customFormat="1" ht="15">
      <c r="A61" s="1097" t="s">
        <v>970</v>
      </c>
      <c r="B61" s="1098">
        <v>0</v>
      </c>
      <c r="C61" s="1100">
        <v>0</v>
      </c>
      <c r="D61" s="1100">
        <v>0</v>
      </c>
      <c r="E61" s="1098">
        <v>0</v>
      </c>
      <c r="F61" s="1100">
        <v>0</v>
      </c>
      <c r="G61" s="1100">
        <v>0</v>
      </c>
      <c r="H61" s="1098">
        <v>0</v>
      </c>
      <c r="I61" s="1100">
        <v>0</v>
      </c>
      <c r="J61" s="1100">
        <v>0</v>
      </c>
      <c r="K61" s="1098">
        <v>0</v>
      </c>
      <c r="L61" s="1100">
        <v>0</v>
      </c>
      <c r="M61" s="1100">
        <v>0</v>
      </c>
      <c r="N61" s="1098">
        <v>0</v>
      </c>
      <c r="O61" s="1100">
        <v>0</v>
      </c>
      <c r="P61" s="1100">
        <v>0</v>
      </c>
      <c r="Q61" s="1098">
        <v>0</v>
      </c>
      <c r="R61" s="1100">
        <v>0</v>
      </c>
      <c r="S61" s="1100">
        <v>0</v>
      </c>
      <c r="T61" s="1098">
        <v>0</v>
      </c>
      <c r="U61" s="1100">
        <v>0</v>
      </c>
      <c r="V61" s="1100">
        <v>0</v>
      </c>
      <c r="W61" s="1098">
        <v>0</v>
      </c>
      <c r="X61" s="1100">
        <v>0</v>
      </c>
      <c r="Y61" s="1100">
        <v>0</v>
      </c>
      <c r="Z61" s="1098">
        <v>0</v>
      </c>
      <c r="AA61" s="1100">
        <v>0</v>
      </c>
      <c r="AB61" s="1100">
        <v>0</v>
      </c>
      <c r="AC61" s="1098">
        <v>0</v>
      </c>
      <c r="AD61" s="1100">
        <v>0</v>
      </c>
      <c r="AE61" s="1100">
        <v>0</v>
      </c>
      <c r="AF61" s="1098">
        <v>0</v>
      </c>
      <c r="AG61" s="1100">
        <v>0</v>
      </c>
      <c r="AH61" s="1101">
        <v>0</v>
      </c>
      <c r="AI61" s="1096"/>
      <c r="AJ61" s="1096"/>
    </row>
    <row r="62" spans="1:36" s="1091" customFormat="1" ht="15">
      <c r="A62" s="1102" t="s">
        <v>971</v>
      </c>
      <c r="B62" s="1103">
        <v>0</v>
      </c>
      <c r="C62" s="1104">
        <v>218.6840022611645</v>
      </c>
      <c r="D62" s="1105">
        <v>773.704</v>
      </c>
      <c r="E62" s="1103">
        <v>0</v>
      </c>
      <c r="F62" s="1104">
        <v>2.0031091011871114</v>
      </c>
      <c r="G62" s="1105">
        <v>7.087</v>
      </c>
      <c r="H62" s="1103">
        <v>414.08</v>
      </c>
      <c r="I62" s="1104">
        <v>293.64923685698136</v>
      </c>
      <c r="J62" s="1105">
        <v>1453.012</v>
      </c>
      <c r="K62" s="1103">
        <v>117068.457</v>
      </c>
      <c r="L62" s="1104">
        <v>37.90559638213681</v>
      </c>
      <c r="M62" s="1105">
        <v>117202.568</v>
      </c>
      <c r="N62" s="1103">
        <v>0</v>
      </c>
      <c r="O62" s="1104">
        <v>0</v>
      </c>
      <c r="P62" s="1105">
        <v>0</v>
      </c>
      <c r="Q62" s="1103">
        <v>0</v>
      </c>
      <c r="R62" s="1104">
        <v>0</v>
      </c>
      <c r="S62" s="1105">
        <v>0</v>
      </c>
      <c r="T62" s="1103">
        <v>0</v>
      </c>
      <c r="U62" s="1104">
        <v>0</v>
      </c>
      <c r="V62" s="1105">
        <v>0</v>
      </c>
      <c r="W62" s="1103">
        <v>0</v>
      </c>
      <c r="X62" s="1104">
        <v>0</v>
      </c>
      <c r="Y62" s="1105">
        <v>0</v>
      </c>
      <c r="Z62" s="1103">
        <v>0</v>
      </c>
      <c r="AA62" s="1104">
        <v>0</v>
      </c>
      <c r="AB62" s="1105">
        <v>0</v>
      </c>
      <c r="AC62" s="1103">
        <v>31267.01</v>
      </c>
      <c r="AD62" s="1104">
        <v>0</v>
      </c>
      <c r="AE62" s="1105">
        <v>31267.01</v>
      </c>
      <c r="AF62" s="1103">
        <v>148749.549</v>
      </c>
      <c r="AG62" s="1104">
        <v>552.2422272470322</v>
      </c>
      <c r="AH62" s="1105">
        <v>150703.383</v>
      </c>
      <c r="AI62" s="1096"/>
      <c r="AJ62" s="1096"/>
    </row>
    <row r="63" spans="1:36" s="1091" customFormat="1" ht="15">
      <c r="A63" s="1097" t="s">
        <v>391</v>
      </c>
      <c r="B63" s="1106">
        <v>0</v>
      </c>
      <c r="C63" s="1100">
        <v>0</v>
      </c>
      <c r="D63" s="1099">
        <v>0</v>
      </c>
      <c r="E63" s="1106">
        <v>0</v>
      </c>
      <c r="F63" s="1100">
        <v>0</v>
      </c>
      <c r="G63" s="1099">
        <v>0</v>
      </c>
      <c r="H63" s="1106">
        <v>188.832</v>
      </c>
      <c r="I63" s="1100">
        <v>0.34652345958168457</v>
      </c>
      <c r="J63" s="1099">
        <v>190.058</v>
      </c>
      <c r="K63" s="1106">
        <v>0</v>
      </c>
      <c r="L63" s="1100">
        <v>0</v>
      </c>
      <c r="M63" s="1099">
        <v>0</v>
      </c>
      <c r="N63" s="1106">
        <v>0</v>
      </c>
      <c r="O63" s="1100">
        <v>0</v>
      </c>
      <c r="P63" s="1099">
        <v>0</v>
      </c>
      <c r="Q63" s="1106">
        <v>0</v>
      </c>
      <c r="R63" s="1100">
        <v>0</v>
      </c>
      <c r="S63" s="1099">
        <v>0</v>
      </c>
      <c r="T63" s="1106">
        <v>0</v>
      </c>
      <c r="U63" s="1100">
        <v>0</v>
      </c>
      <c r="V63" s="1099">
        <v>0</v>
      </c>
      <c r="W63" s="1106">
        <v>0</v>
      </c>
      <c r="X63" s="1100">
        <v>0</v>
      </c>
      <c r="Y63" s="1099">
        <v>0</v>
      </c>
      <c r="Z63" s="1106">
        <v>0</v>
      </c>
      <c r="AA63" s="1100">
        <v>0</v>
      </c>
      <c r="AB63" s="1099">
        <v>0</v>
      </c>
      <c r="AC63" s="1106">
        <v>122.977</v>
      </c>
      <c r="AD63" s="1100">
        <v>0</v>
      </c>
      <c r="AE63" s="1099">
        <v>122.977</v>
      </c>
      <c r="AF63" s="1106">
        <v>311.81</v>
      </c>
      <c r="AG63" s="1100">
        <v>0.34652345958168457</v>
      </c>
      <c r="AH63" s="1107">
        <v>313.036</v>
      </c>
      <c r="AI63" s="1096"/>
      <c r="AJ63" s="1096"/>
    </row>
    <row r="64" spans="1:36" s="1091" customFormat="1" ht="15">
      <c r="A64" s="1097" t="s">
        <v>632</v>
      </c>
      <c r="B64" s="1098">
        <v>0</v>
      </c>
      <c r="C64" s="1100">
        <v>218.6840022611645</v>
      </c>
      <c r="D64" s="1100">
        <v>773.704</v>
      </c>
      <c r="E64" s="1098">
        <v>0</v>
      </c>
      <c r="F64" s="1100">
        <v>2.0031091011871114</v>
      </c>
      <c r="G64" s="1100">
        <v>7.087</v>
      </c>
      <c r="H64" s="1098">
        <v>192.077</v>
      </c>
      <c r="I64" s="1100">
        <v>247.59949123798756</v>
      </c>
      <c r="J64" s="1100">
        <v>1068.084</v>
      </c>
      <c r="K64" s="1098">
        <v>117068.457</v>
      </c>
      <c r="L64" s="1100">
        <v>37.90559638213681</v>
      </c>
      <c r="M64" s="1100">
        <v>117202.568</v>
      </c>
      <c r="N64" s="1098">
        <v>0</v>
      </c>
      <c r="O64" s="1100">
        <v>0</v>
      </c>
      <c r="P64" s="1100">
        <v>0</v>
      </c>
      <c r="Q64" s="1098">
        <v>0</v>
      </c>
      <c r="R64" s="1100">
        <v>0</v>
      </c>
      <c r="S64" s="1100">
        <v>0</v>
      </c>
      <c r="T64" s="1098">
        <v>0</v>
      </c>
      <c r="U64" s="1100">
        <v>0</v>
      </c>
      <c r="V64" s="1100">
        <v>0</v>
      </c>
      <c r="W64" s="1098">
        <v>0</v>
      </c>
      <c r="X64" s="1100">
        <v>0</v>
      </c>
      <c r="Y64" s="1100">
        <v>0</v>
      </c>
      <c r="Z64" s="1098">
        <v>0</v>
      </c>
      <c r="AA64" s="1100">
        <v>0</v>
      </c>
      <c r="AB64" s="1100">
        <v>0</v>
      </c>
      <c r="AC64" s="1098">
        <v>31144.032</v>
      </c>
      <c r="AD64" s="1100">
        <v>0</v>
      </c>
      <c r="AE64" s="1100">
        <v>31144.032</v>
      </c>
      <c r="AF64" s="1098">
        <v>148404.567</v>
      </c>
      <c r="AG64" s="1100">
        <v>506.192764273601</v>
      </c>
      <c r="AH64" s="1101">
        <v>150195.478</v>
      </c>
      <c r="AI64" s="1096"/>
      <c r="AJ64" s="1096"/>
    </row>
    <row r="65" spans="1:36" s="1091" customFormat="1" ht="15">
      <c r="A65" s="1108" t="s">
        <v>972</v>
      </c>
      <c r="B65" s="1109">
        <v>0</v>
      </c>
      <c r="C65" s="1100">
        <v>0</v>
      </c>
      <c r="D65" s="1110">
        <v>0</v>
      </c>
      <c r="E65" s="1109">
        <v>0</v>
      </c>
      <c r="F65" s="1100">
        <v>0</v>
      </c>
      <c r="G65" s="1110">
        <v>0</v>
      </c>
      <c r="H65" s="1109">
        <v>33.171</v>
      </c>
      <c r="I65" s="1100">
        <v>45.702939513849635</v>
      </c>
      <c r="J65" s="1110">
        <v>194.868</v>
      </c>
      <c r="K65" s="1109">
        <v>0</v>
      </c>
      <c r="L65" s="1100">
        <v>0</v>
      </c>
      <c r="M65" s="1110">
        <v>0</v>
      </c>
      <c r="N65" s="1109">
        <v>0</v>
      </c>
      <c r="O65" s="1100">
        <v>0</v>
      </c>
      <c r="P65" s="1110">
        <v>0</v>
      </c>
      <c r="Q65" s="1109">
        <v>0</v>
      </c>
      <c r="R65" s="1100">
        <v>0</v>
      </c>
      <c r="S65" s="1110">
        <v>0</v>
      </c>
      <c r="T65" s="1109">
        <v>0</v>
      </c>
      <c r="U65" s="1100">
        <v>0</v>
      </c>
      <c r="V65" s="1110">
        <v>0</v>
      </c>
      <c r="W65" s="1109">
        <v>0</v>
      </c>
      <c r="X65" s="1100">
        <v>0</v>
      </c>
      <c r="Y65" s="1110">
        <v>0</v>
      </c>
      <c r="Z65" s="1109">
        <v>0</v>
      </c>
      <c r="AA65" s="1100">
        <v>0</v>
      </c>
      <c r="AB65" s="1110">
        <v>0</v>
      </c>
      <c r="AC65" s="1109">
        <v>0</v>
      </c>
      <c r="AD65" s="1100">
        <v>0</v>
      </c>
      <c r="AE65" s="1110">
        <v>0</v>
      </c>
      <c r="AF65" s="1109">
        <v>33.171</v>
      </c>
      <c r="AG65" s="1100">
        <v>45.702939513849635</v>
      </c>
      <c r="AH65" s="1111">
        <v>194.868</v>
      </c>
      <c r="AI65" s="1096"/>
      <c r="AJ65" s="1096"/>
    </row>
    <row r="66" spans="1:36" s="1091" customFormat="1" ht="15">
      <c r="A66" s="1092" t="s">
        <v>973</v>
      </c>
      <c r="B66" s="1103">
        <v>4435471.854</v>
      </c>
      <c r="C66" s="1104">
        <v>706.2671000565292</v>
      </c>
      <c r="D66" s="1105">
        <v>4437970.629</v>
      </c>
      <c r="E66" s="1103">
        <v>2574724.154</v>
      </c>
      <c r="F66" s="1104">
        <v>9.73487846240814</v>
      </c>
      <c r="G66" s="1105">
        <v>2574758.598</v>
      </c>
      <c r="H66" s="1103">
        <v>1838955.646</v>
      </c>
      <c r="I66" s="1104">
        <v>325.3323911814585</v>
      </c>
      <c r="J66" s="1105">
        <v>1840106.675</v>
      </c>
      <c r="K66" s="1103">
        <v>866407.298</v>
      </c>
      <c r="L66" s="1104">
        <v>37.90559638213681</v>
      </c>
      <c r="M66" s="1105">
        <v>866541.411</v>
      </c>
      <c r="N66" s="1103">
        <v>230293.40399999998</v>
      </c>
      <c r="O66" s="1104">
        <v>0</v>
      </c>
      <c r="P66" s="1105">
        <v>230293.405</v>
      </c>
      <c r="Q66" s="1103">
        <v>1436471.3900000001</v>
      </c>
      <c r="R66" s="1104">
        <v>0</v>
      </c>
      <c r="S66" s="1105">
        <v>1436471.39</v>
      </c>
      <c r="T66" s="1103">
        <v>0</v>
      </c>
      <c r="U66" s="1104">
        <v>0</v>
      </c>
      <c r="V66" s="1105">
        <v>0</v>
      </c>
      <c r="W66" s="1103">
        <v>509569.412</v>
      </c>
      <c r="X66" s="1104">
        <v>87825.7190503109</v>
      </c>
      <c r="Y66" s="1105">
        <v>820296.806</v>
      </c>
      <c r="Z66" s="1103">
        <v>441413.714</v>
      </c>
      <c r="AA66" s="1104">
        <v>1401.0135669869983</v>
      </c>
      <c r="AB66" s="1105">
        <v>446370.503</v>
      </c>
      <c r="AC66" s="1103">
        <v>741599.592</v>
      </c>
      <c r="AD66" s="1104">
        <v>10988.356981345394</v>
      </c>
      <c r="AE66" s="1105">
        <v>780476.402</v>
      </c>
      <c r="AF66" s="1103">
        <v>13074906.478000002</v>
      </c>
      <c r="AG66" s="1104">
        <v>101294.33069530809</v>
      </c>
      <c r="AH66" s="1105">
        <v>13433285.823</v>
      </c>
      <c r="AI66" s="1096"/>
      <c r="AJ66" s="1096"/>
    </row>
    <row r="67" spans="1:34" ht="13.5">
      <c r="A67" s="1112" t="s">
        <v>974</v>
      </c>
      <c r="B67" s="1113">
        <v>3.538</v>
      </c>
      <c r="C67" s="1114"/>
      <c r="D67" s="1115"/>
      <c r="E67" s="1115"/>
      <c r="F67" s="1114"/>
      <c r="G67" s="1115"/>
      <c r="H67" s="1115"/>
      <c r="I67" s="1114"/>
      <c r="J67" s="1115"/>
      <c r="K67" s="1115"/>
      <c r="L67" s="1114"/>
      <c r="M67" s="1115"/>
      <c r="N67" s="1115"/>
      <c r="O67" s="1114"/>
      <c r="P67" s="1115"/>
      <c r="Q67" s="1115"/>
      <c r="R67" s="1114"/>
      <c r="S67" s="1115"/>
      <c r="T67" s="1115"/>
      <c r="U67" s="1114"/>
      <c r="V67" s="1115"/>
      <c r="W67" s="1115"/>
      <c r="X67" s="1114"/>
      <c r="Y67" s="1115"/>
      <c r="Z67" s="1115"/>
      <c r="AA67" s="1114"/>
      <c r="AB67" s="1115"/>
      <c r="AC67" s="1115"/>
      <c r="AD67" s="1114"/>
      <c r="AE67" s="1115"/>
      <c r="AF67" s="1115"/>
      <c r="AG67" s="1114"/>
      <c r="AH67" s="1115"/>
    </row>
    <row r="68" spans="1:34" ht="13.5">
      <c r="A68" s="1114" t="s">
        <v>578</v>
      </c>
      <c r="B68" s="1114"/>
      <c r="C68" s="1114"/>
      <c r="D68" s="1115"/>
      <c r="E68" s="1114"/>
      <c r="F68" s="1114"/>
      <c r="G68" s="1115"/>
      <c r="H68" s="1114"/>
      <c r="I68" s="1114"/>
      <c r="J68" s="1115"/>
      <c r="K68" s="1114"/>
      <c r="L68" s="1114"/>
      <c r="M68" s="1115"/>
      <c r="N68" s="1114"/>
      <c r="O68" s="1114"/>
      <c r="P68" s="1115"/>
      <c r="Q68" s="1114"/>
      <c r="R68" s="1114"/>
      <c r="S68" s="1115"/>
      <c r="T68" s="1114"/>
      <c r="U68" s="1114"/>
      <c r="V68" s="1115"/>
      <c r="W68" s="1114"/>
      <c r="X68" s="1114"/>
      <c r="Y68" s="1115"/>
      <c r="Z68" s="1114"/>
      <c r="AA68" s="1114"/>
      <c r="AB68" s="1115"/>
      <c r="AC68" s="1114"/>
      <c r="AD68" s="1114"/>
      <c r="AE68" s="1115"/>
      <c r="AF68" s="1114"/>
      <c r="AG68" s="1114"/>
      <c r="AH68" s="1115"/>
    </row>
    <row r="69" ht="15">
      <c r="A69" s="83"/>
    </row>
  </sheetData>
  <mergeCells count="13">
    <mergeCell ref="W5:Y5"/>
    <mergeCell ref="Z5:AB5"/>
    <mergeCell ref="AC5:AE5"/>
    <mergeCell ref="AF5:AH5"/>
    <mergeCell ref="A1:D1"/>
    <mergeCell ref="Q3:T3"/>
    <mergeCell ref="B5:D5"/>
    <mergeCell ref="E5:G5"/>
    <mergeCell ref="H5:J5"/>
    <mergeCell ref="K5:M5"/>
    <mergeCell ref="N5:P5"/>
    <mergeCell ref="Q5:S5"/>
    <mergeCell ref="T5:V5"/>
  </mergeCells>
  <hyperlinks>
    <hyperlink ref="A1:D1" location="Índice!A1" display="Volver al Índice"/>
  </hyperlinks>
  <printOptions horizontalCentered="1"/>
  <pageMargins left="0.6299212598425197" right="0.7874015748031497" top="0.984251968503937" bottom="0.984251968503937" header="0" footer="0"/>
  <pageSetup fitToWidth="5" horizontalDpi="600" verticalDpi="600" orientation="portrait" paperSize="9" scale="75" r:id="rId1"/>
  <headerFooter alignWithMargins="0">
    <oddHeader>&amp;CPágina 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"/>
  <sheetViews>
    <sheetView showGridLines="0" workbookViewId="0" topLeftCell="A1"/>
  </sheetViews>
  <sheetFormatPr defaultColWidth="11.421875" defaultRowHeight="15"/>
  <cols>
    <col min="1" max="1" width="29.28125" style="575" customWidth="1"/>
    <col min="2" max="2" width="9.140625" style="5" bestFit="1" customWidth="1"/>
    <col min="3" max="6" width="7.8515625" style="5" bestFit="1" customWidth="1"/>
    <col min="7" max="7" width="7.421875" style="5" bestFit="1" customWidth="1"/>
    <col min="8" max="8" width="9.140625" style="5" bestFit="1" customWidth="1"/>
    <col min="9" max="11" width="9.140625" style="5" customWidth="1"/>
    <col min="12" max="12" width="7.8515625" style="5" bestFit="1" customWidth="1"/>
    <col min="13" max="13" width="11.421875" style="5" customWidth="1"/>
    <col min="14" max="14" width="14.57421875" style="5" bestFit="1" customWidth="1"/>
    <col min="15" max="15" width="19.7109375" style="5" bestFit="1" customWidth="1"/>
    <col min="16" max="16384" width="11.421875" style="5" customWidth="1"/>
  </cols>
  <sheetData>
    <row r="1" ht="18" customHeight="1">
      <c r="A1" s="1236" t="s">
        <v>1044</v>
      </c>
    </row>
    <row r="2" spans="1:12" ht="42.75" customHeight="1">
      <c r="A2" s="1417" t="s">
        <v>938</v>
      </c>
      <c r="B2" s="1417"/>
      <c r="C2" s="1417"/>
      <c r="D2" s="1417"/>
      <c r="E2" s="1417"/>
      <c r="F2" s="1417"/>
      <c r="G2" s="1417"/>
      <c r="H2" s="1417"/>
      <c r="I2" s="1417"/>
      <c r="J2" s="1417"/>
      <c r="K2" s="1417"/>
      <c r="L2" s="1417"/>
    </row>
    <row r="3" spans="1:12" ht="18.75">
      <c r="A3" s="1418">
        <v>44012</v>
      </c>
      <c r="B3" s="1418"/>
      <c r="C3" s="1418"/>
      <c r="D3" s="1418"/>
      <c r="E3" s="1418"/>
      <c r="F3" s="1418"/>
      <c r="G3" s="1418"/>
      <c r="H3" s="1418"/>
      <c r="I3" s="1418"/>
      <c r="J3" s="1418"/>
      <c r="K3" s="1418"/>
      <c r="L3" s="1418"/>
    </row>
    <row r="4" spans="1:12" ht="16.5">
      <c r="A4" s="1404" t="s">
        <v>65</v>
      </c>
      <c r="B4" s="1404"/>
      <c r="C4" s="1404"/>
      <c r="D4" s="1404"/>
      <c r="E4" s="1404"/>
      <c r="F4" s="1404"/>
      <c r="G4" s="1404"/>
      <c r="H4" s="1404"/>
      <c r="I4" s="1404"/>
      <c r="J4" s="1404"/>
      <c r="K4" s="1404"/>
      <c r="L4" s="1404"/>
    </row>
    <row r="5" spans="1:12" s="578" customFormat="1" ht="9" customHeight="1" thickBot="1">
      <c r="A5" s="576"/>
      <c r="B5" s="577"/>
      <c r="C5" s="577"/>
      <c r="D5" s="577"/>
      <c r="E5" s="577"/>
      <c r="F5" s="577"/>
      <c r="G5" s="577"/>
      <c r="H5" s="577"/>
      <c r="I5" s="577"/>
      <c r="J5" s="577"/>
      <c r="K5" s="577"/>
      <c r="L5" s="577"/>
    </row>
    <row r="6" spans="1:12" ht="96.75" customHeight="1">
      <c r="A6" s="162" t="s">
        <v>616</v>
      </c>
      <c r="B6" s="579" t="s">
        <v>58</v>
      </c>
      <c r="C6" s="580" t="s">
        <v>29</v>
      </c>
      <c r="D6" s="580" t="s">
        <v>30</v>
      </c>
      <c r="E6" s="580" t="s">
        <v>31</v>
      </c>
      <c r="F6" s="580" t="s">
        <v>32</v>
      </c>
      <c r="G6" s="580" t="s">
        <v>33</v>
      </c>
      <c r="H6" s="580" t="s">
        <v>34</v>
      </c>
      <c r="I6" s="580" t="s">
        <v>35</v>
      </c>
      <c r="J6" s="580" t="s">
        <v>36</v>
      </c>
      <c r="K6" s="580" t="s">
        <v>37</v>
      </c>
      <c r="L6" s="581" t="s">
        <v>38</v>
      </c>
    </row>
    <row r="7" spans="1:14" ht="13.5">
      <c r="A7" s="582" t="s">
        <v>617</v>
      </c>
      <c r="B7" s="1050" t="s">
        <v>39</v>
      </c>
      <c r="C7" s="1051" t="s">
        <v>39</v>
      </c>
      <c r="D7" s="1051" t="s">
        <v>39</v>
      </c>
      <c r="E7" s="1051" t="s">
        <v>39</v>
      </c>
      <c r="F7" s="1051" t="s">
        <v>39</v>
      </c>
      <c r="G7" s="1051" t="s">
        <v>39</v>
      </c>
      <c r="H7" s="1051" t="s">
        <v>39</v>
      </c>
      <c r="I7" s="1051" t="s">
        <v>39</v>
      </c>
      <c r="J7" s="1051" t="s">
        <v>39</v>
      </c>
      <c r="K7" s="1051" t="s">
        <v>39</v>
      </c>
      <c r="L7" s="1051" t="s">
        <v>39</v>
      </c>
      <c r="N7" s="1052"/>
    </row>
    <row r="8" spans="1:12" ht="13.5">
      <c r="A8" s="585" t="s">
        <v>618</v>
      </c>
      <c r="B8" s="1053" t="s">
        <v>39</v>
      </c>
      <c r="C8" s="531" t="s">
        <v>39</v>
      </c>
      <c r="D8" s="531" t="s">
        <v>39</v>
      </c>
      <c r="E8" s="531" t="s">
        <v>39</v>
      </c>
      <c r="F8" s="531" t="s">
        <v>39</v>
      </c>
      <c r="G8" s="531" t="s">
        <v>39</v>
      </c>
      <c r="H8" s="531" t="s">
        <v>39</v>
      </c>
      <c r="I8" s="531" t="s">
        <v>39</v>
      </c>
      <c r="J8" s="531" t="s">
        <v>39</v>
      </c>
      <c r="K8" s="531" t="s">
        <v>39</v>
      </c>
      <c r="L8" s="531" t="s">
        <v>39</v>
      </c>
    </row>
    <row r="9" spans="1:12" ht="13.5">
      <c r="A9" s="585" t="s">
        <v>387</v>
      </c>
      <c r="B9" s="1053" t="s">
        <v>39</v>
      </c>
      <c r="C9" s="531" t="s">
        <v>39</v>
      </c>
      <c r="D9" s="531" t="s">
        <v>39</v>
      </c>
      <c r="E9" s="531" t="s">
        <v>39</v>
      </c>
      <c r="F9" s="531" t="s">
        <v>39</v>
      </c>
      <c r="G9" s="531" t="s">
        <v>39</v>
      </c>
      <c r="H9" s="531" t="s">
        <v>39</v>
      </c>
      <c r="I9" s="531" t="s">
        <v>39</v>
      </c>
      <c r="J9" s="531" t="s">
        <v>39</v>
      </c>
      <c r="K9" s="531" t="s">
        <v>39</v>
      </c>
      <c r="L9" s="531" t="s">
        <v>39</v>
      </c>
    </row>
    <row r="10" spans="1:12" ht="13.5">
      <c r="A10" s="585" t="s">
        <v>391</v>
      </c>
      <c r="B10" s="1053" t="s">
        <v>39</v>
      </c>
      <c r="C10" s="531" t="s">
        <v>39</v>
      </c>
      <c r="D10" s="531" t="s">
        <v>39</v>
      </c>
      <c r="E10" s="531" t="s">
        <v>39</v>
      </c>
      <c r="F10" s="531" t="s">
        <v>39</v>
      </c>
      <c r="G10" s="531" t="s">
        <v>39</v>
      </c>
      <c r="H10" s="531" t="s">
        <v>39</v>
      </c>
      <c r="I10" s="531" t="s">
        <v>39</v>
      </c>
      <c r="J10" s="531" t="s">
        <v>39</v>
      </c>
      <c r="K10" s="531" t="s">
        <v>39</v>
      </c>
      <c r="L10" s="531" t="s">
        <v>39</v>
      </c>
    </row>
    <row r="11" spans="1:12" ht="13.5">
      <c r="A11" s="585" t="s">
        <v>619</v>
      </c>
      <c r="B11" s="1053" t="s">
        <v>39</v>
      </c>
      <c r="C11" s="531" t="s">
        <v>39</v>
      </c>
      <c r="D11" s="531" t="s">
        <v>39</v>
      </c>
      <c r="E11" s="531" t="s">
        <v>39</v>
      </c>
      <c r="F11" s="531" t="s">
        <v>39</v>
      </c>
      <c r="G11" s="531" t="s">
        <v>39</v>
      </c>
      <c r="H11" s="531" t="s">
        <v>39</v>
      </c>
      <c r="I11" s="531" t="s">
        <v>39</v>
      </c>
      <c r="J11" s="531" t="s">
        <v>39</v>
      </c>
      <c r="K11" s="531" t="s">
        <v>39</v>
      </c>
      <c r="L11" s="531" t="s">
        <v>39</v>
      </c>
    </row>
    <row r="12" spans="1:15" ht="13.5">
      <c r="A12" s="585" t="s">
        <v>620</v>
      </c>
      <c r="B12" s="1053" t="s">
        <v>39</v>
      </c>
      <c r="C12" s="531" t="s">
        <v>39</v>
      </c>
      <c r="D12" s="531" t="s">
        <v>39</v>
      </c>
      <c r="E12" s="531" t="s">
        <v>39</v>
      </c>
      <c r="F12" s="531" t="s">
        <v>39</v>
      </c>
      <c r="G12" s="531" t="s">
        <v>39</v>
      </c>
      <c r="H12" s="531" t="s">
        <v>39</v>
      </c>
      <c r="I12" s="531" t="s">
        <v>39</v>
      </c>
      <c r="J12" s="531" t="s">
        <v>39</v>
      </c>
      <c r="K12" s="531" t="s">
        <v>39</v>
      </c>
      <c r="L12" s="531" t="s">
        <v>39</v>
      </c>
      <c r="O12" s="1054"/>
    </row>
    <row r="13" spans="1:12" ht="13.5">
      <c r="A13" s="585" t="s">
        <v>621</v>
      </c>
      <c r="B13" s="1053" t="s">
        <v>39</v>
      </c>
      <c r="C13" s="531" t="s">
        <v>39</v>
      </c>
      <c r="D13" s="531" t="s">
        <v>39</v>
      </c>
      <c r="E13" s="531" t="s">
        <v>39</v>
      </c>
      <c r="F13" s="531" t="s">
        <v>39</v>
      </c>
      <c r="G13" s="531" t="s">
        <v>39</v>
      </c>
      <c r="H13" s="531" t="s">
        <v>39</v>
      </c>
      <c r="I13" s="531" t="s">
        <v>39</v>
      </c>
      <c r="J13" s="531" t="s">
        <v>39</v>
      </c>
      <c r="K13" s="531" t="s">
        <v>39</v>
      </c>
      <c r="L13" s="531" t="s">
        <v>39</v>
      </c>
    </row>
    <row r="14" spans="1:12" ht="13.5" hidden="1">
      <c r="A14" s="585" t="s">
        <v>622</v>
      </c>
      <c r="B14" s="1053" t="s">
        <v>39</v>
      </c>
      <c r="C14" s="531" t="s">
        <v>39</v>
      </c>
      <c r="D14" s="531" t="s">
        <v>39</v>
      </c>
      <c r="E14" s="531" t="s">
        <v>39</v>
      </c>
      <c r="F14" s="531" t="s">
        <v>39</v>
      </c>
      <c r="G14" s="531" t="s">
        <v>39</v>
      </c>
      <c r="H14" s="531" t="s">
        <v>39</v>
      </c>
      <c r="I14" s="531" t="s">
        <v>39</v>
      </c>
      <c r="J14" s="531" t="s">
        <v>39</v>
      </c>
      <c r="K14" s="531" t="s">
        <v>39</v>
      </c>
      <c r="L14" s="531" t="s">
        <v>39</v>
      </c>
    </row>
    <row r="15" spans="1:12" ht="3" customHeight="1">
      <c r="A15" s="585"/>
      <c r="B15" s="1053" t="s">
        <v>39</v>
      </c>
      <c r="C15" s="531" t="s">
        <v>39</v>
      </c>
      <c r="D15" s="531" t="s">
        <v>39</v>
      </c>
      <c r="E15" s="531" t="s">
        <v>39</v>
      </c>
      <c r="F15" s="531" t="s">
        <v>39</v>
      </c>
      <c r="G15" s="531" t="s">
        <v>39</v>
      </c>
      <c r="H15" s="531" t="s">
        <v>39</v>
      </c>
      <c r="I15" s="531" t="s">
        <v>39</v>
      </c>
      <c r="J15" s="531" t="s">
        <v>39</v>
      </c>
      <c r="K15" s="531" t="s">
        <v>39</v>
      </c>
      <c r="L15" s="531" t="s">
        <v>39</v>
      </c>
    </row>
    <row r="16" spans="1:12" ht="13.5">
      <c r="A16" s="582" t="s">
        <v>623</v>
      </c>
      <c r="B16" s="1050" t="s">
        <v>39</v>
      </c>
      <c r="C16" s="1051" t="s">
        <v>39</v>
      </c>
      <c r="D16" s="1051" t="s">
        <v>39</v>
      </c>
      <c r="E16" s="1051" t="s">
        <v>39</v>
      </c>
      <c r="F16" s="1051" t="s">
        <v>39</v>
      </c>
      <c r="G16" s="1051" t="s">
        <v>39</v>
      </c>
      <c r="H16" s="1051" t="s">
        <v>39</v>
      </c>
      <c r="I16" s="1051">
        <v>1.6357556980453207</v>
      </c>
      <c r="J16" s="1051" t="s">
        <v>39</v>
      </c>
      <c r="K16" s="1051" t="s">
        <v>39</v>
      </c>
      <c r="L16" s="1051">
        <v>0.7931239466696147</v>
      </c>
    </row>
    <row r="17" spans="1:12" ht="13.5">
      <c r="A17" s="585" t="s">
        <v>618</v>
      </c>
      <c r="B17" s="1053" t="s">
        <v>39</v>
      </c>
      <c r="C17" s="531" t="s">
        <v>39</v>
      </c>
      <c r="D17" s="531" t="s">
        <v>39</v>
      </c>
      <c r="E17" s="531" t="s">
        <v>39</v>
      </c>
      <c r="F17" s="531" t="s">
        <v>39</v>
      </c>
      <c r="G17" s="531" t="s">
        <v>39</v>
      </c>
      <c r="H17" s="531" t="s">
        <v>39</v>
      </c>
      <c r="I17" s="531" t="s">
        <v>39</v>
      </c>
      <c r="J17" s="531" t="s">
        <v>39</v>
      </c>
      <c r="K17" s="531" t="s">
        <v>39</v>
      </c>
      <c r="L17" s="531" t="s">
        <v>39</v>
      </c>
    </row>
    <row r="18" spans="1:12" ht="13.5">
      <c r="A18" s="585" t="s">
        <v>387</v>
      </c>
      <c r="B18" s="1053" t="s">
        <v>39</v>
      </c>
      <c r="C18" s="531" t="s">
        <v>39</v>
      </c>
      <c r="D18" s="531" t="s">
        <v>39</v>
      </c>
      <c r="E18" s="531" t="s">
        <v>39</v>
      </c>
      <c r="F18" s="531" t="s">
        <v>39</v>
      </c>
      <c r="G18" s="531" t="s">
        <v>39</v>
      </c>
      <c r="H18" s="531" t="s">
        <v>39</v>
      </c>
      <c r="I18" s="531" t="s">
        <v>39</v>
      </c>
      <c r="J18" s="531" t="s">
        <v>39</v>
      </c>
      <c r="K18" s="531" t="s">
        <v>39</v>
      </c>
      <c r="L18" s="531" t="s">
        <v>39</v>
      </c>
    </row>
    <row r="19" spans="1:12" ht="13.5">
      <c r="A19" s="585" t="s">
        <v>391</v>
      </c>
      <c r="B19" s="1053" t="s">
        <v>39</v>
      </c>
      <c r="C19" s="531" t="s">
        <v>39</v>
      </c>
      <c r="D19" s="531" t="s">
        <v>39</v>
      </c>
      <c r="E19" s="531" t="s">
        <v>39</v>
      </c>
      <c r="F19" s="531" t="s">
        <v>39</v>
      </c>
      <c r="G19" s="531" t="s">
        <v>39</v>
      </c>
      <c r="H19" s="531" t="s">
        <v>39</v>
      </c>
      <c r="I19" s="531" t="s">
        <v>39</v>
      </c>
      <c r="J19" s="531" t="s">
        <v>39</v>
      </c>
      <c r="K19" s="531" t="s">
        <v>39</v>
      </c>
      <c r="L19" s="531" t="s">
        <v>39</v>
      </c>
    </row>
    <row r="20" spans="1:12" ht="13.5">
      <c r="A20" s="585" t="s">
        <v>619</v>
      </c>
      <c r="B20" s="1053" t="s">
        <v>39</v>
      </c>
      <c r="C20" s="531" t="s">
        <v>39</v>
      </c>
      <c r="D20" s="531" t="s">
        <v>39</v>
      </c>
      <c r="E20" s="531" t="s">
        <v>39</v>
      </c>
      <c r="F20" s="531" t="s">
        <v>39</v>
      </c>
      <c r="G20" s="531" t="s">
        <v>39</v>
      </c>
      <c r="H20" s="531" t="s">
        <v>39</v>
      </c>
      <c r="I20" s="531" t="s">
        <v>39</v>
      </c>
      <c r="J20" s="531" t="s">
        <v>39</v>
      </c>
      <c r="K20" s="531" t="s">
        <v>39</v>
      </c>
      <c r="L20" s="531" t="s">
        <v>39</v>
      </c>
    </row>
    <row r="21" spans="1:12" ht="13.5">
      <c r="A21" s="585" t="s">
        <v>620</v>
      </c>
      <c r="B21" s="1053" t="s">
        <v>39</v>
      </c>
      <c r="C21" s="531" t="s">
        <v>39</v>
      </c>
      <c r="D21" s="531" t="s">
        <v>39</v>
      </c>
      <c r="E21" s="531" t="s">
        <v>39</v>
      </c>
      <c r="F21" s="531" t="s">
        <v>39</v>
      </c>
      <c r="G21" s="531" t="s">
        <v>39</v>
      </c>
      <c r="H21" s="531" t="s">
        <v>39</v>
      </c>
      <c r="I21" s="531">
        <v>4.211795045776058</v>
      </c>
      <c r="J21" s="531" t="s">
        <v>39</v>
      </c>
      <c r="K21" s="531" t="s">
        <v>39</v>
      </c>
      <c r="L21" s="531">
        <v>4.211795045776058</v>
      </c>
    </row>
    <row r="22" spans="1:12" ht="13.5">
      <c r="A22" s="585" t="s">
        <v>621</v>
      </c>
      <c r="B22" s="1053" t="s">
        <v>39</v>
      </c>
      <c r="C22" s="531" t="s">
        <v>39</v>
      </c>
      <c r="D22" s="531" t="s">
        <v>39</v>
      </c>
      <c r="E22" s="531" t="s">
        <v>39</v>
      </c>
      <c r="F22" s="531" t="s">
        <v>39</v>
      </c>
      <c r="G22" s="531" t="s">
        <v>39</v>
      </c>
      <c r="H22" s="531" t="s">
        <v>39</v>
      </c>
      <c r="I22" s="531" t="s">
        <v>39</v>
      </c>
      <c r="J22" s="531" t="s">
        <v>39</v>
      </c>
      <c r="K22" s="531" t="s">
        <v>39</v>
      </c>
      <c r="L22" s="531" t="s">
        <v>39</v>
      </c>
    </row>
    <row r="23" spans="1:12" ht="13.5" hidden="1">
      <c r="A23" s="585" t="s">
        <v>622</v>
      </c>
      <c r="B23" s="1053" t="s">
        <v>39</v>
      </c>
      <c r="C23" s="531" t="s">
        <v>39</v>
      </c>
      <c r="D23" s="531" t="s">
        <v>39</v>
      </c>
      <c r="E23" s="531" t="s">
        <v>39</v>
      </c>
      <c r="F23" s="531" t="s">
        <v>39</v>
      </c>
      <c r="G23" s="531" t="s">
        <v>39</v>
      </c>
      <c r="H23" s="531" t="s">
        <v>39</v>
      </c>
      <c r="I23" s="531" t="s">
        <v>39</v>
      </c>
      <c r="J23" s="531" t="s">
        <v>39</v>
      </c>
      <c r="K23" s="531" t="s">
        <v>39</v>
      </c>
      <c r="L23" s="531" t="s">
        <v>39</v>
      </c>
    </row>
    <row r="24" spans="1:12" ht="2.25" customHeight="1">
      <c r="A24" s="585"/>
      <c r="B24" s="1053" t="s">
        <v>39</v>
      </c>
      <c r="C24" s="531" t="s">
        <v>39</v>
      </c>
      <c r="D24" s="531" t="s">
        <v>39</v>
      </c>
      <c r="E24" s="531" t="s">
        <v>39</v>
      </c>
      <c r="F24" s="531" t="s">
        <v>39</v>
      </c>
      <c r="G24" s="531" t="s">
        <v>39</v>
      </c>
      <c r="H24" s="531" t="s">
        <v>39</v>
      </c>
      <c r="I24" s="531" t="s">
        <v>39</v>
      </c>
      <c r="J24" s="531" t="s">
        <v>39</v>
      </c>
      <c r="K24" s="531" t="s">
        <v>39</v>
      </c>
      <c r="L24" s="531" t="s">
        <v>39</v>
      </c>
    </row>
    <row r="25" spans="1:12" ht="13.5">
      <c r="A25" s="582" t="s">
        <v>624</v>
      </c>
      <c r="B25" s="1050">
        <v>17.034866680713996</v>
      </c>
      <c r="C25" s="1051">
        <v>9.920135723661305</v>
      </c>
      <c r="D25" s="1051">
        <v>14.607845306848342</v>
      </c>
      <c r="E25" s="1051">
        <v>31.49396336943694</v>
      </c>
      <c r="F25" s="1051">
        <v>3.1998716488303818</v>
      </c>
      <c r="G25" s="1051">
        <v>24.35855613307978</v>
      </c>
      <c r="H25" s="1051" t="s">
        <v>39</v>
      </c>
      <c r="I25" s="1051">
        <v>10.731727431911017</v>
      </c>
      <c r="J25" s="1051">
        <v>1.6579721998987988</v>
      </c>
      <c r="K25" s="1051">
        <v>10.442258591848356</v>
      </c>
      <c r="L25" s="1051">
        <v>11.043447306900179</v>
      </c>
    </row>
    <row r="26" spans="1:12" ht="13.5">
      <c r="A26" s="585" t="s">
        <v>618</v>
      </c>
      <c r="B26" s="1053">
        <v>15.67513359486163</v>
      </c>
      <c r="C26" s="531" t="s">
        <v>39</v>
      </c>
      <c r="D26" s="531" t="s">
        <v>39</v>
      </c>
      <c r="E26" s="531" t="s">
        <v>39</v>
      </c>
      <c r="F26" s="531" t="s">
        <v>39</v>
      </c>
      <c r="G26" s="531">
        <v>25.149674665698335</v>
      </c>
      <c r="H26" s="531" t="s">
        <v>39</v>
      </c>
      <c r="I26" s="531" t="s">
        <v>39</v>
      </c>
      <c r="J26" s="531" t="s">
        <v>39</v>
      </c>
      <c r="K26" s="531" t="s">
        <v>39</v>
      </c>
      <c r="L26" s="531">
        <v>20.673581155301644</v>
      </c>
    </row>
    <row r="27" spans="1:12" ht="13.5">
      <c r="A27" s="585" t="s">
        <v>387</v>
      </c>
      <c r="B27" s="1053" t="s">
        <v>39</v>
      </c>
      <c r="C27" s="531" t="s">
        <v>39</v>
      </c>
      <c r="D27" s="531" t="s">
        <v>39</v>
      </c>
      <c r="E27" s="531" t="s">
        <v>39</v>
      </c>
      <c r="F27" s="531" t="s">
        <v>39</v>
      </c>
      <c r="G27" s="531" t="s">
        <v>39</v>
      </c>
      <c r="H27" s="531" t="s">
        <v>39</v>
      </c>
      <c r="I27" s="531" t="s">
        <v>39</v>
      </c>
      <c r="J27" s="531" t="s">
        <v>39</v>
      </c>
      <c r="K27" s="531" t="s">
        <v>39</v>
      </c>
      <c r="L27" s="531" t="s">
        <v>39</v>
      </c>
    </row>
    <row r="28" spans="1:12" ht="13.5">
      <c r="A28" s="585" t="s">
        <v>391</v>
      </c>
      <c r="B28" s="1053">
        <v>17.185818843257294</v>
      </c>
      <c r="C28" s="531">
        <v>9.920135723661305</v>
      </c>
      <c r="D28" s="531">
        <v>14.607845306848342</v>
      </c>
      <c r="E28" s="531">
        <v>31.49396336943694</v>
      </c>
      <c r="F28" s="531">
        <v>3.1998716488303818</v>
      </c>
      <c r="G28" s="531">
        <v>23.090999498762702</v>
      </c>
      <c r="H28" s="531" t="s">
        <v>39</v>
      </c>
      <c r="I28" s="531">
        <v>7.788664591276239</v>
      </c>
      <c r="J28" s="531">
        <v>1.6579721998987988</v>
      </c>
      <c r="K28" s="531">
        <v>4.855167317218195</v>
      </c>
      <c r="L28" s="531">
        <v>8.165937986149874</v>
      </c>
    </row>
    <row r="29" spans="1:12" ht="13.5">
      <c r="A29" s="585" t="s">
        <v>619</v>
      </c>
      <c r="B29" s="1053" t="s">
        <v>39</v>
      </c>
      <c r="C29" s="531" t="s">
        <v>39</v>
      </c>
      <c r="D29" s="531" t="s">
        <v>39</v>
      </c>
      <c r="E29" s="531" t="s">
        <v>39</v>
      </c>
      <c r="F29" s="531" t="s">
        <v>39</v>
      </c>
      <c r="G29" s="531" t="s">
        <v>39</v>
      </c>
      <c r="H29" s="531" t="s">
        <v>39</v>
      </c>
      <c r="I29" s="531" t="s">
        <v>39</v>
      </c>
      <c r="J29" s="531" t="s">
        <v>39</v>
      </c>
      <c r="K29" s="531">
        <v>32.32505105407174</v>
      </c>
      <c r="L29" s="531">
        <v>32.32505105407174</v>
      </c>
    </row>
    <row r="30" spans="1:12" ht="13.5">
      <c r="A30" s="585" t="s">
        <v>620</v>
      </c>
      <c r="B30" s="1053" t="s">
        <v>39</v>
      </c>
      <c r="C30" s="531" t="s">
        <v>39</v>
      </c>
      <c r="D30" s="531" t="s">
        <v>39</v>
      </c>
      <c r="E30" s="531" t="s">
        <v>39</v>
      </c>
      <c r="F30" s="531" t="s">
        <v>39</v>
      </c>
      <c r="G30" s="531" t="s">
        <v>39</v>
      </c>
      <c r="H30" s="531" t="s">
        <v>39</v>
      </c>
      <c r="I30" s="531">
        <v>24.7002771206919</v>
      </c>
      <c r="J30" s="531" t="s">
        <v>39</v>
      </c>
      <c r="K30" s="531" t="s">
        <v>39</v>
      </c>
      <c r="L30" s="531">
        <v>24.7002771206919</v>
      </c>
    </row>
    <row r="31" spans="1:12" ht="13.5">
      <c r="A31" s="585" t="s">
        <v>621</v>
      </c>
      <c r="B31" s="1053" t="s">
        <v>39</v>
      </c>
      <c r="C31" s="531" t="s">
        <v>39</v>
      </c>
      <c r="D31" s="531" t="s">
        <v>39</v>
      </c>
      <c r="E31" s="531" t="s">
        <v>39</v>
      </c>
      <c r="F31" s="531" t="s">
        <v>39</v>
      </c>
      <c r="G31" s="531" t="s">
        <v>39</v>
      </c>
      <c r="H31" s="531" t="s">
        <v>39</v>
      </c>
      <c r="I31" s="531" t="s">
        <v>39</v>
      </c>
      <c r="J31" s="531" t="s">
        <v>39</v>
      </c>
      <c r="K31" s="531" t="s">
        <v>39</v>
      </c>
      <c r="L31" s="531" t="s">
        <v>39</v>
      </c>
    </row>
    <row r="32" spans="1:12" ht="13.5" hidden="1">
      <c r="A32" s="585" t="s">
        <v>622</v>
      </c>
      <c r="B32" s="1053" t="s">
        <v>39</v>
      </c>
      <c r="C32" s="531" t="s">
        <v>39</v>
      </c>
      <c r="D32" s="531" t="s">
        <v>39</v>
      </c>
      <c r="E32" s="531" t="s">
        <v>39</v>
      </c>
      <c r="F32" s="531" t="s">
        <v>39</v>
      </c>
      <c r="G32" s="531" t="s">
        <v>39</v>
      </c>
      <c r="H32" s="531" t="s">
        <v>39</v>
      </c>
      <c r="I32" s="531" t="s">
        <v>39</v>
      </c>
      <c r="J32" s="531" t="s">
        <v>39</v>
      </c>
      <c r="K32" s="531" t="s">
        <v>39</v>
      </c>
      <c r="L32" s="531" t="s">
        <v>39</v>
      </c>
    </row>
    <row r="33" spans="1:12" ht="3.75" customHeight="1">
      <c r="A33" s="585"/>
      <c r="B33" s="1053" t="s">
        <v>39</v>
      </c>
      <c r="C33" s="531" t="s">
        <v>39</v>
      </c>
      <c r="D33" s="531" t="s">
        <v>39</v>
      </c>
      <c r="E33" s="531" t="s">
        <v>39</v>
      </c>
      <c r="F33" s="531" t="s">
        <v>39</v>
      </c>
      <c r="G33" s="531" t="s">
        <v>39</v>
      </c>
      <c r="H33" s="531" t="s">
        <v>39</v>
      </c>
      <c r="I33" s="531" t="s">
        <v>39</v>
      </c>
      <c r="J33" s="531" t="s">
        <v>39</v>
      </c>
      <c r="K33" s="531" t="s">
        <v>39</v>
      </c>
      <c r="L33" s="531" t="s">
        <v>39</v>
      </c>
    </row>
    <row r="34" spans="1:12" ht="13.5">
      <c r="A34" s="582" t="s">
        <v>625</v>
      </c>
      <c r="B34" s="1050">
        <v>11.183828377196143</v>
      </c>
      <c r="C34" s="1051">
        <v>3.7976047901591046</v>
      </c>
      <c r="D34" s="1051">
        <v>3.604962350480307</v>
      </c>
      <c r="E34" s="1051">
        <v>4.243650065787739</v>
      </c>
      <c r="F34" s="1051">
        <v>7.821178314875309</v>
      </c>
      <c r="G34" s="1051" t="s">
        <v>39</v>
      </c>
      <c r="H34" s="1051" t="s">
        <v>39</v>
      </c>
      <c r="I34" s="1051">
        <v>12.826413973932874</v>
      </c>
      <c r="J34" s="1051">
        <v>4.78776890739244</v>
      </c>
      <c r="K34" s="1051">
        <v>4.145235305323168</v>
      </c>
      <c r="L34" s="1051">
        <v>5.421949640313725</v>
      </c>
    </row>
    <row r="35" spans="1:12" ht="13.5">
      <c r="A35" s="585" t="s">
        <v>618</v>
      </c>
      <c r="B35" s="1053" t="s">
        <v>39</v>
      </c>
      <c r="C35" s="531" t="s">
        <v>39</v>
      </c>
      <c r="D35" s="531" t="s">
        <v>39</v>
      </c>
      <c r="E35" s="531" t="s">
        <v>39</v>
      </c>
      <c r="F35" s="531" t="s">
        <v>39</v>
      </c>
      <c r="G35" s="531" t="s">
        <v>39</v>
      </c>
      <c r="H35" s="531" t="s">
        <v>39</v>
      </c>
      <c r="I35" s="531" t="s">
        <v>39</v>
      </c>
      <c r="J35" s="531" t="s">
        <v>39</v>
      </c>
      <c r="K35" s="531" t="s">
        <v>39</v>
      </c>
      <c r="L35" s="531" t="s">
        <v>39</v>
      </c>
    </row>
    <row r="36" spans="1:12" ht="13.5">
      <c r="A36" s="585" t="s">
        <v>387</v>
      </c>
      <c r="B36" s="1053" t="s">
        <v>39</v>
      </c>
      <c r="C36" s="531" t="s">
        <v>39</v>
      </c>
      <c r="D36" s="531" t="s">
        <v>39</v>
      </c>
      <c r="E36" s="531" t="s">
        <v>39</v>
      </c>
      <c r="F36" s="531" t="s">
        <v>39</v>
      </c>
      <c r="G36" s="531" t="s">
        <v>39</v>
      </c>
      <c r="H36" s="531" t="s">
        <v>39</v>
      </c>
      <c r="I36" s="531" t="s">
        <v>39</v>
      </c>
      <c r="J36" s="531" t="s">
        <v>39</v>
      </c>
      <c r="K36" s="531" t="s">
        <v>39</v>
      </c>
      <c r="L36" s="531" t="s">
        <v>39</v>
      </c>
    </row>
    <row r="37" spans="1:12" ht="13.5">
      <c r="A37" s="585" t="s">
        <v>391</v>
      </c>
      <c r="B37" s="1053">
        <v>11.183828377196143</v>
      </c>
      <c r="C37" s="531">
        <v>3.7976047901591046</v>
      </c>
      <c r="D37" s="531">
        <v>3.604962350480307</v>
      </c>
      <c r="E37" s="531">
        <v>4.243650065787739</v>
      </c>
      <c r="F37" s="531">
        <v>7.821178314875309</v>
      </c>
      <c r="G37" s="531" t="s">
        <v>39</v>
      </c>
      <c r="H37" s="531" t="s">
        <v>39</v>
      </c>
      <c r="I37" s="531">
        <v>12.707046915285508</v>
      </c>
      <c r="J37" s="531">
        <v>4.78776890739244</v>
      </c>
      <c r="K37" s="531">
        <v>4.166868525134516</v>
      </c>
      <c r="L37" s="531">
        <v>5.414033048633993</v>
      </c>
    </row>
    <row r="38" spans="1:12" ht="13.5">
      <c r="A38" s="585" t="s">
        <v>619</v>
      </c>
      <c r="B38" s="1053" t="s">
        <v>39</v>
      </c>
      <c r="C38" s="531" t="s">
        <v>39</v>
      </c>
      <c r="D38" s="531" t="s">
        <v>39</v>
      </c>
      <c r="E38" s="531" t="s">
        <v>39</v>
      </c>
      <c r="F38" s="531" t="s">
        <v>39</v>
      </c>
      <c r="G38" s="531" t="s">
        <v>39</v>
      </c>
      <c r="H38" s="531" t="s">
        <v>39</v>
      </c>
      <c r="I38" s="531" t="s">
        <v>39</v>
      </c>
      <c r="J38" s="531" t="s">
        <v>39</v>
      </c>
      <c r="K38" s="531">
        <v>1.7401704826752986</v>
      </c>
      <c r="L38" s="531">
        <v>1.7401704826752986</v>
      </c>
    </row>
    <row r="39" spans="1:12" ht="13.5">
      <c r="A39" s="585" t="s">
        <v>620</v>
      </c>
      <c r="B39" s="1053" t="s">
        <v>39</v>
      </c>
      <c r="C39" s="531" t="s">
        <v>39</v>
      </c>
      <c r="D39" s="531" t="s">
        <v>39</v>
      </c>
      <c r="E39" s="531" t="s">
        <v>39</v>
      </c>
      <c r="F39" s="531" t="s">
        <v>39</v>
      </c>
      <c r="G39" s="531" t="s">
        <v>39</v>
      </c>
      <c r="H39" s="531" t="s">
        <v>39</v>
      </c>
      <c r="I39" s="531">
        <v>29.09939118576154</v>
      </c>
      <c r="J39" s="531" t="s">
        <v>39</v>
      </c>
      <c r="K39" s="531" t="s">
        <v>39</v>
      </c>
      <c r="L39" s="531">
        <v>29.09939118576154</v>
      </c>
    </row>
    <row r="40" spans="1:12" ht="13.5">
      <c r="A40" s="585" t="s">
        <v>621</v>
      </c>
      <c r="B40" s="1053" t="s">
        <v>39</v>
      </c>
      <c r="C40" s="531" t="s">
        <v>39</v>
      </c>
      <c r="D40" s="531" t="s">
        <v>39</v>
      </c>
      <c r="E40" s="531" t="s">
        <v>39</v>
      </c>
      <c r="F40" s="531" t="s">
        <v>39</v>
      </c>
      <c r="G40" s="531" t="s">
        <v>39</v>
      </c>
      <c r="H40" s="531" t="s">
        <v>39</v>
      </c>
      <c r="I40" s="531" t="s">
        <v>39</v>
      </c>
      <c r="J40" s="531" t="s">
        <v>39</v>
      </c>
      <c r="K40" s="531" t="s">
        <v>39</v>
      </c>
      <c r="L40" s="531" t="s">
        <v>39</v>
      </c>
    </row>
    <row r="41" spans="1:12" ht="13.5" hidden="1">
      <c r="A41" s="585" t="s">
        <v>622</v>
      </c>
      <c r="B41" s="1053" t="s">
        <v>39</v>
      </c>
      <c r="C41" s="531" t="s">
        <v>39</v>
      </c>
      <c r="D41" s="531" t="s">
        <v>39</v>
      </c>
      <c r="E41" s="531" t="s">
        <v>39</v>
      </c>
      <c r="F41" s="531" t="s">
        <v>39</v>
      </c>
      <c r="G41" s="531" t="s">
        <v>39</v>
      </c>
      <c r="H41" s="531" t="s">
        <v>39</v>
      </c>
      <c r="I41" s="531" t="s">
        <v>39</v>
      </c>
      <c r="J41" s="531" t="s">
        <v>39</v>
      </c>
      <c r="K41" s="531" t="s">
        <v>39</v>
      </c>
      <c r="L41" s="531" t="s">
        <v>39</v>
      </c>
    </row>
    <row r="42" spans="1:12" ht="3" customHeight="1">
      <c r="A42" s="585"/>
      <c r="B42" s="1053" t="s">
        <v>39</v>
      </c>
      <c r="C42" s="531" t="s">
        <v>39</v>
      </c>
      <c r="D42" s="531" t="s">
        <v>39</v>
      </c>
      <c r="E42" s="531" t="s">
        <v>39</v>
      </c>
      <c r="F42" s="531" t="s">
        <v>39</v>
      </c>
      <c r="G42" s="531" t="s">
        <v>39</v>
      </c>
      <c r="H42" s="531" t="s">
        <v>39</v>
      </c>
      <c r="I42" s="531" t="s">
        <v>39</v>
      </c>
      <c r="J42" s="531" t="s">
        <v>39</v>
      </c>
      <c r="K42" s="531" t="s">
        <v>39</v>
      </c>
      <c r="L42" s="531" t="s">
        <v>39</v>
      </c>
    </row>
    <row r="43" spans="1:12" ht="13.5">
      <c r="A43" s="582" t="s">
        <v>626</v>
      </c>
      <c r="B43" s="1050">
        <v>11.619277287110801</v>
      </c>
      <c r="C43" s="1051">
        <v>2.8368441168528515</v>
      </c>
      <c r="D43" s="1051">
        <v>2.599582780452645</v>
      </c>
      <c r="E43" s="1051">
        <v>6.961806196415594</v>
      </c>
      <c r="F43" s="1051">
        <v>6.534038798777282</v>
      </c>
      <c r="G43" s="1051" t="s">
        <v>39</v>
      </c>
      <c r="H43" s="1051" t="s">
        <v>39</v>
      </c>
      <c r="I43" s="1051">
        <v>14.39174922906337</v>
      </c>
      <c r="J43" s="1051">
        <v>4.485695937909385</v>
      </c>
      <c r="K43" s="1051">
        <v>3.0557980446297677</v>
      </c>
      <c r="L43" s="1051">
        <v>3.96408393946723</v>
      </c>
    </row>
    <row r="44" spans="1:12" ht="13.5" customHeight="1">
      <c r="A44" s="585" t="s">
        <v>618</v>
      </c>
      <c r="B44" s="1053" t="s">
        <v>39</v>
      </c>
      <c r="C44" s="531" t="s">
        <v>39</v>
      </c>
      <c r="D44" s="531" t="s">
        <v>39</v>
      </c>
      <c r="E44" s="531" t="s">
        <v>39</v>
      </c>
      <c r="F44" s="531" t="s">
        <v>39</v>
      </c>
      <c r="G44" s="531" t="s">
        <v>39</v>
      </c>
      <c r="H44" s="531" t="s">
        <v>39</v>
      </c>
      <c r="I44" s="531" t="s">
        <v>39</v>
      </c>
      <c r="J44" s="531" t="s">
        <v>39</v>
      </c>
      <c r="K44" s="531" t="s">
        <v>39</v>
      </c>
      <c r="L44" s="531" t="s">
        <v>39</v>
      </c>
    </row>
    <row r="45" spans="1:12" ht="13.5">
      <c r="A45" s="585" t="s">
        <v>387</v>
      </c>
      <c r="B45" s="1053" t="s">
        <v>39</v>
      </c>
      <c r="C45" s="531" t="s">
        <v>39</v>
      </c>
      <c r="D45" s="531" t="s">
        <v>39</v>
      </c>
      <c r="E45" s="531" t="s">
        <v>39</v>
      </c>
      <c r="F45" s="531" t="s">
        <v>39</v>
      </c>
      <c r="G45" s="531" t="s">
        <v>39</v>
      </c>
      <c r="H45" s="531" t="s">
        <v>39</v>
      </c>
      <c r="I45" s="531" t="s">
        <v>39</v>
      </c>
      <c r="J45" s="531" t="s">
        <v>39</v>
      </c>
      <c r="K45" s="531" t="s">
        <v>39</v>
      </c>
      <c r="L45" s="531" t="s">
        <v>39</v>
      </c>
    </row>
    <row r="46" spans="1:12" ht="12.75" customHeight="1">
      <c r="A46" s="585" t="s">
        <v>391</v>
      </c>
      <c r="B46" s="1053">
        <v>11.619277287110801</v>
      </c>
      <c r="C46" s="531">
        <v>2.8368441168528515</v>
      </c>
      <c r="D46" s="531">
        <v>2.599582780452645</v>
      </c>
      <c r="E46" s="531">
        <v>6.961806196415594</v>
      </c>
      <c r="F46" s="531">
        <v>6.534038798777282</v>
      </c>
      <c r="G46" s="531" t="s">
        <v>39</v>
      </c>
      <c r="H46" s="531" t="s">
        <v>39</v>
      </c>
      <c r="I46" s="531">
        <v>14.360196696715397</v>
      </c>
      <c r="J46" s="531">
        <v>4.485695937909385</v>
      </c>
      <c r="K46" s="531">
        <v>3.0501549566321677</v>
      </c>
      <c r="L46" s="531">
        <v>3.963390760942672</v>
      </c>
    </row>
    <row r="47" spans="1:12" ht="13.5">
      <c r="A47" s="585" t="s">
        <v>619</v>
      </c>
      <c r="B47" s="1053" t="s">
        <v>39</v>
      </c>
      <c r="C47" s="531" t="s">
        <v>39</v>
      </c>
      <c r="D47" s="531" t="s">
        <v>39</v>
      </c>
      <c r="E47" s="531" t="s">
        <v>39</v>
      </c>
      <c r="F47" s="531" t="s">
        <v>39</v>
      </c>
      <c r="G47" s="531" t="s">
        <v>39</v>
      </c>
      <c r="H47" s="531" t="s">
        <v>39</v>
      </c>
      <c r="I47" s="531" t="s">
        <v>39</v>
      </c>
      <c r="J47" s="531" t="s">
        <v>39</v>
      </c>
      <c r="K47" s="531">
        <v>7.296508194248371</v>
      </c>
      <c r="L47" s="531">
        <v>7.296508194248371</v>
      </c>
    </row>
    <row r="48" spans="1:12" ht="13.5">
      <c r="A48" s="585" t="s">
        <v>620</v>
      </c>
      <c r="B48" s="1053" t="s">
        <v>39</v>
      </c>
      <c r="C48" s="531" t="s">
        <v>39</v>
      </c>
      <c r="D48" s="531" t="s">
        <v>39</v>
      </c>
      <c r="E48" s="531" t="s">
        <v>39</v>
      </c>
      <c r="F48" s="531" t="s">
        <v>39</v>
      </c>
      <c r="G48" s="531" t="s">
        <v>39</v>
      </c>
      <c r="H48" s="531" t="s">
        <v>39</v>
      </c>
      <c r="I48" s="531">
        <v>25.48658532926834</v>
      </c>
      <c r="J48" s="531" t="s">
        <v>39</v>
      </c>
      <c r="K48" s="531" t="s">
        <v>39</v>
      </c>
      <c r="L48" s="531">
        <v>25.48658532926834</v>
      </c>
    </row>
    <row r="49" spans="1:12" ht="13.5">
      <c r="A49" s="585" t="s">
        <v>621</v>
      </c>
      <c r="B49" s="1053" t="s">
        <v>39</v>
      </c>
      <c r="C49" s="531" t="s">
        <v>39</v>
      </c>
      <c r="D49" s="531" t="s">
        <v>39</v>
      </c>
      <c r="E49" s="531" t="s">
        <v>39</v>
      </c>
      <c r="F49" s="531" t="s">
        <v>39</v>
      </c>
      <c r="G49" s="531" t="s">
        <v>39</v>
      </c>
      <c r="H49" s="531" t="s">
        <v>39</v>
      </c>
      <c r="I49" s="531" t="s">
        <v>39</v>
      </c>
      <c r="J49" s="531" t="s">
        <v>39</v>
      </c>
      <c r="K49" s="531" t="s">
        <v>39</v>
      </c>
      <c r="L49" s="531" t="s">
        <v>39</v>
      </c>
    </row>
    <row r="50" spans="1:12" ht="13.5" hidden="1">
      <c r="A50" s="585" t="s">
        <v>622</v>
      </c>
      <c r="B50" s="1053" t="s">
        <v>39</v>
      </c>
      <c r="C50" s="531" t="s">
        <v>39</v>
      </c>
      <c r="D50" s="531" t="s">
        <v>39</v>
      </c>
      <c r="E50" s="531" t="s">
        <v>39</v>
      </c>
      <c r="F50" s="531" t="s">
        <v>39</v>
      </c>
      <c r="G50" s="531" t="s">
        <v>39</v>
      </c>
      <c r="H50" s="531" t="s">
        <v>39</v>
      </c>
      <c r="I50" s="531" t="s">
        <v>39</v>
      </c>
      <c r="J50" s="531" t="s">
        <v>39</v>
      </c>
      <c r="K50" s="531" t="s">
        <v>39</v>
      </c>
      <c r="L50" s="531" t="s">
        <v>39</v>
      </c>
    </row>
    <row r="51" spans="1:12" ht="3" customHeight="1">
      <c r="A51" s="585"/>
      <c r="B51" s="1053" t="s">
        <v>39</v>
      </c>
      <c r="C51" s="531" t="s">
        <v>39</v>
      </c>
      <c r="D51" s="531" t="s">
        <v>39</v>
      </c>
      <c r="E51" s="531" t="s">
        <v>39</v>
      </c>
      <c r="F51" s="531" t="s">
        <v>39</v>
      </c>
      <c r="G51" s="531" t="s">
        <v>39</v>
      </c>
      <c r="H51" s="531" t="s">
        <v>39</v>
      </c>
      <c r="I51" s="531" t="s">
        <v>39</v>
      </c>
      <c r="J51" s="531" t="s">
        <v>39</v>
      </c>
      <c r="K51" s="531" t="s">
        <v>39</v>
      </c>
      <c r="L51" s="531" t="s">
        <v>39</v>
      </c>
    </row>
    <row r="52" spans="1:12" ht="13.5">
      <c r="A52" s="582" t="s">
        <v>627</v>
      </c>
      <c r="B52" s="1050">
        <v>7.124912035217092</v>
      </c>
      <c r="C52" s="1051">
        <v>2.7242653242834187</v>
      </c>
      <c r="D52" s="1051">
        <v>1.6947776269259278</v>
      </c>
      <c r="E52" s="1051">
        <v>3.10913639656535</v>
      </c>
      <c r="F52" s="1051">
        <v>4.204632687368863</v>
      </c>
      <c r="G52" s="1051">
        <v>4.4862847225422655</v>
      </c>
      <c r="H52" s="1051" t="s">
        <v>39</v>
      </c>
      <c r="I52" s="1051">
        <v>4.119852004746759</v>
      </c>
      <c r="J52" s="1051">
        <v>3.359472283464941</v>
      </c>
      <c r="K52" s="1051">
        <v>1.3292630963740037</v>
      </c>
      <c r="L52" s="1051">
        <v>5.501475541377607</v>
      </c>
    </row>
    <row r="53" spans="1:12" ht="13.5">
      <c r="A53" s="585" t="s">
        <v>618</v>
      </c>
      <c r="B53" s="1053">
        <v>4.611901943652832</v>
      </c>
      <c r="C53" s="531" t="s">
        <v>39</v>
      </c>
      <c r="D53" s="531" t="s">
        <v>39</v>
      </c>
      <c r="E53" s="531" t="s">
        <v>39</v>
      </c>
      <c r="F53" s="531" t="s">
        <v>39</v>
      </c>
      <c r="G53" s="531">
        <v>4.945074948100444</v>
      </c>
      <c r="H53" s="531" t="s">
        <v>39</v>
      </c>
      <c r="I53" s="531" t="s">
        <v>39</v>
      </c>
      <c r="J53" s="531" t="s">
        <v>39</v>
      </c>
      <c r="K53" s="531" t="s">
        <v>39</v>
      </c>
      <c r="L53" s="531">
        <v>4.753521508640861</v>
      </c>
    </row>
    <row r="54" spans="1:12" ht="13.5">
      <c r="A54" s="585" t="s">
        <v>391</v>
      </c>
      <c r="B54" s="1053">
        <v>8.3517248876803</v>
      </c>
      <c r="C54" s="531">
        <v>2.7242653242834187</v>
      </c>
      <c r="D54" s="531">
        <v>1.6947776269259278</v>
      </c>
      <c r="E54" s="531">
        <v>3.10913639656535</v>
      </c>
      <c r="F54" s="531">
        <v>4.180279809398759</v>
      </c>
      <c r="G54" s="531">
        <v>3.6679841339202266</v>
      </c>
      <c r="H54" s="531" t="s">
        <v>39</v>
      </c>
      <c r="I54" s="531">
        <v>4.120039948767139</v>
      </c>
      <c r="J54" s="531">
        <v>3.359472283464941</v>
      </c>
      <c r="K54" s="531">
        <v>1.3292630963740037</v>
      </c>
      <c r="L54" s="531">
        <v>5.8292764037577305</v>
      </c>
    </row>
    <row r="55" spans="1:12" ht="13.5">
      <c r="A55" s="593" t="s">
        <v>939</v>
      </c>
      <c r="B55" s="1053" t="s">
        <v>39</v>
      </c>
      <c r="C55" s="531" t="s">
        <v>39</v>
      </c>
      <c r="D55" s="531" t="s">
        <v>39</v>
      </c>
      <c r="E55" s="531" t="s">
        <v>39</v>
      </c>
      <c r="F55" s="531" t="s">
        <v>39</v>
      </c>
      <c r="G55" s="531" t="s">
        <v>39</v>
      </c>
      <c r="H55" s="531" t="s">
        <v>39</v>
      </c>
      <c r="I55" s="531" t="s">
        <v>39</v>
      </c>
      <c r="J55" s="531" t="s">
        <v>39</v>
      </c>
      <c r="K55" s="531" t="s">
        <v>39</v>
      </c>
      <c r="L55" s="531" t="s">
        <v>39</v>
      </c>
    </row>
    <row r="56" spans="1:12" ht="13.5">
      <c r="A56" s="593" t="s">
        <v>940</v>
      </c>
      <c r="B56" s="1053">
        <v>8.3517248876803</v>
      </c>
      <c r="C56" s="531">
        <v>2.7242653242834187</v>
      </c>
      <c r="D56" s="531">
        <v>1.6947776269259278</v>
      </c>
      <c r="E56" s="531">
        <v>3.10913639656535</v>
      </c>
      <c r="F56" s="531">
        <v>4.180279809398759</v>
      </c>
      <c r="G56" s="531">
        <v>3.6679841339202266</v>
      </c>
      <c r="H56" s="531" t="s">
        <v>39</v>
      </c>
      <c r="I56" s="531">
        <v>4.120039948767139</v>
      </c>
      <c r="J56" s="531">
        <v>3.359472283464941</v>
      </c>
      <c r="K56" s="531">
        <v>1.3292630963740037</v>
      </c>
      <c r="L56" s="531">
        <v>5.8292764037577305</v>
      </c>
    </row>
    <row r="57" spans="1:12" ht="13.5">
      <c r="A57" s="594" t="s">
        <v>941</v>
      </c>
      <c r="B57" s="1053">
        <v>100</v>
      </c>
      <c r="C57" s="531" t="s">
        <v>39</v>
      </c>
      <c r="D57" s="531" t="s">
        <v>39</v>
      </c>
      <c r="E57" s="531">
        <v>2.5042574193194924</v>
      </c>
      <c r="F57" s="531" t="s">
        <v>39</v>
      </c>
      <c r="G57" s="531" t="s">
        <v>39</v>
      </c>
      <c r="H57" s="531" t="s">
        <v>39</v>
      </c>
      <c r="I57" s="531">
        <v>3.772775983189337</v>
      </c>
      <c r="J57" s="531" t="s">
        <v>39</v>
      </c>
      <c r="K57" s="531" t="s">
        <v>39</v>
      </c>
      <c r="L57" s="531">
        <v>3.654684496092246</v>
      </c>
    </row>
    <row r="58" spans="1:12" ht="13.5">
      <c r="A58" s="585" t="s">
        <v>620</v>
      </c>
      <c r="B58" s="1053" t="s">
        <v>39</v>
      </c>
      <c r="C58" s="531" t="s">
        <v>39</v>
      </c>
      <c r="D58" s="531" t="s">
        <v>39</v>
      </c>
      <c r="E58" s="531" t="s">
        <v>39</v>
      </c>
      <c r="F58" s="531" t="s">
        <v>39</v>
      </c>
      <c r="G58" s="531" t="s">
        <v>39</v>
      </c>
      <c r="H58" s="531" t="s">
        <v>39</v>
      </c>
      <c r="I58" s="531" t="s">
        <v>39</v>
      </c>
      <c r="J58" s="531" t="s">
        <v>39</v>
      </c>
      <c r="K58" s="531" t="s">
        <v>39</v>
      </c>
      <c r="L58" s="531" t="s">
        <v>39</v>
      </c>
    </row>
    <row r="59" spans="1:12" ht="13.5" hidden="1">
      <c r="A59" s="585" t="s">
        <v>622</v>
      </c>
      <c r="B59" s="531">
        <v>100</v>
      </c>
      <c r="C59" s="531" t="s">
        <v>39</v>
      </c>
      <c r="D59" s="531" t="s">
        <v>39</v>
      </c>
      <c r="E59" s="531" t="s">
        <v>39</v>
      </c>
      <c r="F59" s="531">
        <v>5.033469120588347</v>
      </c>
      <c r="G59" s="531" t="s">
        <v>39</v>
      </c>
      <c r="H59" s="531" t="s">
        <v>39</v>
      </c>
      <c r="I59" s="531" t="s">
        <v>39</v>
      </c>
      <c r="J59" s="531" t="s">
        <v>39</v>
      </c>
      <c r="K59" s="531" t="s">
        <v>39</v>
      </c>
      <c r="L59" s="531">
        <v>5.034320564877979</v>
      </c>
    </row>
    <row r="60" spans="1:12" ht="3" customHeight="1">
      <c r="A60" s="585"/>
      <c r="B60" s="1053" t="s">
        <v>39</v>
      </c>
      <c r="C60" s="531" t="s">
        <v>39</v>
      </c>
      <c r="D60" s="531" t="s">
        <v>39</v>
      </c>
      <c r="E60" s="531" t="s">
        <v>39</v>
      </c>
      <c r="F60" s="531" t="s">
        <v>39</v>
      </c>
      <c r="G60" s="531" t="s">
        <v>39</v>
      </c>
      <c r="H60" s="531" t="s">
        <v>39</v>
      </c>
      <c r="I60" s="531" t="s">
        <v>39</v>
      </c>
      <c r="J60" s="531" t="s">
        <v>39</v>
      </c>
      <c r="K60" s="531" t="s">
        <v>39</v>
      </c>
      <c r="L60" s="531" t="s">
        <v>39</v>
      </c>
    </row>
    <row r="61" spans="1:12" ht="13.5">
      <c r="A61" s="582" t="s">
        <v>631</v>
      </c>
      <c r="B61" s="1050">
        <v>1.1202221830025425</v>
      </c>
      <c r="C61" s="1051" t="s">
        <v>39</v>
      </c>
      <c r="D61" s="1051">
        <v>20.077509193040754</v>
      </c>
      <c r="E61" s="1051">
        <v>1.0698086482160416</v>
      </c>
      <c r="F61" s="1051" t="s">
        <v>39</v>
      </c>
      <c r="G61" s="1051" t="s">
        <v>39</v>
      </c>
      <c r="H61" s="1051" t="s">
        <v>39</v>
      </c>
      <c r="I61" s="1051" t="s">
        <v>39</v>
      </c>
      <c r="J61" s="1051" t="s">
        <v>39</v>
      </c>
      <c r="K61" s="1051">
        <v>11.88401753055846</v>
      </c>
      <c r="L61" s="1051">
        <v>3.496946115974104</v>
      </c>
    </row>
    <row r="62" spans="1:12" ht="13.5">
      <c r="A62" s="585" t="s">
        <v>391</v>
      </c>
      <c r="B62" s="1053" t="s">
        <v>39</v>
      </c>
      <c r="C62" s="531" t="s">
        <v>39</v>
      </c>
      <c r="D62" s="531">
        <v>7.33464107186434</v>
      </c>
      <c r="E62" s="531" t="s">
        <v>39</v>
      </c>
      <c r="F62" s="531" t="s">
        <v>39</v>
      </c>
      <c r="G62" s="531" t="s">
        <v>39</v>
      </c>
      <c r="H62" s="531" t="s">
        <v>39</v>
      </c>
      <c r="I62" s="531" t="s">
        <v>39</v>
      </c>
      <c r="J62" s="531" t="s">
        <v>39</v>
      </c>
      <c r="K62" s="531" t="s">
        <v>39</v>
      </c>
      <c r="L62" s="531">
        <v>4.453188618306557</v>
      </c>
    </row>
    <row r="63" spans="1:12" ht="13.5">
      <c r="A63" s="585" t="s">
        <v>632</v>
      </c>
      <c r="B63" s="1053">
        <v>1.1202221830025425</v>
      </c>
      <c r="C63" s="531" t="s">
        <v>39</v>
      </c>
      <c r="D63" s="531">
        <v>14.89575144415965</v>
      </c>
      <c r="E63" s="531">
        <v>1.0698086482160416</v>
      </c>
      <c r="F63" s="531" t="s">
        <v>39</v>
      </c>
      <c r="G63" s="531" t="s">
        <v>39</v>
      </c>
      <c r="H63" s="531" t="s">
        <v>39</v>
      </c>
      <c r="I63" s="531" t="s">
        <v>39</v>
      </c>
      <c r="J63" s="531" t="s">
        <v>39</v>
      </c>
      <c r="K63" s="531">
        <v>11.930943778030196</v>
      </c>
      <c r="L63" s="531">
        <v>3.4204669730469512</v>
      </c>
    </row>
    <row r="64" spans="1:12" ht="13.5" hidden="1">
      <c r="A64" s="585" t="s">
        <v>622</v>
      </c>
      <c r="B64" s="1053" t="s">
        <v>39</v>
      </c>
      <c r="C64" s="531" t="s">
        <v>39</v>
      </c>
      <c r="D64" s="531">
        <v>60.90723222415719</v>
      </c>
      <c r="E64" s="531" t="s">
        <v>39</v>
      </c>
      <c r="F64" s="531" t="s">
        <v>39</v>
      </c>
      <c r="G64" s="531" t="s">
        <v>39</v>
      </c>
      <c r="H64" s="531" t="s">
        <v>39</v>
      </c>
      <c r="I64" s="531" t="s">
        <v>39</v>
      </c>
      <c r="J64" s="531" t="s">
        <v>39</v>
      </c>
      <c r="K64" s="531" t="s">
        <v>39</v>
      </c>
      <c r="L64" s="531">
        <v>60.90723222415719</v>
      </c>
    </row>
    <row r="65" spans="1:12" ht="4.5" customHeight="1">
      <c r="A65" s="595"/>
      <c r="B65" s="1053" t="s">
        <v>39</v>
      </c>
      <c r="C65" s="531" t="s">
        <v>39</v>
      </c>
      <c r="D65" s="531" t="s">
        <v>39</v>
      </c>
      <c r="E65" s="531" t="s">
        <v>39</v>
      </c>
      <c r="F65" s="531" t="s">
        <v>39</v>
      </c>
      <c r="G65" s="531" t="s">
        <v>39</v>
      </c>
      <c r="H65" s="531" t="s">
        <v>39</v>
      </c>
      <c r="I65" s="531" t="s">
        <v>39</v>
      </c>
      <c r="J65" s="531" t="s">
        <v>39</v>
      </c>
      <c r="K65" s="531" t="s">
        <v>39</v>
      </c>
      <c r="L65" s="531" t="s">
        <v>39</v>
      </c>
    </row>
    <row r="66" spans="1:12" ht="22.5" customHeight="1">
      <c r="A66" s="597" t="s">
        <v>942</v>
      </c>
      <c r="B66" s="1055">
        <v>7.764404091413119</v>
      </c>
      <c r="C66" s="1056">
        <v>3.3456471135270083</v>
      </c>
      <c r="D66" s="1056">
        <v>2.9354149453618974</v>
      </c>
      <c r="E66" s="1056">
        <v>3.1989343753042814</v>
      </c>
      <c r="F66" s="1056">
        <v>5.9264401944261555</v>
      </c>
      <c r="G66" s="1056">
        <v>4.533874251058925</v>
      </c>
      <c r="H66" s="1056" t="s">
        <v>39</v>
      </c>
      <c r="I66" s="1056">
        <v>7.533607576998272</v>
      </c>
      <c r="J66" s="1056">
        <v>4.346238888811393</v>
      </c>
      <c r="K66" s="1056">
        <v>4.024305314216358</v>
      </c>
      <c r="L66" s="1056">
        <v>5.239538621743873</v>
      </c>
    </row>
    <row r="67" spans="1:12" ht="4.5" customHeight="1" thickBot="1">
      <c r="A67" s="600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</row>
    <row r="68" spans="1:12" ht="13.5">
      <c r="A68" s="27" t="s">
        <v>578</v>
      </c>
      <c r="B68" s="1057"/>
      <c r="C68" s="1058"/>
      <c r="D68" s="1058"/>
      <c r="E68" s="1058"/>
      <c r="F68" s="1058"/>
      <c r="G68" s="1058"/>
      <c r="H68" s="1058"/>
      <c r="I68" s="1058"/>
      <c r="J68" s="1058"/>
      <c r="K68" s="1058"/>
      <c r="L68" s="1058"/>
    </row>
    <row r="69" spans="1:12" ht="13.5" customHeight="1">
      <c r="A69" s="27"/>
      <c r="B69" s="1059"/>
      <c r="C69" s="1059"/>
      <c r="D69" s="1059"/>
      <c r="E69" s="1059"/>
      <c r="F69" s="1059"/>
      <c r="G69" s="1059"/>
      <c r="H69" s="605"/>
      <c r="I69" s="605"/>
      <c r="J69" s="605"/>
      <c r="K69" s="605"/>
      <c r="L69" s="605"/>
    </row>
    <row r="70" spans="1:12" ht="15">
      <c r="A70" s="60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ht="15">
      <c r="A71" s="608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ht="15">
      <c r="A72" s="608"/>
      <c r="B72" s="609"/>
      <c r="C72" s="609"/>
      <c r="D72" s="609"/>
      <c r="E72" s="609"/>
      <c r="F72" s="609"/>
      <c r="G72" s="609"/>
      <c r="H72" s="609"/>
      <c r="I72" s="609"/>
      <c r="J72" s="609"/>
      <c r="K72" s="609"/>
      <c r="L72" s="609"/>
    </row>
    <row r="73" spans="1:12" ht="15">
      <c r="A73" s="608"/>
      <c r="B73" s="609"/>
      <c r="C73" s="609"/>
      <c r="D73" s="609"/>
      <c r="E73" s="609"/>
      <c r="F73" s="609"/>
      <c r="G73" s="609"/>
      <c r="H73" s="609"/>
      <c r="I73" s="609"/>
      <c r="J73" s="609"/>
      <c r="K73" s="609"/>
      <c r="L73" s="609"/>
    </row>
    <row r="74" spans="1:12" ht="15">
      <c r="A74" s="608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ht="15">
      <c r="A75" s="608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15">
      <c r="A76" s="608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15">
      <c r="A77" s="608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15">
      <c r="A78" s="608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15">
      <c r="A79" s="608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15">
      <c r="A80" s="608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15">
      <c r="A81" s="608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15">
      <c r="A82" s="608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15">
      <c r="A83" s="608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15">
      <c r="A84" s="608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t="15">
      <c r="A85" s="608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15">
      <c r="A86" s="608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5">
      <c r="A87" s="608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15">
      <c r="A88" s="608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15">
      <c r="A89" s="608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t="15">
      <c r="A90" s="608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t="15">
      <c r="A91" s="608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ht="15">
      <c r="A92" s="608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ht="15">
      <c r="A93" s="608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</row>
  </sheetData>
  <mergeCells count="3">
    <mergeCell ref="A2:L2"/>
    <mergeCell ref="A3:L3"/>
    <mergeCell ref="A4:L4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0"/>
  <sheetViews>
    <sheetView showGridLines="0" zoomScale="75" zoomScaleNormal="75" workbookViewId="0" topLeftCell="A1"/>
  </sheetViews>
  <sheetFormatPr defaultColWidth="11.421875" defaultRowHeight="15"/>
  <cols>
    <col min="1" max="1" width="47.8515625" style="1022" customWidth="1"/>
    <col min="2" max="5" width="22.140625" style="1022" customWidth="1"/>
    <col min="6" max="6" width="22.140625" style="1026" customWidth="1"/>
    <col min="7" max="16384" width="11.421875" style="1022" customWidth="1"/>
  </cols>
  <sheetData>
    <row r="1" spans="1:6" s="994" customFormat="1" ht="15" customHeight="1">
      <c r="A1" s="1236" t="s">
        <v>1044</v>
      </c>
      <c r="B1" s="992"/>
      <c r="C1" s="992"/>
      <c r="D1" s="992"/>
      <c r="E1" s="992"/>
      <c r="F1" s="993"/>
    </row>
    <row r="2" spans="1:6" s="995" customFormat="1" ht="38.25" customHeight="1">
      <c r="A2" s="1420" t="s">
        <v>917</v>
      </c>
      <c r="B2" s="1420"/>
      <c r="C2" s="1420"/>
      <c r="D2" s="1420"/>
      <c r="E2" s="1420"/>
      <c r="F2" s="1420"/>
    </row>
    <row r="3" spans="1:6" s="994" customFormat="1" ht="27.75" customHeight="1">
      <c r="A3" s="996">
        <v>44012</v>
      </c>
      <c r="B3" s="992"/>
      <c r="C3" s="997"/>
      <c r="D3" s="992"/>
      <c r="E3" s="992"/>
      <c r="F3" s="992"/>
    </row>
    <row r="4" spans="1:6" s="994" customFormat="1" ht="11.25" customHeight="1">
      <c r="A4" s="1421"/>
      <c r="B4" s="1421"/>
      <c r="C4" s="1421"/>
      <c r="D4" s="1421"/>
      <c r="E4" s="1421"/>
      <c r="F4" s="998"/>
    </row>
    <row r="5" spans="2:6" s="999" customFormat="1" ht="14.25" customHeight="1" thickBot="1">
      <c r="B5" s="1000"/>
      <c r="C5" s="1000"/>
      <c r="D5" s="1000"/>
      <c r="E5" s="1000"/>
      <c r="F5" s="1000"/>
    </row>
    <row r="6" spans="1:6" s="1002" customFormat="1" ht="18.75" customHeight="1">
      <c r="A6" s="1422" t="s">
        <v>1</v>
      </c>
      <c r="B6" s="1001" t="s">
        <v>918</v>
      </c>
      <c r="C6" s="1001"/>
      <c r="D6" s="1001"/>
      <c r="E6" s="1001"/>
      <c r="F6" s="1422" t="s">
        <v>919</v>
      </c>
    </row>
    <row r="7" spans="1:6" s="1002" customFormat="1" ht="24.75" customHeight="1">
      <c r="A7" s="1423"/>
      <c r="B7" s="1426" t="s">
        <v>920</v>
      </c>
      <c r="C7" s="1426" t="s">
        <v>921</v>
      </c>
      <c r="D7" s="1426" t="s">
        <v>922</v>
      </c>
      <c r="E7" s="1426" t="s">
        <v>923</v>
      </c>
      <c r="F7" s="1423"/>
    </row>
    <row r="8" spans="1:6" s="1002" customFormat="1" ht="19.5" customHeight="1">
      <c r="A8" s="1424"/>
      <c r="B8" s="1427"/>
      <c r="C8" s="1427"/>
      <c r="D8" s="1427"/>
      <c r="E8" s="1427"/>
      <c r="F8" s="1425"/>
    </row>
    <row r="9" spans="1:5" s="1005" customFormat="1" ht="6.75" customHeight="1">
      <c r="A9" s="1003"/>
      <c r="B9" s="1004"/>
      <c r="C9" s="1004"/>
      <c r="D9" s="1004"/>
      <c r="E9" s="1004"/>
    </row>
    <row r="10" spans="1:6" s="1009" customFormat="1" ht="21" customHeight="1">
      <c r="A10" s="1006" t="s">
        <v>58</v>
      </c>
      <c r="B10" s="1007">
        <v>9.600435370524396</v>
      </c>
      <c r="C10" s="1007">
        <v>6.0042401871425275</v>
      </c>
      <c r="D10" s="1007">
        <v>4.163192784392805</v>
      </c>
      <c r="E10" s="1007">
        <v>2.856053016028196</v>
      </c>
      <c r="F10" s="1008">
        <v>7.76</v>
      </c>
    </row>
    <row r="11" spans="1:6" s="1009" customFormat="1" ht="21" customHeight="1">
      <c r="A11" s="1010" t="s">
        <v>29</v>
      </c>
      <c r="B11" s="1007">
        <v>3.3732294385758954</v>
      </c>
      <c r="C11" s="1007">
        <v>2.5957400065355563</v>
      </c>
      <c r="D11" s="1007">
        <v>1.9947017184404794</v>
      </c>
      <c r="E11" s="1007">
        <v>1.573859002994579</v>
      </c>
      <c r="F11" s="1008">
        <v>3.35</v>
      </c>
    </row>
    <row r="12" spans="1:6" s="1009" customFormat="1" ht="21" customHeight="1">
      <c r="A12" s="1010" t="s">
        <v>30</v>
      </c>
      <c r="B12" s="1007">
        <v>3.0521617449162286</v>
      </c>
      <c r="C12" s="1007">
        <v>2.3199209361055115</v>
      </c>
      <c r="D12" s="1007">
        <v>1.746087410937738</v>
      </c>
      <c r="E12" s="1007">
        <v>1.2789024310234622</v>
      </c>
      <c r="F12" s="1008">
        <v>2.94</v>
      </c>
    </row>
    <row r="13" spans="1:6" s="1009" customFormat="1" ht="21" customHeight="1">
      <c r="A13" s="1010" t="s">
        <v>31</v>
      </c>
      <c r="B13" s="1007">
        <v>7.873024085631379</v>
      </c>
      <c r="C13" s="1007">
        <v>4.094772684787479</v>
      </c>
      <c r="D13" s="1007">
        <v>1.9278515473047602</v>
      </c>
      <c r="E13" s="1007">
        <v>0.21256606742825357</v>
      </c>
      <c r="F13" s="1008">
        <v>3.2</v>
      </c>
    </row>
    <row r="14" spans="1:6" s="1009" customFormat="1" ht="21" customHeight="1">
      <c r="A14" s="1010" t="s">
        <v>32</v>
      </c>
      <c r="B14" s="1007">
        <v>7.583258843213509</v>
      </c>
      <c r="C14" s="1007">
        <v>5.099667096415549</v>
      </c>
      <c r="D14" s="1007">
        <v>3.3211958457950628</v>
      </c>
      <c r="E14" s="1007">
        <v>2.0692364160406593</v>
      </c>
      <c r="F14" s="1008">
        <v>5.93</v>
      </c>
    </row>
    <row r="15" spans="1:6" s="1009" customFormat="1" ht="21" customHeight="1">
      <c r="A15" s="1010" t="s">
        <v>33</v>
      </c>
      <c r="B15" s="1007">
        <v>7.256794373050479</v>
      </c>
      <c r="C15" s="1007">
        <v>4.867949023335578</v>
      </c>
      <c r="D15" s="1007">
        <v>2.703454957080628</v>
      </c>
      <c r="E15" s="1007">
        <v>0.6432410742270335</v>
      </c>
      <c r="F15" s="1008">
        <v>4.53</v>
      </c>
    </row>
    <row r="16" spans="1:6" s="1009" customFormat="1" ht="21" customHeight="1">
      <c r="A16" s="1010" t="s">
        <v>34</v>
      </c>
      <c r="B16" s="1007" t="s">
        <v>39</v>
      </c>
      <c r="C16" s="1007" t="s">
        <v>39</v>
      </c>
      <c r="D16" s="1007" t="s">
        <v>39</v>
      </c>
      <c r="E16" s="1007" t="s">
        <v>39</v>
      </c>
      <c r="F16" s="1008">
        <v>0</v>
      </c>
    </row>
    <row r="17" spans="1:6" s="1011" customFormat="1" ht="21" customHeight="1">
      <c r="A17" s="1010" t="s">
        <v>35</v>
      </c>
      <c r="B17" s="1007">
        <v>9.610047536866796</v>
      </c>
      <c r="C17" s="1007">
        <v>7.294806899443175</v>
      </c>
      <c r="D17" s="1007">
        <v>5.505174672105208</v>
      </c>
      <c r="E17" s="1007">
        <v>4.304730890296798</v>
      </c>
      <c r="F17" s="1008">
        <v>7.53</v>
      </c>
    </row>
    <row r="18" spans="1:6" s="1011" customFormat="1" ht="21" customHeight="1">
      <c r="A18" s="1010" t="s">
        <v>36</v>
      </c>
      <c r="B18" s="1007">
        <v>4.369657687707917</v>
      </c>
      <c r="C18" s="1007">
        <v>3.762714804656346</v>
      </c>
      <c r="D18" s="1007">
        <v>3.2685307165110777</v>
      </c>
      <c r="E18" s="1007">
        <v>2.836152459653007</v>
      </c>
      <c r="F18" s="1008">
        <v>4.35</v>
      </c>
    </row>
    <row r="19" spans="1:6" s="1011" customFormat="1" ht="21" customHeight="1">
      <c r="A19" s="1010" t="s">
        <v>37</v>
      </c>
      <c r="B19" s="1007">
        <v>4.550291066968095</v>
      </c>
      <c r="C19" s="1007">
        <v>3.3737432589281537</v>
      </c>
      <c r="D19" s="1007">
        <v>2.2645332971899386</v>
      </c>
      <c r="E19" s="1007">
        <v>2.034420125875888</v>
      </c>
      <c r="F19" s="1008">
        <v>4.02</v>
      </c>
    </row>
    <row r="20" spans="1:6" s="1011" customFormat="1" ht="24" customHeight="1">
      <c r="A20" s="1012" t="s">
        <v>38</v>
      </c>
      <c r="B20" s="1008">
        <v>6.646611402678143</v>
      </c>
      <c r="C20" s="1008">
        <v>4.437553574248118</v>
      </c>
      <c r="D20" s="1008">
        <v>3.043641477662212</v>
      </c>
      <c r="E20" s="1008">
        <v>2.013682919017477</v>
      </c>
      <c r="F20" s="1008">
        <v>5.24</v>
      </c>
    </row>
    <row r="21" spans="1:6" s="1005" customFormat="1" ht="6.75" customHeight="1" thickBot="1">
      <c r="A21" s="1013"/>
      <c r="B21" s="1014"/>
      <c r="C21" s="1014"/>
      <c r="D21" s="1014"/>
      <c r="E21" s="1014"/>
      <c r="F21" s="1014"/>
    </row>
    <row r="22" spans="1:6" s="999" customFormat="1" ht="4.5" customHeight="1">
      <c r="A22" s="1015"/>
      <c r="B22" s="1016"/>
      <c r="C22" s="1016"/>
      <c r="D22" s="1016"/>
      <c r="E22" s="1016"/>
      <c r="F22" s="1017"/>
    </row>
    <row r="23" spans="1:6" s="1019" customFormat="1" ht="14.25" customHeight="1">
      <c r="A23" s="1419" t="s">
        <v>924</v>
      </c>
      <c r="B23" s="1419"/>
      <c r="C23" s="1419"/>
      <c r="D23" s="1419"/>
      <c r="E23" s="1419"/>
      <c r="F23" s="1018"/>
    </row>
    <row r="24" spans="1:6" s="999" customFormat="1" ht="13.5">
      <c r="A24" s="1020" t="s">
        <v>925</v>
      </c>
      <c r="B24" s="1020"/>
      <c r="C24" s="1020"/>
      <c r="D24" s="1020"/>
      <c r="E24" s="1020"/>
      <c r="F24" s="1017"/>
    </row>
    <row r="25" spans="1:6" ht="13.5">
      <c r="A25" s="1020" t="s">
        <v>926</v>
      </c>
      <c r="B25" s="1021"/>
      <c r="C25" s="1020"/>
      <c r="D25" s="1020"/>
      <c r="E25" s="1020"/>
      <c r="F25" s="1017"/>
    </row>
    <row r="26" spans="1:6" ht="13.5">
      <c r="A26" s="1020" t="s">
        <v>927</v>
      </c>
      <c r="B26" s="1021"/>
      <c r="C26" s="1020"/>
      <c r="D26" s="1020"/>
      <c r="E26" s="1020"/>
      <c r="F26" s="1017"/>
    </row>
    <row r="27" spans="1:6" ht="13.5">
      <c r="A27" s="27"/>
      <c r="B27" s="1023"/>
      <c r="C27" s="1024"/>
      <c r="D27" s="1024"/>
      <c r="E27" s="1024"/>
      <c r="F27" s="1017"/>
    </row>
    <row r="28" spans="1:6" ht="15">
      <c r="A28" s="1025"/>
      <c r="B28" s="1021"/>
      <c r="C28" s="1025"/>
      <c r="D28" s="1025"/>
      <c r="E28" s="1025"/>
      <c r="F28" s="1017"/>
    </row>
    <row r="29" spans="1:6" ht="15">
      <c r="A29" s="1025"/>
      <c r="B29" s="1025"/>
      <c r="C29" s="1025"/>
      <c r="D29" s="1025"/>
      <c r="E29" s="1025"/>
      <c r="F29" s="1017"/>
    </row>
    <row r="30" spans="1:6" ht="15">
      <c r="A30" s="1025"/>
      <c r="B30" s="1025"/>
      <c r="C30" s="1025"/>
      <c r="D30" s="1025"/>
      <c r="E30" s="1025"/>
      <c r="F30" s="1017"/>
    </row>
    <row r="200" ht="15">
      <c r="C200" s="1022" t="str">
        <f>_XLL.SBSADDINEXCEL.FUNCTIONS.SETVARIABLE("SAEE","SAEE2020SCO")</f>
        <v/>
      </c>
    </row>
  </sheetData>
  <mergeCells count="9">
    <mergeCell ref="A23:E23"/>
    <mergeCell ref="A2:F2"/>
    <mergeCell ref="A4:E4"/>
    <mergeCell ref="A6:A8"/>
    <mergeCell ref="F6:F8"/>
    <mergeCell ref="B7:B8"/>
    <mergeCell ref="C7:C8"/>
    <mergeCell ref="D7:D8"/>
    <mergeCell ref="E7:E8"/>
  </mergeCells>
  <hyperlinks>
    <hyperlink ref="A1" location="Índice!A1" display="Volver al Índice"/>
  </hyperlinks>
  <printOptions horizontalCentered="1" verticalCentered="1"/>
  <pageMargins left="0.51" right="0.61" top="1.220472440944882" bottom="0.7874015748031497" header="0" footer="0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showGridLines="0" tabSelected="1" view="pageBreakPreview" zoomScaleSheetLayoutView="100" workbookViewId="0" topLeftCell="A1">
      <selection activeCell="B6" sqref="B6"/>
    </sheetView>
  </sheetViews>
  <sheetFormatPr defaultColWidth="11.421875" defaultRowHeight="15"/>
  <cols>
    <col min="1" max="1" width="4.28125" style="1234" customWidth="1"/>
    <col min="2" max="2" width="89.00390625" style="1234" customWidth="1"/>
    <col min="3" max="3" width="12.57421875" style="1234" customWidth="1"/>
    <col min="4" max="16384" width="11.421875" style="1234" customWidth="1"/>
  </cols>
  <sheetData>
    <row r="1" ht="15">
      <c r="A1" s="1236"/>
    </row>
    <row r="4" spans="1:3" ht="18.75">
      <c r="A4" s="1315" t="s">
        <v>1043</v>
      </c>
      <c r="B4" s="1315"/>
      <c r="C4" s="1315"/>
    </row>
    <row r="6" ht="15">
      <c r="B6" s="1235" t="s">
        <v>1412</v>
      </c>
    </row>
    <row r="7" spans="2:3" ht="15">
      <c r="B7" s="1235" t="s">
        <v>1045</v>
      </c>
      <c r="C7" s="1234">
        <v>1</v>
      </c>
    </row>
    <row r="8" spans="2:3" ht="15">
      <c r="B8" s="1235" t="s">
        <v>1046</v>
      </c>
      <c r="C8" s="1234">
        <v>2</v>
      </c>
    </row>
    <row r="9" spans="2:3" ht="15">
      <c r="B9" s="1235" t="s">
        <v>1047</v>
      </c>
      <c r="C9" s="1234">
        <v>3</v>
      </c>
    </row>
    <row r="10" spans="2:3" ht="15">
      <c r="B10" s="1235" t="s">
        <v>1048</v>
      </c>
      <c r="C10" s="1234">
        <v>4</v>
      </c>
    </row>
    <row r="11" spans="2:3" ht="15">
      <c r="B11" s="1235" t="s">
        <v>1049</v>
      </c>
      <c r="C11" s="1234">
        <v>5</v>
      </c>
    </row>
    <row r="12" spans="2:3" ht="15">
      <c r="B12" s="1235" t="s">
        <v>1050</v>
      </c>
      <c r="C12" s="1234">
        <v>6</v>
      </c>
    </row>
    <row r="13" spans="2:3" ht="15">
      <c r="B13" s="1235" t="s">
        <v>1051</v>
      </c>
      <c r="C13" s="1234">
        <v>7</v>
      </c>
    </row>
    <row r="14" spans="2:3" ht="15">
      <c r="B14" s="1235" t="s">
        <v>1052</v>
      </c>
      <c r="C14" s="1234">
        <v>8</v>
      </c>
    </row>
    <row r="15" spans="2:3" ht="15">
      <c r="B15" s="1235" t="s">
        <v>1053</v>
      </c>
      <c r="C15" s="1234">
        <v>9</v>
      </c>
    </row>
    <row r="16" spans="2:3" ht="15">
      <c r="B16" s="1235" t="s">
        <v>1054</v>
      </c>
      <c r="C16" s="1234">
        <v>10</v>
      </c>
    </row>
    <row r="17" spans="2:3" ht="15">
      <c r="B17" s="1235" t="s">
        <v>1055</v>
      </c>
      <c r="C17" s="1234">
        <v>11</v>
      </c>
    </row>
    <row r="18" spans="2:3" ht="15">
      <c r="B18" s="1235" t="s">
        <v>1056</v>
      </c>
      <c r="C18" s="1234">
        <v>12</v>
      </c>
    </row>
    <row r="19" spans="2:3" ht="15">
      <c r="B19" s="1235" t="s">
        <v>1057</v>
      </c>
      <c r="C19" s="1234">
        <v>13</v>
      </c>
    </row>
    <row r="20" spans="2:3" ht="15">
      <c r="B20" s="1235" t="s">
        <v>1058</v>
      </c>
      <c r="C20" s="1234">
        <v>14</v>
      </c>
    </row>
    <row r="21" spans="2:3" ht="15">
      <c r="B21" s="1235" t="s">
        <v>1059</v>
      </c>
      <c r="C21" s="1234">
        <v>15</v>
      </c>
    </row>
    <row r="22" spans="2:3" ht="15">
      <c r="B22" s="1235" t="s">
        <v>1060</v>
      </c>
      <c r="C22" s="1234">
        <v>16</v>
      </c>
    </row>
    <row r="23" spans="2:3" ht="15">
      <c r="B23" s="1235" t="s">
        <v>1061</v>
      </c>
      <c r="C23" s="1234">
        <v>17</v>
      </c>
    </row>
    <row r="24" spans="2:3" ht="15">
      <c r="B24" s="1235" t="s">
        <v>1062</v>
      </c>
      <c r="C24" s="1234">
        <v>18</v>
      </c>
    </row>
    <row r="25" spans="2:3" ht="15">
      <c r="B25" s="1235" t="s">
        <v>1063</v>
      </c>
      <c r="C25" s="1234">
        <v>19</v>
      </c>
    </row>
    <row r="26" spans="2:3" ht="15">
      <c r="B26" s="1235" t="s">
        <v>1064</v>
      </c>
      <c r="C26" s="1234">
        <v>20</v>
      </c>
    </row>
    <row r="27" spans="2:3" ht="15">
      <c r="B27" s="1235" t="s">
        <v>1065</v>
      </c>
      <c r="C27" s="1234">
        <v>21</v>
      </c>
    </row>
    <row r="28" spans="2:3" ht="15">
      <c r="B28" s="1235" t="s">
        <v>1066</v>
      </c>
      <c r="C28" s="1234">
        <v>22</v>
      </c>
    </row>
    <row r="29" spans="2:3" ht="15">
      <c r="B29" s="1235" t="s">
        <v>1067</v>
      </c>
      <c r="C29" s="1234">
        <v>23</v>
      </c>
    </row>
    <row r="30" spans="2:3" ht="15">
      <c r="B30" s="1235" t="s">
        <v>1068</v>
      </c>
      <c r="C30" s="1234">
        <v>24</v>
      </c>
    </row>
    <row r="31" spans="2:3" ht="15">
      <c r="B31" s="1235" t="s">
        <v>1069</v>
      </c>
      <c r="C31" s="1234">
        <v>25</v>
      </c>
    </row>
    <row r="32" spans="2:3" ht="15">
      <c r="B32" s="1235" t="s">
        <v>1070</v>
      </c>
      <c r="C32" s="1234">
        <v>26</v>
      </c>
    </row>
    <row r="33" spans="2:3" ht="15">
      <c r="B33" s="1235" t="s">
        <v>1071</v>
      </c>
      <c r="C33" s="1234">
        <v>27</v>
      </c>
    </row>
    <row r="34" spans="2:3" ht="15">
      <c r="B34" s="1235" t="s">
        <v>1072</v>
      </c>
      <c r="C34" s="1234">
        <v>28</v>
      </c>
    </row>
    <row r="35" spans="2:3" ht="15">
      <c r="B35" s="1235" t="s">
        <v>1073</v>
      </c>
      <c r="C35" s="1234">
        <v>29</v>
      </c>
    </row>
    <row r="36" spans="2:3" ht="15">
      <c r="B36" s="1235" t="s">
        <v>1074</v>
      </c>
      <c r="C36" s="1234">
        <v>30</v>
      </c>
    </row>
    <row r="37" spans="2:3" ht="15">
      <c r="B37" s="1235" t="s">
        <v>1075</v>
      </c>
      <c r="C37" s="1234">
        <v>31</v>
      </c>
    </row>
    <row r="38" spans="2:3" ht="15">
      <c r="B38" s="1235" t="s">
        <v>1076</v>
      </c>
      <c r="C38" s="1234">
        <v>32</v>
      </c>
    </row>
    <row r="39" spans="2:3" ht="15">
      <c r="B39" s="1235" t="s">
        <v>1077</v>
      </c>
      <c r="C39" s="1234">
        <v>33</v>
      </c>
    </row>
    <row r="40" spans="2:3" ht="15">
      <c r="B40" s="1235" t="s">
        <v>1078</v>
      </c>
      <c r="C40" s="1234">
        <v>34</v>
      </c>
    </row>
    <row r="41" spans="2:3" ht="15">
      <c r="B41" s="1235" t="s">
        <v>1079</v>
      </c>
      <c r="C41" s="1234">
        <v>35</v>
      </c>
    </row>
    <row r="42" spans="2:3" ht="15">
      <c r="B42" s="1235" t="s">
        <v>1080</v>
      </c>
      <c r="C42" s="1234">
        <v>36</v>
      </c>
    </row>
    <row r="43" spans="2:3" ht="15">
      <c r="B43" s="1235" t="s">
        <v>1081</v>
      </c>
      <c r="C43" s="1234">
        <v>37</v>
      </c>
    </row>
    <row r="44" spans="2:3" ht="15">
      <c r="B44" s="1235" t="s">
        <v>1082</v>
      </c>
      <c r="C44" s="1234">
        <v>38</v>
      </c>
    </row>
    <row r="45" spans="2:3" ht="15">
      <c r="B45" s="1235" t="s">
        <v>1083</v>
      </c>
      <c r="C45" s="1234">
        <v>39</v>
      </c>
    </row>
    <row r="46" spans="2:3" ht="15">
      <c r="B46" s="1235" t="s">
        <v>1084</v>
      </c>
      <c r="C46" s="1234">
        <v>40</v>
      </c>
    </row>
    <row r="47" spans="2:3" ht="15">
      <c r="B47" s="1235" t="s">
        <v>1085</v>
      </c>
      <c r="C47" s="1234">
        <v>41</v>
      </c>
    </row>
    <row r="48" spans="2:3" ht="15">
      <c r="B48" s="1235" t="s">
        <v>1086</v>
      </c>
      <c r="C48" s="1234">
        <v>42</v>
      </c>
    </row>
    <row r="49" spans="2:3" ht="15">
      <c r="B49" s="1235" t="s">
        <v>1087</v>
      </c>
      <c r="C49" s="1234">
        <v>43</v>
      </c>
    </row>
    <row r="50" spans="2:3" ht="15">
      <c r="B50" s="1235" t="s">
        <v>1088</v>
      </c>
      <c r="C50" s="1234">
        <v>44</v>
      </c>
    </row>
    <row r="51" spans="2:3" ht="15">
      <c r="B51" s="1235" t="s">
        <v>1089</v>
      </c>
      <c r="C51" s="1234">
        <v>45</v>
      </c>
    </row>
    <row r="52" spans="2:3" ht="15">
      <c r="B52" s="1235" t="s">
        <v>1090</v>
      </c>
      <c r="C52" s="1234">
        <v>46</v>
      </c>
    </row>
    <row r="53" spans="2:3" ht="15">
      <c r="B53" s="1235" t="s">
        <v>1091</v>
      </c>
      <c r="C53" s="1234">
        <v>47</v>
      </c>
    </row>
    <row r="54" spans="2:3" ht="15">
      <c r="B54" s="1235" t="s">
        <v>1092</v>
      </c>
      <c r="C54" s="1234">
        <v>48</v>
      </c>
    </row>
    <row r="55" spans="2:3" ht="15">
      <c r="B55" s="1235" t="s">
        <v>1093</v>
      </c>
      <c r="C55" s="1234">
        <v>49</v>
      </c>
    </row>
    <row r="56" spans="2:3" ht="15">
      <c r="B56" s="1235" t="s">
        <v>1094</v>
      </c>
      <c r="C56" s="1234">
        <v>50</v>
      </c>
    </row>
    <row r="57" spans="2:3" ht="15">
      <c r="B57" s="1235" t="s">
        <v>1095</v>
      </c>
      <c r="C57" s="1234">
        <v>51</v>
      </c>
    </row>
    <row r="58" spans="2:3" ht="15">
      <c r="B58" s="1235" t="s">
        <v>1096</v>
      </c>
      <c r="C58" s="1234">
        <v>52</v>
      </c>
    </row>
    <row r="59" spans="2:3" ht="15">
      <c r="B59" s="1235" t="s">
        <v>1097</v>
      </c>
      <c r="C59" s="1234">
        <v>53</v>
      </c>
    </row>
    <row r="60" spans="2:3" ht="15">
      <c r="B60" s="1235" t="s">
        <v>1098</v>
      </c>
      <c r="C60" s="1234">
        <v>54</v>
      </c>
    </row>
  </sheetData>
  <mergeCells count="1">
    <mergeCell ref="A4:C4"/>
  </mergeCells>
  <hyperlinks>
    <hyperlink ref="B7" location="1!A5" display="Balance General  "/>
    <hyperlink ref="B8" location="2!A5" display="Estado de Ganancias y Pérdidas  "/>
    <hyperlink ref="B9" location="3!A5" display="Indicadores Financieros  "/>
    <hyperlink ref="B10" location="4!A5" display="Créditos Directos por Sector Económico  "/>
    <hyperlink ref="B11" location="5!A5" display="Créditos Directos y Depósitos por Zona Geográfica  "/>
    <hyperlink ref="B12" location="6!A5" display="Depósitos según Escala de Montos  "/>
    <hyperlink ref="B13" location="7!A5" display="Número de Personal  "/>
    <hyperlink ref="B14" location="8!A5" display="Requerimiento de Patrimonio Efectivo y Ratio de Capital Global  "/>
    <hyperlink ref="B15" location="9!A5" display="Activos y Contingentes Ponderados por Riesgo de Crédito  "/>
    <hyperlink ref="B16" location="10!A5" display="Créditos Directos según Situación  "/>
    <hyperlink ref="B17" location="11!A5" display="Créditos Directos según Tipo de Crédito y Situación  "/>
    <hyperlink ref="B18" location="12!A5" display="Estructura de Créditos Directos e Indirectos según Categoría de Riesgo del Deudor  "/>
    <hyperlink ref="B19" location="13!A5" display="Estructura de Créditos Directos e Indirectos por Tipo de Crédito y Categoría de Riesgo del Deudor "/>
    <hyperlink ref="B20" location="14!A5" display="Créditos Directos por Tipo, Modalidad y Moneda"/>
    <hyperlink ref="B21" location="15!A5" display="Morosidad por tipo de crédito y modalidad  "/>
    <hyperlink ref="B22" location="16!A5" display="Ratios de Morosidad según días de incumplimiento  "/>
    <hyperlink ref="B23" location="17!A5" display="Créditos por Tipo de Garantía   "/>
    <hyperlink ref="B24" location="18!A5" display="Créditos a Actividades Empresariales por Sector Económico  "/>
    <hyperlink ref="B25" location="19!A5" display="Flujo de Créditos Castigados por Tipo de Crédito  "/>
    <hyperlink ref="B26" location="20!A5" display="Ratios de Liquidez  "/>
    <hyperlink ref="B27" location="21!A5" display="Movimiento de los Depósitos  (Moneda Nacional)"/>
    <hyperlink ref="B28" location="22!A5" display="Movimiento de los Depósitos  (Moneda Extranjera)"/>
    <hyperlink ref="B29" location="23!A5" display="Depósitos del Público por Tipo de Depósito y Plazo (Moneda Nacional)"/>
    <hyperlink ref="B30" location="24!A5" display="Depósitos del Público por Tipo de Depósito y Plazo (Moneda Extranjera)"/>
    <hyperlink ref="B31" location="25!A5" display="Requerimiento de Patrimonio Efectivo por Riesgo de Mercado  "/>
    <hyperlink ref="B32" location="26!A5" display="Posición Global en Moneda Extranjera  "/>
    <hyperlink ref="B33" location="27!A5" display="Requerimiento de Patrimonio Efectivo por Riesgo Operacional  "/>
    <hyperlink ref="B34" location="28!A5" display="Estructura del Activo  "/>
    <hyperlink ref="B35" location="29!A5" display="Estructura de los Créditos Directos por Modalidad  "/>
    <hyperlink ref="B36" location="30!A5" display="Estructura de los Créditos Directos por Tipo y Modalidad  "/>
    <hyperlink ref="B37" location="31!A5" display="Estructura de los Créditos Indirectos  "/>
    <hyperlink ref="B38" location="32!A5" display="Estructura del Pasivo  "/>
    <hyperlink ref="B39" location="33!A5" display="Estructura de los Depósitos por Tipo  "/>
    <hyperlink ref="B40" location="34!A5" display="Estructura de los Adeudos y Obligaciones Financieras  "/>
    <hyperlink ref="B41" location="35!A5" display="Estructura del Patrimonio Efectivo"/>
    <hyperlink ref="B42" location="36!A5" display="Estructura de los Ingresos Financieros  "/>
    <hyperlink ref="B43" location="37!A5" display="Estructura de los Gastos Financieros  "/>
    <hyperlink ref="B44" location="38!A5" display="Estructura de los Gastos de Administración  "/>
    <hyperlink ref="B45" location="39!A5" display="Estructura de Fideicomisos y Comisiones de Confianza  "/>
    <hyperlink ref="B46" location="40!A5" display="Ranking de Créditos, Depósitos y Patrimonio  "/>
    <hyperlink ref="B47" location="41!A5" display="Ranking de Créditos Directos por Tipo  "/>
    <hyperlink ref="B48" location="42!A5" display="Ranking de Créditos Directos por Modalidad de Operación  "/>
    <hyperlink ref="B49" location="43!A5" display="Ranking de Depósitos por Tipo  "/>
    <hyperlink ref="B50" location="44!A5" display="Distribución de Oficinas por Zona Geográfica"/>
    <hyperlink ref="B51" location="45!A5" display="Créditos Directos y Depósitos por Oficinas  "/>
    <hyperlink ref="B52" location="46!A5" display="Estructura de los Créditos Directos por Departamento  "/>
    <hyperlink ref="B53" location="47!A5" display="Estructura de los Depósitos por Departamento  "/>
    <hyperlink ref="B54" location="48!A5" display="Depósitos por Tipo y Persona  "/>
    <hyperlink ref="B55" location="49!A5" display="Número de Depositantes por Tipo de Depósito  "/>
    <hyperlink ref="B56" location="50!A5" display="Número de Tarjetas de Débito"/>
    <hyperlink ref="B57" location="51!A5" display="Número de Deudores según Tipo de Crédito  "/>
    <hyperlink ref="B58" location="52!A5" display="Número de Tarjetas de Crédito por Tipo  "/>
    <hyperlink ref="B59" location="53!A5" display="Nuevos Créditos Hipotecarios para Vivienda  "/>
    <hyperlink ref="B60" location="54!A5" display="Nuevos Créditos a Principales Sectores Económicos  "/>
    <hyperlink ref="B6" location="'Agregación EEFF '!A5" display="Nota sobre la agregación de los EEFF"/>
  </hyperlinks>
  <printOptions/>
  <pageMargins left="0.7" right="0.7" top="0.75" bottom="0.75" header="0.3" footer="0.3"/>
  <pageSetup horizontalDpi="600" verticalDpi="600" orientation="portrait" scale="7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showGridLines="0" workbookViewId="0" topLeftCell="A1">
      <selection activeCell="A1" sqref="A1:H1"/>
    </sheetView>
  </sheetViews>
  <sheetFormatPr defaultColWidth="11.421875" defaultRowHeight="15"/>
  <cols>
    <col min="1" max="1" width="32.28125" style="945" customWidth="1"/>
    <col min="2" max="11" width="12.7109375" style="945" customWidth="1"/>
    <col min="12" max="12" width="12.7109375" style="945" bestFit="1" customWidth="1"/>
    <col min="13" max="13" width="12.140625" style="945" customWidth="1"/>
    <col min="14" max="15" width="11.7109375" style="945" customWidth="1"/>
    <col min="16" max="16" width="14.7109375" style="945" customWidth="1"/>
    <col min="17" max="17" width="22.00390625" style="945" customWidth="1"/>
    <col min="18" max="19" width="15.57421875" style="945" customWidth="1"/>
    <col min="20" max="20" width="14.00390625" style="945" customWidth="1"/>
    <col min="21" max="21" width="14.140625" style="945" customWidth="1"/>
    <col min="22" max="22" width="13.140625" style="945" customWidth="1"/>
    <col min="23" max="23" width="14.421875" style="945" customWidth="1"/>
    <col min="24" max="16384" width="11.421875" style="945" customWidth="1"/>
  </cols>
  <sheetData>
    <row r="1" spans="1:9" ht="15">
      <c r="A1" s="1428" t="s">
        <v>1044</v>
      </c>
      <c r="B1" s="1428"/>
      <c r="C1" s="1428"/>
      <c r="D1" s="1428"/>
      <c r="E1" s="1428"/>
      <c r="F1" s="1428"/>
      <c r="G1" s="1428"/>
      <c r="H1" s="1428"/>
      <c r="I1" s="1116"/>
    </row>
    <row r="2" spans="1:23" s="947" customFormat="1" ht="27.75">
      <c r="A2" s="1393" t="s">
        <v>975</v>
      </c>
      <c r="B2" s="1393"/>
      <c r="C2" s="1393"/>
      <c r="D2" s="1393"/>
      <c r="E2" s="1393"/>
      <c r="F2" s="1393"/>
      <c r="G2" s="1393"/>
      <c r="H2" s="1393"/>
      <c r="I2" s="1393"/>
      <c r="J2" s="1393"/>
      <c r="K2" s="1393"/>
      <c r="L2" s="1117"/>
      <c r="M2" s="1117"/>
      <c r="N2" s="1117"/>
      <c r="O2" s="1117"/>
      <c r="P2" s="1117"/>
      <c r="Q2" s="1117"/>
      <c r="R2" s="1117"/>
      <c r="S2" s="1117"/>
      <c r="T2" s="1117"/>
      <c r="U2" s="1117"/>
      <c r="V2" s="1117"/>
      <c r="W2" s="1117"/>
    </row>
    <row r="3" spans="1:23" ht="18.75">
      <c r="A3" s="1429">
        <v>44012</v>
      </c>
      <c r="B3" s="1429"/>
      <c r="C3" s="1429"/>
      <c r="D3" s="1429"/>
      <c r="E3" s="1429"/>
      <c r="F3" s="1429"/>
      <c r="G3" s="1429"/>
      <c r="H3" s="1429"/>
      <c r="I3" s="1429"/>
      <c r="J3" s="1429"/>
      <c r="K3" s="1429"/>
      <c r="L3" s="1118"/>
      <c r="M3" s="1119"/>
      <c r="N3" s="1119"/>
      <c r="O3" s="1119"/>
      <c r="P3" s="1119"/>
      <c r="Q3" s="1119"/>
      <c r="R3" s="1119"/>
      <c r="S3" s="1119"/>
      <c r="T3" s="1119"/>
      <c r="U3" s="1119"/>
      <c r="V3" s="1119"/>
      <c r="W3" s="1119"/>
    </row>
    <row r="4" spans="1:11" s="1120" customFormat="1" ht="19.5" customHeight="1">
      <c r="A4" s="1430" t="s">
        <v>976</v>
      </c>
      <c r="B4" s="1430"/>
      <c r="C4" s="1430"/>
      <c r="D4" s="1430"/>
      <c r="E4" s="1430"/>
      <c r="F4" s="1430"/>
      <c r="G4" s="1430"/>
      <c r="H4" s="1430"/>
      <c r="I4" s="1430"/>
      <c r="J4" s="1430"/>
      <c r="K4" s="1430"/>
    </row>
    <row r="5" spans="1:11" s="1120" customFormat="1" ht="19.5" customHeight="1" thickBot="1">
      <c r="A5" s="1121"/>
      <c r="B5" s="1121"/>
      <c r="C5" s="1121"/>
      <c r="D5" s="1121"/>
      <c r="E5" s="1121"/>
      <c r="F5" s="1121"/>
      <c r="G5" s="1121"/>
      <c r="H5" s="1121"/>
      <c r="I5" s="1121"/>
      <c r="J5" s="1121"/>
      <c r="K5" s="1121"/>
    </row>
    <row r="6" spans="1:11" ht="39.75" customHeight="1">
      <c r="A6" s="1431" t="s">
        <v>1</v>
      </c>
      <c r="B6" s="1433" t="s">
        <v>977</v>
      </c>
      <c r="C6" s="1433"/>
      <c r="D6" s="1433"/>
      <c r="E6" s="1433"/>
      <c r="F6" s="1433"/>
      <c r="G6" s="1431" t="s">
        <v>978</v>
      </c>
      <c r="H6" s="1431" t="s">
        <v>979</v>
      </c>
      <c r="I6" s="1431" t="s">
        <v>980</v>
      </c>
      <c r="J6" s="1431" t="s">
        <v>981</v>
      </c>
      <c r="K6" s="1398" t="s">
        <v>982</v>
      </c>
    </row>
    <row r="7" spans="1:11" ht="57.75" customHeight="1">
      <c r="A7" s="1432"/>
      <c r="B7" s="954" t="s">
        <v>983</v>
      </c>
      <c r="C7" s="954" t="s">
        <v>984</v>
      </c>
      <c r="D7" s="954" t="s">
        <v>985</v>
      </c>
      <c r="E7" s="954" t="s">
        <v>986</v>
      </c>
      <c r="F7" s="952" t="s">
        <v>100</v>
      </c>
      <c r="G7" s="1432"/>
      <c r="H7" s="1432"/>
      <c r="I7" s="1432"/>
      <c r="J7" s="1432"/>
      <c r="K7" s="1400"/>
    </row>
    <row r="8" spans="1:14" ht="11.25" customHeight="1">
      <c r="A8" s="1122"/>
      <c r="B8" s="1123"/>
      <c r="C8" s="1123"/>
      <c r="D8" s="1123"/>
      <c r="E8" s="1123"/>
      <c r="F8" s="1123"/>
      <c r="G8" s="1123"/>
      <c r="H8" s="1123"/>
      <c r="I8" s="1123"/>
      <c r="J8" s="1123"/>
      <c r="K8" s="1123"/>
      <c r="L8" s="1124"/>
      <c r="M8" s="1125"/>
      <c r="N8" s="1125"/>
    </row>
    <row r="9" spans="1:14" ht="20.1" customHeight="1">
      <c r="A9" s="21" t="s">
        <v>58</v>
      </c>
      <c r="B9" s="1126">
        <v>0.01716054619702622</v>
      </c>
      <c r="C9" s="1126">
        <v>0</v>
      </c>
      <c r="D9" s="1126">
        <v>0.21554263873430424</v>
      </c>
      <c r="E9" s="1126">
        <v>0.11678623932596559</v>
      </c>
      <c r="F9" s="1126">
        <v>0.34948944679011756</v>
      </c>
      <c r="G9" s="1126">
        <v>5.18945789084446</v>
      </c>
      <c r="H9" s="1126">
        <v>0</v>
      </c>
      <c r="I9" s="1126">
        <v>0</v>
      </c>
      <c r="J9" s="1126">
        <v>94.4610526398326</v>
      </c>
      <c r="K9" s="1127">
        <v>4437970.629</v>
      </c>
      <c r="L9" s="1124"/>
      <c r="M9" s="1125"/>
      <c r="N9" s="1125"/>
    </row>
    <row r="10" spans="1:14" ht="20.1" customHeight="1">
      <c r="A10" s="21" t="s">
        <v>29</v>
      </c>
      <c r="B10" s="1126">
        <v>0</v>
      </c>
      <c r="C10" s="1126">
        <v>0</v>
      </c>
      <c r="D10" s="1126">
        <v>0.010841171681757794</v>
      </c>
      <c r="E10" s="1126">
        <v>0</v>
      </c>
      <c r="F10" s="1126">
        <v>0.010841171681757794</v>
      </c>
      <c r="G10" s="1126">
        <v>0</v>
      </c>
      <c r="H10" s="1126">
        <v>0</v>
      </c>
      <c r="I10" s="1126">
        <v>35.563825933478824</v>
      </c>
      <c r="J10" s="1126">
        <v>64.4253328948394</v>
      </c>
      <c r="K10" s="1127">
        <v>2574758.598</v>
      </c>
      <c r="L10" s="1124"/>
      <c r="M10" s="1125"/>
      <c r="N10" s="1125"/>
    </row>
    <row r="11" spans="1:14" ht="20.1" customHeight="1">
      <c r="A11" s="21" t="s">
        <v>30</v>
      </c>
      <c r="B11" s="1126">
        <v>0.006988888293663735</v>
      </c>
      <c r="C11" s="1126">
        <v>0</v>
      </c>
      <c r="D11" s="1126">
        <v>0.28846322184011425</v>
      </c>
      <c r="E11" s="1126">
        <v>0</v>
      </c>
      <c r="F11" s="1126">
        <v>0.2954521644784534</v>
      </c>
      <c r="G11" s="1126">
        <v>0.0014087226763633148</v>
      </c>
      <c r="H11" s="1126">
        <v>0</v>
      </c>
      <c r="I11" s="1126">
        <v>25.018317158161494</v>
      </c>
      <c r="J11" s="1126">
        <v>74.684821900339</v>
      </c>
      <c r="K11" s="1127">
        <v>1840106.675</v>
      </c>
      <c r="L11" s="1124"/>
      <c r="M11" s="1125"/>
      <c r="N11" s="1125"/>
    </row>
    <row r="12" spans="1:14" ht="20.1" customHeight="1">
      <c r="A12" s="21" t="s">
        <v>31</v>
      </c>
      <c r="B12" s="1126">
        <v>0</v>
      </c>
      <c r="C12" s="1126">
        <v>0</v>
      </c>
      <c r="D12" s="1126">
        <v>3.22532745062313</v>
      </c>
      <c r="E12" s="1126">
        <v>6.154513370394482</v>
      </c>
      <c r="F12" s="1126">
        <v>9.379840821017613</v>
      </c>
      <c r="G12" s="1126">
        <v>1.610937437356932</v>
      </c>
      <c r="H12" s="1126">
        <v>0</v>
      </c>
      <c r="I12" s="1126">
        <v>87.4546484888072</v>
      </c>
      <c r="J12" s="1126">
        <v>1.5545730220156784</v>
      </c>
      <c r="K12" s="1127">
        <v>866541.411</v>
      </c>
      <c r="L12" s="1124"/>
      <c r="M12" s="1125"/>
      <c r="N12" s="1125"/>
    </row>
    <row r="13" spans="1:11" ht="20.1" customHeight="1">
      <c r="A13" s="21" t="s">
        <v>32</v>
      </c>
      <c r="B13" s="1126">
        <v>0.049936297567878686</v>
      </c>
      <c r="C13" s="1126">
        <v>0</v>
      </c>
      <c r="D13" s="1126">
        <v>0.5541973726950626</v>
      </c>
      <c r="E13" s="1126">
        <v>1.1938526854470712</v>
      </c>
      <c r="F13" s="1126">
        <v>1.7979863557100129</v>
      </c>
      <c r="G13" s="1126">
        <v>0</v>
      </c>
      <c r="H13" s="1126">
        <v>0</v>
      </c>
      <c r="I13" s="1126">
        <v>0</v>
      </c>
      <c r="J13" s="1126">
        <v>98.20201364428999</v>
      </c>
      <c r="K13" s="1127">
        <v>230293.405</v>
      </c>
    </row>
    <row r="14" spans="1:11" ht="20.1" customHeight="1">
      <c r="A14" s="21" t="s">
        <v>33</v>
      </c>
      <c r="B14" s="1126">
        <v>0</v>
      </c>
      <c r="C14" s="1126">
        <v>0</v>
      </c>
      <c r="D14" s="1126">
        <v>0</v>
      </c>
      <c r="E14" s="1126">
        <v>0</v>
      </c>
      <c r="F14" s="1126">
        <v>0</v>
      </c>
      <c r="G14" s="1126">
        <v>0</v>
      </c>
      <c r="H14" s="1126">
        <v>0</v>
      </c>
      <c r="I14" s="1126">
        <v>0</v>
      </c>
      <c r="J14" s="1126">
        <v>100</v>
      </c>
      <c r="K14" s="1127">
        <v>1436471.39</v>
      </c>
    </row>
    <row r="15" spans="1:11" ht="20.1" customHeight="1">
      <c r="A15" s="21" t="s">
        <v>34</v>
      </c>
      <c r="B15" s="1126" t="s">
        <v>39</v>
      </c>
      <c r="C15" s="1126" t="s">
        <v>39</v>
      </c>
      <c r="D15" s="1126" t="s">
        <v>39</v>
      </c>
      <c r="E15" s="1126" t="s">
        <v>39</v>
      </c>
      <c r="F15" s="1126" t="s">
        <v>39</v>
      </c>
      <c r="G15" s="1126" t="s">
        <v>39</v>
      </c>
      <c r="H15" s="1126" t="s">
        <v>39</v>
      </c>
      <c r="I15" s="1126" t="s">
        <v>39</v>
      </c>
      <c r="J15" s="1126" t="s">
        <v>39</v>
      </c>
      <c r="K15" s="1127">
        <v>0</v>
      </c>
    </row>
    <row r="16" spans="1:11" ht="20.1" customHeight="1">
      <c r="A16" s="21" t="s">
        <v>872</v>
      </c>
      <c r="B16" s="1126">
        <v>0</v>
      </c>
      <c r="C16" s="1126">
        <v>0</v>
      </c>
      <c r="D16" s="1126">
        <v>0</v>
      </c>
      <c r="E16" s="1126">
        <v>97.32606053814136</v>
      </c>
      <c r="F16" s="1126">
        <v>97.32606053814136</v>
      </c>
      <c r="G16" s="1126">
        <v>0</v>
      </c>
      <c r="H16" s="1126">
        <v>2.6739394618586387</v>
      </c>
      <c r="I16" s="1126">
        <v>0</v>
      </c>
      <c r="J16" s="1126">
        <v>0</v>
      </c>
      <c r="K16" s="1127">
        <v>820296.806</v>
      </c>
    </row>
    <row r="17" spans="1:11" ht="20.1" customHeight="1">
      <c r="A17" s="21" t="s">
        <v>36</v>
      </c>
      <c r="B17" s="1126">
        <v>0.029998622019161512</v>
      </c>
      <c r="C17" s="1126">
        <v>0</v>
      </c>
      <c r="D17" s="1126">
        <v>3.067575681630558</v>
      </c>
      <c r="E17" s="1126">
        <v>0.07067648912275908</v>
      </c>
      <c r="F17" s="1126">
        <v>3.168251016801619</v>
      </c>
      <c r="G17" s="1126">
        <v>0</v>
      </c>
      <c r="H17" s="1126">
        <v>0</v>
      </c>
      <c r="I17" s="1126">
        <v>0</v>
      </c>
      <c r="J17" s="1126">
        <v>96.83174875916923</v>
      </c>
      <c r="K17" s="1127">
        <v>446370.503</v>
      </c>
    </row>
    <row r="18" spans="1:11" ht="20.1" customHeight="1">
      <c r="A18" s="21" t="s">
        <v>37</v>
      </c>
      <c r="B18" s="1126">
        <v>0.4731812506484982</v>
      </c>
      <c r="C18" s="1126">
        <v>0</v>
      </c>
      <c r="D18" s="1126">
        <v>4.719467866755566</v>
      </c>
      <c r="E18" s="1126">
        <v>3.128027694039108</v>
      </c>
      <c r="F18" s="1126">
        <v>8.320676939570044</v>
      </c>
      <c r="G18" s="1126">
        <v>1.0002116630298836</v>
      </c>
      <c r="H18" s="1126">
        <v>0</v>
      </c>
      <c r="I18" s="1126">
        <v>4.767138238216714</v>
      </c>
      <c r="J18" s="1126">
        <v>85.91197290292962</v>
      </c>
      <c r="K18" s="1127">
        <v>780476.402</v>
      </c>
    </row>
    <row r="19" spans="1:12" ht="24.75" customHeight="1" thickBot="1">
      <c r="A19" s="930" t="s">
        <v>38</v>
      </c>
      <c r="B19" s="1128">
        <v>0.03597151928180185</v>
      </c>
      <c r="C19" s="1128">
        <v>0</v>
      </c>
      <c r="D19" s="1128">
        <v>0.7064917120836282</v>
      </c>
      <c r="E19" s="1128">
        <v>6.583313179310441</v>
      </c>
      <c r="F19" s="1128">
        <v>7.3257764106758705</v>
      </c>
      <c r="G19" s="1128">
        <v>1.8766696348287772</v>
      </c>
      <c r="H19" s="1128">
        <v>0.16328276111303286</v>
      </c>
      <c r="I19" s="1128">
        <v>16.161969265053134</v>
      </c>
      <c r="J19" s="1128">
        <v>74.4723019134408</v>
      </c>
      <c r="K19" s="1129">
        <v>13433285.823</v>
      </c>
      <c r="L19" s="1130"/>
    </row>
    <row r="20" ht="7.5" customHeight="1"/>
    <row r="21" ht="13.5">
      <c r="A21" s="1131" t="s">
        <v>987</v>
      </c>
    </row>
    <row r="22" ht="15">
      <c r="A22" s="83"/>
    </row>
  </sheetData>
  <mergeCells count="11">
    <mergeCell ref="K6:K7"/>
    <mergeCell ref="A1:H1"/>
    <mergeCell ref="A2:K2"/>
    <mergeCell ref="A3:K3"/>
    <mergeCell ref="A4:K4"/>
    <mergeCell ref="A6:A7"/>
    <mergeCell ref="B6:F6"/>
    <mergeCell ref="G6:G7"/>
    <mergeCell ref="H6:H7"/>
    <mergeCell ref="I6:I7"/>
    <mergeCell ref="J6:J7"/>
  </mergeCells>
  <hyperlinks>
    <hyperlink ref="A1:H1" location="Índice!A1" display="Volver al Índice"/>
  </hyperlinks>
  <printOptions horizontalCentered="1" verticalCentered="1"/>
  <pageMargins left="0.5118110236220472" right="0.4330708661417323" top="0.5905511811023623" bottom="0.5905511811023623" header="0.15748031496062992" footer="0"/>
  <pageSetup horizontalDpi="600" verticalDpi="600" orientation="landscape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0"/>
  <sheetViews>
    <sheetView showGridLines="0" zoomScale="75" zoomScaleNormal="75" workbookViewId="0" topLeftCell="A1"/>
  </sheetViews>
  <sheetFormatPr defaultColWidth="11.421875" defaultRowHeight="15"/>
  <cols>
    <col min="1" max="1" width="36.421875" style="400" customWidth="1"/>
    <col min="2" max="11" width="10.7109375" style="400" customWidth="1"/>
    <col min="12" max="12" width="13.28125" style="400" customWidth="1"/>
    <col min="13" max="16384" width="11.421875" style="400" customWidth="1"/>
  </cols>
  <sheetData>
    <row r="1" spans="1:12" s="491" customFormat="1" ht="18.75">
      <c r="A1" s="1239" t="s">
        <v>1044</v>
      </c>
      <c r="B1" s="973"/>
      <c r="C1" s="973"/>
      <c r="D1" s="973"/>
      <c r="E1" s="973"/>
      <c r="F1" s="973"/>
      <c r="G1" s="973"/>
      <c r="H1" s="973"/>
      <c r="I1" s="973"/>
      <c r="J1" s="973"/>
      <c r="K1" s="973"/>
      <c r="L1" s="973"/>
    </row>
    <row r="2" spans="1:12" ht="74.25" customHeight="1">
      <c r="A2" s="1434" t="s">
        <v>895</v>
      </c>
      <c r="B2" s="1434"/>
      <c r="C2" s="1434"/>
      <c r="D2" s="1434"/>
      <c r="E2" s="1434"/>
      <c r="F2" s="1434"/>
      <c r="G2" s="1434"/>
      <c r="H2" s="1434"/>
      <c r="I2" s="1434"/>
      <c r="J2" s="1434"/>
      <c r="K2" s="1434"/>
      <c r="L2" s="1434"/>
    </row>
    <row r="3" spans="1:12" ht="18.75">
      <c r="A3" s="1435">
        <v>44012</v>
      </c>
      <c r="B3" s="1435"/>
      <c r="C3" s="1435"/>
      <c r="D3" s="1435"/>
      <c r="E3" s="1435"/>
      <c r="F3" s="1435"/>
      <c r="G3" s="1435"/>
      <c r="H3" s="1435"/>
      <c r="I3" s="1435"/>
      <c r="J3" s="1435"/>
      <c r="K3" s="1435"/>
      <c r="L3" s="1435"/>
    </row>
    <row r="4" spans="1:12" ht="20.25" customHeight="1">
      <c r="A4" s="1436" t="s">
        <v>70</v>
      </c>
      <c r="B4" s="1436"/>
      <c r="C4" s="1436"/>
      <c r="D4" s="1436"/>
      <c r="E4" s="1436"/>
      <c r="F4" s="1436"/>
      <c r="G4" s="1436"/>
      <c r="H4" s="1436"/>
      <c r="I4" s="1436"/>
      <c r="J4" s="1436"/>
      <c r="K4" s="1436"/>
      <c r="L4" s="1436"/>
    </row>
    <row r="5" spans="1:12" ht="13.5" thickBot="1">
      <c r="A5" s="974"/>
      <c r="B5" s="974"/>
      <c r="C5" s="974"/>
      <c r="D5" s="974"/>
      <c r="E5" s="974"/>
      <c r="F5" s="974"/>
      <c r="G5" s="974"/>
      <c r="H5" s="974"/>
      <c r="I5" s="974"/>
      <c r="J5" s="974"/>
      <c r="K5" s="974"/>
      <c r="L5" s="974"/>
    </row>
    <row r="6" spans="1:12" ht="47.25" customHeight="1">
      <c r="A6" s="975" t="s">
        <v>896</v>
      </c>
      <c r="B6" s="614" t="s">
        <v>897</v>
      </c>
      <c r="C6" s="614" t="s">
        <v>29</v>
      </c>
      <c r="D6" s="614" t="s">
        <v>30</v>
      </c>
      <c r="E6" s="614" t="s">
        <v>31</v>
      </c>
      <c r="F6" s="614" t="s">
        <v>32</v>
      </c>
      <c r="G6" s="614" t="s">
        <v>33</v>
      </c>
      <c r="H6" s="614" t="s">
        <v>34</v>
      </c>
      <c r="I6" s="614" t="s">
        <v>35</v>
      </c>
      <c r="J6" s="614" t="s">
        <v>36</v>
      </c>
      <c r="K6" s="614" t="s">
        <v>37</v>
      </c>
      <c r="L6" s="975" t="s">
        <v>898</v>
      </c>
    </row>
    <row r="7" spans="1:12" ht="9.75" customHeight="1">
      <c r="A7" s="974"/>
      <c r="B7" s="976"/>
      <c r="C7" s="976"/>
      <c r="D7" s="976"/>
      <c r="E7" s="976"/>
      <c r="F7" s="976"/>
      <c r="G7" s="976"/>
      <c r="H7" s="976"/>
      <c r="I7" s="976"/>
      <c r="J7" s="976"/>
      <c r="K7" s="976"/>
      <c r="L7" s="977"/>
    </row>
    <row r="8" spans="1:12" s="430" customFormat="1" ht="20.1" customHeight="1">
      <c r="A8" s="20" t="s">
        <v>899</v>
      </c>
      <c r="B8" s="978">
        <v>9557.05</v>
      </c>
      <c r="C8" s="978">
        <v>24073.703</v>
      </c>
      <c r="D8" s="978">
        <v>340478.837</v>
      </c>
      <c r="E8" s="978">
        <v>155.86</v>
      </c>
      <c r="F8" s="978">
        <v>27325.793</v>
      </c>
      <c r="G8" s="978">
        <v>0.534</v>
      </c>
      <c r="H8" s="978">
        <v>0</v>
      </c>
      <c r="I8" s="978">
        <v>4422.051</v>
      </c>
      <c r="J8" s="978">
        <v>36687.215</v>
      </c>
      <c r="K8" s="978">
        <v>104472.605</v>
      </c>
      <c r="L8" s="979">
        <v>547173.6479999999</v>
      </c>
    </row>
    <row r="9" spans="1:14" s="430" customFormat="1" ht="20.1" customHeight="1">
      <c r="A9" s="20" t="s">
        <v>900</v>
      </c>
      <c r="B9" s="978">
        <v>362.07</v>
      </c>
      <c r="C9" s="978">
        <v>1244.08</v>
      </c>
      <c r="D9" s="978">
        <v>7955.169</v>
      </c>
      <c r="E9" s="978">
        <v>25.251</v>
      </c>
      <c r="F9" s="978">
        <v>63.286</v>
      </c>
      <c r="G9" s="978">
        <v>0</v>
      </c>
      <c r="H9" s="978">
        <v>0</v>
      </c>
      <c r="I9" s="978">
        <v>1016.01</v>
      </c>
      <c r="J9" s="978">
        <v>317.731</v>
      </c>
      <c r="K9" s="978">
        <v>2211.276</v>
      </c>
      <c r="L9" s="979">
        <v>13194.873</v>
      </c>
      <c r="N9" s="980"/>
    </row>
    <row r="10" spans="1:12" s="430" customFormat="1" ht="20.1" customHeight="1">
      <c r="A10" s="20" t="s">
        <v>901</v>
      </c>
      <c r="B10" s="978">
        <v>592.159</v>
      </c>
      <c r="C10" s="978">
        <v>1150.979</v>
      </c>
      <c r="D10" s="978">
        <v>3045.6</v>
      </c>
      <c r="E10" s="978">
        <v>60.537</v>
      </c>
      <c r="F10" s="978">
        <v>301.183</v>
      </c>
      <c r="G10" s="978">
        <v>0</v>
      </c>
      <c r="H10" s="978">
        <v>0</v>
      </c>
      <c r="I10" s="978">
        <v>6177.247</v>
      </c>
      <c r="J10" s="978">
        <v>832.276</v>
      </c>
      <c r="K10" s="978">
        <v>35.013</v>
      </c>
      <c r="L10" s="979">
        <v>12194.994</v>
      </c>
    </row>
    <row r="11" spans="1:12" s="430" customFormat="1" ht="20.1" customHeight="1">
      <c r="A11" s="20" t="s">
        <v>902</v>
      </c>
      <c r="B11" s="978">
        <v>71215.464</v>
      </c>
      <c r="C11" s="978">
        <v>182660.832</v>
      </c>
      <c r="D11" s="978">
        <v>64738.766</v>
      </c>
      <c r="E11" s="978">
        <v>214.542</v>
      </c>
      <c r="F11" s="978">
        <v>14378.611</v>
      </c>
      <c r="G11" s="978">
        <v>67.417</v>
      </c>
      <c r="H11" s="978">
        <v>0</v>
      </c>
      <c r="I11" s="978">
        <v>10703.895</v>
      </c>
      <c r="J11" s="978">
        <v>31680.119</v>
      </c>
      <c r="K11" s="978">
        <v>50269.382</v>
      </c>
      <c r="L11" s="979">
        <v>425929.02800000005</v>
      </c>
    </row>
    <row r="12" spans="1:12" s="430" customFormat="1" ht="20.1" customHeight="1">
      <c r="A12" s="20" t="s">
        <v>903</v>
      </c>
      <c r="B12" s="978">
        <v>415.412</v>
      </c>
      <c r="C12" s="978">
        <v>722.929</v>
      </c>
      <c r="D12" s="978">
        <v>4247.667</v>
      </c>
      <c r="E12" s="978">
        <v>80</v>
      </c>
      <c r="F12" s="978">
        <v>185.806</v>
      </c>
      <c r="G12" s="978">
        <v>0</v>
      </c>
      <c r="H12" s="978">
        <v>0</v>
      </c>
      <c r="I12" s="978">
        <v>584.169</v>
      </c>
      <c r="J12" s="978">
        <v>118.422</v>
      </c>
      <c r="K12" s="978">
        <v>189.752</v>
      </c>
      <c r="L12" s="979">
        <v>6544.156999999999</v>
      </c>
    </row>
    <row r="13" spans="1:12" s="430" customFormat="1" ht="20.1" customHeight="1">
      <c r="A13" s="20" t="s">
        <v>904</v>
      </c>
      <c r="B13" s="978">
        <v>2234.054</v>
      </c>
      <c r="C13" s="978">
        <v>46246.453</v>
      </c>
      <c r="D13" s="978">
        <v>40472.827</v>
      </c>
      <c r="E13" s="978">
        <v>221.458</v>
      </c>
      <c r="F13" s="978">
        <v>45.367</v>
      </c>
      <c r="G13" s="978">
        <v>0</v>
      </c>
      <c r="H13" s="978">
        <v>0</v>
      </c>
      <c r="I13" s="978">
        <v>25148.979</v>
      </c>
      <c r="J13" s="978">
        <v>18408.632</v>
      </c>
      <c r="K13" s="978">
        <v>15996.207</v>
      </c>
      <c r="L13" s="979">
        <v>148773.977</v>
      </c>
    </row>
    <row r="14" spans="1:12" s="430" customFormat="1" ht="20.1" customHeight="1">
      <c r="A14" s="20" t="s">
        <v>905</v>
      </c>
      <c r="B14" s="978">
        <v>323962.519</v>
      </c>
      <c r="C14" s="978">
        <v>1600694.107</v>
      </c>
      <c r="D14" s="978">
        <v>700105.568</v>
      </c>
      <c r="E14" s="978">
        <v>774.449</v>
      </c>
      <c r="F14" s="978">
        <v>66076.976</v>
      </c>
      <c r="G14" s="978">
        <v>236.855</v>
      </c>
      <c r="H14" s="978">
        <v>0</v>
      </c>
      <c r="I14" s="978">
        <v>52640.344</v>
      </c>
      <c r="J14" s="978">
        <v>170261.876</v>
      </c>
      <c r="K14" s="978">
        <v>231641.542</v>
      </c>
      <c r="L14" s="979">
        <v>3146394.236</v>
      </c>
    </row>
    <row r="15" spans="1:12" s="430" customFormat="1" ht="20.1" customHeight="1">
      <c r="A15" s="20" t="s">
        <v>906</v>
      </c>
      <c r="B15" s="978">
        <v>33689.653</v>
      </c>
      <c r="C15" s="978">
        <v>129396.77</v>
      </c>
      <c r="D15" s="978">
        <v>60298.345</v>
      </c>
      <c r="E15" s="978">
        <v>72.491</v>
      </c>
      <c r="F15" s="978">
        <v>6466.05</v>
      </c>
      <c r="G15" s="978">
        <v>287.146</v>
      </c>
      <c r="H15" s="978">
        <v>0</v>
      </c>
      <c r="I15" s="978">
        <v>4902.999</v>
      </c>
      <c r="J15" s="978">
        <v>30094.296</v>
      </c>
      <c r="K15" s="978">
        <v>27115.235</v>
      </c>
      <c r="L15" s="979">
        <v>292322.985</v>
      </c>
    </row>
    <row r="16" spans="1:12" s="430" customFormat="1" ht="20.1" customHeight="1">
      <c r="A16" s="20" t="s">
        <v>907</v>
      </c>
      <c r="B16" s="978">
        <v>48704.125</v>
      </c>
      <c r="C16" s="978">
        <v>154982.972</v>
      </c>
      <c r="D16" s="978">
        <v>171688.882</v>
      </c>
      <c r="E16" s="978">
        <v>566.142</v>
      </c>
      <c r="F16" s="978">
        <v>6190.729</v>
      </c>
      <c r="G16" s="978">
        <v>54.384</v>
      </c>
      <c r="H16" s="978">
        <v>0</v>
      </c>
      <c r="I16" s="978">
        <v>72389.35</v>
      </c>
      <c r="J16" s="978">
        <v>48804.267</v>
      </c>
      <c r="K16" s="978">
        <v>80782.14</v>
      </c>
      <c r="L16" s="979">
        <v>584162.991</v>
      </c>
    </row>
    <row r="17" spans="1:12" s="430" customFormat="1" ht="20.1" customHeight="1">
      <c r="A17" s="20" t="s">
        <v>908</v>
      </c>
      <c r="B17" s="978">
        <v>358.651</v>
      </c>
      <c r="C17" s="978">
        <v>1225.973</v>
      </c>
      <c r="D17" s="978">
        <v>1988.801</v>
      </c>
      <c r="E17" s="978">
        <v>36.427</v>
      </c>
      <c r="F17" s="978">
        <v>0</v>
      </c>
      <c r="G17" s="978">
        <v>0</v>
      </c>
      <c r="H17" s="978">
        <v>0</v>
      </c>
      <c r="I17" s="978">
        <v>399.525</v>
      </c>
      <c r="J17" s="978">
        <v>1633.874</v>
      </c>
      <c r="K17" s="978">
        <v>600.564</v>
      </c>
      <c r="L17" s="979">
        <v>6243.8150000000005</v>
      </c>
    </row>
    <row r="18" spans="1:12" s="430" customFormat="1" ht="20.1" customHeight="1">
      <c r="A18" s="20" t="s">
        <v>909</v>
      </c>
      <c r="B18" s="978">
        <v>44220.203</v>
      </c>
      <c r="C18" s="978">
        <v>156606.487</v>
      </c>
      <c r="D18" s="978">
        <v>34151.095</v>
      </c>
      <c r="E18" s="978">
        <v>305.247</v>
      </c>
      <c r="F18" s="978">
        <v>5306.421</v>
      </c>
      <c r="G18" s="978">
        <v>166.695</v>
      </c>
      <c r="H18" s="978">
        <v>0</v>
      </c>
      <c r="I18" s="978">
        <v>57308.414</v>
      </c>
      <c r="J18" s="978">
        <v>50421.844</v>
      </c>
      <c r="K18" s="978">
        <v>52401.859</v>
      </c>
      <c r="L18" s="979">
        <v>400888.265</v>
      </c>
    </row>
    <row r="19" spans="1:12" s="430" customFormat="1" ht="20.1" customHeight="1">
      <c r="A19" s="20" t="s">
        <v>910</v>
      </c>
      <c r="B19" s="978">
        <v>1865.382</v>
      </c>
      <c r="C19" s="978">
        <v>5401.846</v>
      </c>
      <c r="D19" s="978">
        <v>2505.854</v>
      </c>
      <c r="E19" s="978">
        <v>123.014</v>
      </c>
      <c r="F19" s="978">
        <v>18.729</v>
      </c>
      <c r="G19" s="978">
        <v>0</v>
      </c>
      <c r="H19" s="978">
        <v>0</v>
      </c>
      <c r="I19" s="978">
        <v>476.153</v>
      </c>
      <c r="J19" s="978">
        <v>2803.438</v>
      </c>
      <c r="K19" s="978">
        <v>2408.424</v>
      </c>
      <c r="L19" s="979">
        <v>15602.839999999997</v>
      </c>
    </row>
    <row r="20" spans="1:12" s="430" customFormat="1" ht="20.1" customHeight="1">
      <c r="A20" s="20" t="s">
        <v>911</v>
      </c>
      <c r="B20" s="978">
        <v>3597.453</v>
      </c>
      <c r="C20" s="978">
        <v>7645.358</v>
      </c>
      <c r="D20" s="978">
        <v>6137.933</v>
      </c>
      <c r="E20" s="978">
        <v>31.006</v>
      </c>
      <c r="F20" s="978">
        <v>74.623</v>
      </c>
      <c r="G20" s="978">
        <v>24.789</v>
      </c>
      <c r="H20" s="978">
        <v>0</v>
      </c>
      <c r="I20" s="978">
        <v>505.877</v>
      </c>
      <c r="J20" s="978">
        <v>2714.143</v>
      </c>
      <c r="K20" s="978">
        <v>2113.408</v>
      </c>
      <c r="L20" s="979">
        <v>22844.59</v>
      </c>
    </row>
    <row r="21" spans="1:12" s="430" customFormat="1" ht="20.1" customHeight="1">
      <c r="A21" s="20" t="s">
        <v>912</v>
      </c>
      <c r="B21" s="978">
        <v>4070.171</v>
      </c>
      <c r="C21" s="978">
        <v>13724.594</v>
      </c>
      <c r="D21" s="978">
        <v>11438.181</v>
      </c>
      <c r="E21" s="978">
        <v>26.89</v>
      </c>
      <c r="F21" s="978">
        <v>933.296</v>
      </c>
      <c r="G21" s="978">
        <v>4.145</v>
      </c>
      <c r="H21" s="978">
        <v>0</v>
      </c>
      <c r="I21" s="978">
        <v>1365.167</v>
      </c>
      <c r="J21" s="978">
        <v>2743.046</v>
      </c>
      <c r="K21" s="978">
        <v>5602.751</v>
      </c>
      <c r="L21" s="979">
        <v>39908.240999999995</v>
      </c>
    </row>
    <row r="22" spans="1:12" s="430" customFormat="1" ht="20.1" customHeight="1">
      <c r="A22" s="20" t="s">
        <v>913</v>
      </c>
      <c r="B22" s="978">
        <v>55072.736</v>
      </c>
      <c r="C22" s="978">
        <v>102729.494</v>
      </c>
      <c r="D22" s="978">
        <v>11840.948</v>
      </c>
      <c r="E22" s="978">
        <v>56.331</v>
      </c>
      <c r="F22" s="978">
        <v>6220.076</v>
      </c>
      <c r="G22" s="978">
        <v>38.283</v>
      </c>
      <c r="H22" s="978">
        <v>0</v>
      </c>
      <c r="I22" s="978">
        <v>24359.813</v>
      </c>
      <c r="J22" s="978">
        <v>10083.005</v>
      </c>
      <c r="K22" s="978">
        <v>52481.353</v>
      </c>
      <c r="L22" s="979">
        <v>262882.039</v>
      </c>
    </row>
    <row r="23" spans="1:12" s="430" customFormat="1" ht="20.1" customHeight="1">
      <c r="A23" s="20" t="s">
        <v>914</v>
      </c>
      <c r="B23" s="978">
        <v>51232.907</v>
      </c>
      <c r="C23" s="978">
        <v>10551.893</v>
      </c>
      <c r="D23" s="978">
        <v>10596.526</v>
      </c>
      <c r="E23" s="978">
        <v>88548.351</v>
      </c>
      <c r="F23" s="978">
        <v>72.522</v>
      </c>
      <c r="G23" s="978">
        <v>2559.772</v>
      </c>
      <c r="H23" s="978">
        <v>0</v>
      </c>
      <c r="I23" s="978">
        <v>92604.876</v>
      </c>
      <c r="J23" s="978">
        <v>4568.536</v>
      </c>
      <c r="K23" s="978">
        <v>530.547</v>
      </c>
      <c r="L23" s="979">
        <v>261265.93</v>
      </c>
    </row>
    <row r="24" spans="1:12" s="430" customFormat="1" ht="15" customHeight="1">
      <c r="A24" s="20"/>
      <c r="B24" s="981"/>
      <c r="C24" s="981"/>
      <c r="D24" s="981"/>
      <c r="E24" s="981"/>
      <c r="F24" s="981"/>
      <c r="G24" s="981"/>
      <c r="H24" s="981"/>
      <c r="I24" s="981"/>
      <c r="J24" s="981"/>
      <c r="K24" s="981"/>
      <c r="L24" s="982"/>
    </row>
    <row r="25" spans="1:12" s="430" customFormat="1" ht="24" customHeight="1">
      <c r="A25" s="983" t="s">
        <v>915</v>
      </c>
      <c r="B25" s="979">
        <v>651150.009</v>
      </c>
      <c r="C25" s="979">
        <v>2439058.4700000007</v>
      </c>
      <c r="D25" s="979">
        <v>1471690.999</v>
      </c>
      <c r="E25" s="979">
        <v>91297.996</v>
      </c>
      <c r="F25" s="979">
        <v>133659.46800000002</v>
      </c>
      <c r="G25" s="979">
        <v>3440.02</v>
      </c>
      <c r="H25" s="979">
        <v>0</v>
      </c>
      <c r="I25" s="979">
        <v>355004.86899999995</v>
      </c>
      <c r="J25" s="979">
        <v>412172.72</v>
      </c>
      <c r="K25" s="979">
        <v>628852.0580000001</v>
      </c>
      <c r="L25" s="979">
        <v>6186326.609000001</v>
      </c>
    </row>
    <row r="26" spans="1:12" ht="3" customHeight="1" thickBot="1">
      <c r="A26" s="984"/>
      <c r="B26" s="984"/>
      <c r="C26" s="985"/>
      <c r="D26" s="985"/>
      <c r="E26" s="985"/>
      <c r="F26" s="985"/>
      <c r="G26" s="985"/>
      <c r="H26" s="985"/>
      <c r="I26" s="985"/>
      <c r="J26" s="985"/>
      <c r="K26" s="985"/>
      <c r="L26" s="986"/>
    </row>
    <row r="27" spans="1:12" ht="12" customHeight="1">
      <c r="A27" s="20"/>
      <c r="B27" s="20"/>
      <c r="C27" s="987"/>
      <c r="D27" s="987"/>
      <c r="E27" s="987"/>
      <c r="F27" s="987"/>
      <c r="G27" s="987"/>
      <c r="H27" s="987"/>
      <c r="I27" s="987"/>
      <c r="J27" s="987"/>
      <c r="K27" s="987"/>
      <c r="L27" s="988"/>
    </row>
    <row r="28" spans="1:12" ht="13.5">
      <c r="A28" s="83" t="s">
        <v>916</v>
      </c>
      <c r="B28" s="989"/>
      <c r="C28" s="768"/>
      <c r="D28" s="768"/>
      <c r="E28" s="768"/>
      <c r="F28" s="768"/>
      <c r="G28" s="768"/>
      <c r="H28" s="768"/>
      <c r="I28" s="768"/>
      <c r="J28" s="768"/>
      <c r="K28" s="768"/>
      <c r="L28" s="768"/>
    </row>
    <row r="29" spans="1:12" ht="12" customHeight="1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</row>
    <row r="30" spans="1:12" ht="15">
      <c r="A30" s="990"/>
      <c r="B30" s="990"/>
      <c r="C30" s="990"/>
      <c r="D30" s="990"/>
      <c r="E30" s="990"/>
      <c r="F30" s="990"/>
      <c r="G30" s="990"/>
      <c r="H30" s="990"/>
      <c r="I30" s="990"/>
      <c r="J30" s="990"/>
      <c r="K30" s="990"/>
      <c r="L30" s="990"/>
    </row>
    <row r="31" spans="1:12" ht="15">
      <c r="A31" s="990"/>
      <c r="B31" s="990"/>
      <c r="C31" s="990"/>
      <c r="D31" s="990"/>
      <c r="E31" s="990"/>
      <c r="F31" s="990"/>
      <c r="G31" s="990"/>
      <c r="H31" s="990"/>
      <c r="I31" s="990"/>
      <c r="J31" s="990"/>
      <c r="K31" s="990"/>
      <c r="L31" s="990"/>
    </row>
    <row r="32" spans="1:12" ht="15">
      <c r="A32" s="990"/>
      <c r="B32" s="990"/>
      <c r="C32" s="990"/>
      <c r="D32" s="990"/>
      <c r="E32" s="990"/>
      <c r="F32" s="990"/>
      <c r="G32" s="990"/>
      <c r="H32" s="990"/>
      <c r="I32" s="991"/>
      <c r="J32" s="990"/>
      <c r="K32" s="990"/>
      <c r="L32" s="990"/>
    </row>
    <row r="33" spans="1:12" ht="15">
      <c r="A33" s="990"/>
      <c r="B33" s="990"/>
      <c r="C33" s="990"/>
      <c r="D33" s="990"/>
      <c r="E33" s="990"/>
      <c r="F33" s="990"/>
      <c r="G33" s="990"/>
      <c r="H33" s="990"/>
      <c r="I33" s="990"/>
      <c r="J33" s="990"/>
      <c r="K33" s="990"/>
      <c r="L33" s="990"/>
    </row>
    <row r="34" spans="1:12" ht="15">
      <c r="A34" s="990"/>
      <c r="B34" s="990"/>
      <c r="C34" s="990"/>
      <c r="D34" s="990"/>
      <c r="E34" s="990"/>
      <c r="F34" s="990"/>
      <c r="G34" s="990"/>
      <c r="H34" s="990"/>
      <c r="I34" s="990"/>
      <c r="J34" s="990"/>
      <c r="K34" s="990"/>
      <c r="L34" s="990"/>
    </row>
    <row r="35" spans="1:12" ht="15">
      <c r="A35" s="990"/>
      <c r="B35" s="990"/>
      <c r="C35" s="990"/>
      <c r="D35" s="990"/>
      <c r="E35" s="990"/>
      <c r="F35" s="990"/>
      <c r="G35" s="990"/>
      <c r="H35" s="990"/>
      <c r="I35" s="990"/>
      <c r="J35" s="990"/>
      <c r="K35" s="990"/>
      <c r="L35" s="990"/>
    </row>
    <row r="36" spans="1:12" ht="15">
      <c r="A36" s="990"/>
      <c r="B36" s="990"/>
      <c r="C36" s="990"/>
      <c r="D36" s="990"/>
      <c r="E36" s="990"/>
      <c r="F36" s="990"/>
      <c r="G36" s="990"/>
      <c r="H36" s="990"/>
      <c r="I36" s="990"/>
      <c r="J36" s="990"/>
      <c r="K36" s="990"/>
      <c r="L36" s="990"/>
    </row>
    <row r="37" spans="1:12" ht="15">
      <c r="A37" s="990"/>
      <c r="B37" s="990"/>
      <c r="C37" s="990"/>
      <c r="D37" s="990"/>
      <c r="E37" s="990"/>
      <c r="F37" s="990"/>
      <c r="G37" s="990"/>
      <c r="H37" s="990"/>
      <c r="I37" s="990"/>
      <c r="J37" s="990"/>
      <c r="K37" s="990"/>
      <c r="L37" s="990"/>
    </row>
    <row r="38" spans="1:12" ht="15">
      <c r="A38" s="990"/>
      <c r="B38" s="990"/>
      <c r="C38" s="990"/>
      <c r="D38" s="990"/>
      <c r="E38" s="990"/>
      <c r="F38" s="990"/>
      <c r="G38" s="990"/>
      <c r="H38" s="990"/>
      <c r="I38" s="990"/>
      <c r="J38" s="990"/>
      <c r="K38" s="990"/>
      <c r="L38" s="990"/>
    </row>
    <row r="39" spans="1:12" ht="15">
      <c r="A39" s="990"/>
      <c r="B39" s="990"/>
      <c r="C39" s="990"/>
      <c r="D39" s="990"/>
      <c r="E39" s="990"/>
      <c r="F39" s="990"/>
      <c r="G39" s="990"/>
      <c r="H39" s="990"/>
      <c r="I39" s="990"/>
      <c r="J39" s="990"/>
      <c r="K39" s="990"/>
      <c r="L39" s="990"/>
    </row>
    <row r="40" spans="1:12" ht="15">
      <c r="A40" s="990"/>
      <c r="B40" s="990"/>
      <c r="C40" s="990"/>
      <c r="D40" s="990"/>
      <c r="E40" s="990"/>
      <c r="F40" s="990"/>
      <c r="G40" s="990"/>
      <c r="H40" s="990"/>
      <c r="I40" s="990"/>
      <c r="J40" s="990"/>
      <c r="K40" s="990"/>
      <c r="L40" s="990"/>
    </row>
    <row r="41" spans="1:12" ht="15">
      <c r="A41" s="990"/>
      <c r="B41" s="990"/>
      <c r="C41" s="990"/>
      <c r="D41" s="990"/>
      <c r="E41" s="990"/>
      <c r="F41" s="990"/>
      <c r="G41" s="990"/>
      <c r="H41" s="990"/>
      <c r="I41" s="990"/>
      <c r="J41" s="990"/>
      <c r="K41" s="990"/>
      <c r="L41" s="990"/>
    </row>
    <row r="42" spans="1:12" ht="15">
      <c r="A42" s="990"/>
      <c r="B42" s="990"/>
      <c r="C42" s="990"/>
      <c r="D42" s="990"/>
      <c r="E42" s="990"/>
      <c r="F42" s="990"/>
      <c r="G42" s="990"/>
      <c r="H42" s="990"/>
      <c r="I42" s="990"/>
      <c r="J42" s="990"/>
      <c r="K42" s="990"/>
      <c r="L42" s="990"/>
    </row>
    <row r="43" spans="1:12" ht="15">
      <c r="A43" s="990"/>
      <c r="B43" s="990"/>
      <c r="C43" s="990"/>
      <c r="D43" s="990"/>
      <c r="E43" s="990"/>
      <c r="F43" s="990"/>
      <c r="G43" s="990"/>
      <c r="H43" s="990"/>
      <c r="I43" s="990"/>
      <c r="J43" s="990"/>
      <c r="K43" s="990"/>
      <c r="L43" s="990"/>
    </row>
    <row r="44" spans="1:12" ht="15">
      <c r="A44" s="990"/>
      <c r="B44" s="990"/>
      <c r="C44" s="990"/>
      <c r="D44" s="990"/>
      <c r="E44" s="990"/>
      <c r="F44" s="990"/>
      <c r="G44" s="990"/>
      <c r="H44" s="990"/>
      <c r="I44" s="990"/>
      <c r="J44" s="990"/>
      <c r="K44" s="990"/>
      <c r="L44" s="990"/>
    </row>
    <row r="45" spans="1:12" ht="15">
      <c r="A45" s="990"/>
      <c r="B45" s="990"/>
      <c r="C45" s="990"/>
      <c r="D45" s="990"/>
      <c r="E45" s="990"/>
      <c r="F45" s="990"/>
      <c r="G45" s="990"/>
      <c r="H45" s="990"/>
      <c r="I45" s="990"/>
      <c r="J45" s="990"/>
      <c r="K45" s="990"/>
      <c r="L45" s="990"/>
    </row>
    <row r="46" spans="1:12" ht="15">
      <c r="A46" s="990"/>
      <c r="B46" s="990"/>
      <c r="C46" s="990"/>
      <c r="D46" s="990"/>
      <c r="E46" s="990"/>
      <c r="F46" s="990"/>
      <c r="G46" s="990"/>
      <c r="H46" s="990"/>
      <c r="I46" s="990"/>
      <c r="J46" s="990"/>
      <c r="K46" s="990"/>
      <c r="L46" s="990"/>
    </row>
    <row r="47" spans="1:12" ht="15">
      <c r="A47" s="990"/>
      <c r="B47" s="990"/>
      <c r="C47" s="990"/>
      <c r="D47" s="990"/>
      <c r="E47" s="990"/>
      <c r="F47" s="990"/>
      <c r="G47" s="990"/>
      <c r="H47" s="990"/>
      <c r="I47" s="990"/>
      <c r="J47" s="990"/>
      <c r="K47" s="990"/>
      <c r="L47" s="990"/>
    </row>
    <row r="48" spans="1:12" ht="15">
      <c r="A48" s="990"/>
      <c r="B48" s="990"/>
      <c r="C48" s="990"/>
      <c r="D48" s="990"/>
      <c r="E48" s="990"/>
      <c r="F48" s="990"/>
      <c r="G48" s="990"/>
      <c r="H48" s="990"/>
      <c r="I48" s="990"/>
      <c r="J48" s="990"/>
      <c r="K48" s="990"/>
      <c r="L48" s="990"/>
    </row>
    <row r="49" spans="1:12" ht="15">
      <c r="A49" s="990"/>
      <c r="B49" s="990"/>
      <c r="C49" s="990"/>
      <c r="D49" s="990"/>
      <c r="E49" s="990"/>
      <c r="F49" s="990"/>
      <c r="G49" s="990"/>
      <c r="H49" s="990"/>
      <c r="I49" s="990"/>
      <c r="J49" s="990"/>
      <c r="K49" s="990"/>
      <c r="L49" s="990"/>
    </row>
    <row r="50" spans="1:12" ht="15">
      <c r="A50" s="990"/>
      <c r="B50" s="990"/>
      <c r="C50" s="990"/>
      <c r="D50" s="990"/>
      <c r="E50" s="990"/>
      <c r="F50" s="990"/>
      <c r="G50" s="990"/>
      <c r="H50" s="990"/>
      <c r="I50" s="990"/>
      <c r="J50" s="990"/>
      <c r="K50" s="990"/>
      <c r="L50" s="990"/>
    </row>
    <row r="51" spans="1:12" ht="15">
      <c r="A51" s="990"/>
      <c r="B51" s="990"/>
      <c r="C51" s="990"/>
      <c r="D51" s="990"/>
      <c r="E51" s="990"/>
      <c r="F51" s="990"/>
      <c r="G51" s="990"/>
      <c r="H51" s="990"/>
      <c r="I51" s="990"/>
      <c r="J51" s="990"/>
      <c r="K51" s="990"/>
      <c r="L51" s="990"/>
    </row>
    <row r="52" spans="1:12" ht="15">
      <c r="A52" s="990"/>
      <c r="B52" s="990"/>
      <c r="C52" s="990"/>
      <c r="D52" s="990"/>
      <c r="E52" s="990"/>
      <c r="F52" s="990"/>
      <c r="G52" s="990"/>
      <c r="H52" s="990"/>
      <c r="I52" s="990"/>
      <c r="J52" s="990"/>
      <c r="K52" s="990"/>
      <c r="L52" s="990"/>
    </row>
    <row r="53" spans="1:12" ht="15">
      <c r="A53" s="990"/>
      <c r="B53" s="990"/>
      <c r="C53" s="990"/>
      <c r="D53" s="990"/>
      <c r="E53" s="990"/>
      <c r="F53" s="990"/>
      <c r="G53" s="990"/>
      <c r="H53" s="990"/>
      <c r="I53" s="990"/>
      <c r="J53" s="990"/>
      <c r="K53" s="990"/>
      <c r="L53" s="990"/>
    </row>
    <row r="54" spans="1:12" ht="15">
      <c r="A54" s="990"/>
      <c r="B54" s="990"/>
      <c r="C54" s="990"/>
      <c r="D54" s="990"/>
      <c r="E54" s="990"/>
      <c r="F54" s="990"/>
      <c r="G54" s="990"/>
      <c r="H54" s="990"/>
      <c r="I54" s="990"/>
      <c r="J54" s="990"/>
      <c r="K54" s="990"/>
      <c r="L54" s="990"/>
    </row>
    <row r="55" spans="1:12" ht="15">
      <c r="A55" s="990"/>
      <c r="B55" s="990"/>
      <c r="C55" s="990"/>
      <c r="D55" s="990"/>
      <c r="E55" s="990"/>
      <c r="F55" s="990"/>
      <c r="G55" s="990"/>
      <c r="H55" s="990"/>
      <c r="I55" s="990"/>
      <c r="J55" s="990"/>
      <c r="K55" s="990"/>
      <c r="L55" s="990"/>
    </row>
    <row r="56" spans="1:12" ht="15">
      <c r="A56" s="990"/>
      <c r="B56" s="990"/>
      <c r="C56" s="990"/>
      <c r="D56" s="990"/>
      <c r="E56" s="990"/>
      <c r="F56" s="990"/>
      <c r="G56" s="990"/>
      <c r="H56" s="990"/>
      <c r="I56" s="990"/>
      <c r="J56" s="990"/>
      <c r="K56" s="990"/>
      <c r="L56" s="990"/>
    </row>
    <row r="57" spans="1:12" ht="15">
      <c r="A57" s="990"/>
      <c r="B57" s="990"/>
      <c r="C57" s="990"/>
      <c r="D57" s="990"/>
      <c r="E57" s="990"/>
      <c r="F57" s="990"/>
      <c r="G57" s="990"/>
      <c r="H57" s="990"/>
      <c r="I57" s="990"/>
      <c r="J57" s="990"/>
      <c r="K57" s="990"/>
      <c r="L57" s="990"/>
    </row>
    <row r="58" spans="1:12" ht="15">
      <c r="A58" s="990"/>
      <c r="B58" s="990"/>
      <c r="C58" s="990"/>
      <c r="D58" s="990"/>
      <c r="E58" s="990"/>
      <c r="F58" s="990"/>
      <c r="G58" s="990"/>
      <c r="H58" s="990"/>
      <c r="I58" s="990"/>
      <c r="J58" s="990"/>
      <c r="K58" s="990"/>
      <c r="L58" s="990"/>
    </row>
    <row r="59" spans="1:12" ht="15">
      <c r="A59" s="990"/>
      <c r="B59" s="990"/>
      <c r="C59" s="990"/>
      <c r="D59" s="990"/>
      <c r="E59" s="990"/>
      <c r="F59" s="990"/>
      <c r="G59" s="990"/>
      <c r="H59" s="990"/>
      <c r="I59" s="990"/>
      <c r="J59" s="990"/>
      <c r="K59" s="990"/>
      <c r="L59" s="990"/>
    </row>
    <row r="60" spans="1:12" ht="15">
      <c r="A60" s="990"/>
      <c r="B60" s="990"/>
      <c r="C60" s="990"/>
      <c r="D60" s="990"/>
      <c r="E60" s="990"/>
      <c r="F60" s="990"/>
      <c r="G60" s="990"/>
      <c r="H60" s="990"/>
      <c r="I60" s="990"/>
      <c r="J60" s="990"/>
      <c r="K60" s="990"/>
      <c r="L60" s="990"/>
    </row>
    <row r="61" spans="1:12" ht="15">
      <c r="A61" s="990"/>
      <c r="B61" s="990"/>
      <c r="C61" s="990"/>
      <c r="D61" s="990"/>
      <c r="E61" s="990"/>
      <c r="F61" s="990"/>
      <c r="G61" s="990"/>
      <c r="H61" s="990"/>
      <c r="I61" s="990"/>
      <c r="J61" s="990"/>
      <c r="K61" s="990"/>
      <c r="L61" s="990"/>
    </row>
    <row r="62" spans="1:12" ht="15">
      <c r="A62" s="990"/>
      <c r="B62" s="990"/>
      <c r="C62" s="990"/>
      <c r="D62" s="990"/>
      <c r="E62" s="990"/>
      <c r="F62" s="990"/>
      <c r="G62" s="990"/>
      <c r="H62" s="990"/>
      <c r="I62" s="990"/>
      <c r="J62" s="990"/>
      <c r="K62" s="990"/>
      <c r="L62" s="990"/>
    </row>
    <row r="63" spans="1:12" ht="15">
      <c r="A63" s="990"/>
      <c r="B63" s="990"/>
      <c r="C63" s="990"/>
      <c r="D63" s="990"/>
      <c r="E63" s="990"/>
      <c r="F63" s="990"/>
      <c r="G63" s="990"/>
      <c r="H63" s="990"/>
      <c r="I63" s="990"/>
      <c r="J63" s="990"/>
      <c r="K63" s="990"/>
      <c r="L63" s="990"/>
    </row>
    <row r="64" spans="1:12" ht="15">
      <c r="A64" s="990"/>
      <c r="B64" s="990"/>
      <c r="C64" s="990"/>
      <c r="D64" s="990"/>
      <c r="E64" s="990"/>
      <c r="F64" s="990"/>
      <c r="G64" s="990"/>
      <c r="H64" s="990"/>
      <c r="I64" s="990"/>
      <c r="J64" s="990"/>
      <c r="K64" s="990"/>
      <c r="L64" s="990"/>
    </row>
    <row r="65" spans="1:12" ht="15">
      <c r="A65" s="990"/>
      <c r="B65" s="990"/>
      <c r="C65" s="990"/>
      <c r="D65" s="990"/>
      <c r="E65" s="990"/>
      <c r="F65" s="990"/>
      <c r="G65" s="990"/>
      <c r="H65" s="990"/>
      <c r="I65" s="990"/>
      <c r="J65" s="990"/>
      <c r="K65" s="990"/>
      <c r="L65" s="990"/>
    </row>
    <row r="66" spans="1:12" ht="15">
      <c r="A66" s="990"/>
      <c r="B66" s="990"/>
      <c r="C66" s="990"/>
      <c r="D66" s="990"/>
      <c r="E66" s="990"/>
      <c r="F66" s="990"/>
      <c r="G66" s="990"/>
      <c r="H66" s="990"/>
      <c r="I66" s="990"/>
      <c r="J66" s="990"/>
      <c r="K66" s="990"/>
      <c r="L66" s="990"/>
    </row>
    <row r="67" spans="1:12" ht="15">
      <c r="A67" s="990"/>
      <c r="B67" s="990"/>
      <c r="C67" s="990"/>
      <c r="D67" s="990"/>
      <c r="E67" s="990"/>
      <c r="F67" s="990"/>
      <c r="G67" s="990"/>
      <c r="H67" s="990"/>
      <c r="I67" s="990"/>
      <c r="J67" s="990"/>
      <c r="K67" s="990"/>
      <c r="L67" s="990"/>
    </row>
    <row r="68" spans="1:12" ht="15">
      <c r="A68" s="990"/>
      <c r="B68" s="990"/>
      <c r="C68" s="990"/>
      <c r="D68" s="990"/>
      <c r="E68" s="990"/>
      <c r="F68" s="990"/>
      <c r="G68" s="990"/>
      <c r="H68" s="990"/>
      <c r="I68" s="990"/>
      <c r="J68" s="990"/>
      <c r="K68" s="990"/>
      <c r="L68" s="990"/>
    </row>
    <row r="69" spans="1:12" ht="15">
      <c r="A69" s="990"/>
      <c r="B69" s="990"/>
      <c r="C69" s="990"/>
      <c r="D69" s="990"/>
      <c r="E69" s="990"/>
      <c r="F69" s="990"/>
      <c r="G69" s="990"/>
      <c r="H69" s="990"/>
      <c r="I69" s="990"/>
      <c r="J69" s="990"/>
      <c r="K69" s="990"/>
      <c r="L69" s="990"/>
    </row>
    <row r="70" spans="1:12" ht="15">
      <c r="A70" s="990"/>
      <c r="B70" s="990"/>
      <c r="C70" s="990"/>
      <c r="D70" s="990"/>
      <c r="E70" s="990"/>
      <c r="F70" s="990"/>
      <c r="G70" s="990"/>
      <c r="H70" s="990"/>
      <c r="I70" s="990"/>
      <c r="J70" s="990"/>
      <c r="K70" s="990"/>
      <c r="L70" s="990"/>
    </row>
    <row r="71" spans="1:12" ht="15">
      <c r="A71" s="990"/>
      <c r="B71" s="990"/>
      <c r="C71" s="990"/>
      <c r="D71" s="990"/>
      <c r="E71" s="990"/>
      <c r="F71" s="990"/>
      <c r="G71" s="990"/>
      <c r="H71" s="990"/>
      <c r="I71" s="990"/>
      <c r="J71" s="990"/>
      <c r="K71" s="990"/>
      <c r="L71" s="990"/>
    </row>
    <row r="72" spans="1:12" ht="15">
      <c r="A72" s="990"/>
      <c r="B72" s="990"/>
      <c r="C72" s="990"/>
      <c r="D72" s="990"/>
      <c r="E72" s="990"/>
      <c r="F72" s="990"/>
      <c r="G72" s="990"/>
      <c r="H72" s="990"/>
      <c r="I72" s="990"/>
      <c r="J72" s="990"/>
      <c r="K72" s="990"/>
      <c r="L72" s="990"/>
    </row>
    <row r="73" spans="1:12" ht="15">
      <c r="A73" s="990"/>
      <c r="B73" s="990"/>
      <c r="C73" s="990"/>
      <c r="D73" s="990"/>
      <c r="E73" s="990"/>
      <c r="F73" s="990"/>
      <c r="G73" s="990"/>
      <c r="H73" s="990"/>
      <c r="I73" s="990"/>
      <c r="J73" s="990"/>
      <c r="K73" s="990"/>
      <c r="L73" s="990"/>
    </row>
    <row r="74" spans="1:12" ht="15">
      <c r="A74" s="990"/>
      <c r="B74" s="990"/>
      <c r="C74" s="990"/>
      <c r="D74" s="990"/>
      <c r="E74" s="990"/>
      <c r="F74" s="990"/>
      <c r="G74" s="990"/>
      <c r="H74" s="990"/>
      <c r="I74" s="990"/>
      <c r="J74" s="990"/>
      <c r="K74" s="990"/>
      <c r="L74" s="990"/>
    </row>
    <row r="75" spans="1:12" ht="15">
      <c r="A75" s="990"/>
      <c r="B75" s="990"/>
      <c r="C75" s="990"/>
      <c r="D75" s="990"/>
      <c r="E75" s="990"/>
      <c r="F75" s="990"/>
      <c r="G75" s="990"/>
      <c r="H75" s="990"/>
      <c r="I75" s="990"/>
      <c r="J75" s="990"/>
      <c r="K75" s="990"/>
      <c r="L75" s="990"/>
    </row>
    <row r="76" spans="1:12" ht="15">
      <c r="A76" s="990"/>
      <c r="B76" s="990"/>
      <c r="C76" s="990"/>
      <c r="D76" s="990"/>
      <c r="E76" s="990"/>
      <c r="F76" s="990"/>
      <c r="G76" s="990"/>
      <c r="H76" s="990"/>
      <c r="I76" s="990"/>
      <c r="J76" s="990"/>
      <c r="K76" s="990"/>
      <c r="L76" s="990"/>
    </row>
    <row r="77" spans="1:12" ht="15">
      <c r="A77" s="990"/>
      <c r="B77" s="990"/>
      <c r="C77" s="990"/>
      <c r="D77" s="990"/>
      <c r="E77" s="990"/>
      <c r="F77" s="990"/>
      <c r="G77" s="990"/>
      <c r="H77" s="990"/>
      <c r="I77" s="990"/>
      <c r="J77" s="990"/>
      <c r="K77" s="990"/>
      <c r="L77" s="990"/>
    </row>
    <row r="78" spans="1:12" ht="15">
      <c r="A78" s="990"/>
      <c r="B78" s="990"/>
      <c r="C78" s="990"/>
      <c r="D78" s="990"/>
      <c r="E78" s="990"/>
      <c r="F78" s="990"/>
      <c r="G78" s="990"/>
      <c r="H78" s="990"/>
      <c r="I78" s="990"/>
      <c r="J78" s="990"/>
      <c r="K78" s="990"/>
      <c r="L78" s="990"/>
    </row>
    <row r="200" ht="15">
      <c r="C200" s="400" t="s">
        <v>517</v>
      </c>
    </row>
  </sheetData>
  <mergeCells count="3">
    <mergeCell ref="A2:L2"/>
    <mergeCell ref="A3:L3"/>
    <mergeCell ref="A4:L4"/>
  </mergeCells>
  <hyperlinks>
    <hyperlink ref="A1" location="Índice!A1" display="Volver al Índice"/>
  </hyperlinks>
  <printOptions horizont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 topLeftCell="A1"/>
  </sheetViews>
  <sheetFormatPr defaultColWidth="11.421875" defaultRowHeight="15"/>
  <cols>
    <col min="1" max="1" width="29.57421875" style="1027" customWidth="1"/>
    <col min="2" max="2" width="8.28125" style="1027" customWidth="1"/>
    <col min="3" max="10" width="12.7109375" style="1027" customWidth="1"/>
    <col min="11" max="11" width="11.421875" style="1027" customWidth="1"/>
    <col min="12" max="12" width="22.421875" style="1027" customWidth="1"/>
    <col min="13" max="256" width="11.421875" style="1027" customWidth="1"/>
    <col min="257" max="257" width="29.57421875" style="1027" customWidth="1"/>
    <col min="258" max="258" width="8.28125" style="1027" customWidth="1"/>
    <col min="259" max="266" width="12.7109375" style="1027" customWidth="1"/>
    <col min="267" max="512" width="11.421875" style="1027" customWidth="1"/>
    <col min="513" max="513" width="29.57421875" style="1027" customWidth="1"/>
    <col min="514" max="514" width="8.28125" style="1027" customWidth="1"/>
    <col min="515" max="522" width="12.7109375" style="1027" customWidth="1"/>
    <col min="523" max="768" width="11.421875" style="1027" customWidth="1"/>
    <col min="769" max="769" width="29.57421875" style="1027" customWidth="1"/>
    <col min="770" max="770" width="8.28125" style="1027" customWidth="1"/>
    <col min="771" max="778" width="12.7109375" style="1027" customWidth="1"/>
    <col min="779" max="1024" width="11.421875" style="1027" customWidth="1"/>
    <col min="1025" max="1025" width="29.57421875" style="1027" customWidth="1"/>
    <col min="1026" max="1026" width="8.28125" style="1027" customWidth="1"/>
    <col min="1027" max="1034" width="12.7109375" style="1027" customWidth="1"/>
    <col min="1035" max="1280" width="11.421875" style="1027" customWidth="1"/>
    <col min="1281" max="1281" width="29.57421875" style="1027" customWidth="1"/>
    <col min="1282" max="1282" width="8.28125" style="1027" customWidth="1"/>
    <col min="1283" max="1290" width="12.7109375" style="1027" customWidth="1"/>
    <col min="1291" max="1536" width="11.421875" style="1027" customWidth="1"/>
    <col min="1537" max="1537" width="29.57421875" style="1027" customWidth="1"/>
    <col min="1538" max="1538" width="8.28125" style="1027" customWidth="1"/>
    <col min="1539" max="1546" width="12.7109375" style="1027" customWidth="1"/>
    <col min="1547" max="1792" width="11.421875" style="1027" customWidth="1"/>
    <col min="1793" max="1793" width="29.57421875" style="1027" customWidth="1"/>
    <col min="1794" max="1794" width="8.28125" style="1027" customWidth="1"/>
    <col min="1795" max="1802" width="12.7109375" style="1027" customWidth="1"/>
    <col min="1803" max="2048" width="11.421875" style="1027" customWidth="1"/>
    <col min="2049" max="2049" width="29.57421875" style="1027" customWidth="1"/>
    <col min="2050" max="2050" width="8.28125" style="1027" customWidth="1"/>
    <col min="2051" max="2058" width="12.7109375" style="1027" customWidth="1"/>
    <col min="2059" max="2304" width="11.421875" style="1027" customWidth="1"/>
    <col min="2305" max="2305" width="29.57421875" style="1027" customWidth="1"/>
    <col min="2306" max="2306" width="8.28125" style="1027" customWidth="1"/>
    <col min="2307" max="2314" width="12.7109375" style="1027" customWidth="1"/>
    <col min="2315" max="2560" width="11.421875" style="1027" customWidth="1"/>
    <col min="2561" max="2561" width="29.57421875" style="1027" customWidth="1"/>
    <col min="2562" max="2562" width="8.28125" style="1027" customWidth="1"/>
    <col min="2563" max="2570" width="12.7109375" style="1027" customWidth="1"/>
    <col min="2571" max="2816" width="11.421875" style="1027" customWidth="1"/>
    <col min="2817" max="2817" width="29.57421875" style="1027" customWidth="1"/>
    <col min="2818" max="2818" width="8.28125" style="1027" customWidth="1"/>
    <col min="2819" max="2826" width="12.7109375" style="1027" customWidth="1"/>
    <col min="2827" max="3072" width="11.421875" style="1027" customWidth="1"/>
    <col min="3073" max="3073" width="29.57421875" style="1027" customWidth="1"/>
    <col min="3074" max="3074" width="8.28125" style="1027" customWidth="1"/>
    <col min="3075" max="3082" width="12.7109375" style="1027" customWidth="1"/>
    <col min="3083" max="3328" width="11.421875" style="1027" customWidth="1"/>
    <col min="3329" max="3329" width="29.57421875" style="1027" customWidth="1"/>
    <col min="3330" max="3330" width="8.28125" style="1027" customWidth="1"/>
    <col min="3331" max="3338" width="12.7109375" style="1027" customWidth="1"/>
    <col min="3339" max="3584" width="11.421875" style="1027" customWidth="1"/>
    <col min="3585" max="3585" width="29.57421875" style="1027" customWidth="1"/>
    <col min="3586" max="3586" width="8.28125" style="1027" customWidth="1"/>
    <col min="3587" max="3594" width="12.7109375" style="1027" customWidth="1"/>
    <col min="3595" max="3840" width="11.421875" style="1027" customWidth="1"/>
    <col min="3841" max="3841" width="29.57421875" style="1027" customWidth="1"/>
    <col min="3842" max="3842" width="8.28125" style="1027" customWidth="1"/>
    <col min="3843" max="3850" width="12.7109375" style="1027" customWidth="1"/>
    <col min="3851" max="4096" width="11.421875" style="1027" customWidth="1"/>
    <col min="4097" max="4097" width="29.57421875" style="1027" customWidth="1"/>
    <col min="4098" max="4098" width="8.28125" style="1027" customWidth="1"/>
    <col min="4099" max="4106" width="12.7109375" style="1027" customWidth="1"/>
    <col min="4107" max="4352" width="11.421875" style="1027" customWidth="1"/>
    <col min="4353" max="4353" width="29.57421875" style="1027" customWidth="1"/>
    <col min="4354" max="4354" width="8.28125" style="1027" customWidth="1"/>
    <col min="4355" max="4362" width="12.7109375" style="1027" customWidth="1"/>
    <col min="4363" max="4608" width="11.421875" style="1027" customWidth="1"/>
    <col min="4609" max="4609" width="29.57421875" style="1027" customWidth="1"/>
    <col min="4610" max="4610" width="8.28125" style="1027" customWidth="1"/>
    <col min="4611" max="4618" width="12.7109375" style="1027" customWidth="1"/>
    <col min="4619" max="4864" width="11.421875" style="1027" customWidth="1"/>
    <col min="4865" max="4865" width="29.57421875" style="1027" customWidth="1"/>
    <col min="4866" max="4866" width="8.28125" style="1027" customWidth="1"/>
    <col min="4867" max="4874" width="12.7109375" style="1027" customWidth="1"/>
    <col min="4875" max="5120" width="11.421875" style="1027" customWidth="1"/>
    <col min="5121" max="5121" width="29.57421875" style="1027" customWidth="1"/>
    <col min="5122" max="5122" width="8.28125" style="1027" customWidth="1"/>
    <col min="5123" max="5130" width="12.7109375" style="1027" customWidth="1"/>
    <col min="5131" max="5376" width="11.421875" style="1027" customWidth="1"/>
    <col min="5377" max="5377" width="29.57421875" style="1027" customWidth="1"/>
    <col min="5378" max="5378" width="8.28125" style="1027" customWidth="1"/>
    <col min="5379" max="5386" width="12.7109375" style="1027" customWidth="1"/>
    <col min="5387" max="5632" width="11.421875" style="1027" customWidth="1"/>
    <col min="5633" max="5633" width="29.57421875" style="1027" customWidth="1"/>
    <col min="5634" max="5634" width="8.28125" style="1027" customWidth="1"/>
    <col min="5635" max="5642" width="12.7109375" style="1027" customWidth="1"/>
    <col min="5643" max="5888" width="11.421875" style="1027" customWidth="1"/>
    <col min="5889" max="5889" width="29.57421875" style="1027" customWidth="1"/>
    <col min="5890" max="5890" width="8.28125" style="1027" customWidth="1"/>
    <col min="5891" max="5898" width="12.7109375" style="1027" customWidth="1"/>
    <col min="5899" max="6144" width="11.421875" style="1027" customWidth="1"/>
    <col min="6145" max="6145" width="29.57421875" style="1027" customWidth="1"/>
    <col min="6146" max="6146" width="8.28125" style="1027" customWidth="1"/>
    <col min="6147" max="6154" width="12.7109375" style="1027" customWidth="1"/>
    <col min="6155" max="6400" width="11.421875" style="1027" customWidth="1"/>
    <col min="6401" max="6401" width="29.57421875" style="1027" customWidth="1"/>
    <col min="6402" max="6402" width="8.28125" style="1027" customWidth="1"/>
    <col min="6403" max="6410" width="12.7109375" style="1027" customWidth="1"/>
    <col min="6411" max="6656" width="11.421875" style="1027" customWidth="1"/>
    <col min="6657" max="6657" width="29.57421875" style="1027" customWidth="1"/>
    <col min="6658" max="6658" width="8.28125" style="1027" customWidth="1"/>
    <col min="6659" max="6666" width="12.7109375" style="1027" customWidth="1"/>
    <col min="6667" max="6912" width="11.421875" style="1027" customWidth="1"/>
    <col min="6913" max="6913" width="29.57421875" style="1027" customWidth="1"/>
    <col min="6914" max="6914" width="8.28125" style="1027" customWidth="1"/>
    <col min="6915" max="6922" width="12.7109375" style="1027" customWidth="1"/>
    <col min="6923" max="7168" width="11.421875" style="1027" customWidth="1"/>
    <col min="7169" max="7169" width="29.57421875" style="1027" customWidth="1"/>
    <col min="7170" max="7170" width="8.28125" style="1027" customWidth="1"/>
    <col min="7171" max="7178" width="12.7109375" style="1027" customWidth="1"/>
    <col min="7179" max="7424" width="11.421875" style="1027" customWidth="1"/>
    <col min="7425" max="7425" width="29.57421875" style="1027" customWidth="1"/>
    <col min="7426" max="7426" width="8.28125" style="1027" customWidth="1"/>
    <col min="7427" max="7434" width="12.7109375" style="1027" customWidth="1"/>
    <col min="7435" max="7680" width="11.421875" style="1027" customWidth="1"/>
    <col min="7681" max="7681" width="29.57421875" style="1027" customWidth="1"/>
    <col min="7682" max="7682" width="8.28125" style="1027" customWidth="1"/>
    <col min="7683" max="7690" width="12.7109375" style="1027" customWidth="1"/>
    <col min="7691" max="7936" width="11.421875" style="1027" customWidth="1"/>
    <col min="7937" max="7937" width="29.57421875" style="1027" customWidth="1"/>
    <col min="7938" max="7938" width="8.28125" style="1027" customWidth="1"/>
    <col min="7939" max="7946" width="12.7109375" style="1027" customWidth="1"/>
    <col min="7947" max="8192" width="11.421875" style="1027" customWidth="1"/>
    <col min="8193" max="8193" width="29.57421875" style="1027" customWidth="1"/>
    <col min="8194" max="8194" width="8.28125" style="1027" customWidth="1"/>
    <col min="8195" max="8202" width="12.7109375" style="1027" customWidth="1"/>
    <col min="8203" max="8448" width="11.421875" style="1027" customWidth="1"/>
    <col min="8449" max="8449" width="29.57421875" style="1027" customWidth="1"/>
    <col min="8450" max="8450" width="8.28125" style="1027" customWidth="1"/>
    <col min="8451" max="8458" width="12.7109375" style="1027" customWidth="1"/>
    <col min="8459" max="8704" width="11.421875" style="1027" customWidth="1"/>
    <col min="8705" max="8705" width="29.57421875" style="1027" customWidth="1"/>
    <col min="8706" max="8706" width="8.28125" style="1027" customWidth="1"/>
    <col min="8707" max="8714" width="12.7109375" style="1027" customWidth="1"/>
    <col min="8715" max="8960" width="11.421875" style="1027" customWidth="1"/>
    <col min="8961" max="8961" width="29.57421875" style="1027" customWidth="1"/>
    <col min="8962" max="8962" width="8.28125" style="1027" customWidth="1"/>
    <col min="8963" max="8970" width="12.7109375" style="1027" customWidth="1"/>
    <col min="8971" max="9216" width="11.421875" style="1027" customWidth="1"/>
    <col min="9217" max="9217" width="29.57421875" style="1027" customWidth="1"/>
    <col min="9218" max="9218" width="8.28125" style="1027" customWidth="1"/>
    <col min="9219" max="9226" width="12.7109375" style="1027" customWidth="1"/>
    <col min="9227" max="9472" width="11.421875" style="1027" customWidth="1"/>
    <col min="9473" max="9473" width="29.57421875" style="1027" customWidth="1"/>
    <col min="9474" max="9474" width="8.28125" style="1027" customWidth="1"/>
    <col min="9475" max="9482" width="12.7109375" style="1027" customWidth="1"/>
    <col min="9483" max="9728" width="11.421875" style="1027" customWidth="1"/>
    <col min="9729" max="9729" width="29.57421875" style="1027" customWidth="1"/>
    <col min="9730" max="9730" width="8.28125" style="1027" customWidth="1"/>
    <col min="9731" max="9738" width="12.7109375" style="1027" customWidth="1"/>
    <col min="9739" max="9984" width="11.421875" style="1027" customWidth="1"/>
    <col min="9985" max="9985" width="29.57421875" style="1027" customWidth="1"/>
    <col min="9986" max="9986" width="8.28125" style="1027" customWidth="1"/>
    <col min="9987" max="9994" width="12.7109375" style="1027" customWidth="1"/>
    <col min="9995" max="10240" width="11.421875" style="1027" customWidth="1"/>
    <col min="10241" max="10241" width="29.57421875" style="1027" customWidth="1"/>
    <col min="10242" max="10242" width="8.28125" style="1027" customWidth="1"/>
    <col min="10243" max="10250" width="12.7109375" style="1027" customWidth="1"/>
    <col min="10251" max="10496" width="11.421875" style="1027" customWidth="1"/>
    <col min="10497" max="10497" width="29.57421875" style="1027" customWidth="1"/>
    <col min="10498" max="10498" width="8.28125" style="1027" customWidth="1"/>
    <col min="10499" max="10506" width="12.7109375" style="1027" customWidth="1"/>
    <col min="10507" max="10752" width="11.421875" style="1027" customWidth="1"/>
    <col min="10753" max="10753" width="29.57421875" style="1027" customWidth="1"/>
    <col min="10754" max="10754" width="8.28125" style="1027" customWidth="1"/>
    <col min="10755" max="10762" width="12.7109375" style="1027" customWidth="1"/>
    <col min="10763" max="11008" width="11.421875" style="1027" customWidth="1"/>
    <col min="11009" max="11009" width="29.57421875" style="1027" customWidth="1"/>
    <col min="11010" max="11010" width="8.28125" style="1027" customWidth="1"/>
    <col min="11011" max="11018" width="12.7109375" style="1027" customWidth="1"/>
    <col min="11019" max="11264" width="11.421875" style="1027" customWidth="1"/>
    <col min="11265" max="11265" width="29.57421875" style="1027" customWidth="1"/>
    <col min="11266" max="11266" width="8.28125" style="1027" customWidth="1"/>
    <col min="11267" max="11274" width="12.7109375" style="1027" customWidth="1"/>
    <col min="11275" max="11520" width="11.421875" style="1027" customWidth="1"/>
    <col min="11521" max="11521" width="29.57421875" style="1027" customWidth="1"/>
    <col min="11522" max="11522" width="8.28125" style="1027" customWidth="1"/>
    <col min="11523" max="11530" width="12.7109375" style="1027" customWidth="1"/>
    <col min="11531" max="11776" width="11.421875" style="1027" customWidth="1"/>
    <col min="11777" max="11777" width="29.57421875" style="1027" customWidth="1"/>
    <col min="11778" max="11778" width="8.28125" style="1027" customWidth="1"/>
    <col min="11779" max="11786" width="12.7109375" style="1027" customWidth="1"/>
    <col min="11787" max="12032" width="11.421875" style="1027" customWidth="1"/>
    <col min="12033" max="12033" width="29.57421875" style="1027" customWidth="1"/>
    <col min="12034" max="12034" width="8.28125" style="1027" customWidth="1"/>
    <col min="12035" max="12042" width="12.7109375" style="1027" customWidth="1"/>
    <col min="12043" max="12288" width="11.421875" style="1027" customWidth="1"/>
    <col min="12289" max="12289" width="29.57421875" style="1027" customWidth="1"/>
    <col min="12290" max="12290" width="8.28125" style="1027" customWidth="1"/>
    <col min="12291" max="12298" width="12.7109375" style="1027" customWidth="1"/>
    <col min="12299" max="12544" width="11.421875" style="1027" customWidth="1"/>
    <col min="12545" max="12545" width="29.57421875" style="1027" customWidth="1"/>
    <col min="12546" max="12546" width="8.28125" style="1027" customWidth="1"/>
    <col min="12547" max="12554" width="12.7109375" style="1027" customWidth="1"/>
    <col min="12555" max="12800" width="11.421875" style="1027" customWidth="1"/>
    <col min="12801" max="12801" width="29.57421875" style="1027" customWidth="1"/>
    <col min="12802" max="12802" width="8.28125" style="1027" customWidth="1"/>
    <col min="12803" max="12810" width="12.7109375" style="1027" customWidth="1"/>
    <col min="12811" max="13056" width="11.421875" style="1027" customWidth="1"/>
    <col min="13057" max="13057" width="29.57421875" style="1027" customWidth="1"/>
    <col min="13058" max="13058" width="8.28125" style="1027" customWidth="1"/>
    <col min="13059" max="13066" width="12.7109375" style="1027" customWidth="1"/>
    <col min="13067" max="13312" width="11.421875" style="1027" customWidth="1"/>
    <col min="13313" max="13313" width="29.57421875" style="1027" customWidth="1"/>
    <col min="13314" max="13314" width="8.28125" style="1027" customWidth="1"/>
    <col min="13315" max="13322" width="12.7109375" style="1027" customWidth="1"/>
    <col min="13323" max="13568" width="11.421875" style="1027" customWidth="1"/>
    <col min="13569" max="13569" width="29.57421875" style="1027" customWidth="1"/>
    <col min="13570" max="13570" width="8.28125" style="1027" customWidth="1"/>
    <col min="13571" max="13578" width="12.7109375" style="1027" customWidth="1"/>
    <col min="13579" max="13824" width="11.421875" style="1027" customWidth="1"/>
    <col min="13825" max="13825" width="29.57421875" style="1027" customWidth="1"/>
    <col min="13826" max="13826" width="8.28125" style="1027" customWidth="1"/>
    <col min="13827" max="13834" width="12.7109375" style="1027" customWidth="1"/>
    <col min="13835" max="14080" width="11.421875" style="1027" customWidth="1"/>
    <col min="14081" max="14081" width="29.57421875" style="1027" customWidth="1"/>
    <col min="14082" max="14082" width="8.28125" style="1027" customWidth="1"/>
    <col min="14083" max="14090" width="12.7109375" style="1027" customWidth="1"/>
    <col min="14091" max="14336" width="11.421875" style="1027" customWidth="1"/>
    <col min="14337" max="14337" width="29.57421875" style="1027" customWidth="1"/>
    <col min="14338" max="14338" width="8.28125" style="1027" customWidth="1"/>
    <col min="14339" max="14346" width="12.7109375" style="1027" customWidth="1"/>
    <col min="14347" max="14592" width="11.421875" style="1027" customWidth="1"/>
    <col min="14593" max="14593" width="29.57421875" style="1027" customWidth="1"/>
    <col min="14594" max="14594" width="8.28125" style="1027" customWidth="1"/>
    <col min="14595" max="14602" width="12.7109375" style="1027" customWidth="1"/>
    <col min="14603" max="14848" width="11.421875" style="1027" customWidth="1"/>
    <col min="14849" max="14849" width="29.57421875" style="1027" customWidth="1"/>
    <col min="14850" max="14850" width="8.28125" style="1027" customWidth="1"/>
    <col min="14851" max="14858" width="12.7109375" style="1027" customWidth="1"/>
    <col min="14859" max="15104" width="11.421875" style="1027" customWidth="1"/>
    <col min="15105" max="15105" width="29.57421875" style="1027" customWidth="1"/>
    <col min="15106" max="15106" width="8.28125" style="1027" customWidth="1"/>
    <col min="15107" max="15114" width="12.7109375" style="1027" customWidth="1"/>
    <col min="15115" max="15360" width="11.421875" style="1027" customWidth="1"/>
    <col min="15361" max="15361" width="29.57421875" style="1027" customWidth="1"/>
    <col min="15362" max="15362" width="8.28125" style="1027" customWidth="1"/>
    <col min="15363" max="15370" width="12.7109375" style="1027" customWidth="1"/>
    <col min="15371" max="15616" width="11.421875" style="1027" customWidth="1"/>
    <col min="15617" max="15617" width="29.57421875" style="1027" customWidth="1"/>
    <col min="15618" max="15618" width="8.28125" style="1027" customWidth="1"/>
    <col min="15619" max="15626" width="12.7109375" style="1027" customWidth="1"/>
    <col min="15627" max="15872" width="11.421875" style="1027" customWidth="1"/>
    <col min="15873" max="15873" width="29.57421875" style="1027" customWidth="1"/>
    <col min="15874" max="15874" width="8.28125" style="1027" customWidth="1"/>
    <col min="15875" max="15882" width="12.7109375" style="1027" customWidth="1"/>
    <col min="15883" max="16128" width="11.421875" style="1027" customWidth="1"/>
    <col min="16129" max="16129" width="29.57421875" style="1027" customWidth="1"/>
    <col min="16130" max="16130" width="8.28125" style="1027" customWidth="1"/>
    <col min="16131" max="16138" width="12.7109375" style="1027" customWidth="1"/>
    <col min="16139" max="16384" width="11.421875" style="1027" customWidth="1"/>
  </cols>
  <sheetData>
    <row r="1" ht="15">
      <c r="A1" s="1240" t="s">
        <v>1044</v>
      </c>
    </row>
    <row r="2" spans="1:10" s="1028" customFormat="1" ht="27.75">
      <c r="A2" s="1437" t="s">
        <v>928</v>
      </c>
      <c r="B2" s="1437"/>
      <c r="C2" s="1437"/>
      <c r="D2" s="1437"/>
      <c r="E2" s="1437"/>
      <c r="F2" s="1437"/>
      <c r="G2" s="1437"/>
      <c r="H2" s="1437"/>
      <c r="I2" s="1437"/>
      <c r="J2" s="1437"/>
    </row>
    <row r="3" spans="1:12" s="1029" customFormat="1" ht="26.25">
      <c r="A3" s="1438" t="s">
        <v>929</v>
      </c>
      <c r="B3" s="1438"/>
      <c r="C3" s="1438"/>
      <c r="D3" s="1438"/>
      <c r="E3" s="1438"/>
      <c r="F3" s="1438"/>
      <c r="G3" s="1438"/>
      <c r="H3" s="1438"/>
      <c r="I3" s="1438"/>
      <c r="J3" s="1438"/>
      <c r="L3" s="1030"/>
    </row>
    <row r="4" spans="1:10" ht="21.75" customHeight="1">
      <c r="A4" s="1439" t="s">
        <v>930</v>
      </c>
      <c r="B4" s="1439"/>
      <c r="C4" s="1439"/>
      <c r="D4" s="1439"/>
      <c r="E4" s="1439"/>
      <c r="F4" s="1439"/>
      <c r="G4" s="1439"/>
      <c r="H4" s="1439"/>
      <c r="I4" s="1439"/>
      <c r="J4" s="1439"/>
    </row>
    <row r="5" ht="15.75" thickBot="1"/>
    <row r="6" spans="1:10" ht="20.25" customHeight="1">
      <c r="A6" s="1440"/>
      <c r="B6" s="1031"/>
      <c r="C6" s="1442" t="s">
        <v>931</v>
      </c>
      <c r="D6" s="1442"/>
      <c r="E6" s="1442"/>
      <c r="F6" s="1442"/>
      <c r="G6" s="1442"/>
      <c r="H6" s="1442"/>
      <c r="I6" s="1442"/>
      <c r="J6" s="1443" t="s">
        <v>100</v>
      </c>
    </row>
    <row r="7" spans="1:10" ht="33.75" customHeight="1">
      <c r="A7" s="1441"/>
      <c r="B7" s="1032"/>
      <c r="C7" s="1033" t="s">
        <v>932</v>
      </c>
      <c r="D7" s="1034" t="s">
        <v>933</v>
      </c>
      <c r="E7" s="1035" t="s">
        <v>887</v>
      </c>
      <c r="F7" s="1035" t="s">
        <v>888</v>
      </c>
      <c r="G7" s="1035" t="s">
        <v>46</v>
      </c>
      <c r="H7" s="1035" t="s">
        <v>934</v>
      </c>
      <c r="I7" s="1035" t="s">
        <v>935</v>
      </c>
      <c r="J7" s="1444"/>
    </row>
    <row r="8" spans="1:10" ht="3" customHeight="1">
      <c r="A8" s="1036"/>
      <c r="B8" s="1036"/>
      <c r="C8" s="1037"/>
      <c r="D8" s="1038"/>
      <c r="E8" s="1038"/>
      <c r="J8" s="1039"/>
    </row>
    <row r="9" spans="1:11" s="1045" customFormat="1" ht="24.95" customHeight="1">
      <c r="A9" s="1040" t="s">
        <v>58</v>
      </c>
      <c r="B9" s="1041"/>
      <c r="C9" s="1042" t="s">
        <v>39</v>
      </c>
      <c r="D9" s="1042" t="s">
        <v>39</v>
      </c>
      <c r="E9" s="1042" t="s">
        <v>39</v>
      </c>
      <c r="F9" s="1042">
        <v>9.754</v>
      </c>
      <c r="G9" s="1042">
        <v>76.316</v>
      </c>
      <c r="H9" s="1042">
        <v>553.11</v>
      </c>
      <c r="I9" s="1042" t="s">
        <v>39</v>
      </c>
      <c r="J9" s="1043">
        <v>639.1800000000001</v>
      </c>
      <c r="K9" s="1044"/>
    </row>
    <row r="10" spans="1:11" s="1045" customFormat="1" ht="24.95" customHeight="1">
      <c r="A10" s="1040" t="s">
        <v>29</v>
      </c>
      <c r="B10" s="1041"/>
      <c r="C10" s="1042" t="s">
        <v>39</v>
      </c>
      <c r="D10" s="1042" t="s">
        <v>39</v>
      </c>
      <c r="E10" s="1042" t="s">
        <v>39</v>
      </c>
      <c r="F10" s="1042" t="s">
        <v>39</v>
      </c>
      <c r="G10" s="1042" t="s">
        <v>39</v>
      </c>
      <c r="H10" s="1042" t="s">
        <v>39</v>
      </c>
      <c r="I10" s="1042" t="s">
        <v>39</v>
      </c>
      <c r="J10" s="1043" t="s">
        <v>39</v>
      </c>
      <c r="K10" s="1044"/>
    </row>
    <row r="11" spans="1:11" s="1045" customFormat="1" ht="24.95" customHeight="1">
      <c r="A11" s="1040" t="s">
        <v>30</v>
      </c>
      <c r="B11" s="1041"/>
      <c r="C11" s="1042" t="s">
        <v>39</v>
      </c>
      <c r="D11" s="1042" t="s">
        <v>39</v>
      </c>
      <c r="E11" s="1042" t="s">
        <v>39</v>
      </c>
      <c r="F11" s="1042" t="s">
        <v>39</v>
      </c>
      <c r="G11" s="1042" t="s">
        <v>39</v>
      </c>
      <c r="H11" s="1042" t="s">
        <v>39</v>
      </c>
      <c r="I11" s="1042" t="s">
        <v>39</v>
      </c>
      <c r="J11" s="1043" t="s">
        <v>39</v>
      </c>
      <c r="K11" s="1044"/>
    </row>
    <row r="12" spans="1:11" s="1045" customFormat="1" ht="24.95" customHeight="1">
      <c r="A12" s="1040" t="s">
        <v>31</v>
      </c>
      <c r="B12" s="1041"/>
      <c r="C12" s="1042" t="s">
        <v>39</v>
      </c>
      <c r="D12" s="1042" t="s">
        <v>39</v>
      </c>
      <c r="E12" s="1042" t="s">
        <v>39</v>
      </c>
      <c r="F12" s="1042" t="s">
        <v>39</v>
      </c>
      <c r="G12" s="1042" t="s">
        <v>39</v>
      </c>
      <c r="H12" s="1042" t="s">
        <v>39</v>
      </c>
      <c r="I12" s="1042" t="s">
        <v>39</v>
      </c>
      <c r="J12" s="1043" t="s">
        <v>39</v>
      </c>
      <c r="K12" s="1044"/>
    </row>
    <row r="13" spans="1:11" s="1045" customFormat="1" ht="24.95" customHeight="1">
      <c r="A13" s="1040" t="s">
        <v>32</v>
      </c>
      <c r="B13" s="1041"/>
      <c r="C13" s="1042" t="s">
        <v>39</v>
      </c>
      <c r="D13" s="1042" t="s">
        <v>39</v>
      </c>
      <c r="E13" s="1042" t="s">
        <v>39</v>
      </c>
      <c r="F13" s="1042" t="s">
        <v>39</v>
      </c>
      <c r="G13" s="1042" t="s">
        <v>39</v>
      </c>
      <c r="H13" s="1042" t="s">
        <v>39</v>
      </c>
      <c r="I13" s="1042" t="s">
        <v>39</v>
      </c>
      <c r="J13" s="1043" t="s">
        <v>39</v>
      </c>
      <c r="K13" s="1044"/>
    </row>
    <row r="14" spans="1:11" s="1045" customFormat="1" ht="24.95" customHeight="1">
      <c r="A14" s="1040" t="s">
        <v>33</v>
      </c>
      <c r="B14" s="1041"/>
      <c r="C14" s="1042" t="s">
        <v>39</v>
      </c>
      <c r="D14" s="1042" t="s">
        <v>39</v>
      </c>
      <c r="E14" s="1042" t="s">
        <v>39</v>
      </c>
      <c r="F14" s="1042" t="s">
        <v>39</v>
      </c>
      <c r="G14" s="1042" t="s">
        <v>39</v>
      </c>
      <c r="H14" s="1042" t="s">
        <v>39</v>
      </c>
      <c r="I14" s="1042" t="s">
        <v>39</v>
      </c>
      <c r="J14" s="1043" t="s">
        <v>39</v>
      </c>
      <c r="K14" s="1044"/>
    </row>
    <row r="15" spans="1:11" s="1045" customFormat="1" ht="24.95" customHeight="1">
      <c r="A15" s="1040" t="s">
        <v>34</v>
      </c>
      <c r="B15" s="1041"/>
      <c r="C15" s="1042" t="s">
        <v>39</v>
      </c>
      <c r="D15" s="1042" t="s">
        <v>39</v>
      </c>
      <c r="E15" s="1042" t="s">
        <v>39</v>
      </c>
      <c r="F15" s="1042" t="s">
        <v>39</v>
      </c>
      <c r="G15" s="1042" t="s">
        <v>39</v>
      </c>
      <c r="H15" s="1042" t="s">
        <v>39</v>
      </c>
      <c r="I15" s="1042" t="s">
        <v>39</v>
      </c>
      <c r="J15" s="1043" t="s">
        <v>39</v>
      </c>
      <c r="K15" s="1044"/>
    </row>
    <row r="16" spans="1:11" s="1045" customFormat="1" ht="24.95" customHeight="1">
      <c r="A16" s="1040" t="s">
        <v>35</v>
      </c>
      <c r="B16" s="1041"/>
      <c r="C16" s="1042" t="s">
        <v>39</v>
      </c>
      <c r="D16" s="1042" t="s">
        <v>39</v>
      </c>
      <c r="E16" s="1042">
        <v>295.199</v>
      </c>
      <c r="F16" s="1042">
        <v>1566.883</v>
      </c>
      <c r="G16" s="1042">
        <v>66.794</v>
      </c>
      <c r="H16" s="1042">
        <v>3.808</v>
      </c>
      <c r="I16" s="1042" t="s">
        <v>39</v>
      </c>
      <c r="J16" s="1043">
        <v>1932.6840000000002</v>
      </c>
      <c r="K16" s="1044"/>
    </row>
    <row r="17" spans="1:11" s="1045" customFormat="1" ht="24.95" customHeight="1">
      <c r="A17" s="1040" t="s">
        <v>36</v>
      </c>
      <c r="B17" s="1041"/>
      <c r="C17" s="1042" t="s">
        <v>39</v>
      </c>
      <c r="D17" s="1042" t="s">
        <v>39</v>
      </c>
      <c r="E17" s="1042" t="s">
        <v>39</v>
      </c>
      <c r="F17" s="1042">
        <v>40.297</v>
      </c>
      <c r="G17" s="1042">
        <v>312.683</v>
      </c>
      <c r="H17" s="1042">
        <v>96.937</v>
      </c>
      <c r="I17" s="1042" t="s">
        <v>39</v>
      </c>
      <c r="J17" s="1043">
        <v>449.91700000000003</v>
      </c>
      <c r="K17" s="1044"/>
    </row>
    <row r="18" spans="1:11" s="1045" customFormat="1" ht="24.95" customHeight="1">
      <c r="A18" s="1040" t="s">
        <v>37</v>
      </c>
      <c r="B18" s="1041"/>
      <c r="C18" s="1042" t="s">
        <v>39</v>
      </c>
      <c r="D18" s="1042" t="s">
        <v>39</v>
      </c>
      <c r="E18" s="1042" t="s">
        <v>39</v>
      </c>
      <c r="F18" s="1042">
        <v>2260.886</v>
      </c>
      <c r="G18" s="1042">
        <v>423.504</v>
      </c>
      <c r="H18" s="1042">
        <v>221.739</v>
      </c>
      <c r="I18" s="1042" t="s">
        <v>39</v>
      </c>
      <c r="J18" s="1043">
        <v>2906.129</v>
      </c>
      <c r="K18" s="1044"/>
    </row>
    <row r="19" spans="1:11" s="1048" customFormat="1" ht="30.75" customHeight="1" thickBot="1">
      <c r="A19" s="1046" t="s">
        <v>936</v>
      </c>
      <c r="B19" s="1046"/>
      <c r="C19" s="1047" t="s">
        <v>39</v>
      </c>
      <c r="D19" s="1047" t="s">
        <v>39</v>
      </c>
      <c r="E19" s="1047">
        <v>295.199</v>
      </c>
      <c r="F19" s="1047">
        <v>3877.8199999999997</v>
      </c>
      <c r="G19" s="1047">
        <v>879.297</v>
      </c>
      <c r="H19" s="1047">
        <v>875.594</v>
      </c>
      <c r="I19" s="1047" t="s">
        <v>39</v>
      </c>
      <c r="J19" s="1047">
        <v>5927.91</v>
      </c>
      <c r="K19" s="1044"/>
    </row>
    <row r="20" s="1045" customFormat="1" ht="15" customHeight="1">
      <c r="A20" s="1049" t="s">
        <v>937</v>
      </c>
    </row>
    <row r="21" ht="15">
      <c r="A21" s="83"/>
    </row>
  </sheetData>
  <mergeCells count="6">
    <mergeCell ref="A2:J2"/>
    <mergeCell ref="A3:J3"/>
    <mergeCell ref="A4:J4"/>
    <mergeCell ref="A6:A7"/>
    <mergeCell ref="C6:I6"/>
    <mergeCell ref="J6:J7"/>
  </mergeCells>
  <hyperlinks>
    <hyperlink ref="A1" location="Índice!A1" display="Volver al Índice"/>
  </hyperlink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zoomScale="75" zoomScaleNormal="75" workbookViewId="0" topLeftCell="A1"/>
  </sheetViews>
  <sheetFormatPr defaultColWidth="11.421875" defaultRowHeight="15"/>
  <cols>
    <col min="1" max="1" width="31.00390625" style="5" customWidth="1"/>
    <col min="2" max="3" width="19.7109375" style="5" customWidth="1"/>
    <col min="4" max="4" width="20.7109375" style="5" customWidth="1"/>
    <col min="5" max="5" width="4.28125" style="5" customWidth="1"/>
    <col min="6" max="8" width="19.7109375" style="5" customWidth="1"/>
    <col min="9" max="256" width="11.421875" style="5" customWidth="1"/>
    <col min="257" max="257" width="31.00390625" style="5" customWidth="1"/>
    <col min="258" max="259" width="19.7109375" style="5" customWidth="1"/>
    <col min="260" max="260" width="20.7109375" style="5" customWidth="1"/>
    <col min="261" max="261" width="4.28125" style="5" customWidth="1"/>
    <col min="262" max="264" width="19.7109375" style="5" customWidth="1"/>
    <col min="265" max="512" width="11.421875" style="5" customWidth="1"/>
    <col min="513" max="513" width="31.00390625" style="5" customWidth="1"/>
    <col min="514" max="515" width="19.7109375" style="5" customWidth="1"/>
    <col min="516" max="516" width="20.7109375" style="5" customWidth="1"/>
    <col min="517" max="517" width="4.28125" style="5" customWidth="1"/>
    <col min="518" max="520" width="19.7109375" style="5" customWidth="1"/>
    <col min="521" max="768" width="11.421875" style="5" customWidth="1"/>
    <col min="769" max="769" width="31.00390625" style="5" customWidth="1"/>
    <col min="770" max="771" width="19.7109375" style="5" customWidth="1"/>
    <col min="772" max="772" width="20.7109375" style="5" customWidth="1"/>
    <col min="773" max="773" width="4.28125" style="5" customWidth="1"/>
    <col min="774" max="776" width="19.7109375" style="5" customWidth="1"/>
    <col min="777" max="1024" width="11.421875" style="5" customWidth="1"/>
    <col min="1025" max="1025" width="31.00390625" style="5" customWidth="1"/>
    <col min="1026" max="1027" width="19.7109375" style="5" customWidth="1"/>
    <col min="1028" max="1028" width="20.7109375" style="5" customWidth="1"/>
    <col min="1029" max="1029" width="4.28125" style="5" customWidth="1"/>
    <col min="1030" max="1032" width="19.7109375" style="5" customWidth="1"/>
    <col min="1033" max="1280" width="11.421875" style="5" customWidth="1"/>
    <col min="1281" max="1281" width="31.00390625" style="5" customWidth="1"/>
    <col min="1282" max="1283" width="19.7109375" style="5" customWidth="1"/>
    <col min="1284" max="1284" width="20.7109375" style="5" customWidth="1"/>
    <col min="1285" max="1285" width="4.28125" style="5" customWidth="1"/>
    <col min="1286" max="1288" width="19.7109375" style="5" customWidth="1"/>
    <col min="1289" max="1536" width="11.421875" style="5" customWidth="1"/>
    <col min="1537" max="1537" width="31.00390625" style="5" customWidth="1"/>
    <col min="1538" max="1539" width="19.7109375" style="5" customWidth="1"/>
    <col min="1540" max="1540" width="20.7109375" style="5" customWidth="1"/>
    <col min="1541" max="1541" width="4.28125" style="5" customWidth="1"/>
    <col min="1542" max="1544" width="19.7109375" style="5" customWidth="1"/>
    <col min="1545" max="1792" width="11.421875" style="5" customWidth="1"/>
    <col min="1793" max="1793" width="31.00390625" style="5" customWidth="1"/>
    <col min="1794" max="1795" width="19.7109375" style="5" customWidth="1"/>
    <col min="1796" max="1796" width="20.7109375" style="5" customWidth="1"/>
    <col min="1797" max="1797" width="4.28125" style="5" customWidth="1"/>
    <col min="1798" max="1800" width="19.7109375" style="5" customWidth="1"/>
    <col min="1801" max="2048" width="11.421875" style="5" customWidth="1"/>
    <col min="2049" max="2049" width="31.00390625" style="5" customWidth="1"/>
    <col min="2050" max="2051" width="19.7109375" style="5" customWidth="1"/>
    <col min="2052" max="2052" width="20.7109375" style="5" customWidth="1"/>
    <col min="2053" max="2053" width="4.28125" style="5" customWidth="1"/>
    <col min="2054" max="2056" width="19.7109375" style="5" customWidth="1"/>
    <col min="2057" max="2304" width="11.421875" style="5" customWidth="1"/>
    <col min="2305" max="2305" width="31.00390625" style="5" customWidth="1"/>
    <col min="2306" max="2307" width="19.7109375" style="5" customWidth="1"/>
    <col min="2308" max="2308" width="20.7109375" style="5" customWidth="1"/>
    <col min="2309" max="2309" width="4.28125" style="5" customWidth="1"/>
    <col min="2310" max="2312" width="19.7109375" style="5" customWidth="1"/>
    <col min="2313" max="2560" width="11.421875" style="5" customWidth="1"/>
    <col min="2561" max="2561" width="31.00390625" style="5" customWidth="1"/>
    <col min="2562" max="2563" width="19.7109375" style="5" customWidth="1"/>
    <col min="2564" max="2564" width="20.7109375" style="5" customWidth="1"/>
    <col min="2565" max="2565" width="4.28125" style="5" customWidth="1"/>
    <col min="2566" max="2568" width="19.7109375" style="5" customWidth="1"/>
    <col min="2569" max="2816" width="11.421875" style="5" customWidth="1"/>
    <col min="2817" max="2817" width="31.00390625" style="5" customWidth="1"/>
    <col min="2818" max="2819" width="19.7109375" style="5" customWidth="1"/>
    <col min="2820" max="2820" width="20.7109375" style="5" customWidth="1"/>
    <col min="2821" max="2821" width="4.28125" style="5" customWidth="1"/>
    <col min="2822" max="2824" width="19.7109375" style="5" customWidth="1"/>
    <col min="2825" max="3072" width="11.421875" style="5" customWidth="1"/>
    <col min="3073" max="3073" width="31.00390625" style="5" customWidth="1"/>
    <col min="3074" max="3075" width="19.7109375" style="5" customWidth="1"/>
    <col min="3076" max="3076" width="20.7109375" style="5" customWidth="1"/>
    <col min="3077" max="3077" width="4.28125" style="5" customWidth="1"/>
    <col min="3078" max="3080" width="19.7109375" style="5" customWidth="1"/>
    <col min="3081" max="3328" width="11.421875" style="5" customWidth="1"/>
    <col min="3329" max="3329" width="31.00390625" style="5" customWidth="1"/>
    <col min="3330" max="3331" width="19.7109375" style="5" customWidth="1"/>
    <col min="3332" max="3332" width="20.7109375" style="5" customWidth="1"/>
    <col min="3333" max="3333" width="4.28125" style="5" customWidth="1"/>
    <col min="3334" max="3336" width="19.7109375" style="5" customWidth="1"/>
    <col min="3337" max="3584" width="11.421875" style="5" customWidth="1"/>
    <col min="3585" max="3585" width="31.00390625" style="5" customWidth="1"/>
    <col min="3586" max="3587" width="19.7109375" style="5" customWidth="1"/>
    <col min="3588" max="3588" width="20.7109375" style="5" customWidth="1"/>
    <col min="3589" max="3589" width="4.28125" style="5" customWidth="1"/>
    <col min="3590" max="3592" width="19.7109375" style="5" customWidth="1"/>
    <col min="3593" max="3840" width="11.421875" style="5" customWidth="1"/>
    <col min="3841" max="3841" width="31.00390625" style="5" customWidth="1"/>
    <col min="3842" max="3843" width="19.7109375" style="5" customWidth="1"/>
    <col min="3844" max="3844" width="20.7109375" style="5" customWidth="1"/>
    <col min="3845" max="3845" width="4.28125" style="5" customWidth="1"/>
    <col min="3846" max="3848" width="19.7109375" style="5" customWidth="1"/>
    <col min="3849" max="4096" width="11.421875" style="5" customWidth="1"/>
    <col min="4097" max="4097" width="31.00390625" style="5" customWidth="1"/>
    <col min="4098" max="4099" width="19.7109375" style="5" customWidth="1"/>
    <col min="4100" max="4100" width="20.7109375" style="5" customWidth="1"/>
    <col min="4101" max="4101" width="4.28125" style="5" customWidth="1"/>
    <col min="4102" max="4104" width="19.7109375" style="5" customWidth="1"/>
    <col min="4105" max="4352" width="11.421875" style="5" customWidth="1"/>
    <col min="4353" max="4353" width="31.00390625" style="5" customWidth="1"/>
    <col min="4354" max="4355" width="19.7109375" style="5" customWidth="1"/>
    <col min="4356" max="4356" width="20.7109375" style="5" customWidth="1"/>
    <col min="4357" max="4357" width="4.28125" style="5" customWidth="1"/>
    <col min="4358" max="4360" width="19.7109375" style="5" customWidth="1"/>
    <col min="4361" max="4608" width="11.421875" style="5" customWidth="1"/>
    <col min="4609" max="4609" width="31.00390625" style="5" customWidth="1"/>
    <col min="4610" max="4611" width="19.7109375" style="5" customWidth="1"/>
    <col min="4612" max="4612" width="20.7109375" style="5" customWidth="1"/>
    <col min="4613" max="4613" width="4.28125" style="5" customWidth="1"/>
    <col min="4614" max="4616" width="19.7109375" style="5" customWidth="1"/>
    <col min="4617" max="4864" width="11.421875" style="5" customWidth="1"/>
    <col min="4865" max="4865" width="31.00390625" style="5" customWidth="1"/>
    <col min="4866" max="4867" width="19.7109375" style="5" customWidth="1"/>
    <col min="4868" max="4868" width="20.7109375" style="5" customWidth="1"/>
    <col min="4869" max="4869" width="4.28125" style="5" customWidth="1"/>
    <col min="4870" max="4872" width="19.7109375" style="5" customWidth="1"/>
    <col min="4873" max="5120" width="11.421875" style="5" customWidth="1"/>
    <col min="5121" max="5121" width="31.00390625" style="5" customWidth="1"/>
    <col min="5122" max="5123" width="19.7109375" style="5" customWidth="1"/>
    <col min="5124" max="5124" width="20.7109375" style="5" customWidth="1"/>
    <col min="5125" max="5125" width="4.28125" style="5" customWidth="1"/>
    <col min="5126" max="5128" width="19.7109375" style="5" customWidth="1"/>
    <col min="5129" max="5376" width="11.421875" style="5" customWidth="1"/>
    <col min="5377" max="5377" width="31.00390625" style="5" customWidth="1"/>
    <col min="5378" max="5379" width="19.7109375" style="5" customWidth="1"/>
    <col min="5380" max="5380" width="20.7109375" style="5" customWidth="1"/>
    <col min="5381" max="5381" width="4.28125" style="5" customWidth="1"/>
    <col min="5382" max="5384" width="19.7109375" style="5" customWidth="1"/>
    <col min="5385" max="5632" width="11.421875" style="5" customWidth="1"/>
    <col min="5633" max="5633" width="31.00390625" style="5" customWidth="1"/>
    <col min="5634" max="5635" width="19.7109375" style="5" customWidth="1"/>
    <col min="5636" max="5636" width="20.7109375" style="5" customWidth="1"/>
    <col min="5637" max="5637" width="4.28125" style="5" customWidth="1"/>
    <col min="5638" max="5640" width="19.7109375" style="5" customWidth="1"/>
    <col min="5641" max="5888" width="11.421875" style="5" customWidth="1"/>
    <col min="5889" max="5889" width="31.00390625" style="5" customWidth="1"/>
    <col min="5890" max="5891" width="19.7109375" style="5" customWidth="1"/>
    <col min="5892" max="5892" width="20.7109375" style="5" customWidth="1"/>
    <col min="5893" max="5893" width="4.28125" style="5" customWidth="1"/>
    <col min="5894" max="5896" width="19.7109375" style="5" customWidth="1"/>
    <col min="5897" max="6144" width="11.421875" style="5" customWidth="1"/>
    <col min="6145" max="6145" width="31.00390625" style="5" customWidth="1"/>
    <col min="6146" max="6147" width="19.7109375" style="5" customWidth="1"/>
    <col min="6148" max="6148" width="20.7109375" style="5" customWidth="1"/>
    <col min="6149" max="6149" width="4.28125" style="5" customWidth="1"/>
    <col min="6150" max="6152" width="19.7109375" style="5" customWidth="1"/>
    <col min="6153" max="6400" width="11.421875" style="5" customWidth="1"/>
    <col min="6401" max="6401" width="31.00390625" style="5" customWidth="1"/>
    <col min="6402" max="6403" width="19.7109375" style="5" customWidth="1"/>
    <col min="6404" max="6404" width="20.7109375" style="5" customWidth="1"/>
    <col min="6405" max="6405" width="4.28125" style="5" customWidth="1"/>
    <col min="6406" max="6408" width="19.7109375" style="5" customWidth="1"/>
    <col min="6409" max="6656" width="11.421875" style="5" customWidth="1"/>
    <col min="6657" max="6657" width="31.00390625" style="5" customWidth="1"/>
    <col min="6658" max="6659" width="19.7109375" style="5" customWidth="1"/>
    <col min="6660" max="6660" width="20.7109375" style="5" customWidth="1"/>
    <col min="6661" max="6661" width="4.28125" style="5" customWidth="1"/>
    <col min="6662" max="6664" width="19.7109375" style="5" customWidth="1"/>
    <col min="6665" max="6912" width="11.421875" style="5" customWidth="1"/>
    <col min="6913" max="6913" width="31.00390625" style="5" customWidth="1"/>
    <col min="6914" max="6915" width="19.7109375" style="5" customWidth="1"/>
    <col min="6916" max="6916" width="20.7109375" style="5" customWidth="1"/>
    <col min="6917" max="6917" width="4.28125" style="5" customWidth="1"/>
    <col min="6918" max="6920" width="19.7109375" style="5" customWidth="1"/>
    <col min="6921" max="7168" width="11.421875" style="5" customWidth="1"/>
    <col min="7169" max="7169" width="31.00390625" style="5" customWidth="1"/>
    <col min="7170" max="7171" width="19.7109375" style="5" customWidth="1"/>
    <col min="7172" max="7172" width="20.7109375" style="5" customWidth="1"/>
    <col min="7173" max="7173" width="4.28125" style="5" customWidth="1"/>
    <col min="7174" max="7176" width="19.7109375" style="5" customWidth="1"/>
    <col min="7177" max="7424" width="11.421875" style="5" customWidth="1"/>
    <col min="7425" max="7425" width="31.00390625" style="5" customWidth="1"/>
    <col min="7426" max="7427" width="19.7109375" style="5" customWidth="1"/>
    <col min="7428" max="7428" width="20.7109375" style="5" customWidth="1"/>
    <col min="7429" max="7429" width="4.28125" style="5" customWidth="1"/>
    <col min="7430" max="7432" width="19.7109375" style="5" customWidth="1"/>
    <col min="7433" max="7680" width="11.421875" style="5" customWidth="1"/>
    <col min="7681" max="7681" width="31.00390625" style="5" customWidth="1"/>
    <col min="7682" max="7683" width="19.7109375" style="5" customWidth="1"/>
    <col min="7684" max="7684" width="20.7109375" style="5" customWidth="1"/>
    <col min="7685" max="7685" width="4.28125" style="5" customWidth="1"/>
    <col min="7686" max="7688" width="19.7109375" style="5" customWidth="1"/>
    <col min="7689" max="7936" width="11.421875" style="5" customWidth="1"/>
    <col min="7937" max="7937" width="31.00390625" style="5" customWidth="1"/>
    <col min="7938" max="7939" width="19.7109375" style="5" customWidth="1"/>
    <col min="7940" max="7940" width="20.7109375" style="5" customWidth="1"/>
    <col min="7941" max="7941" width="4.28125" style="5" customWidth="1"/>
    <col min="7942" max="7944" width="19.7109375" style="5" customWidth="1"/>
    <col min="7945" max="8192" width="11.421875" style="5" customWidth="1"/>
    <col min="8193" max="8193" width="31.00390625" style="5" customWidth="1"/>
    <col min="8194" max="8195" width="19.7109375" style="5" customWidth="1"/>
    <col min="8196" max="8196" width="20.7109375" style="5" customWidth="1"/>
    <col min="8197" max="8197" width="4.28125" style="5" customWidth="1"/>
    <col min="8198" max="8200" width="19.7109375" style="5" customWidth="1"/>
    <col min="8201" max="8448" width="11.421875" style="5" customWidth="1"/>
    <col min="8449" max="8449" width="31.00390625" style="5" customWidth="1"/>
    <col min="8450" max="8451" width="19.7109375" style="5" customWidth="1"/>
    <col min="8452" max="8452" width="20.7109375" style="5" customWidth="1"/>
    <col min="8453" max="8453" width="4.28125" style="5" customWidth="1"/>
    <col min="8454" max="8456" width="19.7109375" style="5" customWidth="1"/>
    <col min="8457" max="8704" width="11.421875" style="5" customWidth="1"/>
    <col min="8705" max="8705" width="31.00390625" style="5" customWidth="1"/>
    <col min="8706" max="8707" width="19.7109375" style="5" customWidth="1"/>
    <col min="8708" max="8708" width="20.7109375" style="5" customWidth="1"/>
    <col min="8709" max="8709" width="4.28125" style="5" customWidth="1"/>
    <col min="8710" max="8712" width="19.7109375" style="5" customWidth="1"/>
    <col min="8713" max="8960" width="11.421875" style="5" customWidth="1"/>
    <col min="8961" max="8961" width="31.00390625" style="5" customWidth="1"/>
    <col min="8962" max="8963" width="19.7109375" style="5" customWidth="1"/>
    <col min="8964" max="8964" width="20.7109375" style="5" customWidth="1"/>
    <col min="8965" max="8965" width="4.28125" style="5" customWidth="1"/>
    <col min="8966" max="8968" width="19.7109375" style="5" customWidth="1"/>
    <col min="8969" max="9216" width="11.421875" style="5" customWidth="1"/>
    <col min="9217" max="9217" width="31.00390625" style="5" customWidth="1"/>
    <col min="9218" max="9219" width="19.7109375" style="5" customWidth="1"/>
    <col min="9220" max="9220" width="20.7109375" style="5" customWidth="1"/>
    <col min="9221" max="9221" width="4.28125" style="5" customWidth="1"/>
    <col min="9222" max="9224" width="19.7109375" style="5" customWidth="1"/>
    <col min="9225" max="9472" width="11.421875" style="5" customWidth="1"/>
    <col min="9473" max="9473" width="31.00390625" style="5" customWidth="1"/>
    <col min="9474" max="9475" width="19.7109375" style="5" customWidth="1"/>
    <col min="9476" max="9476" width="20.7109375" style="5" customWidth="1"/>
    <col min="9477" max="9477" width="4.28125" style="5" customWidth="1"/>
    <col min="9478" max="9480" width="19.7109375" style="5" customWidth="1"/>
    <col min="9481" max="9728" width="11.421875" style="5" customWidth="1"/>
    <col min="9729" max="9729" width="31.00390625" style="5" customWidth="1"/>
    <col min="9730" max="9731" width="19.7109375" style="5" customWidth="1"/>
    <col min="9732" max="9732" width="20.7109375" style="5" customWidth="1"/>
    <col min="9733" max="9733" width="4.28125" style="5" customWidth="1"/>
    <col min="9734" max="9736" width="19.7109375" style="5" customWidth="1"/>
    <col min="9737" max="9984" width="11.421875" style="5" customWidth="1"/>
    <col min="9985" max="9985" width="31.00390625" style="5" customWidth="1"/>
    <col min="9986" max="9987" width="19.7109375" style="5" customWidth="1"/>
    <col min="9988" max="9988" width="20.7109375" style="5" customWidth="1"/>
    <col min="9989" max="9989" width="4.28125" style="5" customWidth="1"/>
    <col min="9990" max="9992" width="19.7109375" style="5" customWidth="1"/>
    <col min="9993" max="10240" width="11.421875" style="5" customWidth="1"/>
    <col min="10241" max="10241" width="31.00390625" style="5" customWidth="1"/>
    <col min="10242" max="10243" width="19.7109375" style="5" customWidth="1"/>
    <col min="10244" max="10244" width="20.7109375" style="5" customWidth="1"/>
    <col min="10245" max="10245" width="4.28125" style="5" customWidth="1"/>
    <col min="10246" max="10248" width="19.7109375" style="5" customWidth="1"/>
    <col min="10249" max="10496" width="11.421875" style="5" customWidth="1"/>
    <col min="10497" max="10497" width="31.00390625" style="5" customWidth="1"/>
    <col min="10498" max="10499" width="19.7109375" style="5" customWidth="1"/>
    <col min="10500" max="10500" width="20.7109375" style="5" customWidth="1"/>
    <col min="10501" max="10501" width="4.28125" style="5" customWidth="1"/>
    <col min="10502" max="10504" width="19.7109375" style="5" customWidth="1"/>
    <col min="10505" max="10752" width="11.421875" style="5" customWidth="1"/>
    <col min="10753" max="10753" width="31.00390625" style="5" customWidth="1"/>
    <col min="10754" max="10755" width="19.7109375" style="5" customWidth="1"/>
    <col min="10756" max="10756" width="20.7109375" style="5" customWidth="1"/>
    <col min="10757" max="10757" width="4.28125" style="5" customWidth="1"/>
    <col min="10758" max="10760" width="19.7109375" style="5" customWidth="1"/>
    <col min="10761" max="11008" width="11.421875" style="5" customWidth="1"/>
    <col min="11009" max="11009" width="31.00390625" style="5" customWidth="1"/>
    <col min="11010" max="11011" width="19.7109375" style="5" customWidth="1"/>
    <col min="11012" max="11012" width="20.7109375" style="5" customWidth="1"/>
    <col min="11013" max="11013" width="4.28125" style="5" customWidth="1"/>
    <col min="11014" max="11016" width="19.7109375" style="5" customWidth="1"/>
    <col min="11017" max="11264" width="11.421875" style="5" customWidth="1"/>
    <col min="11265" max="11265" width="31.00390625" style="5" customWidth="1"/>
    <col min="11266" max="11267" width="19.7109375" style="5" customWidth="1"/>
    <col min="11268" max="11268" width="20.7109375" style="5" customWidth="1"/>
    <col min="11269" max="11269" width="4.28125" style="5" customWidth="1"/>
    <col min="11270" max="11272" width="19.7109375" style="5" customWidth="1"/>
    <col min="11273" max="11520" width="11.421875" style="5" customWidth="1"/>
    <col min="11521" max="11521" width="31.00390625" style="5" customWidth="1"/>
    <col min="11522" max="11523" width="19.7109375" style="5" customWidth="1"/>
    <col min="11524" max="11524" width="20.7109375" style="5" customWidth="1"/>
    <col min="11525" max="11525" width="4.28125" style="5" customWidth="1"/>
    <col min="11526" max="11528" width="19.7109375" style="5" customWidth="1"/>
    <col min="11529" max="11776" width="11.421875" style="5" customWidth="1"/>
    <col min="11777" max="11777" width="31.00390625" style="5" customWidth="1"/>
    <col min="11778" max="11779" width="19.7109375" style="5" customWidth="1"/>
    <col min="11780" max="11780" width="20.7109375" style="5" customWidth="1"/>
    <col min="11781" max="11781" width="4.28125" style="5" customWidth="1"/>
    <col min="11782" max="11784" width="19.7109375" style="5" customWidth="1"/>
    <col min="11785" max="12032" width="11.421875" style="5" customWidth="1"/>
    <col min="12033" max="12033" width="31.00390625" style="5" customWidth="1"/>
    <col min="12034" max="12035" width="19.7109375" style="5" customWidth="1"/>
    <col min="12036" max="12036" width="20.7109375" style="5" customWidth="1"/>
    <col min="12037" max="12037" width="4.28125" style="5" customWidth="1"/>
    <col min="12038" max="12040" width="19.7109375" style="5" customWidth="1"/>
    <col min="12041" max="12288" width="11.421875" style="5" customWidth="1"/>
    <col min="12289" max="12289" width="31.00390625" style="5" customWidth="1"/>
    <col min="12290" max="12291" width="19.7109375" style="5" customWidth="1"/>
    <col min="12292" max="12292" width="20.7109375" style="5" customWidth="1"/>
    <col min="12293" max="12293" width="4.28125" style="5" customWidth="1"/>
    <col min="12294" max="12296" width="19.7109375" style="5" customWidth="1"/>
    <col min="12297" max="12544" width="11.421875" style="5" customWidth="1"/>
    <col min="12545" max="12545" width="31.00390625" style="5" customWidth="1"/>
    <col min="12546" max="12547" width="19.7109375" style="5" customWidth="1"/>
    <col min="12548" max="12548" width="20.7109375" style="5" customWidth="1"/>
    <col min="12549" max="12549" width="4.28125" style="5" customWidth="1"/>
    <col min="12550" max="12552" width="19.7109375" style="5" customWidth="1"/>
    <col min="12553" max="12800" width="11.421875" style="5" customWidth="1"/>
    <col min="12801" max="12801" width="31.00390625" style="5" customWidth="1"/>
    <col min="12802" max="12803" width="19.7109375" style="5" customWidth="1"/>
    <col min="12804" max="12804" width="20.7109375" style="5" customWidth="1"/>
    <col min="12805" max="12805" width="4.28125" style="5" customWidth="1"/>
    <col min="12806" max="12808" width="19.7109375" style="5" customWidth="1"/>
    <col min="12809" max="13056" width="11.421875" style="5" customWidth="1"/>
    <col min="13057" max="13057" width="31.00390625" style="5" customWidth="1"/>
    <col min="13058" max="13059" width="19.7109375" style="5" customWidth="1"/>
    <col min="13060" max="13060" width="20.7109375" style="5" customWidth="1"/>
    <col min="13061" max="13061" width="4.28125" style="5" customWidth="1"/>
    <col min="13062" max="13064" width="19.7109375" style="5" customWidth="1"/>
    <col min="13065" max="13312" width="11.421875" style="5" customWidth="1"/>
    <col min="13313" max="13313" width="31.00390625" style="5" customWidth="1"/>
    <col min="13314" max="13315" width="19.7109375" style="5" customWidth="1"/>
    <col min="13316" max="13316" width="20.7109375" style="5" customWidth="1"/>
    <col min="13317" max="13317" width="4.28125" style="5" customWidth="1"/>
    <col min="13318" max="13320" width="19.7109375" style="5" customWidth="1"/>
    <col min="13321" max="13568" width="11.421875" style="5" customWidth="1"/>
    <col min="13569" max="13569" width="31.00390625" style="5" customWidth="1"/>
    <col min="13570" max="13571" width="19.7109375" style="5" customWidth="1"/>
    <col min="13572" max="13572" width="20.7109375" style="5" customWidth="1"/>
    <col min="13573" max="13573" width="4.28125" style="5" customWidth="1"/>
    <col min="13574" max="13576" width="19.7109375" style="5" customWidth="1"/>
    <col min="13577" max="13824" width="11.421875" style="5" customWidth="1"/>
    <col min="13825" max="13825" width="31.00390625" style="5" customWidth="1"/>
    <col min="13826" max="13827" width="19.7109375" style="5" customWidth="1"/>
    <col min="13828" max="13828" width="20.7109375" style="5" customWidth="1"/>
    <col min="13829" max="13829" width="4.28125" style="5" customWidth="1"/>
    <col min="13830" max="13832" width="19.7109375" style="5" customWidth="1"/>
    <col min="13833" max="14080" width="11.421875" style="5" customWidth="1"/>
    <col min="14081" max="14081" width="31.00390625" style="5" customWidth="1"/>
    <col min="14082" max="14083" width="19.7109375" style="5" customWidth="1"/>
    <col min="14084" max="14084" width="20.7109375" style="5" customWidth="1"/>
    <col min="14085" max="14085" width="4.28125" style="5" customWidth="1"/>
    <col min="14086" max="14088" width="19.7109375" style="5" customWidth="1"/>
    <col min="14089" max="14336" width="11.421875" style="5" customWidth="1"/>
    <col min="14337" max="14337" width="31.00390625" style="5" customWidth="1"/>
    <col min="14338" max="14339" width="19.7109375" style="5" customWidth="1"/>
    <col min="14340" max="14340" width="20.7109375" style="5" customWidth="1"/>
    <col min="14341" max="14341" width="4.28125" style="5" customWidth="1"/>
    <col min="14342" max="14344" width="19.7109375" style="5" customWidth="1"/>
    <col min="14345" max="14592" width="11.421875" style="5" customWidth="1"/>
    <col min="14593" max="14593" width="31.00390625" style="5" customWidth="1"/>
    <col min="14594" max="14595" width="19.7109375" style="5" customWidth="1"/>
    <col min="14596" max="14596" width="20.7109375" style="5" customWidth="1"/>
    <col min="14597" max="14597" width="4.28125" style="5" customWidth="1"/>
    <col min="14598" max="14600" width="19.7109375" style="5" customWidth="1"/>
    <col min="14601" max="14848" width="11.421875" style="5" customWidth="1"/>
    <col min="14849" max="14849" width="31.00390625" style="5" customWidth="1"/>
    <col min="14850" max="14851" width="19.7109375" style="5" customWidth="1"/>
    <col min="14852" max="14852" width="20.7109375" style="5" customWidth="1"/>
    <col min="14853" max="14853" width="4.28125" style="5" customWidth="1"/>
    <col min="14854" max="14856" width="19.7109375" style="5" customWidth="1"/>
    <col min="14857" max="15104" width="11.421875" style="5" customWidth="1"/>
    <col min="15105" max="15105" width="31.00390625" style="5" customWidth="1"/>
    <col min="15106" max="15107" width="19.7109375" style="5" customWidth="1"/>
    <col min="15108" max="15108" width="20.7109375" style="5" customWidth="1"/>
    <col min="15109" max="15109" width="4.28125" style="5" customWidth="1"/>
    <col min="15110" max="15112" width="19.7109375" style="5" customWidth="1"/>
    <col min="15113" max="15360" width="11.421875" style="5" customWidth="1"/>
    <col min="15361" max="15361" width="31.00390625" style="5" customWidth="1"/>
    <col min="15362" max="15363" width="19.7109375" style="5" customWidth="1"/>
    <col min="15364" max="15364" width="20.7109375" style="5" customWidth="1"/>
    <col min="15365" max="15365" width="4.28125" style="5" customWidth="1"/>
    <col min="15366" max="15368" width="19.7109375" style="5" customWidth="1"/>
    <col min="15369" max="15616" width="11.421875" style="5" customWidth="1"/>
    <col min="15617" max="15617" width="31.00390625" style="5" customWidth="1"/>
    <col min="15618" max="15619" width="19.7109375" style="5" customWidth="1"/>
    <col min="15620" max="15620" width="20.7109375" style="5" customWidth="1"/>
    <col min="15621" max="15621" width="4.28125" style="5" customWidth="1"/>
    <col min="15622" max="15624" width="19.7109375" style="5" customWidth="1"/>
    <col min="15625" max="15872" width="11.421875" style="5" customWidth="1"/>
    <col min="15873" max="15873" width="31.00390625" style="5" customWidth="1"/>
    <col min="15874" max="15875" width="19.7109375" style="5" customWidth="1"/>
    <col min="15876" max="15876" width="20.7109375" style="5" customWidth="1"/>
    <col min="15877" max="15877" width="4.28125" style="5" customWidth="1"/>
    <col min="15878" max="15880" width="19.7109375" style="5" customWidth="1"/>
    <col min="15881" max="16128" width="11.421875" style="5" customWidth="1"/>
    <col min="16129" max="16129" width="31.00390625" style="5" customWidth="1"/>
    <col min="16130" max="16131" width="19.7109375" style="5" customWidth="1"/>
    <col min="16132" max="16132" width="20.7109375" style="5" customWidth="1"/>
    <col min="16133" max="16133" width="4.28125" style="5" customWidth="1"/>
    <col min="16134" max="16136" width="19.7109375" style="5" customWidth="1"/>
    <col min="16137" max="16384" width="11.421875" style="5" customWidth="1"/>
  </cols>
  <sheetData>
    <row r="1" spans="1:8" s="94" customFormat="1" ht="27.75" customHeight="1">
      <c r="A1" s="1236" t="s">
        <v>1044</v>
      </c>
      <c r="B1" s="371"/>
      <c r="C1" s="371"/>
      <c r="D1" s="371"/>
      <c r="E1" s="371"/>
      <c r="F1" s="371"/>
      <c r="G1" s="371"/>
      <c r="H1" s="371"/>
    </row>
    <row r="2" spans="1:8" s="1152" customFormat="1" ht="34.5" customHeight="1">
      <c r="A2" s="373" t="s">
        <v>997</v>
      </c>
      <c r="B2" s="373"/>
      <c r="C2" s="373"/>
      <c r="D2" s="373"/>
      <c r="E2" s="373"/>
      <c r="F2" s="373"/>
      <c r="G2" s="373"/>
      <c r="H2" s="373"/>
    </row>
    <row r="3" spans="1:8" s="228" customFormat="1" ht="28.5" customHeight="1">
      <c r="A3" s="95">
        <v>44012</v>
      </c>
      <c r="B3" s="95"/>
      <c r="C3" s="95"/>
      <c r="D3" s="95"/>
      <c r="E3" s="95"/>
      <c r="F3" s="95"/>
      <c r="G3" s="95"/>
      <c r="H3" s="95"/>
    </row>
    <row r="4" s="70" customFormat="1" ht="6" customHeight="1" thickBot="1"/>
    <row r="5" spans="1:12" s="1154" customFormat="1" ht="35.1" customHeight="1">
      <c r="A5" s="1387" t="s">
        <v>1</v>
      </c>
      <c r="B5" s="1445" t="s">
        <v>998</v>
      </c>
      <c r="C5" s="1445"/>
      <c r="D5" s="1445"/>
      <c r="E5" s="704"/>
      <c r="F5" s="1445" t="s">
        <v>999</v>
      </c>
      <c r="G5" s="1445"/>
      <c r="H5" s="1445"/>
      <c r="I5" s="1153"/>
      <c r="J5" s="1153"/>
      <c r="K5" s="1153"/>
      <c r="L5" s="1153"/>
    </row>
    <row r="6" spans="1:12" s="1154" customFormat="1" ht="54.95" customHeight="1">
      <c r="A6" s="1388"/>
      <c r="B6" s="542" t="s">
        <v>1000</v>
      </c>
      <c r="C6" s="542" t="s">
        <v>1001</v>
      </c>
      <c r="D6" s="542" t="s">
        <v>1002</v>
      </c>
      <c r="E6" s="705"/>
      <c r="F6" s="542" t="s">
        <v>1003</v>
      </c>
      <c r="G6" s="542" t="s">
        <v>1004</v>
      </c>
      <c r="H6" s="1155" t="s">
        <v>1005</v>
      </c>
      <c r="I6" s="1153"/>
      <c r="J6" s="1153"/>
      <c r="K6" s="1153"/>
      <c r="L6" s="1153"/>
    </row>
    <row r="7" spans="1:12" s="1154" customFormat="1" ht="12" customHeight="1">
      <c r="A7" s="1156"/>
      <c r="B7" s="664"/>
      <c r="C7" s="664"/>
      <c r="D7" s="664"/>
      <c r="E7" s="664"/>
      <c r="F7" s="664"/>
      <c r="G7" s="664"/>
      <c r="H7" s="1157"/>
      <c r="I7" s="1153"/>
      <c r="J7" s="1153"/>
      <c r="K7" s="1153"/>
      <c r="L7" s="1153"/>
    </row>
    <row r="8" spans="1:13" s="20" customFormat="1" ht="20.1" customHeight="1">
      <c r="A8" s="1158" t="s">
        <v>58</v>
      </c>
      <c r="B8" s="1159">
        <v>885874.66715</v>
      </c>
      <c r="C8" s="1159">
        <v>3255721.92098</v>
      </c>
      <c r="D8" s="1160">
        <v>27.21</v>
      </c>
      <c r="E8" s="1160"/>
      <c r="F8" s="1159">
        <v>83018.41489</v>
      </c>
      <c r="G8" s="1159">
        <v>73477.01093</v>
      </c>
      <c r="H8" s="1160">
        <v>112.99</v>
      </c>
      <c r="L8" s="1161"/>
      <c r="M8" s="1161"/>
    </row>
    <row r="9" spans="1:13" s="20" customFormat="1" ht="20.1" customHeight="1">
      <c r="A9" s="1158" t="s">
        <v>29</v>
      </c>
      <c r="B9" s="1159">
        <v>1043981.2043999999</v>
      </c>
      <c r="C9" s="1159">
        <v>2316094.7596199997</v>
      </c>
      <c r="D9" s="1160">
        <v>45.08</v>
      </c>
      <c r="E9" s="1160"/>
      <c r="F9" s="1159">
        <v>2612.9628900000002</v>
      </c>
      <c r="G9" s="1159">
        <v>3209.22365</v>
      </c>
      <c r="H9" s="1160">
        <v>81.42</v>
      </c>
      <c r="L9" s="1161"/>
      <c r="M9" s="1161"/>
    </row>
    <row r="10" spans="1:13" s="20" customFormat="1" ht="20.1" customHeight="1">
      <c r="A10" s="1158" t="s">
        <v>30</v>
      </c>
      <c r="B10" s="1159">
        <v>310012.18562</v>
      </c>
      <c r="C10" s="1159">
        <v>1174068.4315799999</v>
      </c>
      <c r="D10" s="1160">
        <v>26.4</v>
      </c>
      <c r="E10" s="1160"/>
      <c r="F10" s="1159">
        <v>21328.89905</v>
      </c>
      <c r="G10" s="1159">
        <v>5558.298070000001</v>
      </c>
      <c r="H10" s="1160">
        <v>383.73</v>
      </c>
      <c r="L10" s="1161"/>
      <c r="M10" s="1161"/>
    </row>
    <row r="11" spans="1:13" s="20" customFormat="1" ht="20.1" customHeight="1">
      <c r="A11" s="1158" t="s">
        <v>31</v>
      </c>
      <c r="B11" s="1159">
        <v>203653.04763999998</v>
      </c>
      <c r="C11" s="1159">
        <v>318824.97398</v>
      </c>
      <c r="D11" s="1160">
        <v>63.88</v>
      </c>
      <c r="E11" s="1160"/>
      <c r="F11" s="1159">
        <v>182.24017999999998</v>
      </c>
      <c r="G11" s="1159">
        <v>4.83383</v>
      </c>
      <c r="H11" s="1160">
        <v>3770.1</v>
      </c>
      <c r="L11" s="1161"/>
      <c r="M11" s="1161"/>
    </row>
    <row r="12" spans="1:13" s="20" customFormat="1" ht="20.1" customHeight="1">
      <c r="A12" s="1158" t="s">
        <v>32</v>
      </c>
      <c r="B12" s="1159">
        <v>69224.92495</v>
      </c>
      <c r="C12" s="1159">
        <v>168015.46475</v>
      </c>
      <c r="D12" s="1160">
        <v>41.2</v>
      </c>
      <c r="E12" s="1160"/>
      <c r="F12" s="1159">
        <v>249.83605</v>
      </c>
      <c r="G12" s="1159">
        <v>485.40556</v>
      </c>
      <c r="H12" s="1160">
        <v>51.47</v>
      </c>
      <c r="L12" s="1161"/>
      <c r="M12" s="1161"/>
    </row>
    <row r="13" spans="1:13" s="20" customFormat="1" ht="20.1" customHeight="1">
      <c r="A13" s="1158" t="s">
        <v>33</v>
      </c>
      <c r="B13" s="1159">
        <v>749135.41483</v>
      </c>
      <c r="C13" s="1159">
        <v>1030837.6352799999</v>
      </c>
      <c r="D13" s="1160">
        <v>72.67</v>
      </c>
      <c r="E13" s="1160"/>
      <c r="F13" s="1159">
        <v>623.34871</v>
      </c>
      <c r="G13" s="1159" t="s">
        <v>39</v>
      </c>
      <c r="H13" s="1160" t="s">
        <v>39</v>
      </c>
      <c r="L13" s="1161"/>
      <c r="M13" s="1161"/>
    </row>
    <row r="14" spans="1:13" s="20" customFormat="1" ht="20.1" customHeight="1">
      <c r="A14" s="1158" t="s">
        <v>34</v>
      </c>
      <c r="B14" s="1159" t="s">
        <v>39</v>
      </c>
      <c r="C14" s="1159" t="s">
        <v>39</v>
      </c>
      <c r="D14" s="1160" t="s">
        <v>39</v>
      </c>
      <c r="E14" s="1160"/>
      <c r="F14" s="1159" t="s">
        <v>39</v>
      </c>
      <c r="G14" s="1159" t="s">
        <v>39</v>
      </c>
      <c r="H14" s="1160" t="s">
        <v>39</v>
      </c>
      <c r="L14" s="1161"/>
      <c r="M14" s="1161"/>
    </row>
    <row r="15" spans="1:13" s="20" customFormat="1" ht="20.1" customHeight="1">
      <c r="A15" s="1158" t="s">
        <v>1006</v>
      </c>
      <c r="B15" s="1159">
        <v>15480.94519</v>
      </c>
      <c r="C15" s="1159">
        <v>147791.63075</v>
      </c>
      <c r="D15" s="1160">
        <v>10.47</v>
      </c>
      <c r="E15" s="1160"/>
      <c r="F15" s="1159">
        <v>10520.88284</v>
      </c>
      <c r="G15" s="1159">
        <v>35746.25504</v>
      </c>
      <c r="H15" s="1160">
        <v>29.43</v>
      </c>
      <c r="L15" s="1161"/>
      <c r="M15" s="1161"/>
    </row>
    <row r="16" spans="1:13" s="20" customFormat="1" ht="20.1" customHeight="1">
      <c r="A16" s="1158" t="s">
        <v>36</v>
      </c>
      <c r="B16" s="1159">
        <v>85755.52984</v>
      </c>
      <c r="C16" s="1159">
        <v>235667.841</v>
      </c>
      <c r="D16" s="1160">
        <v>36.39</v>
      </c>
      <c r="E16" s="1160"/>
      <c r="F16" s="1159">
        <v>1095.65353</v>
      </c>
      <c r="G16" s="1159">
        <v>2478.88085</v>
      </c>
      <c r="H16" s="1160">
        <v>44.2</v>
      </c>
      <c r="L16" s="1161"/>
      <c r="M16" s="1161"/>
    </row>
    <row r="17" spans="1:13" s="20" customFormat="1" ht="20.1" customHeight="1">
      <c r="A17" s="1158" t="s">
        <v>37</v>
      </c>
      <c r="B17" s="1159">
        <v>120767.56543</v>
      </c>
      <c r="C17" s="1159">
        <v>575585.1096699999</v>
      </c>
      <c r="D17" s="1160">
        <v>20.98</v>
      </c>
      <c r="E17" s="1160"/>
      <c r="F17" s="1159">
        <v>7553.44095</v>
      </c>
      <c r="G17" s="1159">
        <v>10715.53529</v>
      </c>
      <c r="H17" s="1160">
        <v>70.49</v>
      </c>
      <c r="L17" s="1161"/>
      <c r="M17" s="1161"/>
    </row>
    <row r="18" spans="1:13" s="1165" customFormat="1" ht="24.75" customHeight="1" thickBot="1">
      <c r="A18" s="85" t="s">
        <v>38</v>
      </c>
      <c r="B18" s="1162">
        <v>3483885.48505</v>
      </c>
      <c r="C18" s="1162">
        <v>9222607.76761</v>
      </c>
      <c r="D18" s="1163">
        <v>37.775492277634115</v>
      </c>
      <c r="E18" s="1162"/>
      <c r="F18" s="1162">
        <v>127185.67908999999</v>
      </c>
      <c r="G18" s="1162">
        <v>131675.44322000002</v>
      </c>
      <c r="H18" s="1164">
        <v>96.59027984246187</v>
      </c>
      <c r="I18" s="121"/>
      <c r="J18" s="121"/>
      <c r="K18" s="121"/>
      <c r="L18" s="1161"/>
      <c r="M18" s="1161"/>
    </row>
    <row r="19" spans="1:12" s="70" customFormat="1" ht="15">
      <c r="A19" s="121"/>
      <c r="B19" s="1166"/>
      <c r="C19" s="1166"/>
      <c r="D19" s="1166"/>
      <c r="E19" s="1166"/>
      <c r="F19" s="1166"/>
      <c r="G19" s="1166"/>
      <c r="H19" s="1166"/>
      <c r="I19" s="641"/>
      <c r="J19" s="641"/>
      <c r="K19" s="641"/>
      <c r="L19" s="641"/>
    </row>
    <row r="20" spans="1:12" s="1168" customFormat="1" ht="15">
      <c r="A20" s="134" t="s">
        <v>1007</v>
      </c>
      <c r="B20" s="134"/>
      <c r="C20" s="134"/>
      <c r="D20" s="134"/>
      <c r="E20" s="134"/>
      <c r="F20" s="134"/>
      <c r="G20" s="134"/>
      <c r="H20" s="134"/>
      <c r="I20" s="1167"/>
      <c r="J20" s="1167"/>
      <c r="K20" s="1167"/>
      <c r="L20" s="1167"/>
    </row>
    <row r="21" spans="1:8" s="70" customFormat="1" ht="13.5">
      <c r="A21" s="226"/>
      <c r="B21" s="123"/>
      <c r="C21" s="123"/>
      <c r="D21" s="123"/>
      <c r="E21" s="123"/>
      <c r="F21" s="123"/>
      <c r="G21" s="123"/>
      <c r="H21" s="123"/>
    </row>
    <row r="22" spans="1:8" ht="13.5">
      <c r="A22" s="27"/>
      <c r="B22" s="27"/>
      <c r="C22" s="27"/>
      <c r="D22" s="27"/>
      <c r="E22" s="27"/>
      <c r="F22" s="27"/>
      <c r="G22" s="27"/>
      <c r="H22" s="27"/>
    </row>
    <row r="23" spans="1:8" ht="13.5">
      <c r="A23" s="27"/>
      <c r="B23" s="27"/>
      <c r="C23" s="27"/>
      <c r="D23" s="27"/>
      <c r="E23" s="27"/>
      <c r="F23" s="27"/>
      <c r="G23" s="27"/>
      <c r="H23" s="27"/>
    </row>
    <row r="24" spans="1:8" ht="15">
      <c r="A24" s="25"/>
      <c r="B24" s="25"/>
      <c r="C24" s="25"/>
      <c r="D24" s="25"/>
      <c r="E24" s="25"/>
      <c r="F24" s="25"/>
      <c r="G24" s="25"/>
      <c r="H24" s="25"/>
    </row>
  </sheetData>
  <mergeCells count="3">
    <mergeCell ref="A5:A6"/>
    <mergeCell ref="B5:D5"/>
    <mergeCell ref="F5:H5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showGridLines="0" workbookViewId="0" topLeftCell="A1"/>
  </sheetViews>
  <sheetFormatPr defaultColWidth="11.421875" defaultRowHeight="15"/>
  <cols>
    <col min="1" max="1" width="34.140625" style="5" customWidth="1"/>
    <col min="2" max="6" width="19.421875" style="5" customWidth="1"/>
    <col min="7" max="7" width="24.00390625" style="5" bestFit="1" customWidth="1"/>
    <col min="8" max="8" width="12.00390625" style="5" customWidth="1"/>
    <col min="9" max="256" width="11.421875" style="5" customWidth="1"/>
    <col min="257" max="257" width="34.140625" style="5" customWidth="1"/>
    <col min="258" max="262" width="19.421875" style="5" customWidth="1"/>
    <col min="263" max="263" width="24.00390625" style="5" bestFit="1" customWidth="1"/>
    <col min="264" max="264" width="12.00390625" style="5" customWidth="1"/>
    <col min="265" max="512" width="11.421875" style="5" customWidth="1"/>
    <col min="513" max="513" width="34.140625" style="5" customWidth="1"/>
    <col min="514" max="518" width="19.421875" style="5" customWidth="1"/>
    <col min="519" max="519" width="24.00390625" style="5" bestFit="1" customWidth="1"/>
    <col min="520" max="520" width="12.00390625" style="5" customWidth="1"/>
    <col min="521" max="768" width="11.421875" style="5" customWidth="1"/>
    <col min="769" max="769" width="34.140625" style="5" customWidth="1"/>
    <col min="770" max="774" width="19.421875" style="5" customWidth="1"/>
    <col min="775" max="775" width="24.00390625" style="5" bestFit="1" customWidth="1"/>
    <col min="776" max="776" width="12.00390625" style="5" customWidth="1"/>
    <col min="777" max="1024" width="11.421875" style="5" customWidth="1"/>
    <col min="1025" max="1025" width="34.140625" style="5" customWidth="1"/>
    <col min="1026" max="1030" width="19.421875" style="5" customWidth="1"/>
    <col min="1031" max="1031" width="24.00390625" style="5" bestFit="1" customWidth="1"/>
    <col min="1032" max="1032" width="12.00390625" style="5" customWidth="1"/>
    <col min="1033" max="1280" width="11.421875" style="5" customWidth="1"/>
    <col min="1281" max="1281" width="34.140625" style="5" customWidth="1"/>
    <col min="1282" max="1286" width="19.421875" style="5" customWidth="1"/>
    <col min="1287" max="1287" width="24.00390625" style="5" bestFit="1" customWidth="1"/>
    <col min="1288" max="1288" width="12.00390625" style="5" customWidth="1"/>
    <col min="1289" max="1536" width="11.421875" style="5" customWidth="1"/>
    <col min="1537" max="1537" width="34.140625" style="5" customWidth="1"/>
    <col min="1538" max="1542" width="19.421875" style="5" customWidth="1"/>
    <col min="1543" max="1543" width="24.00390625" style="5" bestFit="1" customWidth="1"/>
    <col min="1544" max="1544" width="12.00390625" style="5" customWidth="1"/>
    <col min="1545" max="1792" width="11.421875" style="5" customWidth="1"/>
    <col min="1793" max="1793" width="34.140625" style="5" customWidth="1"/>
    <col min="1794" max="1798" width="19.421875" style="5" customWidth="1"/>
    <col min="1799" max="1799" width="24.00390625" style="5" bestFit="1" customWidth="1"/>
    <col min="1800" max="1800" width="12.00390625" style="5" customWidth="1"/>
    <col min="1801" max="2048" width="11.421875" style="5" customWidth="1"/>
    <col min="2049" max="2049" width="34.140625" style="5" customWidth="1"/>
    <col min="2050" max="2054" width="19.421875" style="5" customWidth="1"/>
    <col min="2055" max="2055" width="24.00390625" style="5" bestFit="1" customWidth="1"/>
    <col min="2056" max="2056" width="12.00390625" style="5" customWidth="1"/>
    <col min="2057" max="2304" width="11.421875" style="5" customWidth="1"/>
    <col min="2305" max="2305" width="34.140625" style="5" customWidth="1"/>
    <col min="2306" max="2310" width="19.421875" style="5" customWidth="1"/>
    <col min="2311" max="2311" width="24.00390625" style="5" bestFit="1" customWidth="1"/>
    <col min="2312" max="2312" width="12.00390625" style="5" customWidth="1"/>
    <col min="2313" max="2560" width="11.421875" style="5" customWidth="1"/>
    <col min="2561" max="2561" width="34.140625" style="5" customWidth="1"/>
    <col min="2562" max="2566" width="19.421875" style="5" customWidth="1"/>
    <col min="2567" max="2567" width="24.00390625" style="5" bestFit="1" customWidth="1"/>
    <col min="2568" max="2568" width="12.00390625" style="5" customWidth="1"/>
    <col min="2569" max="2816" width="11.421875" style="5" customWidth="1"/>
    <col min="2817" max="2817" width="34.140625" style="5" customWidth="1"/>
    <col min="2818" max="2822" width="19.421875" style="5" customWidth="1"/>
    <col min="2823" max="2823" width="24.00390625" style="5" bestFit="1" customWidth="1"/>
    <col min="2824" max="2824" width="12.00390625" style="5" customWidth="1"/>
    <col min="2825" max="3072" width="11.421875" style="5" customWidth="1"/>
    <col min="3073" max="3073" width="34.140625" style="5" customWidth="1"/>
    <col min="3074" max="3078" width="19.421875" style="5" customWidth="1"/>
    <col min="3079" max="3079" width="24.00390625" style="5" bestFit="1" customWidth="1"/>
    <col min="3080" max="3080" width="12.00390625" style="5" customWidth="1"/>
    <col min="3081" max="3328" width="11.421875" style="5" customWidth="1"/>
    <col min="3329" max="3329" width="34.140625" style="5" customWidth="1"/>
    <col min="3330" max="3334" width="19.421875" style="5" customWidth="1"/>
    <col min="3335" max="3335" width="24.00390625" style="5" bestFit="1" customWidth="1"/>
    <col min="3336" max="3336" width="12.00390625" style="5" customWidth="1"/>
    <col min="3337" max="3584" width="11.421875" style="5" customWidth="1"/>
    <col min="3585" max="3585" width="34.140625" style="5" customWidth="1"/>
    <col min="3586" max="3590" width="19.421875" style="5" customWidth="1"/>
    <col min="3591" max="3591" width="24.00390625" style="5" bestFit="1" customWidth="1"/>
    <col min="3592" max="3592" width="12.00390625" style="5" customWidth="1"/>
    <col min="3593" max="3840" width="11.421875" style="5" customWidth="1"/>
    <col min="3841" max="3841" width="34.140625" style="5" customWidth="1"/>
    <col min="3842" max="3846" width="19.421875" style="5" customWidth="1"/>
    <col min="3847" max="3847" width="24.00390625" style="5" bestFit="1" customWidth="1"/>
    <col min="3848" max="3848" width="12.00390625" style="5" customWidth="1"/>
    <col min="3849" max="4096" width="11.421875" style="5" customWidth="1"/>
    <col min="4097" max="4097" width="34.140625" style="5" customWidth="1"/>
    <col min="4098" max="4102" width="19.421875" style="5" customWidth="1"/>
    <col min="4103" max="4103" width="24.00390625" style="5" bestFit="1" customWidth="1"/>
    <col min="4104" max="4104" width="12.00390625" style="5" customWidth="1"/>
    <col min="4105" max="4352" width="11.421875" style="5" customWidth="1"/>
    <col min="4353" max="4353" width="34.140625" style="5" customWidth="1"/>
    <col min="4354" max="4358" width="19.421875" style="5" customWidth="1"/>
    <col min="4359" max="4359" width="24.00390625" style="5" bestFit="1" customWidth="1"/>
    <col min="4360" max="4360" width="12.00390625" style="5" customWidth="1"/>
    <col min="4361" max="4608" width="11.421875" style="5" customWidth="1"/>
    <col min="4609" max="4609" width="34.140625" style="5" customWidth="1"/>
    <col min="4610" max="4614" width="19.421875" style="5" customWidth="1"/>
    <col min="4615" max="4615" width="24.00390625" style="5" bestFit="1" customWidth="1"/>
    <col min="4616" max="4616" width="12.00390625" style="5" customWidth="1"/>
    <col min="4617" max="4864" width="11.421875" style="5" customWidth="1"/>
    <col min="4865" max="4865" width="34.140625" style="5" customWidth="1"/>
    <col min="4866" max="4870" width="19.421875" style="5" customWidth="1"/>
    <col min="4871" max="4871" width="24.00390625" style="5" bestFit="1" customWidth="1"/>
    <col min="4872" max="4872" width="12.00390625" style="5" customWidth="1"/>
    <col min="4873" max="5120" width="11.421875" style="5" customWidth="1"/>
    <col min="5121" max="5121" width="34.140625" style="5" customWidth="1"/>
    <col min="5122" max="5126" width="19.421875" style="5" customWidth="1"/>
    <col min="5127" max="5127" width="24.00390625" style="5" bestFit="1" customWidth="1"/>
    <col min="5128" max="5128" width="12.00390625" style="5" customWidth="1"/>
    <col min="5129" max="5376" width="11.421875" style="5" customWidth="1"/>
    <col min="5377" max="5377" width="34.140625" style="5" customWidth="1"/>
    <col min="5378" max="5382" width="19.421875" style="5" customWidth="1"/>
    <col min="5383" max="5383" width="24.00390625" style="5" bestFit="1" customWidth="1"/>
    <col min="5384" max="5384" width="12.00390625" style="5" customWidth="1"/>
    <col min="5385" max="5632" width="11.421875" style="5" customWidth="1"/>
    <col min="5633" max="5633" width="34.140625" style="5" customWidth="1"/>
    <col min="5634" max="5638" width="19.421875" style="5" customWidth="1"/>
    <col min="5639" max="5639" width="24.00390625" style="5" bestFit="1" customWidth="1"/>
    <col min="5640" max="5640" width="12.00390625" style="5" customWidth="1"/>
    <col min="5641" max="5888" width="11.421875" style="5" customWidth="1"/>
    <col min="5889" max="5889" width="34.140625" style="5" customWidth="1"/>
    <col min="5890" max="5894" width="19.421875" style="5" customWidth="1"/>
    <col min="5895" max="5895" width="24.00390625" style="5" bestFit="1" customWidth="1"/>
    <col min="5896" max="5896" width="12.00390625" style="5" customWidth="1"/>
    <col min="5897" max="6144" width="11.421875" style="5" customWidth="1"/>
    <col min="6145" max="6145" width="34.140625" style="5" customWidth="1"/>
    <col min="6146" max="6150" width="19.421875" style="5" customWidth="1"/>
    <col min="6151" max="6151" width="24.00390625" style="5" bestFit="1" customWidth="1"/>
    <col min="6152" max="6152" width="12.00390625" style="5" customWidth="1"/>
    <col min="6153" max="6400" width="11.421875" style="5" customWidth="1"/>
    <col min="6401" max="6401" width="34.140625" style="5" customWidth="1"/>
    <col min="6402" max="6406" width="19.421875" style="5" customWidth="1"/>
    <col min="6407" max="6407" width="24.00390625" style="5" bestFit="1" customWidth="1"/>
    <col min="6408" max="6408" width="12.00390625" style="5" customWidth="1"/>
    <col min="6409" max="6656" width="11.421875" style="5" customWidth="1"/>
    <col min="6657" max="6657" width="34.140625" style="5" customWidth="1"/>
    <col min="6658" max="6662" width="19.421875" style="5" customWidth="1"/>
    <col min="6663" max="6663" width="24.00390625" style="5" bestFit="1" customWidth="1"/>
    <col min="6664" max="6664" width="12.00390625" style="5" customWidth="1"/>
    <col min="6665" max="6912" width="11.421875" style="5" customWidth="1"/>
    <col min="6913" max="6913" width="34.140625" style="5" customWidth="1"/>
    <col min="6914" max="6918" width="19.421875" style="5" customWidth="1"/>
    <col min="6919" max="6919" width="24.00390625" style="5" bestFit="1" customWidth="1"/>
    <col min="6920" max="6920" width="12.00390625" style="5" customWidth="1"/>
    <col min="6921" max="7168" width="11.421875" style="5" customWidth="1"/>
    <col min="7169" max="7169" width="34.140625" style="5" customWidth="1"/>
    <col min="7170" max="7174" width="19.421875" style="5" customWidth="1"/>
    <col min="7175" max="7175" width="24.00390625" style="5" bestFit="1" customWidth="1"/>
    <col min="7176" max="7176" width="12.00390625" style="5" customWidth="1"/>
    <col min="7177" max="7424" width="11.421875" style="5" customWidth="1"/>
    <col min="7425" max="7425" width="34.140625" style="5" customWidth="1"/>
    <col min="7426" max="7430" width="19.421875" style="5" customWidth="1"/>
    <col min="7431" max="7431" width="24.00390625" style="5" bestFit="1" customWidth="1"/>
    <col min="7432" max="7432" width="12.00390625" style="5" customWidth="1"/>
    <col min="7433" max="7680" width="11.421875" style="5" customWidth="1"/>
    <col min="7681" max="7681" width="34.140625" style="5" customWidth="1"/>
    <col min="7682" max="7686" width="19.421875" style="5" customWidth="1"/>
    <col min="7687" max="7687" width="24.00390625" style="5" bestFit="1" customWidth="1"/>
    <col min="7688" max="7688" width="12.00390625" style="5" customWidth="1"/>
    <col min="7689" max="7936" width="11.421875" style="5" customWidth="1"/>
    <col min="7937" max="7937" width="34.140625" style="5" customWidth="1"/>
    <col min="7938" max="7942" width="19.421875" style="5" customWidth="1"/>
    <col min="7943" max="7943" width="24.00390625" style="5" bestFit="1" customWidth="1"/>
    <col min="7944" max="7944" width="12.00390625" style="5" customWidth="1"/>
    <col min="7945" max="8192" width="11.421875" style="5" customWidth="1"/>
    <col min="8193" max="8193" width="34.140625" style="5" customWidth="1"/>
    <col min="8194" max="8198" width="19.421875" style="5" customWidth="1"/>
    <col min="8199" max="8199" width="24.00390625" style="5" bestFit="1" customWidth="1"/>
    <col min="8200" max="8200" width="12.00390625" style="5" customWidth="1"/>
    <col min="8201" max="8448" width="11.421875" style="5" customWidth="1"/>
    <col min="8449" max="8449" width="34.140625" style="5" customWidth="1"/>
    <col min="8450" max="8454" width="19.421875" style="5" customWidth="1"/>
    <col min="8455" max="8455" width="24.00390625" style="5" bestFit="1" customWidth="1"/>
    <col min="8456" max="8456" width="12.00390625" style="5" customWidth="1"/>
    <col min="8457" max="8704" width="11.421875" style="5" customWidth="1"/>
    <col min="8705" max="8705" width="34.140625" style="5" customWidth="1"/>
    <col min="8706" max="8710" width="19.421875" style="5" customWidth="1"/>
    <col min="8711" max="8711" width="24.00390625" style="5" bestFit="1" customWidth="1"/>
    <col min="8712" max="8712" width="12.00390625" style="5" customWidth="1"/>
    <col min="8713" max="8960" width="11.421875" style="5" customWidth="1"/>
    <col min="8961" max="8961" width="34.140625" style="5" customWidth="1"/>
    <col min="8962" max="8966" width="19.421875" style="5" customWidth="1"/>
    <col min="8967" max="8967" width="24.00390625" style="5" bestFit="1" customWidth="1"/>
    <col min="8968" max="8968" width="12.00390625" style="5" customWidth="1"/>
    <col min="8969" max="9216" width="11.421875" style="5" customWidth="1"/>
    <col min="9217" max="9217" width="34.140625" style="5" customWidth="1"/>
    <col min="9218" max="9222" width="19.421875" style="5" customWidth="1"/>
    <col min="9223" max="9223" width="24.00390625" style="5" bestFit="1" customWidth="1"/>
    <col min="9224" max="9224" width="12.00390625" style="5" customWidth="1"/>
    <col min="9225" max="9472" width="11.421875" style="5" customWidth="1"/>
    <col min="9473" max="9473" width="34.140625" style="5" customWidth="1"/>
    <col min="9474" max="9478" width="19.421875" style="5" customWidth="1"/>
    <col min="9479" max="9479" width="24.00390625" style="5" bestFit="1" customWidth="1"/>
    <col min="9480" max="9480" width="12.00390625" style="5" customWidth="1"/>
    <col min="9481" max="9728" width="11.421875" style="5" customWidth="1"/>
    <col min="9729" max="9729" width="34.140625" style="5" customWidth="1"/>
    <col min="9730" max="9734" width="19.421875" style="5" customWidth="1"/>
    <col min="9735" max="9735" width="24.00390625" style="5" bestFit="1" customWidth="1"/>
    <col min="9736" max="9736" width="12.00390625" style="5" customWidth="1"/>
    <col min="9737" max="9984" width="11.421875" style="5" customWidth="1"/>
    <col min="9985" max="9985" width="34.140625" style="5" customWidth="1"/>
    <col min="9986" max="9990" width="19.421875" style="5" customWidth="1"/>
    <col min="9991" max="9991" width="24.00390625" style="5" bestFit="1" customWidth="1"/>
    <col min="9992" max="9992" width="12.00390625" style="5" customWidth="1"/>
    <col min="9993" max="10240" width="11.421875" style="5" customWidth="1"/>
    <col min="10241" max="10241" width="34.140625" style="5" customWidth="1"/>
    <col min="10242" max="10246" width="19.421875" style="5" customWidth="1"/>
    <col min="10247" max="10247" width="24.00390625" style="5" bestFit="1" customWidth="1"/>
    <col min="10248" max="10248" width="12.00390625" style="5" customWidth="1"/>
    <col min="10249" max="10496" width="11.421875" style="5" customWidth="1"/>
    <col min="10497" max="10497" width="34.140625" style="5" customWidth="1"/>
    <col min="10498" max="10502" width="19.421875" style="5" customWidth="1"/>
    <col min="10503" max="10503" width="24.00390625" style="5" bestFit="1" customWidth="1"/>
    <col min="10504" max="10504" width="12.00390625" style="5" customWidth="1"/>
    <col min="10505" max="10752" width="11.421875" style="5" customWidth="1"/>
    <col min="10753" max="10753" width="34.140625" style="5" customWidth="1"/>
    <col min="10754" max="10758" width="19.421875" style="5" customWidth="1"/>
    <col min="10759" max="10759" width="24.00390625" style="5" bestFit="1" customWidth="1"/>
    <col min="10760" max="10760" width="12.00390625" style="5" customWidth="1"/>
    <col min="10761" max="11008" width="11.421875" style="5" customWidth="1"/>
    <col min="11009" max="11009" width="34.140625" style="5" customWidth="1"/>
    <col min="11010" max="11014" width="19.421875" style="5" customWidth="1"/>
    <col min="11015" max="11015" width="24.00390625" style="5" bestFit="1" customWidth="1"/>
    <col min="11016" max="11016" width="12.00390625" style="5" customWidth="1"/>
    <col min="11017" max="11264" width="11.421875" style="5" customWidth="1"/>
    <col min="11265" max="11265" width="34.140625" style="5" customWidth="1"/>
    <col min="11266" max="11270" width="19.421875" style="5" customWidth="1"/>
    <col min="11271" max="11271" width="24.00390625" style="5" bestFit="1" customWidth="1"/>
    <col min="11272" max="11272" width="12.00390625" style="5" customWidth="1"/>
    <col min="11273" max="11520" width="11.421875" style="5" customWidth="1"/>
    <col min="11521" max="11521" width="34.140625" style="5" customWidth="1"/>
    <col min="11522" max="11526" width="19.421875" style="5" customWidth="1"/>
    <col min="11527" max="11527" width="24.00390625" style="5" bestFit="1" customWidth="1"/>
    <col min="11528" max="11528" width="12.00390625" style="5" customWidth="1"/>
    <col min="11529" max="11776" width="11.421875" style="5" customWidth="1"/>
    <col min="11777" max="11777" width="34.140625" style="5" customWidth="1"/>
    <col min="11778" max="11782" width="19.421875" style="5" customWidth="1"/>
    <col min="11783" max="11783" width="24.00390625" style="5" bestFit="1" customWidth="1"/>
    <col min="11784" max="11784" width="12.00390625" style="5" customWidth="1"/>
    <col min="11785" max="12032" width="11.421875" style="5" customWidth="1"/>
    <col min="12033" max="12033" width="34.140625" style="5" customWidth="1"/>
    <col min="12034" max="12038" width="19.421875" style="5" customWidth="1"/>
    <col min="12039" max="12039" width="24.00390625" style="5" bestFit="1" customWidth="1"/>
    <col min="12040" max="12040" width="12.00390625" style="5" customWidth="1"/>
    <col min="12041" max="12288" width="11.421875" style="5" customWidth="1"/>
    <col min="12289" max="12289" width="34.140625" style="5" customWidth="1"/>
    <col min="12290" max="12294" width="19.421875" style="5" customWidth="1"/>
    <col min="12295" max="12295" width="24.00390625" style="5" bestFit="1" customWidth="1"/>
    <col min="12296" max="12296" width="12.00390625" style="5" customWidth="1"/>
    <col min="12297" max="12544" width="11.421875" style="5" customWidth="1"/>
    <col min="12545" max="12545" width="34.140625" style="5" customWidth="1"/>
    <col min="12546" max="12550" width="19.421875" style="5" customWidth="1"/>
    <col min="12551" max="12551" width="24.00390625" style="5" bestFit="1" customWidth="1"/>
    <col min="12552" max="12552" width="12.00390625" style="5" customWidth="1"/>
    <col min="12553" max="12800" width="11.421875" style="5" customWidth="1"/>
    <col min="12801" max="12801" width="34.140625" style="5" customWidth="1"/>
    <col min="12802" max="12806" width="19.421875" style="5" customWidth="1"/>
    <col min="12807" max="12807" width="24.00390625" style="5" bestFit="1" customWidth="1"/>
    <col min="12808" max="12808" width="12.00390625" style="5" customWidth="1"/>
    <col min="12809" max="13056" width="11.421875" style="5" customWidth="1"/>
    <col min="13057" max="13057" width="34.140625" style="5" customWidth="1"/>
    <col min="13058" max="13062" width="19.421875" style="5" customWidth="1"/>
    <col min="13063" max="13063" width="24.00390625" style="5" bestFit="1" customWidth="1"/>
    <col min="13064" max="13064" width="12.00390625" style="5" customWidth="1"/>
    <col min="13065" max="13312" width="11.421875" style="5" customWidth="1"/>
    <col min="13313" max="13313" width="34.140625" style="5" customWidth="1"/>
    <col min="13314" max="13318" width="19.421875" style="5" customWidth="1"/>
    <col min="13319" max="13319" width="24.00390625" style="5" bestFit="1" customWidth="1"/>
    <col min="13320" max="13320" width="12.00390625" style="5" customWidth="1"/>
    <col min="13321" max="13568" width="11.421875" style="5" customWidth="1"/>
    <col min="13569" max="13569" width="34.140625" style="5" customWidth="1"/>
    <col min="13570" max="13574" width="19.421875" style="5" customWidth="1"/>
    <col min="13575" max="13575" width="24.00390625" style="5" bestFit="1" customWidth="1"/>
    <col min="13576" max="13576" width="12.00390625" style="5" customWidth="1"/>
    <col min="13577" max="13824" width="11.421875" style="5" customWidth="1"/>
    <col min="13825" max="13825" width="34.140625" style="5" customWidth="1"/>
    <col min="13826" max="13830" width="19.421875" style="5" customWidth="1"/>
    <col min="13831" max="13831" width="24.00390625" style="5" bestFit="1" customWidth="1"/>
    <col min="13832" max="13832" width="12.00390625" style="5" customWidth="1"/>
    <col min="13833" max="14080" width="11.421875" style="5" customWidth="1"/>
    <col min="14081" max="14081" width="34.140625" style="5" customWidth="1"/>
    <col min="14082" max="14086" width="19.421875" style="5" customWidth="1"/>
    <col min="14087" max="14087" width="24.00390625" style="5" bestFit="1" customWidth="1"/>
    <col min="14088" max="14088" width="12.00390625" style="5" customWidth="1"/>
    <col min="14089" max="14336" width="11.421875" style="5" customWidth="1"/>
    <col min="14337" max="14337" width="34.140625" style="5" customWidth="1"/>
    <col min="14338" max="14342" width="19.421875" style="5" customWidth="1"/>
    <col min="14343" max="14343" width="24.00390625" style="5" bestFit="1" customWidth="1"/>
    <col min="14344" max="14344" width="12.00390625" style="5" customWidth="1"/>
    <col min="14345" max="14592" width="11.421875" style="5" customWidth="1"/>
    <col min="14593" max="14593" width="34.140625" style="5" customWidth="1"/>
    <col min="14594" max="14598" width="19.421875" style="5" customWidth="1"/>
    <col min="14599" max="14599" width="24.00390625" style="5" bestFit="1" customWidth="1"/>
    <col min="14600" max="14600" width="12.00390625" style="5" customWidth="1"/>
    <col min="14601" max="14848" width="11.421875" style="5" customWidth="1"/>
    <col min="14849" max="14849" width="34.140625" style="5" customWidth="1"/>
    <col min="14850" max="14854" width="19.421875" style="5" customWidth="1"/>
    <col min="14855" max="14855" width="24.00390625" style="5" bestFit="1" customWidth="1"/>
    <col min="14856" max="14856" width="12.00390625" style="5" customWidth="1"/>
    <col min="14857" max="15104" width="11.421875" style="5" customWidth="1"/>
    <col min="15105" max="15105" width="34.140625" style="5" customWidth="1"/>
    <col min="15106" max="15110" width="19.421875" style="5" customWidth="1"/>
    <col min="15111" max="15111" width="24.00390625" style="5" bestFit="1" customWidth="1"/>
    <col min="15112" max="15112" width="12.00390625" style="5" customWidth="1"/>
    <col min="15113" max="15360" width="11.421875" style="5" customWidth="1"/>
    <col min="15361" max="15361" width="34.140625" style="5" customWidth="1"/>
    <col min="15362" max="15366" width="19.421875" style="5" customWidth="1"/>
    <col min="15367" max="15367" width="24.00390625" style="5" bestFit="1" customWidth="1"/>
    <col min="15368" max="15368" width="12.00390625" style="5" customWidth="1"/>
    <col min="15369" max="15616" width="11.421875" style="5" customWidth="1"/>
    <col min="15617" max="15617" width="34.140625" style="5" customWidth="1"/>
    <col min="15618" max="15622" width="19.421875" style="5" customWidth="1"/>
    <col min="15623" max="15623" width="24.00390625" style="5" bestFit="1" customWidth="1"/>
    <col min="15624" max="15624" width="12.00390625" style="5" customWidth="1"/>
    <col min="15625" max="15872" width="11.421875" style="5" customWidth="1"/>
    <col min="15873" max="15873" width="34.140625" style="5" customWidth="1"/>
    <col min="15874" max="15878" width="19.421875" style="5" customWidth="1"/>
    <col min="15879" max="15879" width="24.00390625" style="5" bestFit="1" customWidth="1"/>
    <col min="15880" max="15880" width="12.00390625" style="5" customWidth="1"/>
    <col min="15881" max="16128" width="11.421875" style="5" customWidth="1"/>
    <col min="16129" max="16129" width="34.140625" style="5" customWidth="1"/>
    <col min="16130" max="16134" width="19.421875" style="5" customWidth="1"/>
    <col min="16135" max="16135" width="24.00390625" style="5" bestFit="1" customWidth="1"/>
    <col min="16136" max="16136" width="12.00390625" style="5" customWidth="1"/>
    <col min="16137" max="16384" width="11.421875" style="5" customWidth="1"/>
  </cols>
  <sheetData>
    <row r="1" spans="1:7" s="372" customFormat="1" ht="16.5" customHeight="1">
      <c r="A1" s="1236" t="s">
        <v>1044</v>
      </c>
      <c r="B1" s="1"/>
      <c r="C1" s="1"/>
      <c r="D1" s="1"/>
      <c r="E1" s="1"/>
      <c r="F1" s="1"/>
      <c r="G1" s="1"/>
    </row>
    <row r="2" spans="1:7" s="518" customFormat="1" ht="24" customHeight="1">
      <c r="A2" s="1446" t="s">
        <v>988</v>
      </c>
      <c r="B2" s="1446"/>
      <c r="C2" s="1446"/>
      <c r="D2" s="1446"/>
      <c r="E2" s="1446"/>
      <c r="F2" s="1446"/>
      <c r="G2" s="1446"/>
    </row>
    <row r="3" spans="1:7" s="519" customFormat="1" ht="19.5" customHeight="1">
      <c r="A3" s="1403">
        <v>44012</v>
      </c>
      <c r="B3" s="1403"/>
      <c r="C3" s="1403"/>
      <c r="D3" s="1403"/>
      <c r="E3" s="1403"/>
      <c r="F3" s="1403"/>
      <c r="G3" s="1403"/>
    </row>
    <row r="4" spans="1:7" s="520" customFormat="1" ht="18.75" customHeight="1">
      <c r="A4" s="1404" t="s">
        <v>70</v>
      </c>
      <c r="B4" s="1404"/>
      <c r="C4" s="1404"/>
      <c r="D4" s="1404"/>
      <c r="E4" s="1404"/>
      <c r="F4" s="1404"/>
      <c r="G4" s="1404"/>
    </row>
    <row r="5" s="522" customFormat="1" ht="8.25" customHeight="1" thickBot="1"/>
    <row r="6" spans="1:8" s="1134" customFormat="1" ht="33.75" customHeight="1">
      <c r="A6" s="565" t="s">
        <v>1</v>
      </c>
      <c r="B6" s="1132" t="s">
        <v>989</v>
      </c>
      <c r="C6" s="1132" t="s">
        <v>990</v>
      </c>
      <c r="D6" s="1132" t="s">
        <v>991</v>
      </c>
      <c r="E6" s="1132" t="s">
        <v>992</v>
      </c>
      <c r="F6" s="1132" t="s">
        <v>993</v>
      </c>
      <c r="G6" s="1133" t="s">
        <v>994</v>
      </c>
      <c r="H6" s="5"/>
    </row>
    <row r="7" spans="1:8" s="1134" customFormat="1" ht="6.75" customHeight="1">
      <c r="A7" s="1135"/>
      <c r="B7" s="1135"/>
      <c r="C7" s="1135"/>
      <c r="D7" s="1135"/>
      <c r="E7" s="1135"/>
      <c r="F7" s="1135"/>
      <c r="G7" s="1136"/>
      <c r="H7" s="5"/>
    </row>
    <row r="8" spans="1:8" s="1139" customFormat="1" ht="15" customHeight="1">
      <c r="A8" s="79" t="s">
        <v>58</v>
      </c>
      <c r="B8" s="1137">
        <v>4489837</v>
      </c>
      <c r="C8" s="1137">
        <v>2403430.254</v>
      </c>
      <c r="D8" s="1137">
        <v>1376194.981</v>
      </c>
      <c r="E8" s="1137">
        <v>93876.901</v>
      </c>
      <c r="F8" s="1137">
        <v>1272054.776</v>
      </c>
      <c r="G8" s="1138">
        <v>2601447.36</v>
      </c>
      <c r="H8" s="5"/>
    </row>
    <row r="9" spans="1:8" s="1139" customFormat="1" ht="15" customHeight="1">
      <c r="A9" s="14" t="s">
        <v>29</v>
      </c>
      <c r="B9" s="1137">
        <v>139574</v>
      </c>
      <c r="C9" s="1137">
        <v>1876534.155</v>
      </c>
      <c r="D9" s="1137">
        <v>283306.141</v>
      </c>
      <c r="E9" s="1137">
        <v>0</v>
      </c>
      <c r="F9" s="1137">
        <v>219504.566</v>
      </c>
      <c r="G9" s="1138">
        <v>1940335.73</v>
      </c>
      <c r="H9" s="5"/>
    </row>
    <row r="10" spans="1:8" s="1139" customFormat="1" ht="15" customHeight="1">
      <c r="A10" s="14" t="s">
        <v>30</v>
      </c>
      <c r="B10" s="1137">
        <v>919512</v>
      </c>
      <c r="C10" s="1137">
        <v>1327101.251</v>
      </c>
      <c r="D10" s="1137">
        <v>564857.203</v>
      </c>
      <c r="E10" s="1137">
        <v>1530.002</v>
      </c>
      <c r="F10" s="1137">
        <v>508003.375</v>
      </c>
      <c r="G10" s="1138">
        <v>1385485.08</v>
      </c>
      <c r="H10" s="5"/>
    </row>
    <row r="11" spans="1:8" s="1139" customFormat="1" ht="15" customHeight="1">
      <c r="A11" s="14" t="s">
        <v>31</v>
      </c>
      <c r="B11" s="1137">
        <v>2944</v>
      </c>
      <c r="C11" s="1137">
        <v>480016.903</v>
      </c>
      <c r="D11" s="1137">
        <v>36394.136</v>
      </c>
      <c r="E11" s="1137">
        <v>433.28</v>
      </c>
      <c r="F11" s="1137">
        <v>21954.764</v>
      </c>
      <c r="G11" s="1138">
        <v>494889.554</v>
      </c>
      <c r="H11" s="5"/>
    </row>
    <row r="12" spans="1:8" s="1139" customFormat="1" ht="15" customHeight="1">
      <c r="A12" s="14" t="s">
        <v>32</v>
      </c>
      <c r="B12" s="1137">
        <v>14871</v>
      </c>
      <c r="C12" s="1137">
        <v>231180.993</v>
      </c>
      <c r="D12" s="1137">
        <v>26943.214</v>
      </c>
      <c r="E12" s="1137">
        <v>444.128</v>
      </c>
      <c r="F12" s="1137">
        <v>29069.781</v>
      </c>
      <c r="G12" s="1138">
        <v>229498.554</v>
      </c>
      <c r="H12" s="5"/>
    </row>
    <row r="13" spans="1:12" s="1139" customFormat="1" ht="15" customHeight="1">
      <c r="A13" s="14" t="s">
        <v>33</v>
      </c>
      <c r="B13" s="1137">
        <v>39332</v>
      </c>
      <c r="C13" s="1137">
        <v>652282.941</v>
      </c>
      <c r="D13" s="1137">
        <v>53271.113</v>
      </c>
      <c r="E13" s="1137">
        <v>1544.359</v>
      </c>
      <c r="F13" s="1137">
        <v>38590.241</v>
      </c>
      <c r="G13" s="1138">
        <v>668508.172</v>
      </c>
      <c r="H13" s="5"/>
      <c r="I13" s="1140"/>
      <c r="J13" s="1140"/>
      <c r="K13" s="1140"/>
      <c r="L13" s="1140"/>
    </row>
    <row r="14" spans="1:8" s="1139" customFormat="1" ht="15" customHeight="1">
      <c r="A14" s="14" t="s">
        <v>34</v>
      </c>
      <c r="B14" s="1137">
        <v>0</v>
      </c>
      <c r="C14" s="1137">
        <v>0</v>
      </c>
      <c r="D14" s="1137">
        <v>0</v>
      </c>
      <c r="E14" s="1137">
        <v>0</v>
      </c>
      <c r="F14" s="1137">
        <v>0</v>
      </c>
      <c r="G14" s="1138">
        <v>0</v>
      </c>
      <c r="H14" s="5"/>
    </row>
    <row r="15" spans="1:8" s="1139" customFormat="1" ht="14.25" customHeight="1">
      <c r="A15" s="79" t="s">
        <v>35</v>
      </c>
      <c r="B15" s="1137">
        <v>0</v>
      </c>
      <c r="C15" s="1137">
        <v>0</v>
      </c>
      <c r="D15" s="1137">
        <v>0</v>
      </c>
      <c r="E15" s="1137">
        <v>0</v>
      </c>
      <c r="F15" s="1137">
        <v>0</v>
      </c>
      <c r="G15" s="1138">
        <v>0</v>
      </c>
      <c r="H15" s="5"/>
    </row>
    <row r="16" spans="1:8" s="1139" customFormat="1" ht="14.25" customHeight="1">
      <c r="A16" s="79" t="s">
        <v>36</v>
      </c>
      <c r="B16" s="1137">
        <v>34899</v>
      </c>
      <c r="C16" s="1137">
        <v>411694.108</v>
      </c>
      <c r="D16" s="1137">
        <v>58671.127</v>
      </c>
      <c r="E16" s="1137">
        <v>872.51</v>
      </c>
      <c r="F16" s="1137">
        <v>59903.033</v>
      </c>
      <c r="G16" s="1138">
        <v>411334.712</v>
      </c>
      <c r="H16" s="5"/>
    </row>
    <row r="17" spans="1:8" s="1139" customFormat="1" ht="14.25" customHeight="1">
      <c r="A17" s="79" t="s">
        <v>37</v>
      </c>
      <c r="B17" s="1137">
        <v>90347</v>
      </c>
      <c r="C17" s="1137">
        <v>682007.739</v>
      </c>
      <c r="D17" s="1137">
        <v>68574.968</v>
      </c>
      <c r="E17" s="1137">
        <v>482.407</v>
      </c>
      <c r="F17" s="1137">
        <v>72495.508</v>
      </c>
      <c r="G17" s="1138">
        <v>678569.606</v>
      </c>
      <c r="H17" s="5"/>
    </row>
    <row r="18" spans="1:8" s="1139" customFormat="1" ht="21.95" customHeight="1">
      <c r="A18" s="1141" t="s">
        <v>38</v>
      </c>
      <c r="B18" s="1142">
        <v>5731316</v>
      </c>
      <c r="C18" s="1142">
        <v>8064248.344</v>
      </c>
      <c r="D18" s="1142">
        <v>2468212.883</v>
      </c>
      <c r="E18" s="1142">
        <v>99183.58699999998</v>
      </c>
      <c r="F18" s="1142">
        <v>2221576.0439999998</v>
      </c>
      <c r="G18" s="1142">
        <v>8410068.768</v>
      </c>
      <c r="H18" s="5"/>
    </row>
    <row r="19" spans="1:8" s="1134" customFormat="1" ht="6" customHeight="1">
      <c r="A19" s="79"/>
      <c r="B19" s="79"/>
      <c r="C19" s="1143"/>
      <c r="D19" s="1143"/>
      <c r="E19" s="1143"/>
      <c r="F19" s="1143"/>
      <c r="G19" s="1143"/>
      <c r="H19" s="5"/>
    </row>
    <row r="20" spans="1:8" s="1145" customFormat="1" ht="24" customHeight="1">
      <c r="A20" s="1144" t="s">
        <v>995</v>
      </c>
      <c r="B20" s="1144"/>
      <c r="C20" s="1144"/>
      <c r="D20" s="1144"/>
      <c r="E20" s="1144"/>
      <c r="F20" s="1144"/>
      <c r="G20" s="1144"/>
      <c r="H20" s="5"/>
    </row>
    <row r="21" spans="1:8" s="1146" customFormat="1" ht="16.5" customHeight="1">
      <c r="A21" s="226"/>
      <c r="B21" s="27"/>
      <c r="C21" s="27"/>
      <c r="D21" s="27"/>
      <c r="E21" s="27"/>
      <c r="F21" s="27"/>
      <c r="G21" s="27"/>
      <c r="H21" s="5"/>
    </row>
    <row r="22" spans="1:8" s="1147" customFormat="1" ht="16.5" customHeight="1">
      <c r="A22" s="27"/>
      <c r="B22" s="27"/>
      <c r="C22" s="27"/>
      <c r="D22" s="27"/>
      <c r="E22" s="27"/>
      <c r="F22" s="27"/>
      <c r="G22" s="27"/>
      <c r="H22" s="5"/>
    </row>
    <row r="23" spans="1:8" s="522" customFormat="1" ht="7.5" customHeight="1">
      <c r="A23" s="27"/>
      <c r="B23" s="27"/>
      <c r="C23" s="27"/>
      <c r="D23" s="27"/>
      <c r="E23" s="27"/>
      <c r="F23" s="27"/>
      <c r="G23" s="27"/>
      <c r="H23" s="5"/>
    </row>
    <row r="24" s="1134" customFormat="1" ht="31.5" customHeight="1"/>
    <row r="25" s="1134" customFormat="1" ht="5.25" customHeight="1"/>
    <row r="26" s="1139" customFormat="1" ht="15" customHeight="1"/>
    <row r="27" s="1139" customFormat="1" ht="15" customHeight="1"/>
    <row r="28" s="1139" customFormat="1" ht="15" customHeight="1"/>
    <row r="29" s="1139" customFormat="1" ht="15" customHeight="1"/>
    <row r="30" s="1139" customFormat="1" ht="15" customHeight="1"/>
    <row r="31" s="1139" customFormat="1" ht="15" customHeight="1"/>
    <row r="32" spans="8:12" s="1139" customFormat="1" ht="15" customHeight="1">
      <c r="H32" s="1137"/>
      <c r="I32" s="1137"/>
      <c r="J32" s="1137"/>
      <c r="K32" s="1137"/>
      <c r="L32" s="1138"/>
    </row>
    <row r="33" spans="8:12" s="1139" customFormat="1" ht="15" customHeight="1">
      <c r="H33" s="1140"/>
      <c r="I33" s="1140"/>
      <c r="J33" s="1140"/>
      <c r="K33" s="1140"/>
      <c r="L33" s="1140"/>
    </row>
    <row r="34" s="1139" customFormat="1" ht="15" customHeight="1"/>
    <row r="35" s="1148" customFormat="1" ht="13.5" customHeight="1"/>
    <row r="36" s="1148" customFormat="1" ht="13.5" customHeight="1"/>
    <row r="37" s="1148" customFormat="1" ht="13.5" customHeight="1"/>
    <row r="38" s="1148" customFormat="1" ht="21.95" customHeight="1"/>
    <row r="39" s="1149" customFormat="1" ht="8.25" customHeight="1"/>
    <row r="40" s="1150" customFormat="1" ht="9"/>
    <row r="41" ht="15">
      <c r="G41" s="1151"/>
    </row>
    <row r="76" s="7" customFormat="1" ht="15"/>
    <row r="77" s="7" customFormat="1" ht="15"/>
    <row r="78" s="7" customFormat="1" ht="15"/>
    <row r="79" s="7" customFormat="1" ht="15"/>
    <row r="80" s="7" customFormat="1" ht="15"/>
    <row r="81" s="7" customFormat="1" ht="15"/>
    <row r="82" s="7" customFormat="1" ht="15"/>
    <row r="83" s="7" customFormat="1" ht="15"/>
    <row r="84" s="7" customFormat="1" ht="15"/>
    <row r="85" s="7" customFormat="1" ht="15"/>
    <row r="86" s="7" customFormat="1" ht="15"/>
    <row r="87" s="7" customFormat="1" ht="15"/>
  </sheetData>
  <mergeCells count="3">
    <mergeCell ref="A2:G2"/>
    <mergeCell ref="A3:G3"/>
    <mergeCell ref="A4:G4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1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workbookViewId="0" topLeftCell="A1"/>
  </sheetViews>
  <sheetFormatPr defaultColWidth="10.8515625" defaultRowHeight="15"/>
  <cols>
    <col min="1" max="1" width="34.28125" style="5" customWidth="1"/>
    <col min="2" max="7" width="19.57421875" style="5" customWidth="1"/>
    <col min="8" max="256" width="10.8515625" style="5" customWidth="1"/>
    <col min="257" max="257" width="34.28125" style="5" customWidth="1"/>
    <col min="258" max="263" width="19.57421875" style="5" customWidth="1"/>
    <col min="264" max="512" width="10.8515625" style="5" customWidth="1"/>
    <col min="513" max="513" width="34.28125" style="5" customWidth="1"/>
    <col min="514" max="519" width="19.57421875" style="5" customWidth="1"/>
    <col min="520" max="768" width="10.8515625" style="5" customWidth="1"/>
    <col min="769" max="769" width="34.28125" style="5" customWidth="1"/>
    <col min="770" max="775" width="19.57421875" style="5" customWidth="1"/>
    <col min="776" max="1024" width="10.8515625" style="5" customWidth="1"/>
    <col min="1025" max="1025" width="34.28125" style="5" customWidth="1"/>
    <col min="1026" max="1031" width="19.57421875" style="5" customWidth="1"/>
    <col min="1032" max="1280" width="10.8515625" style="5" customWidth="1"/>
    <col min="1281" max="1281" width="34.28125" style="5" customWidth="1"/>
    <col min="1282" max="1287" width="19.57421875" style="5" customWidth="1"/>
    <col min="1288" max="1536" width="10.8515625" style="5" customWidth="1"/>
    <col min="1537" max="1537" width="34.28125" style="5" customWidth="1"/>
    <col min="1538" max="1543" width="19.57421875" style="5" customWidth="1"/>
    <col min="1544" max="1792" width="10.8515625" style="5" customWidth="1"/>
    <col min="1793" max="1793" width="34.28125" style="5" customWidth="1"/>
    <col min="1794" max="1799" width="19.57421875" style="5" customWidth="1"/>
    <col min="1800" max="2048" width="10.8515625" style="5" customWidth="1"/>
    <col min="2049" max="2049" width="34.28125" style="5" customWidth="1"/>
    <col min="2050" max="2055" width="19.57421875" style="5" customWidth="1"/>
    <col min="2056" max="2304" width="10.8515625" style="5" customWidth="1"/>
    <col min="2305" max="2305" width="34.28125" style="5" customWidth="1"/>
    <col min="2306" max="2311" width="19.57421875" style="5" customWidth="1"/>
    <col min="2312" max="2560" width="10.8515625" style="5" customWidth="1"/>
    <col min="2561" max="2561" width="34.28125" style="5" customWidth="1"/>
    <col min="2562" max="2567" width="19.57421875" style="5" customWidth="1"/>
    <col min="2568" max="2816" width="10.8515625" style="5" customWidth="1"/>
    <col min="2817" max="2817" width="34.28125" style="5" customWidth="1"/>
    <col min="2818" max="2823" width="19.57421875" style="5" customWidth="1"/>
    <col min="2824" max="3072" width="10.8515625" style="5" customWidth="1"/>
    <col min="3073" max="3073" width="34.28125" style="5" customWidth="1"/>
    <col min="3074" max="3079" width="19.57421875" style="5" customWidth="1"/>
    <col min="3080" max="3328" width="10.8515625" style="5" customWidth="1"/>
    <col min="3329" max="3329" width="34.28125" style="5" customWidth="1"/>
    <col min="3330" max="3335" width="19.57421875" style="5" customWidth="1"/>
    <col min="3336" max="3584" width="10.8515625" style="5" customWidth="1"/>
    <col min="3585" max="3585" width="34.28125" style="5" customWidth="1"/>
    <col min="3586" max="3591" width="19.57421875" style="5" customWidth="1"/>
    <col min="3592" max="3840" width="10.8515625" style="5" customWidth="1"/>
    <col min="3841" max="3841" width="34.28125" style="5" customWidth="1"/>
    <col min="3842" max="3847" width="19.57421875" style="5" customWidth="1"/>
    <col min="3848" max="4096" width="10.8515625" style="5" customWidth="1"/>
    <col min="4097" max="4097" width="34.28125" style="5" customWidth="1"/>
    <col min="4098" max="4103" width="19.57421875" style="5" customWidth="1"/>
    <col min="4104" max="4352" width="10.8515625" style="5" customWidth="1"/>
    <col min="4353" max="4353" width="34.28125" style="5" customWidth="1"/>
    <col min="4354" max="4359" width="19.57421875" style="5" customWidth="1"/>
    <col min="4360" max="4608" width="10.8515625" style="5" customWidth="1"/>
    <col min="4609" max="4609" width="34.28125" style="5" customWidth="1"/>
    <col min="4610" max="4615" width="19.57421875" style="5" customWidth="1"/>
    <col min="4616" max="4864" width="10.8515625" style="5" customWidth="1"/>
    <col min="4865" max="4865" width="34.28125" style="5" customWidth="1"/>
    <col min="4866" max="4871" width="19.57421875" style="5" customWidth="1"/>
    <col min="4872" max="5120" width="10.8515625" style="5" customWidth="1"/>
    <col min="5121" max="5121" width="34.28125" style="5" customWidth="1"/>
    <col min="5122" max="5127" width="19.57421875" style="5" customWidth="1"/>
    <col min="5128" max="5376" width="10.8515625" style="5" customWidth="1"/>
    <col min="5377" max="5377" width="34.28125" style="5" customWidth="1"/>
    <col min="5378" max="5383" width="19.57421875" style="5" customWidth="1"/>
    <col min="5384" max="5632" width="10.8515625" style="5" customWidth="1"/>
    <col min="5633" max="5633" width="34.28125" style="5" customWidth="1"/>
    <col min="5634" max="5639" width="19.57421875" style="5" customWidth="1"/>
    <col min="5640" max="5888" width="10.8515625" style="5" customWidth="1"/>
    <col min="5889" max="5889" width="34.28125" style="5" customWidth="1"/>
    <col min="5890" max="5895" width="19.57421875" style="5" customWidth="1"/>
    <col min="5896" max="6144" width="10.8515625" style="5" customWidth="1"/>
    <col min="6145" max="6145" width="34.28125" style="5" customWidth="1"/>
    <col min="6146" max="6151" width="19.57421875" style="5" customWidth="1"/>
    <col min="6152" max="6400" width="10.8515625" style="5" customWidth="1"/>
    <col min="6401" max="6401" width="34.28125" style="5" customWidth="1"/>
    <col min="6402" max="6407" width="19.57421875" style="5" customWidth="1"/>
    <col min="6408" max="6656" width="10.8515625" style="5" customWidth="1"/>
    <col min="6657" max="6657" width="34.28125" style="5" customWidth="1"/>
    <col min="6658" max="6663" width="19.57421875" style="5" customWidth="1"/>
    <col min="6664" max="6912" width="10.8515625" style="5" customWidth="1"/>
    <col min="6913" max="6913" width="34.28125" style="5" customWidth="1"/>
    <col min="6914" max="6919" width="19.57421875" style="5" customWidth="1"/>
    <col min="6920" max="7168" width="10.8515625" style="5" customWidth="1"/>
    <col min="7169" max="7169" width="34.28125" style="5" customWidth="1"/>
    <col min="7170" max="7175" width="19.57421875" style="5" customWidth="1"/>
    <col min="7176" max="7424" width="10.8515625" style="5" customWidth="1"/>
    <col min="7425" max="7425" width="34.28125" style="5" customWidth="1"/>
    <col min="7426" max="7431" width="19.57421875" style="5" customWidth="1"/>
    <col min="7432" max="7680" width="10.8515625" style="5" customWidth="1"/>
    <col min="7681" max="7681" width="34.28125" style="5" customWidth="1"/>
    <col min="7682" max="7687" width="19.57421875" style="5" customWidth="1"/>
    <col min="7688" max="7936" width="10.8515625" style="5" customWidth="1"/>
    <col min="7937" max="7937" width="34.28125" style="5" customWidth="1"/>
    <col min="7938" max="7943" width="19.57421875" style="5" customWidth="1"/>
    <col min="7944" max="8192" width="10.8515625" style="5" customWidth="1"/>
    <col min="8193" max="8193" width="34.28125" style="5" customWidth="1"/>
    <col min="8194" max="8199" width="19.57421875" style="5" customWidth="1"/>
    <col min="8200" max="8448" width="10.8515625" style="5" customWidth="1"/>
    <col min="8449" max="8449" width="34.28125" style="5" customWidth="1"/>
    <col min="8450" max="8455" width="19.57421875" style="5" customWidth="1"/>
    <col min="8456" max="8704" width="10.8515625" style="5" customWidth="1"/>
    <col min="8705" max="8705" width="34.28125" style="5" customWidth="1"/>
    <col min="8706" max="8711" width="19.57421875" style="5" customWidth="1"/>
    <col min="8712" max="8960" width="10.8515625" style="5" customWidth="1"/>
    <col min="8961" max="8961" width="34.28125" style="5" customWidth="1"/>
    <col min="8962" max="8967" width="19.57421875" style="5" customWidth="1"/>
    <col min="8968" max="9216" width="10.8515625" style="5" customWidth="1"/>
    <col min="9217" max="9217" width="34.28125" style="5" customWidth="1"/>
    <col min="9218" max="9223" width="19.57421875" style="5" customWidth="1"/>
    <col min="9224" max="9472" width="10.8515625" style="5" customWidth="1"/>
    <col min="9473" max="9473" width="34.28125" style="5" customWidth="1"/>
    <col min="9474" max="9479" width="19.57421875" style="5" customWidth="1"/>
    <col min="9480" max="9728" width="10.8515625" style="5" customWidth="1"/>
    <col min="9729" max="9729" width="34.28125" style="5" customWidth="1"/>
    <col min="9730" max="9735" width="19.57421875" style="5" customWidth="1"/>
    <col min="9736" max="9984" width="10.8515625" style="5" customWidth="1"/>
    <col min="9985" max="9985" width="34.28125" style="5" customWidth="1"/>
    <col min="9986" max="9991" width="19.57421875" style="5" customWidth="1"/>
    <col min="9992" max="10240" width="10.8515625" style="5" customWidth="1"/>
    <col min="10241" max="10241" width="34.28125" style="5" customWidth="1"/>
    <col min="10242" max="10247" width="19.57421875" style="5" customWidth="1"/>
    <col min="10248" max="10496" width="10.8515625" style="5" customWidth="1"/>
    <col min="10497" max="10497" width="34.28125" style="5" customWidth="1"/>
    <col min="10498" max="10503" width="19.57421875" style="5" customWidth="1"/>
    <col min="10504" max="10752" width="10.8515625" style="5" customWidth="1"/>
    <col min="10753" max="10753" width="34.28125" style="5" customWidth="1"/>
    <col min="10754" max="10759" width="19.57421875" style="5" customWidth="1"/>
    <col min="10760" max="11008" width="10.8515625" style="5" customWidth="1"/>
    <col min="11009" max="11009" width="34.28125" style="5" customWidth="1"/>
    <col min="11010" max="11015" width="19.57421875" style="5" customWidth="1"/>
    <col min="11016" max="11264" width="10.8515625" style="5" customWidth="1"/>
    <col min="11265" max="11265" width="34.28125" style="5" customWidth="1"/>
    <col min="11266" max="11271" width="19.57421875" style="5" customWidth="1"/>
    <col min="11272" max="11520" width="10.8515625" style="5" customWidth="1"/>
    <col min="11521" max="11521" width="34.28125" style="5" customWidth="1"/>
    <col min="11522" max="11527" width="19.57421875" style="5" customWidth="1"/>
    <col min="11528" max="11776" width="10.8515625" style="5" customWidth="1"/>
    <col min="11777" max="11777" width="34.28125" style="5" customWidth="1"/>
    <col min="11778" max="11783" width="19.57421875" style="5" customWidth="1"/>
    <col min="11784" max="12032" width="10.8515625" style="5" customWidth="1"/>
    <col min="12033" max="12033" width="34.28125" style="5" customWidth="1"/>
    <col min="12034" max="12039" width="19.57421875" style="5" customWidth="1"/>
    <col min="12040" max="12288" width="10.8515625" style="5" customWidth="1"/>
    <col min="12289" max="12289" width="34.28125" style="5" customWidth="1"/>
    <col min="12290" max="12295" width="19.57421875" style="5" customWidth="1"/>
    <col min="12296" max="12544" width="10.8515625" style="5" customWidth="1"/>
    <col min="12545" max="12545" width="34.28125" style="5" customWidth="1"/>
    <col min="12546" max="12551" width="19.57421875" style="5" customWidth="1"/>
    <col min="12552" max="12800" width="10.8515625" style="5" customWidth="1"/>
    <col min="12801" max="12801" width="34.28125" style="5" customWidth="1"/>
    <col min="12802" max="12807" width="19.57421875" style="5" customWidth="1"/>
    <col min="12808" max="13056" width="10.8515625" style="5" customWidth="1"/>
    <col min="13057" max="13057" width="34.28125" style="5" customWidth="1"/>
    <col min="13058" max="13063" width="19.57421875" style="5" customWidth="1"/>
    <col min="13064" max="13312" width="10.8515625" style="5" customWidth="1"/>
    <col min="13313" max="13313" width="34.28125" style="5" customWidth="1"/>
    <col min="13314" max="13319" width="19.57421875" style="5" customWidth="1"/>
    <col min="13320" max="13568" width="10.8515625" style="5" customWidth="1"/>
    <col min="13569" max="13569" width="34.28125" style="5" customWidth="1"/>
    <col min="13570" max="13575" width="19.57421875" style="5" customWidth="1"/>
    <col min="13576" max="13824" width="10.8515625" style="5" customWidth="1"/>
    <col min="13825" max="13825" width="34.28125" style="5" customWidth="1"/>
    <col min="13826" max="13831" width="19.57421875" style="5" customWidth="1"/>
    <col min="13832" max="14080" width="10.8515625" style="5" customWidth="1"/>
    <col min="14081" max="14081" width="34.28125" style="5" customWidth="1"/>
    <col min="14082" max="14087" width="19.57421875" style="5" customWidth="1"/>
    <col min="14088" max="14336" width="10.8515625" style="5" customWidth="1"/>
    <col min="14337" max="14337" width="34.28125" style="5" customWidth="1"/>
    <col min="14338" max="14343" width="19.57421875" style="5" customWidth="1"/>
    <col min="14344" max="14592" width="10.8515625" style="5" customWidth="1"/>
    <col min="14593" max="14593" width="34.28125" style="5" customWidth="1"/>
    <col min="14594" max="14599" width="19.57421875" style="5" customWidth="1"/>
    <col min="14600" max="14848" width="10.8515625" style="5" customWidth="1"/>
    <col min="14849" max="14849" width="34.28125" style="5" customWidth="1"/>
    <col min="14850" max="14855" width="19.57421875" style="5" customWidth="1"/>
    <col min="14856" max="15104" width="10.8515625" style="5" customWidth="1"/>
    <col min="15105" max="15105" width="34.28125" style="5" customWidth="1"/>
    <col min="15106" max="15111" width="19.57421875" style="5" customWidth="1"/>
    <col min="15112" max="15360" width="10.8515625" style="5" customWidth="1"/>
    <col min="15361" max="15361" width="34.28125" style="5" customWidth="1"/>
    <col min="15362" max="15367" width="19.57421875" style="5" customWidth="1"/>
    <col min="15368" max="15616" width="10.8515625" style="5" customWidth="1"/>
    <col min="15617" max="15617" width="34.28125" style="5" customWidth="1"/>
    <col min="15618" max="15623" width="19.57421875" style="5" customWidth="1"/>
    <col min="15624" max="15872" width="10.8515625" style="5" customWidth="1"/>
    <col min="15873" max="15873" width="34.28125" style="5" customWidth="1"/>
    <col min="15874" max="15879" width="19.57421875" style="5" customWidth="1"/>
    <col min="15880" max="16128" width="10.8515625" style="5" customWidth="1"/>
    <col min="16129" max="16129" width="34.28125" style="5" customWidth="1"/>
    <col min="16130" max="16135" width="19.57421875" style="5" customWidth="1"/>
    <col min="16136" max="16384" width="10.8515625" style="5" customWidth="1"/>
  </cols>
  <sheetData>
    <row r="1" spans="1:7" s="372" customFormat="1" ht="16.5" customHeight="1">
      <c r="A1" s="1236" t="s">
        <v>1044</v>
      </c>
      <c r="B1" s="1"/>
      <c r="C1" s="1"/>
      <c r="D1" s="1"/>
      <c r="E1" s="1"/>
      <c r="F1" s="1"/>
      <c r="G1" s="1"/>
    </row>
    <row r="2" spans="1:7" s="518" customFormat="1" ht="24" customHeight="1">
      <c r="A2" s="1446" t="s">
        <v>996</v>
      </c>
      <c r="B2" s="1446"/>
      <c r="C2" s="1446"/>
      <c r="D2" s="1446"/>
      <c r="E2" s="1446"/>
      <c r="F2" s="1446"/>
      <c r="G2" s="1446"/>
    </row>
    <row r="3" spans="1:7" s="519" customFormat="1" ht="19.5" customHeight="1">
      <c r="A3" s="1403">
        <v>44012</v>
      </c>
      <c r="B3" s="1403"/>
      <c r="C3" s="1403"/>
      <c r="D3" s="1403"/>
      <c r="E3" s="1403"/>
      <c r="F3" s="1403"/>
      <c r="G3" s="1403"/>
    </row>
    <row r="4" spans="1:7" s="520" customFormat="1" ht="18.75" customHeight="1">
      <c r="A4" s="1404" t="s">
        <v>70</v>
      </c>
      <c r="B4" s="1404"/>
      <c r="C4" s="1404"/>
      <c r="D4" s="1404"/>
      <c r="E4" s="1404"/>
      <c r="F4" s="1404"/>
      <c r="G4" s="1404"/>
    </row>
    <row r="5" spans="1:7" ht="13.5" thickBot="1">
      <c r="A5" s="522"/>
      <c r="B5" s="522"/>
      <c r="C5" s="522"/>
      <c r="D5" s="522"/>
      <c r="E5" s="522"/>
      <c r="F5" s="522"/>
      <c r="G5" s="522"/>
    </row>
    <row r="6" spans="1:7" ht="25.5">
      <c r="A6" s="565" t="s">
        <v>1</v>
      </c>
      <c r="B6" s="1132" t="s">
        <v>989</v>
      </c>
      <c r="C6" s="1132" t="s">
        <v>990</v>
      </c>
      <c r="D6" s="1132" t="s">
        <v>991</v>
      </c>
      <c r="E6" s="1132" t="s">
        <v>992</v>
      </c>
      <c r="F6" s="1132" t="s">
        <v>993</v>
      </c>
      <c r="G6" s="1133" t="s">
        <v>994</v>
      </c>
    </row>
    <row r="7" spans="1:7" ht="13.5">
      <c r="A7" s="1135"/>
      <c r="B7" s="1135"/>
      <c r="C7" s="1135"/>
      <c r="D7" s="1135"/>
      <c r="E7" s="1135"/>
      <c r="F7" s="1135"/>
      <c r="G7" s="1136"/>
    </row>
    <row r="8" spans="1:7" ht="15" customHeight="1">
      <c r="A8" s="79" t="s">
        <v>58</v>
      </c>
      <c r="B8" s="1137">
        <v>92616</v>
      </c>
      <c r="C8" s="1137">
        <v>128473.287</v>
      </c>
      <c r="D8" s="1137">
        <v>14659.652</v>
      </c>
      <c r="E8" s="1137">
        <v>9282.074</v>
      </c>
      <c r="F8" s="1137">
        <v>22513.099</v>
      </c>
      <c r="G8" s="1138">
        <v>129901.914</v>
      </c>
    </row>
    <row r="9" spans="1:7" ht="15" customHeight="1">
      <c r="A9" s="14" t="s">
        <v>29</v>
      </c>
      <c r="B9" s="1137">
        <v>849</v>
      </c>
      <c r="C9" s="1137">
        <v>2335.801</v>
      </c>
      <c r="D9" s="1137">
        <v>8495.363</v>
      </c>
      <c r="E9" s="1137">
        <v>0</v>
      </c>
      <c r="F9" s="1137">
        <v>221.26</v>
      </c>
      <c r="G9" s="1138">
        <v>10609.904</v>
      </c>
    </row>
    <row r="10" spans="1:7" ht="15" customHeight="1">
      <c r="A10" s="14" t="s">
        <v>30</v>
      </c>
      <c r="B10" s="1137">
        <v>7126</v>
      </c>
      <c r="C10" s="1137">
        <v>28066.736</v>
      </c>
      <c r="D10" s="1137">
        <v>3949.589</v>
      </c>
      <c r="E10" s="1137">
        <v>13.235</v>
      </c>
      <c r="F10" s="1137">
        <v>3234.053</v>
      </c>
      <c r="G10" s="1138">
        <v>28795.507</v>
      </c>
    </row>
    <row r="11" spans="1:7" ht="15" customHeight="1">
      <c r="A11" s="14" t="s">
        <v>31</v>
      </c>
      <c r="B11" s="1137">
        <v>0</v>
      </c>
      <c r="C11" s="1137">
        <v>0</v>
      </c>
      <c r="D11" s="1137">
        <v>0</v>
      </c>
      <c r="E11" s="1137">
        <v>0</v>
      </c>
      <c r="F11" s="1137">
        <v>0</v>
      </c>
      <c r="G11" s="1138">
        <v>0</v>
      </c>
    </row>
    <row r="12" spans="1:7" ht="15" customHeight="1">
      <c r="A12" s="14" t="s">
        <v>32</v>
      </c>
      <c r="B12" s="1137">
        <v>288</v>
      </c>
      <c r="C12" s="1137">
        <v>2099.815</v>
      </c>
      <c r="D12" s="1137">
        <v>437.402</v>
      </c>
      <c r="E12" s="1137">
        <v>0.782</v>
      </c>
      <c r="F12" s="1137">
        <v>386.49</v>
      </c>
      <c r="G12" s="1138">
        <v>2151.509</v>
      </c>
    </row>
    <row r="13" spans="1:7" ht="15" customHeight="1">
      <c r="A13" s="14" t="s">
        <v>33</v>
      </c>
      <c r="B13" s="1137">
        <v>0</v>
      </c>
      <c r="C13" s="1137">
        <v>0</v>
      </c>
      <c r="D13" s="1137">
        <v>0</v>
      </c>
      <c r="E13" s="1137">
        <v>0</v>
      </c>
      <c r="F13" s="1137">
        <v>0</v>
      </c>
      <c r="G13" s="1138">
        <v>0</v>
      </c>
    </row>
    <row r="14" spans="1:7" ht="15" customHeight="1">
      <c r="A14" s="14" t="s">
        <v>34</v>
      </c>
      <c r="B14" s="1137">
        <v>0</v>
      </c>
      <c r="C14" s="1137">
        <v>0</v>
      </c>
      <c r="D14" s="1137">
        <v>0</v>
      </c>
      <c r="E14" s="1137">
        <v>0</v>
      </c>
      <c r="F14" s="1137">
        <v>0</v>
      </c>
      <c r="G14" s="1138">
        <v>0</v>
      </c>
    </row>
    <row r="15" spans="1:7" ht="15" customHeight="1">
      <c r="A15" s="79" t="s">
        <v>35</v>
      </c>
      <c r="B15" s="1137">
        <v>0</v>
      </c>
      <c r="C15" s="1137">
        <v>0</v>
      </c>
      <c r="D15" s="1137">
        <v>0</v>
      </c>
      <c r="E15" s="1137">
        <v>0</v>
      </c>
      <c r="F15" s="1137">
        <v>0</v>
      </c>
      <c r="G15" s="1138">
        <v>0</v>
      </c>
    </row>
    <row r="16" spans="1:7" ht="15" customHeight="1">
      <c r="A16" s="79" t="s">
        <v>36</v>
      </c>
      <c r="B16" s="1137">
        <v>441</v>
      </c>
      <c r="C16" s="1137">
        <v>4345.728</v>
      </c>
      <c r="D16" s="1137">
        <v>241.487</v>
      </c>
      <c r="E16" s="1137">
        <v>0.412</v>
      </c>
      <c r="F16" s="1137">
        <v>134.363</v>
      </c>
      <c r="G16" s="1138">
        <v>4453.263</v>
      </c>
    </row>
    <row r="17" spans="1:7" ht="15" customHeight="1">
      <c r="A17" s="79" t="s">
        <v>37</v>
      </c>
      <c r="B17" s="1137">
        <v>2793</v>
      </c>
      <c r="C17" s="1137">
        <v>23294.486</v>
      </c>
      <c r="D17" s="1137">
        <v>6722.733</v>
      </c>
      <c r="E17" s="1137">
        <v>6.467</v>
      </c>
      <c r="F17" s="1137">
        <v>6839.685</v>
      </c>
      <c r="G17" s="1138">
        <v>23184.001</v>
      </c>
    </row>
    <row r="18" spans="1:7" ht="15" customHeight="1">
      <c r="A18" s="1141" t="s">
        <v>38</v>
      </c>
      <c r="B18" s="1142">
        <v>104113</v>
      </c>
      <c r="C18" s="1142">
        <v>188615.853</v>
      </c>
      <c r="D18" s="1142">
        <v>34506.225999999995</v>
      </c>
      <c r="E18" s="1142">
        <v>9302.970000000001</v>
      </c>
      <c r="F18" s="1142">
        <v>33328.95</v>
      </c>
      <c r="G18" s="1142">
        <v>199096.098</v>
      </c>
    </row>
    <row r="19" spans="1:7" ht="13.5">
      <c r="A19" s="79"/>
      <c r="B19" s="79"/>
      <c r="C19" s="1143"/>
      <c r="D19" s="1143"/>
      <c r="E19" s="1143"/>
      <c r="F19" s="1143"/>
      <c r="G19" s="1143"/>
    </row>
    <row r="20" spans="1:7" ht="13.5">
      <c r="A20" s="1144" t="s">
        <v>995</v>
      </c>
      <c r="B20" s="1144"/>
      <c r="C20" s="1144"/>
      <c r="D20" s="1144"/>
      <c r="E20" s="1144"/>
      <c r="F20" s="1144"/>
      <c r="G20" s="1144"/>
    </row>
    <row r="21" spans="1:7" ht="13.5">
      <c r="A21" s="226"/>
      <c r="B21" s="27"/>
      <c r="C21" s="27"/>
      <c r="D21" s="27"/>
      <c r="E21" s="27"/>
      <c r="F21" s="27"/>
      <c r="G21" s="27"/>
    </row>
    <row r="22" spans="1:7" ht="13.5">
      <c r="A22" s="27"/>
      <c r="B22" s="27"/>
      <c r="C22" s="27"/>
      <c r="D22" s="27"/>
      <c r="E22" s="27"/>
      <c r="F22" s="27"/>
      <c r="G22" s="27"/>
    </row>
    <row r="23" spans="1:7" ht="13.5">
      <c r="A23" s="27"/>
      <c r="B23" s="27"/>
      <c r="C23" s="27"/>
      <c r="D23" s="27"/>
      <c r="E23" s="27"/>
      <c r="F23" s="27"/>
      <c r="G23" s="27"/>
    </row>
    <row r="24" spans="1:7" ht="13.5">
      <c r="A24" s="27"/>
      <c r="B24" s="27"/>
      <c r="C24" s="27"/>
      <c r="D24" s="27"/>
      <c r="E24" s="27"/>
      <c r="F24" s="27"/>
      <c r="G24" s="27"/>
    </row>
    <row r="25" spans="1:7" ht="15">
      <c r="A25" s="25"/>
      <c r="B25" s="25"/>
      <c r="C25" s="25"/>
      <c r="D25" s="25"/>
      <c r="E25" s="25"/>
      <c r="F25" s="25"/>
      <c r="G25" s="25"/>
    </row>
    <row r="26" spans="1:7" ht="15">
      <c r="A26" s="25"/>
      <c r="B26" s="25"/>
      <c r="C26" s="25"/>
      <c r="D26" s="25"/>
      <c r="E26" s="25"/>
      <c r="F26" s="25"/>
      <c r="G26" s="25"/>
    </row>
    <row r="27" spans="1:7" ht="15">
      <c r="A27" s="25"/>
      <c r="B27" s="25"/>
      <c r="C27" s="25"/>
      <c r="D27" s="25"/>
      <c r="E27" s="25"/>
      <c r="F27" s="25"/>
      <c r="G27" s="25"/>
    </row>
    <row r="28" spans="1:7" ht="15">
      <c r="A28" s="25"/>
      <c r="B28" s="25"/>
      <c r="C28" s="25"/>
      <c r="D28" s="25"/>
      <c r="E28" s="25"/>
      <c r="F28" s="25"/>
      <c r="G28" s="25"/>
    </row>
  </sheetData>
  <mergeCells count="3">
    <mergeCell ref="A2:G2"/>
    <mergeCell ref="A3:G3"/>
    <mergeCell ref="A4:G4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00"/>
  <sheetViews>
    <sheetView showGridLines="0" workbookViewId="0" topLeftCell="A1"/>
  </sheetViews>
  <sheetFormatPr defaultColWidth="11.421875" defaultRowHeight="15"/>
  <cols>
    <col min="1" max="1" width="35.57421875" style="5" customWidth="1"/>
    <col min="2" max="2" width="11.140625" style="5" customWidth="1"/>
    <col min="3" max="10" width="11.7109375" style="5" customWidth="1"/>
    <col min="11" max="11" width="14.00390625" style="5" customWidth="1"/>
    <col min="12" max="12" width="11.421875" style="5" customWidth="1"/>
    <col min="13" max="13" width="13.57421875" style="5" customWidth="1"/>
    <col min="14" max="14" width="11.421875" style="5" customWidth="1"/>
    <col min="15" max="15" width="12.7109375" style="5" customWidth="1"/>
    <col min="16" max="16384" width="11.421875" style="5" customWidth="1"/>
  </cols>
  <sheetData>
    <row r="1" spans="1:10" s="93" customFormat="1" ht="18.75" customHeight="1">
      <c r="A1" s="1236" t="s">
        <v>1044</v>
      </c>
      <c r="B1" s="1"/>
      <c r="C1" s="1"/>
      <c r="D1" s="1"/>
      <c r="E1" s="1"/>
      <c r="F1" s="1"/>
      <c r="G1" s="1"/>
      <c r="H1" s="1"/>
      <c r="I1" s="1"/>
      <c r="J1" s="1"/>
    </row>
    <row r="2" spans="1:15" s="94" customFormat="1" ht="30" customHeight="1">
      <c r="A2" s="1447" t="s">
        <v>1008</v>
      </c>
      <c r="B2" s="1447"/>
      <c r="C2" s="1447"/>
      <c r="D2" s="1447"/>
      <c r="E2" s="1447"/>
      <c r="F2" s="1447"/>
      <c r="G2" s="1447"/>
      <c r="H2" s="1447"/>
      <c r="I2" s="1447"/>
      <c r="J2" s="1447"/>
      <c r="K2" s="610"/>
      <c r="L2" s="610"/>
      <c r="M2" s="610"/>
      <c r="N2" s="610"/>
      <c r="O2" s="610"/>
    </row>
    <row r="3" spans="1:15" s="93" customFormat="1" ht="21" customHeight="1">
      <c r="A3" s="1448">
        <v>43983</v>
      </c>
      <c r="B3" s="1448"/>
      <c r="C3" s="1448"/>
      <c r="D3" s="1448"/>
      <c r="E3" s="1448"/>
      <c r="F3" s="1448"/>
      <c r="G3" s="1448"/>
      <c r="H3" s="1448"/>
      <c r="I3" s="1448"/>
      <c r="J3" s="1448"/>
      <c r="K3" s="611"/>
      <c r="L3" s="611"/>
      <c r="M3" s="611"/>
      <c r="N3" s="611"/>
      <c r="O3" s="611"/>
    </row>
    <row r="4" spans="1:15" s="93" customFormat="1" ht="18.75" customHeight="1">
      <c r="A4" s="1449" t="s">
        <v>70</v>
      </c>
      <c r="B4" s="1449"/>
      <c r="C4" s="1449"/>
      <c r="D4" s="1449"/>
      <c r="E4" s="1449"/>
      <c r="F4" s="1449"/>
      <c r="G4" s="1449"/>
      <c r="H4" s="1449"/>
      <c r="I4" s="1449"/>
      <c r="J4" s="1449"/>
      <c r="K4" s="611"/>
      <c r="L4" s="611"/>
      <c r="M4" s="611"/>
      <c r="N4" s="611"/>
      <c r="O4" s="611"/>
    </row>
    <row r="5" spans="1:15" s="99" customFormat="1" ht="22.5" customHeight="1" thickBot="1">
      <c r="A5" s="1169" t="s">
        <v>1009</v>
      </c>
      <c r="B5" s="97"/>
      <c r="C5" s="97"/>
      <c r="D5" s="5"/>
      <c r="E5" s="5"/>
      <c r="F5" s="5"/>
      <c r="G5" s="5"/>
      <c r="H5" s="5"/>
      <c r="I5" s="5"/>
      <c r="J5" s="97"/>
      <c r="K5" s="612"/>
      <c r="L5" s="612"/>
      <c r="M5" s="612"/>
      <c r="N5" s="612"/>
      <c r="O5" s="612"/>
    </row>
    <row r="6" spans="1:9" s="89" customFormat="1" ht="24.75" customHeight="1">
      <c r="A6" s="1170"/>
      <c r="B6" s="1171"/>
      <c r="D6" s="1450" t="s">
        <v>1010</v>
      </c>
      <c r="E6" s="1450"/>
      <c r="F6" s="1450"/>
      <c r="G6" s="1450"/>
      <c r="H6" s="1450"/>
      <c r="I6" s="1172"/>
    </row>
    <row r="7" spans="1:10" s="89" customFormat="1" ht="42" customHeight="1">
      <c r="A7" s="1173"/>
      <c r="B7" s="100" t="s">
        <v>1011</v>
      </c>
      <c r="C7" s="1174" t="s">
        <v>663</v>
      </c>
      <c r="D7" s="100" t="s">
        <v>1012</v>
      </c>
      <c r="E7" s="100" t="s">
        <v>1013</v>
      </c>
      <c r="F7" s="100" t="s">
        <v>1014</v>
      </c>
      <c r="G7" s="100" t="s">
        <v>1015</v>
      </c>
      <c r="H7" s="100" t="s">
        <v>1016</v>
      </c>
      <c r="I7" s="100" t="s">
        <v>1017</v>
      </c>
      <c r="J7" s="367" t="s">
        <v>100</v>
      </c>
    </row>
    <row r="8" spans="1:34" s="104" customFormat="1" ht="8.25" customHeight="1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2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</row>
    <row r="9" spans="1:11" s="20" customFormat="1" ht="18" customHeight="1">
      <c r="A9" s="1158" t="s">
        <v>58</v>
      </c>
      <c r="B9" s="105">
        <v>1189.041622857143</v>
      </c>
      <c r="C9" s="105">
        <v>350020.0148523809</v>
      </c>
      <c r="D9" s="105">
        <v>70325.81478619049</v>
      </c>
      <c r="E9" s="105">
        <v>402477.1023009523</v>
      </c>
      <c r="F9" s="105">
        <v>294335.7303514286</v>
      </c>
      <c r="G9" s="105">
        <v>668609.4275028572</v>
      </c>
      <c r="H9" s="105">
        <v>637742.0427157141</v>
      </c>
      <c r="I9" s="105">
        <v>91358.66756476191</v>
      </c>
      <c r="J9" s="1175">
        <v>2516057.8416971425</v>
      </c>
      <c r="K9" s="1176"/>
    </row>
    <row r="10" spans="1:11" s="20" customFormat="1" ht="18" customHeight="1">
      <c r="A10" s="1158" t="s">
        <v>29</v>
      </c>
      <c r="B10" s="105">
        <v>0</v>
      </c>
      <c r="C10" s="105">
        <v>193492.65052761903</v>
      </c>
      <c r="D10" s="105">
        <v>1201.945815714286</v>
      </c>
      <c r="E10" s="105">
        <v>107503.82266333334</v>
      </c>
      <c r="F10" s="105">
        <v>149220.3478704762</v>
      </c>
      <c r="G10" s="105">
        <v>301728.8729547619</v>
      </c>
      <c r="H10" s="105">
        <v>1077091.1289585712</v>
      </c>
      <c r="I10" s="105">
        <v>66674.47451000001</v>
      </c>
      <c r="J10" s="1175">
        <v>1896913.243300476</v>
      </c>
      <c r="K10" s="1176"/>
    </row>
    <row r="11" spans="1:11" s="20" customFormat="1" ht="18" customHeight="1">
      <c r="A11" s="1158" t="s">
        <v>30</v>
      </c>
      <c r="B11" s="105">
        <v>0</v>
      </c>
      <c r="C11" s="105">
        <v>168497.10108761903</v>
      </c>
      <c r="D11" s="105">
        <v>333.3333333333333</v>
      </c>
      <c r="E11" s="105">
        <v>7727.920757619046</v>
      </c>
      <c r="F11" s="105">
        <v>103426.65252142855</v>
      </c>
      <c r="G11" s="105">
        <v>123290.78635571424</v>
      </c>
      <c r="H11" s="105">
        <v>622086.2071714286</v>
      </c>
      <c r="I11" s="105">
        <v>247390.30767857138</v>
      </c>
      <c r="J11" s="1175">
        <v>1272752.3089057142</v>
      </c>
      <c r="K11" s="1176"/>
    </row>
    <row r="12" spans="1:11" s="20" customFormat="1" ht="18" customHeight="1">
      <c r="A12" s="1158" t="s">
        <v>31</v>
      </c>
      <c r="B12" s="105">
        <v>0</v>
      </c>
      <c r="C12" s="105">
        <v>0</v>
      </c>
      <c r="D12" s="105">
        <v>0</v>
      </c>
      <c r="E12" s="105">
        <v>137.80687380952386</v>
      </c>
      <c r="F12" s="105">
        <v>5767.975106190474</v>
      </c>
      <c r="G12" s="105">
        <v>55552.61363047619</v>
      </c>
      <c r="H12" s="105">
        <v>428728.17919095245</v>
      </c>
      <c r="I12" s="105">
        <v>0</v>
      </c>
      <c r="J12" s="1175">
        <v>490186.57480142865</v>
      </c>
      <c r="K12" s="1176"/>
    </row>
    <row r="13" spans="1:11" s="20" customFormat="1" ht="18" customHeight="1">
      <c r="A13" s="1158" t="s">
        <v>32</v>
      </c>
      <c r="B13" s="105">
        <v>0</v>
      </c>
      <c r="C13" s="105">
        <v>9669.869495714287</v>
      </c>
      <c r="D13" s="105">
        <v>0</v>
      </c>
      <c r="E13" s="105">
        <v>1850.201973809524</v>
      </c>
      <c r="F13" s="105">
        <v>13055.349952857143</v>
      </c>
      <c r="G13" s="105">
        <v>47378.730169999995</v>
      </c>
      <c r="H13" s="105">
        <v>144780.15868000005</v>
      </c>
      <c r="I13" s="105">
        <v>13700.378350000003</v>
      </c>
      <c r="J13" s="1175">
        <v>230434.688622381</v>
      </c>
      <c r="K13" s="1176"/>
    </row>
    <row r="14" spans="1:11" s="20" customFormat="1" ht="18" customHeight="1">
      <c r="A14" s="1158" t="s">
        <v>33</v>
      </c>
      <c r="B14" s="105">
        <v>0</v>
      </c>
      <c r="C14" s="105">
        <v>0</v>
      </c>
      <c r="D14" s="105">
        <v>71.61649666666669</v>
      </c>
      <c r="E14" s="105">
        <v>115478.26428380953</v>
      </c>
      <c r="F14" s="105">
        <v>50922.908838571406</v>
      </c>
      <c r="G14" s="105">
        <v>154041.79722142857</v>
      </c>
      <c r="H14" s="105">
        <v>188285.51526</v>
      </c>
      <c r="I14" s="105">
        <v>158767.49413047617</v>
      </c>
      <c r="J14" s="1175">
        <v>667567.5962309523</v>
      </c>
      <c r="K14" s="1176"/>
    </row>
    <row r="15" spans="1:11" s="20" customFormat="1" ht="18" customHeight="1">
      <c r="A15" s="1158" t="s">
        <v>34</v>
      </c>
      <c r="B15" s="105">
        <v>0</v>
      </c>
      <c r="C15" s="105">
        <v>0</v>
      </c>
      <c r="D15" s="105">
        <v>0</v>
      </c>
      <c r="E15" s="105">
        <v>0</v>
      </c>
      <c r="F15" s="105">
        <v>0</v>
      </c>
      <c r="G15" s="105">
        <v>0</v>
      </c>
      <c r="H15" s="105">
        <v>0</v>
      </c>
      <c r="I15" s="105">
        <v>0</v>
      </c>
      <c r="J15" s="1175">
        <v>0</v>
      </c>
      <c r="K15" s="1176"/>
    </row>
    <row r="16" spans="1:11" s="20" customFormat="1" ht="18" customHeight="1">
      <c r="A16" s="1158" t="s">
        <v>35</v>
      </c>
      <c r="B16" s="105">
        <v>0</v>
      </c>
      <c r="C16" s="105">
        <v>0</v>
      </c>
      <c r="D16" s="105">
        <v>0</v>
      </c>
      <c r="E16" s="105">
        <v>0</v>
      </c>
      <c r="F16" s="105">
        <v>0</v>
      </c>
      <c r="G16" s="105">
        <v>0</v>
      </c>
      <c r="H16" s="105">
        <v>0</v>
      </c>
      <c r="I16" s="105">
        <v>0</v>
      </c>
      <c r="J16" s="1175">
        <v>0</v>
      </c>
      <c r="K16" s="1176"/>
    </row>
    <row r="17" spans="1:11" s="20" customFormat="1" ht="18" customHeight="1">
      <c r="A17" s="1158" t="s">
        <v>36</v>
      </c>
      <c r="B17" s="105">
        <v>0</v>
      </c>
      <c r="C17" s="105">
        <v>11529.518429047617</v>
      </c>
      <c r="D17" s="105">
        <v>0</v>
      </c>
      <c r="E17" s="105">
        <v>597.8995871428571</v>
      </c>
      <c r="F17" s="105">
        <v>2634.564526190476</v>
      </c>
      <c r="G17" s="105">
        <v>27831.438843333333</v>
      </c>
      <c r="H17" s="105">
        <v>244012.05192809523</v>
      </c>
      <c r="I17" s="105">
        <v>126458.66790619049</v>
      </c>
      <c r="J17" s="1175">
        <v>413064.14122</v>
      </c>
      <c r="K17" s="1176"/>
    </row>
    <row r="18" spans="1:11" s="20" customFormat="1" ht="18" customHeight="1">
      <c r="A18" s="1158" t="s">
        <v>37</v>
      </c>
      <c r="B18" s="105">
        <v>0</v>
      </c>
      <c r="C18" s="105">
        <v>89138.83313428571</v>
      </c>
      <c r="D18" s="105">
        <v>935.5981190476188</v>
      </c>
      <c r="E18" s="105">
        <v>11541.767528095232</v>
      </c>
      <c r="F18" s="105">
        <v>43580.57596904762</v>
      </c>
      <c r="G18" s="105">
        <v>112161.32710428575</v>
      </c>
      <c r="H18" s="105">
        <v>353017.98791285715</v>
      </c>
      <c r="I18" s="105">
        <v>64866.47802190477</v>
      </c>
      <c r="J18" s="1175">
        <v>675242.5677895239</v>
      </c>
      <c r="K18" s="1176"/>
    </row>
    <row r="19" spans="1:11" s="20" customFormat="1" ht="21.95" customHeight="1" thickBot="1">
      <c r="A19" s="85" t="s">
        <v>38</v>
      </c>
      <c r="B19" s="108">
        <v>1189.041622857143</v>
      </c>
      <c r="C19" s="108">
        <v>822347.9875266666</v>
      </c>
      <c r="D19" s="108">
        <v>72868.30855095238</v>
      </c>
      <c r="E19" s="108">
        <v>647314.7859685713</v>
      </c>
      <c r="F19" s="108">
        <v>662944.1051361905</v>
      </c>
      <c r="G19" s="108">
        <v>1490594.9937828574</v>
      </c>
      <c r="H19" s="108">
        <v>3695743.271817619</v>
      </c>
      <c r="I19" s="108">
        <v>769216.4681619048</v>
      </c>
      <c r="J19" s="108">
        <v>8162218.962567617</v>
      </c>
      <c r="K19" s="1176"/>
    </row>
    <row r="20" spans="1:11" s="20" customFormat="1" ht="21" customHeight="1">
      <c r="A20" s="112" t="s">
        <v>1018</v>
      </c>
      <c r="B20" s="113"/>
      <c r="C20" s="113"/>
      <c r="D20" s="113"/>
      <c r="E20" s="113"/>
      <c r="F20" s="113"/>
      <c r="G20" s="113"/>
      <c r="H20" s="113"/>
      <c r="I20" s="113"/>
      <c r="J20" s="114"/>
      <c r="K20" s="1176"/>
    </row>
    <row r="21" spans="1:19" s="20" customFormat="1" ht="16.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</row>
    <row r="22" spans="1:11" s="20" customFormat="1" ht="21.95" customHeight="1">
      <c r="A22" s="125"/>
      <c r="B22" s="89"/>
      <c r="C22" s="89"/>
      <c r="D22" s="89"/>
      <c r="E22" s="89"/>
      <c r="F22" s="89"/>
      <c r="G22" s="89"/>
      <c r="H22" s="89"/>
      <c r="I22" s="89"/>
      <c r="J22" s="89"/>
      <c r="K22" s="1176"/>
    </row>
    <row r="23" spans="1:11" s="121" customFormat="1" ht="30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1177"/>
    </row>
    <row r="24" spans="1:11" s="6" customFormat="1" ht="7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622"/>
    </row>
    <row r="25" spans="1:10" s="122" customFormat="1" ht="13.5" customHeight="1">
      <c r="A25" s="5"/>
      <c r="B25" s="5"/>
      <c r="C25" s="5"/>
      <c r="D25" s="5"/>
      <c r="E25" s="5"/>
      <c r="F25" s="5"/>
      <c r="G25" s="5"/>
      <c r="H25" s="5"/>
      <c r="I25" s="5"/>
      <c r="J25" s="5"/>
    </row>
    <row r="200" ht="15">
      <c r="C200" s="5" t="s">
        <v>517</v>
      </c>
    </row>
  </sheetData>
  <mergeCells count="4">
    <mergeCell ref="A2:J2"/>
    <mergeCell ref="A3:J3"/>
    <mergeCell ref="A4:J4"/>
    <mergeCell ref="D6:H6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6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5"/>
  <sheetViews>
    <sheetView showGridLines="0" workbookViewId="0" topLeftCell="A1"/>
  </sheetViews>
  <sheetFormatPr defaultColWidth="11.421875" defaultRowHeight="15"/>
  <cols>
    <col min="1" max="1" width="35.57421875" style="5" customWidth="1"/>
    <col min="2" max="2" width="11.140625" style="5" customWidth="1"/>
    <col min="3" max="10" width="11.7109375" style="5" customWidth="1"/>
    <col min="11" max="11" width="14.00390625" style="5" customWidth="1"/>
    <col min="12" max="12" width="11.421875" style="5" customWidth="1"/>
    <col min="13" max="13" width="13.57421875" style="5" customWidth="1"/>
    <col min="14" max="14" width="11.421875" style="5" customWidth="1"/>
    <col min="15" max="15" width="12.7109375" style="5" customWidth="1"/>
    <col min="16" max="16384" width="11.421875" style="5" customWidth="1"/>
  </cols>
  <sheetData>
    <row r="1" spans="1:10" s="93" customFormat="1" ht="18.75" customHeight="1">
      <c r="A1" s="1236" t="s">
        <v>1044</v>
      </c>
      <c r="B1" s="1"/>
      <c r="C1" s="1"/>
      <c r="D1" s="1"/>
      <c r="E1" s="1"/>
      <c r="F1" s="1"/>
      <c r="G1" s="1"/>
      <c r="H1" s="1"/>
      <c r="I1" s="1"/>
      <c r="J1" s="1"/>
    </row>
    <row r="2" spans="1:15" s="94" customFormat="1" ht="30" customHeight="1">
      <c r="A2" s="1447" t="s">
        <v>1019</v>
      </c>
      <c r="B2" s="1447"/>
      <c r="C2" s="1447"/>
      <c r="D2" s="1447"/>
      <c r="E2" s="1447"/>
      <c r="F2" s="1447"/>
      <c r="G2" s="1447"/>
      <c r="H2" s="1447"/>
      <c r="I2" s="1447"/>
      <c r="J2" s="1447"/>
      <c r="K2" s="610"/>
      <c r="L2" s="610"/>
      <c r="M2" s="610"/>
      <c r="N2" s="610"/>
      <c r="O2" s="610"/>
    </row>
    <row r="3" spans="1:15" s="93" customFormat="1" ht="21" customHeight="1">
      <c r="A3" s="1448">
        <v>43983</v>
      </c>
      <c r="B3" s="1448"/>
      <c r="C3" s="1448"/>
      <c r="D3" s="1448"/>
      <c r="E3" s="1448"/>
      <c r="F3" s="1448"/>
      <c r="G3" s="1448"/>
      <c r="H3" s="1448"/>
      <c r="I3" s="1448"/>
      <c r="J3" s="1448"/>
      <c r="K3" s="611"/>
      <c r="L3" s="611"/>
      <c r="M3" s="611"/>
      <c r="N3" s="611"/>
      <c r="O3" s="611"/>
    </row>
    <row r="4" spans="1:15" s="93" customFormat="1" ht="18.75" customHeight="1">
      <c r="A4" s="1449" t="s">
        <v>1020</v>
      </c>
      <c r="B4" s="1449"/>
      <c r="C4" s="1449"/>
      <c r="D4" s="1449"/>
      <c r="E4" s="1449"/>
      <c r="F4" s="1449"/>
      <c r="G4" s="1449"/>
      <c r="H4" s="1449"/>
      <c r="I4" s="1449"/>
      <c r="J4" s="1449"/>
      <c r="K4" s="611"/>
      <c r="L4" s="611"/>
      <c r="M4" s="611"/>
      <c r="N4" s="611"/>
      <c r="O4" s="611"/>
    </row>
    <row r="5" spans="1:15" s="99" customFormat="1" ht="26.25" customHeight="1" thickBot="1">
      <c r="A5" s="1169" t="s">
        <v>1009</v>
      </c>
      <c r="B5" s="97"/>
      <c r="C5" s="97"/>
      <c r="D5" s="5"/>
      <c r="E5" s="5"/>
      <c r="F5" s="5"/>
      <c r="G5" s="5"/>
      <c r="H5" s="5"/>
      <c r="I5" s="5"/>
      <c r="J5" s="97"/>
      <c r="K5" s="612"/>
      <c r="L5" s="612"/>
      <c r="M5" s="612"/>
      <c r="N5" s="612"/>
      <c r="O5" s="612"/>
    </row>
    <row r="6" spans="1:9" s="89" customFormat="1" ht="24.75" customHeight="1">
      <c r="A6" s="1170"/>
      <c r="B6" s="1171"/>
      <c r="D6" s="1450" t="s">
        <v>1010</v>
      </c>
      <c r="E6" s="1450"/>
      <c r="F6" s="1450"/>
      <c r="G6" s="1450"/>
      <c r="H6" s="1450"/>
      <c r="I6" s="1172"/>
    </row>
    <row r="7" spans="1:10" s="89" customFormat="1" ht="42" customHeight="1">
      <c r="A7" s="1173"/>
      <c r="B7" s="100" t="s">
        <v>1011</v>
      </c>
      <c r="C7" s="1174" t="s">
        <v>663</v>
      </c>
      <c r="D7" s="100" t="s">
        <v>1012</v>
      </c>
      <c r="E7" s="100" t="s">
        <v>1013</v>
      </c>
      <c r="F7" s="100" t="s">
        <v>1014</v>
      </c>
      <c r="G7" s="100" t="s">
        <v>1015</v>
      </c>
      <c r="H7" s="100" t="s">
        <v>1016</v>
      </c>
      <c r="I7" s="100" t="s">
        <v>1017</v>
      </c>
      <c r="J7" s="367" t="s">
        <v>100</v>
      </c>
    </row>
    <row r="8" spans="1:34" s="104" customFormat="1" ht="8.25" customHeight="1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2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</row>
    <row r="9" spans="1:11" s="20" customFormat="1" ht="18" customHeight="1">
      <c r="A9" s="1158" t="s">
        <v>58</v>
      </c>
      <c r="B9" s="105">
        <v>578.8790285714285</v>
      </c>
      <c r="C9" s="105">
        <v>6534.469474761903</v>
      </c>
      <c r="D9" s="105">
        <v>191.6231166666667</v>
      </c>
      <c r="E9" s="105">
        <v>228.03458428571432</v>
      </c>
      <c r="F9" s="105">
        <v>1275.0291723809523</v>
      </c>
      <c r="G9" s="105">
        <v>4261.1562833333355</v>
      </c>
      <c r="H9" s="105">
        <v>18302.386139523813</v>
      </c>
      <c r="I9" s="105">
        <v>5976.156178571428</v>
      </c>
      <c r="J9" s="1175">
        <v>37347.73397809524</v>
      </c>
      <c r="K9" s="1176"/>
    </row>
    <row r="10" spans="1:11" s="20" customFormat="1" ht="18" customHeight="1">
      <c r="A10" s="1158" t="s">
        <v>29</v>
      </c>
      <c r="B10" s="105">
        <v>0</v>
      </c>
      <c r="C10" s="105">
        <v>432.8786099999999</v>
      </c>
      <c r="D10" s="105">
        <v>285.72497714285714</v>
      </c>
      <c r="E10" s="105">
        <v>833.3722190476193</v>
      </c>
      <c r="F10" s="105">
        <v>23.80952380952381</v>
      </c>
      <c r="G10" s="105">
        <v>79.89880952380953</v>
      </c>
      <c r="H10" s="105">
        <v>325.7865471428571</v>
      </c>
      <c r="I10" s="105">
        <v>35.22677666666668</v>
      </c>
      <c r="J10" s="1175">
        <v>2016.6974633333336</v>
      </c>
      <c r="K10" s="1176"/>
    </row>
    <row r="11" spans="1:11" s="20" customFormat="1" ht="18" customHeight="1">
      <c r="A11" s="1158" t="s">
        <v>30</v>
      </c>
      <c r="B11" s="105">
        <v>0</v>
      </c>
      <c r="C11" s="105">
        <v>2398.0574390476186</v>
      </c>
      <c r="D11" s="105">
        <v>0</v>
      </c>
      <c r="E11" s="105">
        <v>1.6109104761904758</v>
      </c>
      <c r="F11" s="105">
        <v>267.28799666666674</v>
      </c>
      <c r="G11" s="105">
        <v>518.4293266666668</v>
      </c>
      <c r="H11" s="105">
        <v>1367.5761971428565</v>
      </c>
      <c r="I11" s="105">
        <v>2560.357825714285</v>
      </c>
      <c r="J11" s="1175">
        <v>7113.3196957142845</v>
      </c>
      <c r="K11" s="1176"/>
    </row>
    <row r="12" spans="1:11" s="20" customFormat="1" ht="18" customHeight="1">
      <c r="A12" s="1158" t="s">
        <v>31</v>
      </c>
      <c r="B12" s="105">
        <v>0</v>
      </c>
      <c r="C12" s="105">
        <v>0</v>
      </c>
      <c r="D12" s="105">
        <v>0</v>
      </c>
      <c r="E12" s="105">
        <v>0</v>
      </c>
      <c r="F12" s="105">
        <v>0</v>
      </c>
      <c r="G12" s="105">
        <v>0</v>
      </c>
      <c r="H12" s="105">
        <v>0</v>
      </c>
      <c r="I12" s="105">
        <v>0</v>
      </c>
      <c r="J12" s="1175">
        <v>0</v>
      </c>
      <c r="K12" s="1176"/>
    </row>
    <row r="13" spans="1:11" s="20" customFormat="1" ht="18" customHeight="1">
      <c r="A13" s="1158" t="s">
        <v>32</v>
      </c>
      <c r="B13" s="105">
        <v>0</v>
      </c>
      <c r="C13" s="105">
        <v>193.6301504761904</v>
      </c>
      <c r="D13" s="105">
        <v>0</v>
      </c>
      <c r="E13" s="105">
        <v>1.6549399999999996</v>
      </c>
      <c r="F13" s="105">
        <v>52.231270000000016</v>
      </c>
      <c r="G13" s="105">
        <v>81.11638380952382</v>
      </c>
      <c r="H13" s="105">
        <v>162.5341842857143</v>
      </c>
      <c r="I13" s="105">
        <v>119.62265999999998</v>
      </c>
      <c r="J13" s="1175">
        <v>610.7895885714286</v>
      </c>
      <c r="K13" s="1176"/>
    </row>
    <row r="14" spans="1:11" s="20" customFormat="1" ht="18" customHeight="1">
      <c r="A14" s="1158" t="s">
        <v>33</v>
      </c>
      <c r="B14" s="105">
        <v>0</v>
      </c>
      <c r="C14" s="105">
        <v>0</v>
      </c>
      <c r="D14" s="105">
        <v>0</v>
      </c>
      <c r="E14" s="105">
        <v>0</v>
      </c>
      <c r="F14" s="105">
        <v>0</v>
      </c>
      <c r="G14" s="105">
        <v>0</v>
      </c>
      <c r="H14" s="105">
        <v>0</v>
      </c>
      <c r="I14" s="105">
        <v>0</v>
      </c>
      <c r="J14" s="1175">
        <v>0</v>
      </c>
      <c r="K14" s="1176"/>
    </row>
    <row r="15" spans="1:11" s="20" customFormat="1" ht="18" customHeight="1">
      <c r="A15" s="1158" t="s">
        <v>34</v>
      </c>
      <c r="B15" s="105">
        <v>0</v>
      </c>
      <c r="C15" s="105">
        <v>0</v>
      </c>
      <c r="D15" s="105">
        <v>0</v>
      </c>
      <c r="E15" s="105">
        <v>0</v>
      </c>
      <c r="F15" s="105">
        <v>0</v>
      </c>
      <c r="G15" s="105">
        <v>0</v>
      </c>
      <c r="H15" s="105">
        <v>0</v>
      </c>
      <c r="I15" s="105">
        <v>0</v>
      </c>
      <c r="J15" s="1175">
        <v>0</v>
      </c>
      <c r="K15" s="1176"/>
    </row>
    <row r="16" spans="1:11" s="20" customFormat="1" ht="18" customHeight="1">
      <c r="A16" s="1158" t="s">
        <v>35</v>
      </c>
      <c r="B16" s="105">
        <v>0</v>
      </c>
      <c r="C16" s="105">
        <v>0</v>
      </c>
      <c r="D16" s="105">
        <v>0</v>
      </c>
      <c r="E16" s="105">
        <v>0</v>
      </c>
      <c r="F16" s="105">
        <v>0</v>
      </c>
      <c r="G16" s="105">
        <v>0</v>
      </c>
      <c r="H16" s="105">
        <v>0</v>
      </c>
      <c r="I16" s="105">
        <v>0</v>
      </c>
      <c r="J16" s="1175">
        <v>0</v>
      </c>
      <c r="K16" s="1176"/>
    </row>
    <row r="17" spans="1:11" s="20" customFormat="1" ht="18" customHeight="1">
      <c r="A17" s="1158" t="s">
        <v>36</v>
      </c>
      <c r="B17" s="105">
        <v>0</v>
      </c>
      <c r="C17" s="105">
        <v>673.3179247619047</v>
      </c>
      <c r="D17" s="105">
        <v>0</v>
      </c>
      <c r="E17" s="105">
        <v>0</v>
      </c>
      <c r="F17" s="105">
        <v>19.71015380952381</v>
      </c>
      <c r="G17" s="105">
        <v>46.15091000000002</v>
      </c>
      <c r="H17" s="105">
        <v>160.24616428571423</v>
      </c>
      <c r="I17" s="105">
        <v>368.46156428571425</v>
      </c>
      <c r="J17" s="1175">
        <v>1267.8867171428572</v>
      </c>
      <c r="K17" s="1176"/>
    </row>
    <row r="18" spans="1:11" s="20" customFormat="1" ht="18" customHeight="1">
      <c r="A18" s="1158" t="s">
        <v>37</v>
      </c>
      <c r="B18" s="105">
        <v>0</v>
      </c>
      <c r="C18" s="105">
        <v>2806.169194285714</v>
      </c>
      <c r="D18" s="105">
        <v>0</v>
      </c>
      <c r="E18" s="105">
        <v>44.119285714285716</v>
      </c>
      <c r="F18" s="105">
        <v>1248.7394423809517</v>
      </c>
      <c r="G18" s="105">
        <v>288.8052114285714</v>
      </c>
      <c r="H18" s="105">
        <v>631.0515428571431</v>
      </c>
      <c r="I18" s="105">
        <v>1625.0365728571433</v>
      </c>
      <c r="J18" s="1175">
        <v>6643.921249523809</v>
      </c>
      <c r="K18" s="1176"/>
    </row>
    <row r="19" spans="1:11" s="20" customFormat="1" ht="21.95" customHeight="1" thickBot="1">
      <c r="A19" s="85" t="s">
        <v>38</v>
      </c>
      <c r="B19" s="108">
        <v>578.8790285714285</v>
      </c>
      <c r="C19" s="108">
        <v>13038.522793333334</v>
      </c>
      <c r="D19" s="108">
        <v>477.34809380952385</v>
      </c>
      <c r="E19" s="108">
        <v>1108.7919395238098</v>
      </c>
      <c r="F19" s="108">
        <v>2886.8075590476187</v>
      </c>
      <c r="G19" s="108">
        <v>5275.556924761907</v>
      </c>
      <c r="H19" s="108">
        <v>20949.5807752381</v>
      </c>
      <c r="I19" s="108">
        <v>10684.861578095237</v>
      </c>
      <c r="J19" s="108">
        <v>55000.348692380954</v>
      </c>
      <c r="K19" s="1176"/>
    </row>
    <row r="20" spans="1:11" s="20" customFormat="1" ht="21" customHeight="1">
      <c r="A20" s="112" t="s">
        <v>1018</v>
      </c>
      <c r="B20" s="113"/>
      <c r="C20" s="113"/>
      <c r="D20" s="113"/>
      <c r="E20" s="113"/>
      <c r="F20" s="113"/>
      <c r="G20" s="113"/>
      <c r="H20" s="113"/>
      <c r="I20" s="113"/>
      <c r="J20" s="114"/>
      <c r="K20" s="1176"/>
    </row>
    <row r="21" spans="1:19" s="20" customFormat="1" ht="16.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</row>
    <row r="22" spans="1:11" s="20" customFormat="1" ht="21.95" customHeight="1">
      <c r="A22" s="125"/>
      <c r="B22" s="89"/>
      <c r="C22" s="89"/>
      <c r="D22" s="89"/>
      <c r="E22" s="89"/>
      <c r="F22" s="89"/>
      <c r="G22" s="89"/>
      <c r="H22" s="89"/>
      <c r="I22" s="89"/>
      <c r="J22" s="89"/>
      <c r="K22" s="1176"/>
    </row>
    <row r="23" spans="1:11" s="121" customFormat="1" ht="30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1177"/>
    </row>
    <row r="24" spans="1:11" s="6" customFormat="1" ht="7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622"/>
    </row>
    <row r="25" spans="1:10" s="122" customFormat="1" ht="13.5" customHeight="1">
      <c r="A25" s="5"/>
      <c r="B25" s="5"/>
      <c r="C25" s="5"/>
      <c r="D25" s="5"/>
      <c r="E25" s="5"/>
      <c r="F25" s="5"/>
      <c r="G25" s="5"/>
      <c r="H25" s="5"/>
      <c r="I25" s="5"/>
      <c r="J25" s="5"/>
    </row>
  </sheetData>
  <mergeCells count="4">
    <mergeCell ref="A2:J2"/>
    <mergeCell ref="A3:J3"/>
    <mergeCell ref="A4:J4"/>
    <mergeCell ref="D6:H6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6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9"/>
  <sheetViews>
    <sheetView showGridLines="0" workbookViewId="0" topLeftCell="A1"/>
  </sheetViews>
  <sheetFormatPr defaultColWidth="11.421875" defaultRowHeight="15"/>
  <cols>
    <col min="1" max="1" width="33.7109375" style="217" customWidth="1"/>
    <col min="2" max="6" width="25.7109375" style="217" customWidth="1"/>
    <col min="7" max="7" width="10.8515625" style="1178" customWidth="1"/>
    <col min="8" max="8" width="20.140625" style="217" bestFit="1" customWidth="1"/>
    <col min="9" max="256" width="11.421875" style="217" customWidth="1"/>
    <col min="257" max="257" width="33.7109375" style="217" customWidth="1"/>
    <col min="258" max="262" width="25.7109375" style="217" customWidth="1"/>
    <col min="263" max="263" width="10.8515625" style="217" customWidth="1"/>
    <col min="264" max="264" width="20.140625" style="217" bestFit="1" customWidth="1"/>
    <col min="265" max="512" width="11.421875" style="217" customWidth="1"/>
    <col min="513" max="513" width="33.7109375" style="217" customWidth="1"/>
    <col min="514" max="518" width="25.7109375" style="217" customWidth="1"/>
    <col min="519" max="519" width="10.8515625" style="217" customWidth="1"/>
    <col min="520" max="520" width="20.140625" style="217" bestFit="1" customWidth="1"/>
    <col min="521" max="768" width="11.421875" style="217" customWidth="1"/>
    <col min="769" max="769" width="33.7109375" style="217" customWidth="1"/>
    <col min="770" max="774" width="25.7109375" style="217" customWidth="1"/>
    <col min="775" max="775" width="10.8515625" style="217" customWidth="1"/>
    <col min="776" max="776" width="20.140625" style="217" bestFit="1" customWidth="1"/>
    <col min="777" max="1024" width="11.421875" style="217" customWidth="1"/>
    <col min="1025" max="1025" width="33.7109375" style="217" customWidth="1"/>
    <col min="1026" max="1030" width="25.7109375" style="217" customWidth="1"/>
    <col min="1031" max="1031" width="10.8515625" style="217" customWidth="1"/>
    <col min="1032" max="1032" width="20.140625" style="217" bestFit="1" customWidth="1"/>
    <col min="1033" max="1280" width="11.421875" style="217" customWidth="1"/>
    <col min="1281" max="1281" width="33.7109375" style="217" customWidth="1"/>
    <col min="1282" max="1286" width="25.7109375" style="217" customWidth="1"/>
    <col min="1287" max="1287" width="10.8515625" style="217" customWidth="1"/>
    <col min="1288" max="1288" width="20.140625" style="217" bestFit="1" customWidth="1"/>
    <col min="1289" max="1536" width="11.421875" style="217" customWidth="1"/>
    <col min="1537" max="1537" width="33.7109375" style="217" customWidth="1"/>
    <col min="1538" max="1542" width="25.7109375" style="217" customWidth="1"/>
    <col min="1543" max="1543" width="10.8515625" style="217" customWidth="1"/>
    <col min="1544" max="1544" width="20.140625" style="217" bestFit="1" customWidth="1"/>
    <col min="1545" max="1792" width="11.421875" style="217" customWidth="1"/>
    <col min="1793" max="1793" width="33.7109375" style="217" customWidth="1"/>
    <col min="1794" max="1798" width="25.7109375" style="217" customWidth="1"/>
    <col min="1799" max="1799" width="10.8515625" style="217" customWidth="1"/>
    <col min="1800" max="1800" width="20.140625" style="217" bestFit="1" customWidth="1"/>
    <col min="1801" max="2048" width="11.421875" style="217" customWidth="1"/>
    <col min="2049" max="2049" width="33.7109375" style="217" customWidth="1"/>
    <col min="2050" max="2054" width="25.7109375" style="217" customWidth="1"/>
    <col min="2055" max="2055" width="10.8515625" style="217" customWidth="1"/>
    <col min="2056" max="2056" width="20.140625" style="217" bestFit="1" customWidth="1"/>
    <col min="2057" max="2304" width="11.421875" style="217" customWidth="1"/>
    <col min="2305" max="2305" width="33.7109375" style="217" customWidth="1"/>
    <col min="2306" max="2310" width="25.7109375" style="217" customWidth="1"/>
    <col min="2311" max="2311" width="10.8515625" style="217" customWidth="1"/>
    <col min="2312" max="2312" width="20.140625" style="217" bestFit="1" customWidth="1"/>
    <col min="2313" max="2560" width="11.421875" style="217" customWidth="1"/>
    <col min="2561" max="2561" width="33.7109375" style="217" customWidth="1"/>
    <col min="2562" max="2566" width="25.7109375" style="217" customWidth="1"/>
    <col min="2567" max="2567" width="10.8515625" style="217" customWidth="1"/>
    <col min="2568" max="2568" width="20.140625" style="217" bestFit="1" customWidth="1"/>
    <col min="2569" max="2816" width="11.421875" style="217" customWidth="1"/>
    <col min="2817" max="2817" width="33.7109375" style="217" customWidth="1"/>
    <col min="2818" max="2822" width="25.7109375" style="217" customWidth="1"/>
    <col min="2823" max="2823" width="10.8515625" style="217" customWidth="1"/>
    <col min="2824" max="2824" width="20.140625" style="217" bestFit="1" customWidth="1"/>
    <col min="2825" max="3072" width="11.421875" style="217" customWidth="1"/>
    <col min="3073" max="3073" width="33.7109375" style="217" customWidth="1"/>
    <col min="3074" max="3078" width="25.7109375" style="217" customWidth="1"/>
    <col min="3079" max="3079" width="10.8515625" style="217" customWidth="1"/>
    <col min="3080" max="3080" width="20.140625" style="217" bestFit="1" customWidth="1"/>
    <col min="3081" max="3328" width="11.421875" style="217" customWidth="1"/>
    <col min="3329" max="3329" width="33.7109375" style="217" customWidth="1"/>
    <col min="3330" max="3334" width="25.7109375" style="217" customWidth="1"/>
    <col min="3335" max="3335" width="10.8515625" style="217" customWidth="1"/>
    <col min="3336" max="3336" width="20.140625" style="217" bestFit="1" customWidth="1"/>
    <col min="3337" max="3584" width="11.421875" style="217" customWidth="1"/>
    <col min="3585" max="3585" width="33.7109375" style="217" customWidth="1"/>
    <col min="3586" max="3590" width="25.7109375" style="217" customWidth="1"/>
    <col min="3591" max="3591" width="10.8515625" style="217" customWidth="1"/>
    <col min="3592" max="3592" width="20.140625" style="217" bestFit="1" customWidth="1"/>
    <col min="3593" max="3840" width="11.421875" style="217" customWidth="1"/>
    <col min="3841" max="3841" width="33.7109375" style="217" customWidth="1"/>
    <col min="3842" max="3846" width="25.7109375" style="217" customWidth="1"/>
    <col min="3847" max="3847" width="10.8515625" style="217" customWidth="1"/>
    <col min="3848" max="3848" width="20.140625" style="217" bestFit="1" customWidth="1"/>
    <col min="3849" max="4096" width="11.421875" style="217" customWidth="1"/>
    <col min="4097" max="4097" width="33.7109375" style="217" customWidth="1"/>
    <col min="4098" max="4102" width="25.7109375" style="217" customWidth="1"/>
    <col min="4103" max="4103" width="10.8515625" style="217" customWidth="1"/>
    <col min="4104" max="4104" width="20.140625" style="217" bestFit="1" customWidth="1"/>
    <col min="4105" max="4352" width="11.421875" style="217" customWidth="1"/>
    <col min="4353" max="4353" width="33.7109375" style="217" customWidth="1"/>
    <col min="4354" max="4358" width="25.7109375" style="217" customWidth="1"/>
    <col min="4359" max="4359" width="10.8515625" style="217" customWidth="1"/>
    <col min="4360" max="4360" width="20.140625" style="217" bestFit="1" customWidth="1"/>
    <col min="4361" max="4608" width="11.421875" style="217" customWidth="1"/>
    <col min="4609" max="4609" width="33.7109375" style="217" customWidth="1"/>
    <col min="4610" max="4614" width="25.7109375" style="217" customWidth="1"/>
    <col min="4615" max="4615" width="10.8515625" style="217" customWidth="1"/>
    <col min="4616" max="4616" width="20.140625" style="217" bestFit="1" customWidth="1"/>
    <col min="4617" max="4864" width="11.421875" style="217" customWidth="1"/>
    <col min="4865" max="4865" width="33.7109375" style="217" customWidth="1"/>
    <col min="4866" max="4870" width="25.7109375" style="217" customWidth="1"/>
    <col min="4871" max="4871" width="10.8515625" style="217" customWidth="1"/>
    <col min="4872" max="4872" width="20.140625" style="217" bestFit="1" customWidth="1"/>
    <col min="4873" max="5120" width="11.421875" style="217" customWidth="1"/>
    <col min="5121" max="5121" width="33.7109375" style="217" customWidth="1"/>
    <col min="5122" max="5126" width="25.7109375" style="217" customWidth="1"/>
    <col min="5127" max="5127" width="10.8515625" style="217" customWidth="1"/>
    <col min="5128" max="5128" width="20.140625" style="217" bestFit="1" customWidth="1"/>
    <col min="5129" max="5376" width="11.421875" style="217" customWidth="1"/>
    <col min="5377" max="5377" width="33.7109375" style="217" customWidth="1"/>
    <col min="5378" max="5382" width="25.7109375" style="217" customWidth="1"/>
    <col min="5383" max="5383" width="10.8515625" style="217" customWidth="1"/>
    <col min="5384" max="5384" width="20.140625" style="217" bestFit="1" customWidth="1"/>
    <col min="5385" max="5632" width="11.421875" style="217" customWidth="1"/>
    <col min="5633" max="5633" width="33.7109375" style="217" customWidth="1"/>
    <col min="5634" max="5638" width="25.7109375" style="217" customWidth="1"/>
    <col min="5639" max="5639" width="10.8515625" style="217" customWidth="1"/>
    <col min="5640" max="5640" width="20.140625" style="217" bestFit="1" customWidth="1"/>
    <col min="5641" max="5888" width="11.421875" style="217" customWidth="1"/>
    <col min="5889" max="5889" width="33.7109375" style="217" customWidth="1"/>
    <col min="5890" max="5894" width="25.7109375" style="217" customWidth="1"/>
    <col min="5895" max="5895" width="10.8515625" style="217" customWidth="1"/>
    <col min="5896" max="5896" width="20.140625" style="217" bestFit="1" customWidth="1"/>
    <col min="5897" max="6144" width="11.421875" style="217" customWidth="1"/>
    <col min="6145" max="6145" width="33.7109375" style="217" customWidth="1"/>
    <col min="6146" max="6150" width="25.7109375" style="217" customWidth="1"/>
    <col min="6151" max="6151" width="10.8515625" style="217" customWidth="1"/>
    <col min="6152" max="6152" width="20.140625" style="217" bestFit="1" customWidth="1"/>
    <col min="6153" max="6400" width="11.421875" style="217" customWidth="1"/>
    <col min="6401" max="6401" width="33.7109375" style="217" customWidth="1"/>
    <col min="6402" max="6406" width="25.7109375" style="217" customWidth="1"/>
    <col min="6407" max="6407" width="10.8515625" style="217" customWidth="1"/>
    <col min="6408" max="6408" width="20.140625" style="217" bestFit="1" customWidth="1"/>
    <col min="6409" max="6656" width="11.421875" style="217" customWidth="1"/>
    <col min="6657" max="6657" width="33.7109375" style="217" customWidth="1"/>
    <col min="6658" max="6662" width="25.7109375" style="217" customWidth="1"/>
    <col min="6663" max="6663" width="10.8515625" style="217" customWidth="1"/>
    <col min="6664" max="6664" width="20.140625" style="217" bestFit="1" customWidth="1"/>
    <col min="6665" max="6912" width="11.421875" style="217" customWidth="1"/>
    <col min="6913" max="6913" width="33.7109375" style="217" customWidth="1"/>
    <col min="6914" max="6918" width="25.7109375" style="217" customWidth="1"/>
    <col min="6919" max="6919" width="10.8515625" style="217" customWidth="1"/>
    <col min="6920" max="6920" width="20.140625" style="217" bestFit="1" customWidth="1"/>
    <col min="6921" max="7168" width="11.421875" style="217" customWidth="1"/>
    <col min="7169" max="7169" width="33.7109375" style="217" customWidth="1"/>
    <col min="7170" max="7174" width="25.7109375" style="217" customWidth="1"/>
    <col min="7175" max="7175" width="10.8515625" style="217" customWidth="1"/>
    <col min="7176" max="7176" width="20.140625" style="217" bestFit="1" customWidth="1"/>
    <col min="7177" max="7424" width="11.421875" style="217" customWidth="1"/>
    <col min="7425" max="7425" width="33.7109375" style="217" customWidth="1"/>
    <col min="7426" max="7430" width="25.7109375" style="217" customWidth="1"/>
    <col min="7431" max="7431" width="10.8515625" style="217" customWidth="1"/>
    <col min="7432" max="7432" width="20.140625" style="217" bestFit="1" customWidth="1"/>
    <col min="7433" max="7680" width="11.421875" style="217" customWidth="1"/>
    <col min="7681" max="7681" width="33.7109375" style="217" customWidth="1"/>
    <col min="7682" max="7686" width="25.7109375" style="217" customWidth="1"/>
    <col min="7687" max="7687" width="10.8515625" style="217" customWidth="1"/>
    <col min="7688" max="7688" width="20.140625" style="217" bestFit="1" customWidth="1"/>
    <col min="7689" max="7936" width="11.421875" style="217" customWidth="1"/>
    <col min="7937" max="7937" width="33.7109375" style="217" customWidth="1"/>
    <col min="7938" max="7942" width="25.7109375" style="217" customWidth="1"/>
    <col min="7943" max="7943" width="10.8515625" style="217" customWidth="1"/>
    <col min="7944" max="7944" width="20.140625" style="217" bestFit="1" customWidth="1"/>
    <col min="7945" max="8192" width="11.421875" style="217" customWidth="1"/>
    <col min="8193" max="8193" width="33.7109375" style="217" customWidth="1"/>
    <col min="8194" max="8198" width="25.7109375" style="217" customWidth="1"/>
    <col min="8199" max="8199" width="10.8515625" style="217" customWidth="1"/>
    <col min="8200" max="8200" width="20.140625" style="217" bestFit="1" customWidth="1"/>
    <col min="8201" max="8448" width="11.421875" style="217" customWidth="1"/>
    <col min="8449" max="8449" width="33.7109375" style="217" customWidth="1"/>
    <col min="8450" max="8454" width="25.7109375" style="217" customWidth="1"/>
    <col min="8455" max="8455" width="10.8515625" style="217" customWidth="1"/>
    <col min="8456" max="8456" width="20.140625" style="217" bestFit="1" customWidth="1"/>
    <col min="8457" max="8704" width="11.421875" style="217" customWidth="1"/>
    <col min="8705" max="8705" width="33.7109375" style="217" customWidth="1"/>
    <col min="8706" max="8710" width="25.7109375" style="217" customWidth="1"/>
    <col min="8711" max="8711" width="10.8515625" style="217" customWidth="1"/>
    <col min="8712" max="8712" width="20.140625" style="217" bestFit="1" customWidth="1"/>
    <col min="8713" max="8960" width="11.421875" style="217" customWidth="1"/>
    <col min="8961" max="8961" width="33.7109375" style="217" customWidth="1"/>
    <col min="8962" max="8966" width="25.7109375" style="217" customWidth="1"/>
    <col min="8967" max="8967" width="10.8515625" style="217" customWidth="1"/>
    <col min="8968" max="8968" width="20.140625" style="217" bestFit="1" customWidth="1"/>
    <col min="8969" max="9216" width="11.421875" style="217" customWidth="1"/>
    <col min="9217" max="9217" width="33.7109375" style="217" customWidth="1"/>
    <col min="9218" max="9222" width="25.7109375" style="217" customWidth="1"/>
    <col min="9223" max="9223" width="10.8515625" style="217" customWidth="1"/>
    <col min="9224" max="9224" width="20.140625" style="217" bestFit="1" customWidth="1"/>
    <col min="9225" max="9472" width="11.421875" style="217" customWidth="1"/>
    <col min="9473" max="9473" width="33.7109375" style="217" customWidth="1"/>
    <col min="9474" max="9478" width="25.7109375" style="217" customWidth="1"/>
    <col min="9479" max="9479" width="10.8515625" style="217" customWidth="1"/>
    <col min="9480" max="9480" width="20.140625" style="217" bestFit="1" customWidth="1"/>
    <col min="9481" max="9728" width="11.421875" style="217" customWidth="1"/>
    <col min="9729" max="9729" width="33.7109375" style="217" customWidth="1"/>
    <col min="9730" max="9734" width="25.7109375" style="217" customWidth="1"/>
    <col min="9735" max="9735" width="10.8515625" style="217" customWidth="1"/>
    <col min="9736" max="9736" width="20.140625" style="217" bestFit="1" customWidth="1"/>
    <col min="9737" max="9984" width="11.421875" style="217" customWidth="1"/>
    <col min="9985" max="9985" width="33.7109375" style="217" customWidth="1"/>
    <col min="9986" max="9990" width="25.7109375" style="217" customWidth="1"/>
    <col min="9991" max="9991" width="10.8515625" style="217" customWidth="1"/>
    <col min="9992" max="9992" width="20.140625" style="217" bestFit="1" customWidth="1"/>
    <col min="9993" max="10240" width="11.421875" style="217" customWidth="1"/>
    <col min="10241" max="10241" width="33.7109375" style="217" customWidth="1"/>
    <col min="10242" max="10246" width="25.7109375" style="217" customWidth="1"/>
    <col min="10247" max="10247" width="10.8515625" style="217" customWidth="1"/>
    <col min="10248" max="10248" width="20.140625" style="217" bestFit="1" customWidth="1"/>
    <col min="10249" max="10496" width="11.421875" style="217" customWidth="1"/>
    <col min="10497" max="10497" width="33.7109375" style="217" customWidth="1"/>
    <col min="10498" max="10502" width="25.7109375" style="217" customWidth="1"/>
    <col min="10503" max="10503" width="10.8515625" style="217" customWidth="1"/>
    <col min="10504" max="10504" width="20.140625" style="217" bestFit="1" customWidth="1"/>
    <col min="10505" max="10752" width="11.421875" style="217" customWidth="1"/>
    <col min="10753" max="10753" width="33.7109375" style="217" customWidth="1"/>
    <col min="10754" max="10758" width="25.7109375" style="217" customWidth="1"/>
    <col min="10759" max="10759" width="10.8515625" style="217" customWidth="1"/>
    <col min="10760" max="10760" width="20.140625" style="217" bestFit="1" customWidth="1"/>
    <col min="10761" max="11008" width="11.421875" style="217" customWidth="1"/>
    <col min="11009" max="11009" width="33.7109375" style="217" customWidth="1"/>
    <col min="11010" max="11014" width="25.7109375" style="217" customWidth="1"/>
    <col min="11015" max="11015" width="10.8515625" style="217" customWidth="1"/>
    <col min="11016" max="11016" width="20.140625" style="217" bestFit="1" customWidth="1"/>
    <col min="11017" max="11264" width="11.421875" style="217" customWidth="1"/>
    <col min="11265" max="11265" width="33.7109375" style="217" customWidth="1"/>
    <col min="11266" max="11270" width="25.7109375" style="217" customWidth="1"/>
    <col min="11271" max="11271" width="10.8515625" style="217" customWidth="1"/>
    <col min="11272" max="11272" width="20.140625" style="217" bestFit="1" customWidth="1"/>
    <col min="11273" max="11520" width="11.421875" style="217" customWidth="1"/>
    <col min="11521" max="11521" width="33.7109375" style="217" customWidth="1"/>
    <col min="11522" max="11526" width="25.7109375" style="217" customWidth="1"/>
    <col min="11527" max="11527" width="10.8515625" style="217" customWidth="1"/>
    <col min="11528" max="11528" width="20.140625" style="217" bestFit="1" customWidth="1"/>
    <col min="11529" max="11776" width="11.421875" style="217" customWidth="1"/>
    <col min="11777" max="11777" width="33.7109375" style="217" customWidth="1"/>
    <col min="11778" max="11782" width="25.7109375" style="217" customWidth="1"/>
    <col min="11783" max="11783" width="10.8515625" style="217" customWidth="1"/>
    <col min="11784" max="11784" width="20.140625" style="217" bestFit="1" customWidth="1"/>
    <col min="11785" max="12032" width="11.421875" style="217" customWidth="1"/>
    <col min="12033" max="12033" width="33.7109375" style="217" customWidth="1"/>
    <col min="12034" max="12038" width="25.7109375" style="217" customWidth="1"/>
    <col min="12039" max="12039" width="10.8515625" style="217" customWidth="1"/>
    <col min="12040" max="12040" width="20.140625" style="217" bestFit="1" customWidth="1"/>
    <col min="12041" max="12288" width="11.421875" style="217" customWidth="1"/>
    <col min="12289" max="12289" width="33.7109375" style="217" customWidth="1"/>
    <col min="12290" max="12294" width="25.7109375" style="217" customWidth="1"/>
    <col min="12295" max="12295" width="10.8515625" style="217" customWidth="1"/>
    <col min="12296" max="12296" width="20.140625" style="217" bestFit="1" customWidth="1"/>
    <col min="12297" max="12544" width="11.421875" style="217" customWidth="1"/>
    <col min="12545" max="12545" width="33.7109375" style="217" customWidth="1"/>
    <col min="12546" max="12550" width="25.7109375" style="217" customWidth="1"/>
    <col min="12551" max="12551" width="10.8515625" style="217" customWidth="1"/>
    <col min="12552" max="12552" width="20.140625" style="217" bestFit="1" customWidth="1"/>
    <col min="12553" max="12800" width="11.421875" style="217" customWidth="1"/>
    <col min="12801" max="12801" width="33.7109375" style="217" customWidth="1"/>
    <col min="12802" max="12806" width="25.7109375" style="217" customWidth="1"/>
    <col min="12807" max="12807" width="10.8515625" style="217" customWidth="1"/>
    <col min="12808" max="12808" width="20.140625" style="217" bestFit="1" customWidth="1"/>
    <col min="12809" max="13056" width="11.421875" style="217" customWidth="1"/>
    <col min="13057" max="13057" width="33.7109375" style="217" customWidth="1"/>
    <col min="13058" max="13062" width="25.7109375" style="217" customWidth="1"/>
    <col min="13063" max="13063" width="10.8515625" style="217" customWidth="1"/>
    <col min="13064" max="13064" width="20.140625" style="217" bestFit="1" customWidth="1"/>
    <col min="13065" max="13312" width="11.421875" style="217" customWidth="1"/>
    <col min="13313" max="13313" width="33.7109375" style="217" customWidth="1"/>
    <col min="13314" max="13318" width="25.7109375" style="217" customWidth="1"/>
    <col min="13319" max="13319" width="10.8515625" style="217" customWidth="1"/>
    <col min="13320" max="13320" width="20.140625" style="217" bestFit="1" customWidth="1"/>
    <col min="13321" max="13568" width="11.421875" style="217" customWidth="1"/>
    <col min="13569" max="13569" width="33.7109375" style="217" customWidth="1"/>
    <col min="13570" max="13574" width="25.7109375" style="217" customWidth="1"/>
    <col min="13575" max="13575" width="10.8515625" style="217" customWidth="1"/>
    <col min="13576" max="13576" width="20.140625" style="217" bestFit="1" customWidth="1"/>
    <col min="13577" max="13824" width="11.421875" style="217" customWidth="1"/>
    <col min="13825" max="13825" width="33.7109375" style="217" customWidth="1"/>
    <col min="13826" max="13830" width="25.7109375" style="217" customWidth="1"/>
    <col min="13831" max="13831" width="10.8515625" style="217" customWidth="1"/>
    <col min="13832" max="13832" width="20.140625" style="217" bestFit="1" customWidth="1"/>
    <col min="13833" max="14080" width="11.421875" style="217" customWidth="1"/>
    <col min="14081" max="14081" width="33.7109375" style="217" customWidth="1"/>
    <col min="14082" max="14086" width="25.7109375" style="217" customWidth="1"/>
    <col min="14087" max="14087" width="10.8515625" style="217" customWidth="1"/>
    <col min="14088" max="14088" width="20.140625" style="217" bestFit="1" customWidth="1"/>
    <col min="14089" max="14336" width="11.421875" style="217" customWidth="1"/>
    <col min="14337" max="14337" width="33.7109375" style="217" customWidth="1"/>
    <col min="14338" max="14342" width="25.7109375" style="217" customWidth="1"/>
    <col min="14343" max="14343" width="10.8515625" style="217" customWidth="1"/>
    <col min="14344" max="14344" width="20.140625" style="217" bestFit="1" customWidth="1"/>
    <col min="14345" max="14592" width="11.421875" style="217" customWidth="1"/>
    <col min="14593" max="14593" width="33.7109375" style="217" customWidth="1"/>
    <col min="14594" max="14598" width="25.7109375" style="217" customWidth="1"/>
    <col min="14599" max="14599" width="10.8515625" style="217" customWidth="1"/>
    <col min="14600" max="14600" width="20.140625" style="217" bestFit="1" customWidth="1"/>
    <col min="14601" max="14848" width="11.421875" style="217" customWidth="1"/>
    <col min="14849" max="14849" width="33.7109375" style="217" customWidth="1"/>
    <col min="14850" max="14854" width="25.7109375" style="217" customWidth="1"/>
    <col min="14855" max="14855" width="10.8515625" style="217" customWidth="1"/>
    <col min="14856" max="14856" width="20.140625" style="217" bestFit="1" customWidth="1"/>
    <col min="14857" max="15104" width="11.421875" style="217" customWidth="1"/>
    <col min="15105" max="15105" width="33.7109375" style="217" customWidth="1"/>
    <col min="15106" max="15110" width="25.7109375" style="217" customWidth="1"/>
    <col min="15111" max="15111" width="10.8515625" style="217" customWidth="1"/>
    <col min="15112" max="15112" width="20.140625" style="217" bestFit="1" customWidth="1"/>
    <col min="15113" max="15360" width="11.421875" style="217" customWidth="1"/>
    <col min="15361" max="15361" width="33.7109375" style="217" customWidth="1"/>
    <col min="15362" max="15366" width="25.7109375" style="217" customWidth="1"/>
    <col min="15367" max="15367" width="10.8515625" style="217" customWidth="1"/>
    <col min="15368" max="15368" width="20.140625" style="217" bestFit="1" customWidth="1"/>
    <col min="15369" max="15616" width="11.421875" style="217" customWidth="1"/>
    <col min="15617" max="15617" width="33.7109375" style="217" customWidth="1"/>
    <col min="15618" max="15622" width="25.7109375" style="217" customWidth="1"/>
    <col min="15623" max="15623" width="10.8515625" style="217" customWidth="1"/>
    <col min="15624" max="15624" width="20.140625" style="217" bestFit="1" customWidth="1"/>
    <col min="15625" max="15872" width="11.421875" style="217" customWidth="1"/>
    <col min="15873" max="15873" width="33.7109375" style="217" customWidth="1"/>
    <col min="15874" max="15878" width="25.7109375" style="217" customWidth="1"/>
    <col min="15879" max="15879" width="10.8515625" style="217" customWidth="1"/>
    <col min="15880" max="15880" width="20.140625" style="217" bestFit="1" customWidth="1"/>
    <col min="15881" max="16128" width="11.421875" style="217" customWidth="1"/>
    <col min="16129" max="16129" width="33.7109375" style="217" customWidth="1"/>
    <col min="16130" max="16134" width="25.7109375" style="217" customWidth="1"/>
    <col min="16135" max="16135" width="10.8515625" style="217" customWidth="1"/>
    <col min="16136" max="16136" width="20.140625" style="217" bestFit="1" customWidth="1"/>
    <col min="16137" max="16384" width="11.421875" style="217" customWidth="1"/>
  </cols>
  <sheetData>
    <row r="1" spans="1:6" ht="21" customHeight="1">
      <c r="A1" s="1236" t="s">
        <v>1044</v>
      </c>
      <c r="B1" s="714"/>
      <c r="C1" s="714"/>
      <c r="D1" s="714"/>
      <c r="E1" s="714"/>
      <c r="F1" s="714"/>
    </row>
    <row r="2" spans="1:7" s="1180" customFormat="1" ht="48.75" customHeight="1">
      <c r="A2" s="1342" t="s">
        <v>1021</v>
      </c>
      <c r="B2" s="1342"/>
      <c r="C2" s="1342"/>
      <c r="D2" s="1342"/>
      <c r="E2" s="1342"/>
      <c r="F2" s="1342"/>
      <c r="G2" s="1179"/>
    </row>
    <row r="3" spans="1:7" s="189" customFormat="1" ht="24" customHeight="1">
      <c r="A3" s="181">
        <v>44012</v>
      </c>
      <c r="B3" s="181"/>
      <c r="C3" s="181"/>
      <c r="D3" s="181"/>
      <c r="E3" s="181"/>
      <c r="F3" s="181"/>
      <c r="G3" s="1181"/>
    </row>
    <row r="4" spans="1:7" s="189" customFormat="1" ht="17.1" customHeight="1">
      <c r="A4" s="1452" t="s">
        <v>70</v>
      </c>
      <c r="B4" s="1452"/>
      <c r="C4" s="1452"/>
      <c r="D4" s="1452"/>
      <c r="E4" s="1452"/>
      <c r="F4" s="1452"/>
      <c r="G4" s="1181"/>
    </row>
    <row r="5" spans="1:7" s="190" customFormat="1" ht="13.5" thickBot="1">
      <c r="A5" s="1453"/>
      <c r="B5" s="1453"/>
      <c r="C5" s="1453"/>
      <c r="D5" s="1453"/>
      <c r="E5" s="1453"/>
      <c r="F5" s="1453"/>
      <c r="G5" s="1182"/>
    </row>
    <row r="6" spans="1:7" s="190" customFormat="1" ht="24" customHeight="1">
      <c r="A6" s="1454" t="s">
        <v>1</v>
      </c>
      <c r="B6" s="1456" t="s">
        <v>1022</v>
      </c>
      <c r="C6" s="1456"/>
      <c r="D6" s="1456"/>
      <c r="E6" s="1456"/>
      <c r="F6" s="1456"/>
      <c r="G6" s="1182"/>
    </row>
    <row r="7" spans="1:7" s="190" customFormat="1" ht="62.25" customHeight="1">
      <c r="A7" s="1455"/>
      <c r="B7" s="1183" t="s">
        <v>1023</v>
      </c>
      <c r="C7" s="1184" t="s">
        <v>1024</v>
      </c>
      <c r="D7" s="1185" t="s">
        <v>1025</v>
      </c>
      <c r="E7" s="1185" t="s">
        <v>1026</v>
      </c>
      <c r="F7" s="1185" t="s">
        <v>1027</v>
      </c>
      <c r="G7" s="1182"/>
    </row>
    <row r="8" spans="1:8" s="203" customFormat="1" ht="20.1" customHeight="1">
      <c r="A8" s="734" t="s">
        <v>58</v>
      </c>
      <c r="B8" s="1186">
        <v>290.40489</v>
      </c>
      <c r="C8" s="1186" t="s">
        <v>39</v>
      </c>
      <c r="D8" s="1186">
        <v>1273.65979</v>
      </c>
      <c r="E8" s="1186" t="s">
        <v>39</v>
      </c>
      <c r="F8" s="1187">
        <v>1564.06468</v>
      </c>
      <c r="G8" s="1188"/>
      <c r="H8" s="1189"/>
    </row>
    <row r="9" spans="1:8" s="203" customFormat="1" ht="20.1" customHeight="1">
      <c r="A9" s="698" t="s">
        <v>29</v>
      </c>
      <c r="B9" s="1186">
        <v>2.3137600000000003</v>
      </c>
      <c r="C9" s="1186" t="s">
        <v>39</v>
      </c>
      <c r="D9" s="1186">
        <v>604.2870600000001</v>
      </c>
      <c r="E9" s="1186" t="s">
        <v>39</v>
      </c>
      <c r="F9" s="1187">
        <v>606.60082</v>
      </c>
      <c r="G9" s="1188"/>
      <c r="H9" s="1189"/>
    </row>
    <row r="10" spans="1:8" s="203" customFormat="1" ht="20.1" customHeight="1">
      <c r="A10" s="698" t="s">
        <v>30</v>
      </c>
      <c r="B10" s="1186">
        <v>41.13097</v>
      </c>
      <c r="C10" s="1186" t="s">
        <v>39</v>
      </c>
      <c r="D10" s="1186">
        <v>93.48680999999999</v>
      </c>
      <c r="E10" s="1186" t="s">
        <v>39</v>
      </c>
      <c r="F10" s="1187">
        <v>134.61778</v>
      </c>
      <c r="G10" s="1188"/>
      <c r="H10" s="1189"/>
    </row>
    <row r="11" spans="1:8" s="203" customFormat="1" ht="20.1" customHeight="1">
      <c r="A11" s="698" t="s">
        <v>31</v>
      </c>
      <c r="B11" s="1186">
        <v>8.04787</v>
      </c>
      <c r="C11" s="1186" t="s">
        <v>39</v>
      </c>
      <c r="D11" s="1186">
        <v>233.05087</v>
      </c>
      <c r="E11" s="1186" t="s">
        <v>39</v>
      </c>
      <c r="F11" s="1187">
        <v>241.09874</v>
      </c>
      <c r="G11" s="1188"/>
      <c r="H11" s="1189"/>
    </row>
    <row r="12" spans="1:8" s="203" customFormat="1" ht="20.1" customHeight="1">
      <c r="A12" s="698" t="s">
        <v>32</v>
      </c>
      <c r="B12" s="1186">
        <v>6.304399999999999</v>
      </c>
      <c r="C12" s="1186" t="s">
        <v>39</v>
      </c>
      <c r="D12" s="1186" t="s">
        <v>39</v>
      </c>
      <c r="E12" s="1186" t="s">
        <v>39</v>
      </c>
      <c r="F12" s="1187">
        <v>6.304399999999999</v>
      </c>
      <c r="G12" s="1188"/>
      <c r="H12" s="1189"/>
    </row>
    <row r="13" spans="1:8" s="203" customFormat="1" ht="20.1" customHeight="1">
      <c r="A13" s="698" t="s">
        <v>33</v>
      </c>
      <c r="B13" s="1186">
        <v>51.83671</v>
      </c>
      <c r="C13" s="1186" t="s">
        <v>39</v>
      </c>
      <c r="D13" s="1186" t="s">
        <v>39</v>
      </c>
      <c r="E13" s="1186" t="s">
        <v>39</v>
      </c>
      <c r="F13" s="1187">
        <v>51.83671</v>
      </c>
      <c r="G13" s="1188"/>
      <c r="H13" s="1189"/>
    </row>
    <row r="14" spans="1:8" s="203" customFormat="1" ht="20.1" customHeight="1">
      <c r="A14" s="698" t="s">
        <v>34</v>
      </c>
      <c r="B14" s="1186">
        <v>177.56289</v>
      </c>
      <c r="C14" s="1186" t="s">
        <v>39</v>
      </c>
      <c r="D14" s="1186">
        <v>28.34623</v>
      </c>
      <c r="E14" s="1186" t="s">
        <v>39</v>
      </c>
      <c r="F14" s="1187">
        <v>205.90912</v>
      </c>
      <c r="G14" s="1188"/>
      <c r="H14" s="1189"/>
    </row>
    <row r="15" spans="1:8" s="203" customFormat="1" ht="20.1" customHeight="1">
      <c r="A15" s="734" t="s">
        <v>35</v>
      </c>
      <c r="B15" s="1186">
        <v>1398.73981</v>
      </c>
      <c r="C15" s="1186" t="s">
        <v>39</v>
      </c>
      <c r="D15" s="1186" t="s">
        <v>39</v>
      </c>
      <c r="E15" s="1186" t="s">
        <v>39</v>
      </c>
      <c r="F15" s="1187">
        <v>1398.73981</v>
      </c>
      <c r="G15" s="1188"/>
      <c r="H15" s="1189"/>
    </row>
    <row r="16" spans="1:8" s="203" customFormat="1" ht="20.1" customHeight="1">
      <c r="A16" s="734" t="s">
        <v>36</v>
      </c>
      <c r="B16" s="1186">
        <v>11.25117</v>
      </c>
      <c r="C16" s="1186" t="s">
        <v>39</v>
      </c>
      <c r="D16" s="1186" t="s">
        <v>39</v>
      </c>
      <c r="E16" s="1186" t="s">
        <v>39</v>
      </c>
      <c r="F16" s="1187">
        <v>11.25117</v>
      </c>
      <c r="G16" s="1188"/>
      <c r="H16" s="1189"/>
    </row>
    <row r="17" spans="1:8" s="203" customFormat="1" ht="20.1" customHeight="1">
      <c r="A17" s="734" t="s">
        <v>37</v>
      </c>
      <c r="B17" s="1186">
        <v>1.4393099999999999</v>
      </c>
      <c r="C17" s="1186" t="s">
        <v>39</v>
      </c>
      <c r="D17" s="1186">
        <v>23.392979999999998</v>
      </c>
      <c r="E17" s="1186" t="s">
        <v>39</v>
      </c>
      <c r="F17" s="1187">
        <v>24.83229</v>
      </c>
      <c r="G17" s="1188"/>
      <c r="H17" s="1189"/>
    </row>
    <row r="18" spans="1:8" s="1192" customFormat="1" ht="21.95" customHeight="1">
      <c r="A18" s="1190" t="s">
        <v>38</v>
      </c>
      <c r="B18" s="1187">
        <v>1989.0317800000003</v>
      </c>
      <c r="C18" s="1187" t="s">
        <v>39</v>
      </c>
      <c r="D18" s="1187">
        <v>2256.2237400000004</v>
      </c>
      <c r="E18" s="1187" t="s">
        <v>39</v>
      </c>
      <c r="F18" s="1187">
        <v>4245.25552</v>
      </c>
      <c r="G18" s="1188"/>
      <c r="H18" s="1191"/>
    </row>
    <row r="19" spans="1:7" s="811" customFormat="1" ht="7.5" customHeight="1" thickBot="1">
      <c r="A19" s="1193"/>
      <c r="B19" s="1194"/>
      <c r="C19" s="1194"/>
      <c r="D19" s="1194"/>
      <c r="E19" s="1194"/>
      <c r="F19" s="1194"/>
      <c r="G19" s="1195"/>
    </row>
    <row r="20" spans="1:7" s="1197" customFormat="1" ht="17.25" customHeight="1">
      <c r="A20" s="1451" t="s">
        <v>1028</v>
      </c>
      <c r="B20" s="1451"/>
      <c r="C20" s="1451"/>
      <c r="D20" s="1451"/>
      <c r="E20" s="1451"/>
      <c r="F20" s="1451"/>
      <c r="G20" s="1196"/>
    </row>
    <row r="21" spans="1:7" s="1197" customFormat="1" ht="16.5" customHeight="1">
      <c r="A21" s="448"/>
      <c r="B21" s="1198"/>
      <c r="C21" s="1198"/>
      <c r="D21" s="1198"/>
      <c r="E21" s="1198"/>
      <c r="F21" s="1198"/>
      <c r="G21" s="1196"/>
    </row>
    <row r="22" spans="2:7" s="811" customFormat="1" ht="15">
      <c r="B22" s="1199"/>
      <c r="C22" s="1199"/>
      <c r="D22" s="1199"/>
      <c r="E22" s="1199"/>
      <c r="F22" s="1199"/>
      <c r="G22" s="1200"/>
    </row>
    <row r="23" s="811" customFormat="1" ht="15">
      <c r="G23" s="1200"/>
    </row>
    <row r="24" s="811" customFormat="1" ht="15">
      <c r="G24" s="1200"/>
    </row>
    <row r="25" s="811" customFormat="1" ht="15">
      <c r="G25" s="1200"/>
    </row>
    <row r="26" s="811" customFormat="1" ht="15">
      <c r="G26" s="1200"/>
    </row>
    <row r="27" s="811" customFormat="1" ht="15">
      <c r="G27" s="1200"/>
    </row>
    <row r="28" s="811" customFormat="1" ht="15">
      <c r="G28" s="1200"/>
    </row>
    <row r="29" s="811" customFormat="1" ht="15">
      <c r="G29" s="1200"/>
    </row>
    <row r="30" s="811" customFormat="1" ht="15">
      <c r="G30" s="1200"/>
    </row>
    <row r="31" s="811" customFormat="1" ht="15">
      <c r="G31" s="1200"/>
    </row>
    <row r="32" s="811" customFormat="1" ht="15">
      <c r="G32" s="1200"/>
    </row>
    <row r="33" s="811" customFormat="1" ht="15">
      <c r="G33" s="1200"/>
    </row>
    <row r="34" s="811" customFormat="1" ht="15">
      <c r="G34" s="1200"/>
    </row>
    <row r="35" s="811" customFormat="1" ht="15">
      <c r="G35" s="1200"/>
    </row>
    <row r="36" s="811" customFormat="1" ht="15">
      <c r="G36" s="1200"/>
    </row>
    <row r="37" s="811" customFormat="1" ht="15">
      <c r="G37" s="1200"/>
    </row>
    <row r="38" s="811" customFormat="1" ht="15">
      <c r="G38" s="1200"/>
    </row>
    <row r="39" s="811" customFormat="1" ht="15">
      <c r="G39" s="1200"/>
    </row>
    <row r="40" s="811" customFormat="1" ht="15">
      <c r="G40" s="1200"/>
    </row>
    <row r="41" s="811" customFormat="1" ht="15">
      <c r="G41" s="1200"/>
    </row>
    <row r="42" s="811" customFormat="1" ht="15">
      <c r="G42" s="1200"/>
    </row>
    <row r="43" s="811" customFormat="1" ht="15">
      <c r="G43" s="1200"/>
    </row>
    <row r="44" s="811" customFormat="1" ht="15">
      <c r="G44" s="1200"/>
    </row>
    <row r="45" s="811" customFormat="1" ht="15">
      <c r="G45" s="1200"/>
    </row>
    <row r="46" s="811" customFormat="1" ht="15">
      <c r="G46" s="1200"/>
    </row>
    <row r="47" s="811" customFormat="1" ht="15">
      <c r="G47" s="1200"/>
    </row>
    <row r="48" s="811" customFormat="1" ht="15">
      <c r="G48" s="1200"/>
    </row>
    <row r="49" s="811" customFormat="1" ht="15">
      <c r="G49" s="1200"/>
    </row>
    <row r="50" s="811" customFormat="1" ht="15">
      <c r="G50" s="1200"/>
    </row>
    <row r="51" s="811" customFormat="1" ht="15">
      <c r="G51" s="1200"/>
    </row>
    <row r="52" s="811" customFormat="1" ht="15">
      <c r="G52" s="1200"/>
    </row>
    <row r="53" s="811" customFormat="1" ht="15">
      <c r="G53" s="1200"/>
    </row>
    <row r="54" s="811" customFormat="1" ht="15">
      <c r="G54" s="1200"/>
    </row>
    <row r="55" s="811" customFormat="1" ht="15">
      <c r="G55" s="1200"/>
    </row>
    <row r="56" s="811" customFormat="1" ht="15">
      <c r="G56" s="1200"/>
    </row>
    <row r="57" s="811" customFormat="1" ht="15">
      <c r="G57" s="1200"/>
    </row>
    <row r="58" s="811" customFormat="1" ht="15">
      <c r="G58" s="1200"/>
    </row>
    <row r="59" s="811" customFormat="1" ht="15">
      <c r="G59" s="1200"/>
    </row>
    <row r="60" s="811" customFormat="1" ht="15">
      <c r="G60" s="1200"/>
    </row>
    <row r="61" s="811" customFormat="1" ht="15">
      <c r="G61" s="1200"/>
    </row>
    <row r="62" s="811" customFormat="1" ht="15">
      <c r="G62" s="1200"/>
    </row>
    <row r="63" s="811" customFormat="1" ht="15">
      <c r="G63" s="1200"/>
    </row>
    <row r="64" s="811" customFormat="1" ht="15">
      <c r="G64" s="1200"/>
    </row>
    <row r="65" s="811" customFormat="1" ht="15">
      <c r="G65" s="1200"/>
    </row>
    <row r="66" s="811" customFormat="1" ht="15">
      <c r="G66" s="1200"/>
    </row>
    <row r="67" s="811" customFormat="1" ht="15">
      <c r="G67" s="1200"/>
    </row>
    <row r="68" s="811" customFormat="1" ht="15">
      <c r="G68" s="1200"/>
    </row>
    <row r="69" s="811" customFormat="1" ht="15">
      <c r="G69" s="1200"/>
    </row>
    <row r="70" s="811" customFormat="1" ht="15">
      <c r="G70" s="1200"/>
    </row>
    <row r="71" s="811" customFormat="1" ht="15">
      <c r="G71" s="1200"/>
    </row>
    <row r="72" s="811" customFormat="1" ht="15">
      <c r="G72" s="1200"/>
    </row>
    <row r="73" s="811" customFormat="1" ht="15">
      <c r="G73" s="1200"/>
    </row>
    <row r="74" s="811" customFormat="1" ht="15">
      <c r="G74" s="1200"/>
    </row>
    <row r="75" s="811" customFormat="1" ht="15">
      <c r="G75" s="1200"/>
    </row>
    <row r="76" s="811" customFormat="1" ht="15">
      <c r="G76" s="1200"/>
    </row>
    <row r="77" s="811" customFormat="1" ht="15">
      <c r="G77" s="1200"/>
    </row>
    <row r="78" s="811" customFormat="1" ht="15">
      <c r="G78" s="1200"/>
    </row>
    <row r="79" s="811" customFormat="1" ht="15">
      <c r="G79" s="1200"/>
    </row>
    <row r="80" s="811" customFormat="1" ht="15">
      <c r="G80" s="1200"/>
    </row>
    <row r="81" s="811" customFormat="1" ht="15">
      <c r="G81" s="1200"/>
    </row>
    <row r="82" s="811" customFormat="1" ht="15">
      <c r="G82" s="1200"/>
    </row>
    <row r="83" s="811" customFormat="1" ht="15">
      <c r="G83" s="1200"/>
    </row>
    <row r="84" s="811" customFormat="1" ht="15">
      <c r="G84" s="1200"/>
    </row>
    <row r="85" s="811" customFormat="1" ht="15">
      <c r="G85" s="1200"/>
    </row>
    <row r="86" s="811" customFormat="1" ht="15">
      <c r="G86" s="1200"/>
    </row>
    <row r="87" s="811" customFormat="1" ht="15">
      <c r="G87" s="1200"/>
    </row>
    <row r="88" s="811" customFormat="1" ht="15">
      <c r="G88" s="1200"/>
    </row>
    <row r="89" s="811" customFormat="1" ht="15">
      <c r="G89" s="1200"/>
    </row>
    <row r="90" s="811" customFormat="1" ht="15">
      <c r="G90" s="1200"/>
    </row>
    <row r="91" s="811" customFormat="1" ht="15">
      <c r="G91" s="1200"/>
    </row>
    <row r="92" s="811" customFormat="1" ht="15">
      <c r="G92" s="1200"/>
    </row>
    <row r="93" s="811" customFormat="1" ht="15">
      <c r="G93" s="1200"/>
    </row>
    <row r="94" s="811" customFormat="1" ht="15">
      <c r="G94" s="1200"/>
    </row>
    <row r="95" s="811" customFormat="1" ht="15">
      <c r="G95" s="1200"/>
    </row>
    <row r="96" s="811" customFormat="1" ht="15">
      <c r="G96" s="1200"/>
    </row>
    <row r="97" s="811" customFormat="1" ht="15">
      <c r="G97" s="1200"/>
    </row>
    <row r="98" s="811" customFormat="1" ht="15">
      <c r="G98" s="1200"/>
    </row>
    <row r="99" s="811" customFormat="1" ht="15">
      <c r="G99" s="1200"/>
    </row>
    <row r="100" s="811" customFormat="1" ht="15">
      <c r="G100" s="1200"/>
    </row>
    <row r="101" s="811" customFormat="1" ht="15">
      <c r="G101" s="1200"/>
    </row>
    <row r="102" s="811" customFormat="1" ht="15">
      <c r="G102" s="1200"/>
    </row>
    <row r="103" s="811" customFormat="1" ht="15">
      <c r="G103" s="1200"/>
    </row>
    <row r="104" s="811" customFormat="1" ht="15">
      <c r="G104" s="1200"/>
    </row>
    <row r="105" s="811" customFormat="1" ht="15">
      <c r="G105" s="1200"/>
    </row>
    <row r="106" s="811" customFormat="1" ht="15">
      <c r="G106" s="1200"/>
    </row>
    <row r="107" s="811" customFormat="1" ht="15">
      <c r="G107" s="1200"/>
    </row>
    <row r="108" s="811" customFormat="1" ht="15">
      <c r="G108" s="1200"/>
    </row>
    <row r="109" s="811" customFormat="1" ht="15">
      <c r="G109" s="1200"/>
    </row>
    <row r="110" s="811" customFormat="1" ht="15">
      <c r="G110" s="1200"/>
    </row>
    <row r="111" s="811" customFormat="1" ht="15">
      <c r="G111" s="1200"/>
    </row>
    <row r="112" s="811" customFormat="1" ht="15">
      <c r="G112" s="1200"/>
    </row>
    <row r="113" s="811" customFormat="1" ht="15">
      <c r="G113" s="1200"/>
    </row>
    <row r="114" s="811" customFormat="1" ht="15">
      <c r="G114" s="1200"/>
    </row>
    <row r="115" s="811" customFormat="1" ht="15">
      <c r="G115" s="1200"/>
    </row>
    <row r="116" s="811" customFormat="1" ht="15">
      <c r="G116" s="1200"/>
    </row>
    <row r="117" s="811" customFormat="1" ht="15">
      <c r="G117" s="1200"/>
    </row>
    <row r="118" s="811" customFormat="1" ht="15">
      <c r="G118" s="1200"/>
    </row>
    <row r="119" s="811" customFormat="1" ht="15">
      <c r="G119" s="1200"/>
    </row>
    <row r="120" s="811" customFormat="1" ht="15">
      <c r="G120" s="1200"/>
    </row>
    <row r="121" s="811" customFormat="1" ht="15">
      <c r="G121" s="1200"/>
    </row>
    <row r="122" s="811" customFormat="1" ht="15">
      <c r="G122" s="1200"/>
    </row>
    <row r="123" s="811" customFormat="1" ht="15">
      <c r="G123" s="1200"/>
    </row>
    <row r="124" s="811" customFormat="1" ht="15">
      <c r="G124" s="1200"/>
    </row>
    <row r="125" s="811" customFormat="1" ht="15">
      <c r="G125" s="1200"/>
    </row>
    <row r="126" s="811" customFormat="1" ht="15">
      <c r="G126" s="1200"/>
    </row>
    <row r="127" s="811" customFormat="1" ht="15">
      <c r="G127" s="1200"/>
    </row>
    <row r="128" s="811" customFormat="1" ht="15">
      <c r="G128" s="1200"/>
    </row>
    <row r="129" s="811" customFormat="1" ht="15">
      <c r="G129" s="1200"/>
    </row>
    <row r="130" s="811" customFormat="1" ht="15">
      <c r="G130" s="1200"/>
    </row>
    <row r="131" s="811" customFormat="1" ht="15">
      <c r="G131" s="1200"/>
    </row>
    <row r="132" s="811" customFormat="1" ht="15">
      <c r="G132" s="1200"/>
    </row>
    <row r="133" s="811" customFormat="1" ht="15">
      <c r="G133" s="1200"/>
    </row>
    <row r="134" s="811" customFormat="1" ht="15">
      <c r="G134" s="1200"/>
    </row>
    <row r="135" s="811" customFormat="1" ht="15">
      <c r="G135" s="1200"/>
    </row>
    <row r="136" s="811" customFormat="1" ht="15">
      <c r="G136" s="1200"/>
    </row>
    <row r="137" s="811" customFormat="1" ht="15">
      <c r="G137" s="1200"/>
    </row>
    <row r="138" s="811" customFormat="1" ht="15">
      <c r="G138" s="1200"/>
    </row>
    <row r="139" s="811" customFormat="1" ht="15">
      <c r="G139" s="1200"/>
    </row>
  </sheetData>
  <mergeCells count="6">
    <mergeCell ref="A20:F20"/>
    <mergeCell ref="A2:F2"/>
    <mergeCell ref="A4:F4"/>
    <mergeCell ref="A5:F5"/>
    <mergeCell ref="A6:A7"/>
    <mergeCell ref="B6:F6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0"/>
  <sheetViews>
    <sheetView showGridLines="0" workbookViewId="0" topLeftCell="A1"/>
  </sheetViews>
  <sheetFormatPr defaultColWidth="11.421875" defaultRowHeight="15"/>
  <cols>
    <col min="1" max="1" width="45.140625" style="217" customWidth="1"/>
    <col min="2" max="2" width="29.8515625" style="217" customWidth="1"/>
    <col min="3" max="4" width="28.140625" style="217" customWidth="1"/>
    <col min="5" max="5" width="27.7109375" style="217" customWidth="1"/>
    <col min="6" max="6" width="10.8515625" style="1178" customWidth="1"/>
    <col min="7" max="7" width="8.8515625" style="217" customWidth="1"/>
    <col min="8" max="8" width="20.140625" style="217" bestFit="1" customWidth="1"/>
    <col min="9" max="256" width="11.421875" style="217" customWidth="1"/>
    <col min="257" max="257" width="45.140625" style="217" customWidth="1"/>
    <col min="258" max="258" width="29.8515625" style="217" customWidth="1"/>
    <col min="259" max="260" width="28.140625" style="217" customWidth="1"/>
    <col min="261" max="261" width="27.7109375" style="217" customWidth="1"/>
    <col min="262" max="262" width="10.8515625" style="217" customWidth="1"/>
    <col min="263" max="263" width="8.8515625" style="217" customWidth="1"/>
    <col min="264" max="264" width="20.140625" style="217" bestFit="1" customWidth="1"/>
    <col min="265" max="512" width="11.421875" style="217" customWidth="1"/>
    <col min="513" max="513" width="45.140625" style="217" customWidth="1"/>
    <col min="514" max="514" width="29.8515625" style="217" customWidth="1"/>
    <col min="515" max="516" width="28.140625" style="217" customWidth="1"/>
    <col min="517" max="517" width="27.7109375" style="217" customWidth="1"/>
    <col min="518" max="518" width="10.8515625" style="217" customWidth="1"/>
    <col min="519" max="519" width="8.8515625" style="217" customWidth="1"/>
    <col min="520" max="520" width="20.140625" style="217" bestFit="1" customWidth="1"/>
    <col min="521" max="768" width="11.421875" style="217" customWidth="1"/>
    <col min="769" max="769" width="45.140625" style="217" customWidth="1"/>
    <col min="770" max="770" width="29.8515625" style="217" customWidth="1"/>
    <col min="771" max="772" width="28.140625" style="217" customWidth="1"/>
    <col min="773" max="773" width="27.7109375" style="217" customWidth="1"/>
    <col min="774" max="774" width="10.8515625" style="217" customWidth="1"/>
    <col min="775" max="775" width="8.8515625" style="217" customWidth="1"/>
    <col min="776" max="776" width="20.140625" style="217" bestFit="1" customWidth="1"/>
    <col min="777" max="1024" width="11.421875" style="217" customWidth="1"/>
    <col min="1025" max="1025" width="45.140625" style="217" customWidth="1"/>
    <col min="1026" max="1026" width="29.8515625" style="217" customWidth="1"/>
    <col min="1027" max="1028" width="28.140625" style="217" customWidth="1"/>
    <col min="1029" max="1029" width="27.7109375" style="217" customWidth="1"/>
    <col min="1030" max="1030" width="10.8515625" style="217" customWidth="1"/>
    <col min="1031" max="1031" width="8.8515625" style="217" customWidth="1"/>
    <col min="1032" max="1032" width="20.140625" style="217" bestFit="1" customWidth="1"/>
    <col min="1033" max="1280" width="11.421875" style="217" customWidth="1"/>
    <col min="1281" max="1281" width="45.140625" style="217" customWidth="1"/>
    <col min="1282" max="1282" width="29.8515625" style="217" customWidth="1"/>
    <col min="1283" max="1284" width="28.140625" style="217" customWidth="1"/>
    <col min="1285" max="1285" width="27.7109375" style="217" customWidth="1"/>
    <col min="1286" max="1286" width="10.8515625" style="217" customWidth="1"/>
    <col min="1287" max="1287" width="8.8515625" style="217" customWidth="1"/>
    <col min="1288" max="1288" width="20.140625" style="217" bestFit="1" customWidth="1"/>
    <col min="1289" max="1536" width="11.421875" style="217" customWidth="1"/>
    <col min="1537" max="1537" width="45.140625" style="217" customWidth="1"/>
    <col min="1538" max="1538" width="29.8515625" style="217" customWidth="1"/>
    <col min="1539" max="1540" width="28.140625" style="217" customWidth="1"/>
    <col min="1541" max="1541" width="27.7109375" style="217" customWidth="1"/>
    <col min="1542" max="1542" width="10.8515625" style="217" customWidth="1"/>
    <col min="1543" max="1543" width="8.8515625" style="217" customWidth="1"/>
    <col min="1544" max="1544" width="20.140625" style="217" bestFit="1" customWidth="1"/>
    <col min="1545" max="1792" width="11.421875" style="217" customWidth="1"/>
    <col min="1793" max="1793" width="45.140625" style="217" customWidth="1"/>
    <col min="1794" max="1794" width="29.8515625" style="217" customWidth="1"/>
    <col min="1795" max="1796" width="28.140625" style="217" customWidth="1"/>
    <col min="1797" max="1797" width="27.7109375" style="217" customWidth="1"/>
    <col min="1798" max="1798" width="10.8515625" style="217" customWidth="1"/>
    <col min="1799" max="1799" width="8.8515625" style="217" customWidth="1"/>
    <col min="1800" max="1800" width="20.140625" style="217" bestFit="1" customWidth="1"/>
    <col min="1801" max="2048" width="11.421875" style="217" customWidth="1"/>
    <col min="2049" max="2049" width="45.140625" style="217" customWidth="1"/>
    <col min="2050" max="2050" width="29.8515625" style="217" customWidth="1"/>
    <col min="2051" max="2052" width="28.140625" style="217" customWidth="1"/>
    <col min="2053" max="2053" width="27.7109375" style="217" customWidth="1"/>
    <col min="2054" max="2054" width="10.8515625" style="217" customWidth="1"/>
    <col min="2055" max="2055" width="8.8515625" style="217" customWidth="1"/>
    <col min="2056" max="2056" width="20.140625" style="217" bestFit="1" customWidth="1"/>
    <col min="2057" max="2304" width="11.421875" style="217" customWidth="1"/>
    <col min="2305" max="2305" width="45.140625" style="217" customWidth="1"/>
    <col min="2306" max="2306" width="29.8515625" style="217" customWidth="1"/>
    <col min="2307" max="2308" width="28.140625" style="217" customWidth="1"/>
    <col min="2309" max="2309" width="27.7109375" style="217" customWidth="1"/>
    <col min="2310" max="2310" width="10.8515625" style="217" customWidth="1"/>
    <col min="2311" max="2311" width="8.8515625" style="217" customWidth="1"/>
    <col min="2312" max="2312" width="20.140625" style="217" bestFit="1" customWidth="1"/>
    <col min="2313" max="2560" width="11.421875" style="217" customWidth="1"/>
    <col min="2561" max="2561" width="45.140625" style="217" customWidth="1"/>
    <col min="2562" max="2562" width="29.8515625" style="217" customWidth="1"/>
    <col min="2563" max="2564" width="28.140625" style="217" customWidth="1"/>
    <col min="2565" max="2565" width="27.7109375" style="217" customWidth="1"/>
    <col min="2566" max="2566" width="10.8515625" style="217" customWidth="1"/>
    <col min="2567" max="2567" width="8.8515625" style="217" customWidth="1"/>
    <col min="2568" max="2568" width="20.140625" style="217" bestFit="1" customWidth="1"/>
    <col min="2569" max="2816" width="11.421875" style="217" customWidth="1"/>
    <col min="2817" max="2817" width="45.140625" style="217" customWidth="1"/>
    <col min="2818" max="2818" width="29.8515625" style="217" customWidth="1"/>
    <col min="2819" max="2820" width="28.140625" style="217" customWidth="1"/>
    <col min="2821" max="2821" width="27.7109375" style="217" customWidth="1"/>
    <col min="2822" max="2822" width="10.8515625" style="217" customWidth="1"/>
    <col min="2823" max="2823" width="8.8515625" style="217" customWidth="1"/>
    <col min="2824" max="2824" width="20.140625" style="217" bestFit="1" customWidth="1"/>
    <col min="2825" max="3072" width="11.421875" style="217" customWidth="1"/>
    <col min="3073" max="3073" width="45.140625" style="217" customWidth="1"/>
    <col min="3074" max="3074" width="29.8515625" style="217" customWidth="1"/>
    <col min="3075" max="3076" width="28.140625" style="217" customWidth="1"/>
    <col min="3077" max="3077" width="27.7109375" style="217" customWidth="1"/>
    <col min="3078" max="3078" width="10.8515625" style="217" customWidth="1"/>
    <col min="3079" max="3079" width="8.8515625" style="217" customWidth="1"/>
    <col min="3080" max="3080" width="20.140625" style="217" bestFit="1" customWidth="1"/>
    <col min="3081" max="3328" width="11.421875" style="217" customWidth="1"/>
    <col min="3329" max="3329" width="45.140625" style="217" customWidth="1"/>
    <col min="3330" max="3330" width="29.8515625" style="217" customWidth="1"/>
    <col min="3331" max="3332" width="28.140625" style="217" customWidth="1"/>
    <col min="3333" max="3333" width="27.7109375" style="217" customWidth="1"/>
    <col min="3334" max="3334" width="10.8515625" style="217" customWidth="1"/>
    <col min="3335" max="3335" width="8.8515625" style="217" customWidth="1"/>
    <col min="3336" max="3336" width="20.140625" style="217" bestFit="1" customWidth="1"/>
    <col min="3337" max="3584" width="11.421875" style="217" customWidth="1"/>
    <col min="3585" max="3585" width="45.140625" style="217" customWidth="1"/>
    <col min="3586" max="3586" width="29.8515625" style="217" customWidth="1"/>
    <col min="3587" max="3588" width="28.140625" style="217" customWidth="1"/>
    <col min="3589" max="3589" width="27.7109375" style="217" customWidth="1"/>
    <col min="3590" max="3590" width="10.8515625" style="217" customWidth="1"/>
    <col min="3591" max="3591" width="8.8515625" style="217" customWidth="1"/>
    <col min="3592" max="3592" width="20.140625" style="217" bestFit="1" customWidth="1"/>
    <col min="3593" max="3840" width="11.421875" style="217" customWidth="1"/>
    <col min="3841" max="3841" width="45.140625" style="217" customWidth="1"/>
    <col min="3842" max="3842" width="29.8515625" style="217" customWidth="1"/>
    <col min="3843" max="3844" width="28.140625" style="217" customWidth="1"/>
    <col min="3845" max="3845" width="27.7109375" style="217" customWidth="1"/>
    <col min="3846" max="3846" width="10.8515625" style="217" customWidth="1"/>
    <col min="3847" max="3847" width="8.8515625" style="217" customWidth="1"/>
    <col min="3848" max="3848" width="20.140625" style="217" bestFit="1" customWidth="1"/>
    <col min="3849" max="4096" width="11.421875" style="217" customWidth="1"/>
    <col min="4097" max="4097" width="45.140625" style="217" customWidth="1"/>
    <col min="4098" max="4098" width="29.8515625" style="217" customWidth="1"/>
    <col min="4099" max="4100" width="28.140625" style="217" customWidth="1"/>
    <col min="4101" max="4101" width="27.7109375" style="217" customWidth="1"/>
    <col min="4102" max="4102" width="10.8515625" style="217" customWidth="1"/>
    <col min="4103" max="4103" width="8.8515625" style="217" customWidth="1"/>
    <col min="4104" max="4104" width="20.140625" style="217" bestFit="1" customWidth="1"/>
    <col min="4105" max="4352" width="11.421875" style="217" customWidth="1"/>
    <col min="4353" max="4353" width="45.140625" style="217" customWidth="1"/>
    <col min="4354" max="4354" width="29.8515625" style="217" customWidth="1"/>
    <col min="4355" max="4356" width="28.140625" style="217" customWidth="1"/>
    <col min="4357" max="4357" width="27.7109375" style="217" customWidth="1"/>
    <col min="4358" max="4358" width="10.8515625" style="217" customWidth="1"/>
    <col min="4359" max="4359" width="8.8515625" style="217" customWidth="1"/>
    <col min="4360" max="4360" width="20.140625" style="217" bestFit="1" customWidth="1"/>
    <col min="4361" max="4608" width="11.421875" style="217" customWidth="1"/>
    <col min="4609" max="4609" width="45.140625" style="217" customWidth="1"/>
    <col min="4610" max="4610" width="29.8515625" style="217" customWidth="1"/>
    <col min="4611" max="4612" width="28.140625" style="217" customWidth="1"/>
    <col min="4613" max="4613" width="27.7109375" style="217" customWidth="1"/>
    <col min="4614" max="4614" width="10.8515625" style="217" customWidth="1"/>
    <col min="4615" max="4615" width="8.8515625" style="217" customWidth="1"/>
    <col min="4616" max="4616" width="20.140625" style="217" bestFit="1" customWidth="1"/>
    <col min="4617" max="4864" width="11.421875" style="217" customWidth="1"/>
    <col min="4865" max="4865" width="45.140625" style="217" customWidth="1"/>
    <col min="4866" max="4866" width="29.8515625" style="217" customWidth="1"/>
    <col min="4867" max="4868" width="28.140625" style="217" customWidth="1"/>
    <col min="4869" max="4869" width="27.7109375" style="217" customWidth="1"/>
    <col min="4870" max="4870" width="10.8515625" style="217" customWidth="1"/>
    <col min="4871" max="4871" width="8.8515625" style="217" customWidth="1"/>
    <col min="4872" max="4872" width="20.140625" style="217" bestFit="1" customWidth="1"/>
    <col min="4873" max="5120" width="11.421875" style="217" customWidth="1"/>
    <col min="5121" max="5121" width="45.140625" style="217" customWidth="1"/>
    <col min="5122" max="5122" width="29.8515625" style="217" customWidth="1"/>
    <col min="5123" max="5124" width="28.140625" style="217" customWidth="1"/>
    <col min="5125" max="5125" width="27.7109375" style="217" customWidth="1"/>
    <col min="5126" max="5126" width="10.8515625" style="217" customWidth="1"/>
    <col min="5127" max="5127" width="8.8515625" style="217" customWidth="1"/>
    <col min="5128" max="5128" width="20.140625" style="217" bestFit="1" customWidth="1"/>
    <col min="5129" max="5376" width="11.421875" style="217" customWidth="1"/>
    <col min="5377" max="5377" width="45.140625" style="217" customWidth="1"/>
    <col min="5378" max="5378" width="29.8515625" style="217" customWidth="1"/>
    <col min="5379" max="5380" width="28.140625" style="217" customWidth="1"/>
    <col min="5381" max="5381" width="27.7109375" style="217" customWidth="1"/>
    <col min="5382" max="5382" width="10.8515625" style="217" customWidth="1"/>
    <col min="5383" max="5383" width="8.8515625" style="217" customWidth="1"/>
    <col min="5384" max="5384" width="20.140625" style="217" bestFit="1" customWidth="1"/>
    <col min="5385" max="5632" width="11.421875" style="217" customWidth="1"/>
    <col min="5633" max="5633" width="45.140625" style="217" customWidth="1"/>
    <col min="5634" max="5634" width="29.8515625" style="217" customWidth="1"/>
    <col min="5635" max="5636" width="28.140625" style="217" customWidth="1"/>
    <col min="5637" max="5637" width="27.7109375" style="217" customWidth="1"/>
    <col min="5638" max="5638" width="10.8515625" style="217" customWidth="1"/>
    <col min="5639" max="5639" width="8.8515625" style="217" customWidth="1"/>
    <col min="5640" max="5640" width="20.140625" style="217" bestFit="1" customWidth="1"/>
    <col min="5641" max="5888" width="11.421875" style="217" customWidth="1"/>
    <col min="5889" max="5889" width="45.140625" style="217" customWidth="1"/>
    <col min="5890" max="5890" width="29.8515625" style="217" customWidth="1"/>
    <col min="5891" max="5892" width="28.140625" style="217" customWidth="1"/>
    <col min="5893" max="5893" width="27.7109375" style="217" customWidth="1"/>
    <col min="5894" max="5894" width="10.8515625" style="217" customWidth="1"/>
    <col min="5895" max="5895" width="8.8515625" style="217" customWidth="1"/>
    <col min="5896" max="5896" width="20.140625" style="217" bestFit="1" customWidth="1"/>
    <col min="5897" max="6144" width="11.421875" style="217" customWidth="1"/>
    <col min="6145" max="6145" width="45.140625" style="217" customWidth="1"/>
    <col min="6146" max="6146" width="29.8515625" style="217" customWidth="1"/>
    <col min="6147" max="6148" width="28.140625" style="217" customWidth="1"/>
    <col min="6149" max="6149" width="27.7109375" style="217" customWidth="1"/>
    <col min="6150" max="6150" width="10.8515625" style="217" customWidth="1"/>
    <col min="6151" max="6151" width="8.8515625" style="217" customWidth="1"/>
    <col min="6152" max="6152" width="20.140625" style="217" bestFit="1" customWidth="1"/>
    <col min="6153" max="6400" width="11.421875" style="217" customWidth="1"/>
    <col min="6401" max="6401" width="45.140625" style="217" customWidth="1"/>
    <col min="6402" max="6402" width="29.8515625" style="217" customWidth="1"/>
    <col min="6403" max="6404" width="28.140625" style="217" customWidth="1"/>
    <col min="6405" max="6405" width="27.7109375" style="217" customWidth="1"/>
    <col min="6406" max="6406" width="10.8515625" style="217" customWidth="1"/>
    <col min="6407" max="6407" width="8.8515625" style="217" customWidth="1"/>
    <col min="6408" max="6408" width="20.140625" style="217" bestFit="1" customWidth="1"/>
    <col min="6409" max="6656" width="11.421875" style="217" customWidth="1"/>
    <col min="6657" max="6657" width="45.140625" style="217" customWidth="1"/>
    <col min="6658" max="6658" width="29.8515625" style="217" customWidth="1"/>
    <col min="6659" max="6660" width="28.140625" style="217" customWidth="1"/>
    <col min="6661" max="6661" width="27.7109375" style="217" customWidth="1"/>
    <col min="6662" max="6662" width="10.8515625" style="217" customWidth="1"/>
    <col min="6663" max="6663" width="8.8515625" style="217" customWidth="1"/>
    <col min="6664" max="6664" width="20.140625" style="217" bestFit="1" customWidth="1"/>
    <col min="6665" max="6912" width="11.421875" style="217" customWidth="1"/>
    <col min="6913" max="6913" width="45.140625" style="217" customWidth="1"/>
    <col min="6914" max="6914" width="29.8515625" style="217" customWidth="1"/>
    <col min="6915" max="6916" width="28.140625" style="217" customWidth="1"/>
    <col min="6917" max="6917" width="27.7109375" style="217" customWidth="1"/>
    <col min="6918" max="6918" width="10.8515625" style="217" customWidth="1"/>
    <col min="6919" max="6919" width="8.8515625" style="217" customWidth="1"/>
    <col min="6920" max="6920" width="20.140625" style="217" bestFit="1" customWidth="1"/>
    <col min="6921" max="7168" width="11.421875" style="217" customWidth="1"/>
    <col min="7169" max="7169" width="45.140625" style="217" customWidth="1"/>
    <col min="7170" max="7170" width="29.8515625" style="217" customWidth="1"/>
    <col min="7171" max="7172" width="28.140625" style="217" customWidth="1"/>
    <col min="7173" max="7173" width="27.7109375" style="217" customWidth="1"/>
    <col min="7174" max="7174" width="10.8515625" style="217" customWidth="1"/>
    <col min="7175" max="7175" width="8.8515625" style="217" customWidth="1"/>
    <col min="7176" max="7176" width="20.140625" style="217" bestFit="1" customWidth="1"/>
    <col min="7177" max="7424" width="11.421875" style="217" customWidth="1"/>
    <col min="7425" max="7425" width="45.140625" style="217" customWidth="1"/>
    <col min="7426" max="7426" width="29.8515625" style="217" customWidth="1"/>
    <col min="7427" max="7428" width="28.140625" style="217" customWidth="1"/>
    <col min="7429" max="7429" width="27.7109375" style="217" customWidth="1"/>
    <col min="7430" max="7430" width="10.8515625" style="217" customWidth="1"/>
    <col min="7431" max="7431" width="8.8515625" style="217" customWidth="1"/>
    <col min="7432" max="7432" width="20.140625" style="217" bestFit="1" customWidth="1"/>
    <col min="7433" max="7680" width="11.421875" style="217" customWidth="1"/>
    <col min="7681" max="7681" width="45.140625" style="217" customWidth="1"/>
    <col min="7682" max="7682" width="29.8515625" style="217" customWidth="1"/>
    <col min="7683" max="7684" width="28.140625" style="217" customWidth="1"/>
    <col min="7685" max="7685" width="27.7109375" style="217" customWidth="1"/>
    <col min="7686" max="7686" width="10.8515625" style="217" customWidth="1"/>
    <col min="7687" max="7687" width="8.8515625" style="217" customWidth="1"/>
    <col min="7688" max="7688" width="20.140625" style="217" bestFit="1" customWidth="1"/>
    <col min="7689" max="7936" width="11.421875" style="217" customWidth="1"/>
    <col min="7937" max="7937" width="45.140625" style="217" customWidth="1"/>
    <col min="7938" max="7938" width="29.8515625" style="217" customWidth="1"/>
    <col min="7939" max="7940" width="28.140625" style="217" customWidth="1"/>
    <col min="7941" max="7941" width="27.7109375" style="217" customWidth="1"/>
    <col min="7942" max="7942" width="10.8515625" style="217" customWidth="1"/>
    <col min="7943" max="7943" width="8.8515625" style="217" customWidth="1"/>
    <col min="7944" max="7944" width="20.140625" style="217" bestFit="1" customWidth="1"/>
    <col min="7945" max="8192" width="11.421875" style="217" customWidth="1"/>
    <col min="8193" max="8193" width="45.140625" style="217" customWidth="1"/>
    <col min="8194" max="8194" width="29.8515625" style="217" customWidth="1"/>
    <col min="8195" max="8196" width="28.140625" style="217" customWidth="1"/>
    <col min="8197" max="8197" width="27.7109375" style="217" customWidth="1"/>
    <col min="8198" max="8198" width="10.8515625" style="217" customWidth="1"/>
    <col min="8199" max="8199" width="8.8515625" style="217" customWidth="1"/>
    <col min="8200" max="8200" width="20.140625" style="217" bestFit="1" customWidth="1"/>
    <col min="8201" max="8448" width="11.421875" style="217" customWidth="1"/>
    <col min="8449" max="8449" width="45.140625" style="217" customWidth="1"/>
    <col min="8450" max="8450" width="29.8515625" style="217" customWidth="1"/>
    <col min="8451" max="8452" width="28.140625" style="217" customWidth="1"/>
    <col min="8453" max="8453" width="27.7109375" style="217" customWidth="1"/>
    <col min="8454" max="8454" width="10.8515625" style="217" customWidth="1"/>
    <col min="8455" max="8455" width="8.8515625" style="217" customWidth="1"/>
    <col min="8456" max="8456" width="20.140625" style="217" bestFit="1" customWidth="1"/>
    <col min="8457" max="8704" width="11.421875" style="217" customWidth="1"/>
    <col min="8705" max="8705" width="45.140625" style="217" customWidth="1"/>
    <col min="8706" max="8706" width="29.8515625" style="217" customWidth="1"/>
    <col min="8707" max="8708" width="28.140625" style="217" customWidth="1"/>
    <col min="8709" max="8709" width="27.7109375" style="217" customWidth="1"/>
    <col min="8710" max="8710" width="10.8515625" style="217" customWidth="1"/>
    <col min="8711" max="8711" width="8.8515625" style="217" customWidth="1"/>
    <col min="8712" max="8712" width="20.140625" style="217" bestFit="1" customWidth="1"/>
    <col min="8713" max="8960" width="11.421875" style="217" customWidth="1"/>
    <col min="8961" max="8961" width="45.140625" style="217" customWidth="1"/>
    <col min="8962" max="8962" width="29.8515625" style="217" customWidth="1"/>
    <col min="8963" max="8964" width="28.140625" style="217" customWidth="1"/>
    <col min="8965" max="8965" width="27.7109375" style="217" customWidth="1"/>
    <col min="8966" max="8966" width="10.8515625" style="217" customWidth="1"/>
    <col min="8967" max="8967" width="8.8515625" style="217" customWidth="1"/>
    <col min="8968" max="8968" width="20.140625" style="217" bestFit="1" customWidth="1"/>
    <col min="8969" max="9216" width="11.421875" style="217" customWidth="1"/>
    <col min="9217" max="9217" width="45.140625" style="217" customWidth="1"/>
    <col min="9218" max="9218" width="29.8515625" style="217" customWidth="1"/>
    <col min="9219" max="9220" width="28.140625" style="217" customWidth="1"/>
    <col min="9221" max="9221" width="27.7109375" style="217" customWidth="1"/>
    <col min="9222" max="9222" width="10.8515625" style="217" customWidth="1"/>
    <col min="9223" max="9223" width="8.8515625" style="217" customWidth="1"/>
    <col min="9224" max="9224" width="20.140625" style="217" bestFit="1" customWidth="1"/>
    <col min="9225" max="9472" width="11.421875" style="217" customWidth="1"/>
    <col min="9473" max="9473" width="45.140625" style="217" customWidth="1"/>
    <col min="9474" max="9474" width="29.8515625" style="217" customWidth="1"/>
    <col min="9475" max="9476" width="28.140625" style="217" customWidth="1"/>
    <col min="9477" max="9477" width="27.7109375" style="217" customWidth="1"/>
    <col min="9478" max="9478" width="10.8515625" style="217" customWidth="1"/>
    <col min="9479" max="9479" width="8.8515625" style="217" customWidth="1"/>
    <col min="9480" max="9480" width="20.140625" style="217" bestFit="1" customWidth="1"/>
    <col min="9481" max="9728" width="11.421875" style="217" customWidth="1"/>
    <col min="9729" max="9729" width="45.140625" style="217" customWidth="1"/>
    <col min="9730" max="9730" width="29.8515625" style="217" customWidth="1"/>
    <col min="9731" max="9732" width="28.140625" style="217" customWidth="1"/>
    <col min="9733" max="9733" width="27.7109375" style="217" customWidth="1"/>
    <col min="9734" max="9734" width="10.8515625" style="217" customWidth="1"/>
    <col min="9735" max="9735" width="8.8515625" style="217" customWidth="1"/>
    <col min="9736" max="9736" width="20.140625" style="217" bestFit="1" customWidth="1"/>
    <col min="9737" max="9984" width="11.421875" style="217" customWidth="1"/>
    <col min="9985" max="9985" width="45.140625" style="217" customWidth="1"/>
    <col min="9986" max="9986" width="29.8515625" style="217" customWidth="1"/>
    <col min="9987" max="9988" width="28.140625" style="217" customWidth="1"/>
    <col min="9989" max="9989" width="27.7109375" style="217" customWidth="1"/>
    <col min="9990" max="9990" width="10.8515625" style="217" customWidth="1"/>
    <col min="9991" max="9991" width="8.8515625" style="217" customWidth="1"/>
    <col min="9992" max="9992" width="20.140625" style="217" bestFit="1" customWidth="1"/>
    <col min="9993" max="10240" width="11.421875" style="217" customWidth="1"/>
    <col min="10241" max="10241" width="45.140625" style="217" customWidth="1"/>
    <col min="10242" max="10242" width="29.8515625" style="217" customWidth="1"/>
    <col min="10243" max="10244" width="28.140625" style="217" customWidth="1"/>
    <col min="10245" max="10245" width="27.7109375" style="217" customWidth="1"/>
    <col min="10246" max="10246" width="10.8515625" style="217" customWidth="1"/>
    <col min="10247" max="10247" width="8.8515625" style="217" customWidth="1"/>
    <col min="10248" max="10248" width="20.140625" style="217" bestFit="1" customWidth="1"/>
    <col min="10249" max="10496" width="11.421875" style="217" customWidth="1"/>
    <col min="10497" max="10497" width="45.140625" style="217" customWidth="1"/>
    <col min="10498" max="10498" width="29.8515625" style="217" customWidth="1"/>
    <col min="10499" max="10500" width="28.140625" style="217" customWidth="1"/>
    <col min="10501" max="10501" width="27.7109375" style="217" customWidth="1"/>
    <col min="10502" max="10502" width="10.8515625" style="217" customWidth="1"/>
    <col min="10503" max="10503" width="8.8515625" style="217" customWidth="1"/>
    <col min="10504" max="10504" width="20.140625" style="217" bestFit="1" customWidth="1"/>
    <col min="10505" max="10752" width="11.421875" style="217" customWidth="1"/>
    <col min="10753" max="10753" width="45.140625" style="217" customWidth="1"/>
    <col min="10754" max="10754" width="29.8515625" style="217" customWidth="1"/>
    <col min="10755" max="10756" width="28.140625" style="217" customWidth="1"/>
    <col min="10757" max="10757" width="27.7109375" style="217" customWidth="1"/>
    <col min="10758" max="10758" width="10.8515625" style="217" customWidth="1"/>
    <col min="10759" max="10759" width="8.8515625" style="217" customWidth="1"/>
    <col min="10760" max="10760" width="20.140625" style="217" bestFit="1" customWidth="1"/>
    <col min="10761" max="11008" width="11.421875" style="217" customWidth="1"/>
    <col min="11009" max="11009" width="45.140625" style="217" customWidth="1"/>
    <col min="11010" max="11010" width="29.8515625" style="217" customWidth="1"/>
    <col min="11011" max="11012" width="28.140625" style="217" customWidth="1"/>
    <col min="11013" max="11013" width="27.7109375" style="217" customWidth="1"/>
    <col min="11014" max="11014" width="10.8515625" style="217" customWidth="1"/>
    <col min="11015" max="11015" width="8.8515625" style="217" customWidth="1"/>
    <col min="11016" max="11016" width="20.140625" style="217" bestFit="1" customWidth="1"/>
    <col min="11017" max="11264" width="11.421875" style="217" customWidth="1"/>
    <col min="11265" max="11265" width="45.140625" style="217" customWidth="1"/>
    <col min="11266" max="11266" width="29.8515625" style="217" customWidth="1"/>
    <col min="11267" max="11268" width="28.140625" style="217" customWidth="1"/>
    <col min="11269" max="11269" width="27.7109375" style="217" customWidth="1"/>
    <col min="11270" max="11270" width="10.8515625" style="217" customWidth="1"/>
    <col min="11271" max="11271" width="8.8515625" style="217" customWidth="1"/>
    <col min="11272" max="11272" width="20.140625" style="217" bestFit="1" customWidth="1"/>
    <col min="11273" max="11520" width="11.421875" style="217" customWidth="1"/>
    <col min="11521" max="11521" width="45.140625" style="217" customWidth="1"/>
    <col min="11522" max="11522" width="29.8515625" style="217" customWidth="1"/>
    <col min="11523" max="11524" width="28.140625" style="217" customWidth="1"/>
    <col min="11525" max="11525" width="27.7109375" style="217" customWidth="1"/>
    <col min="11526" max="11526" width="10.8515625" style="217" customWidth="1"/>
    <col min="11527" max="11527" width="8.8515625" style="217" customWidth="1"/>
    <col min="11528" max="11528" width="20.140625" style="217" bestFit="1" customWidth="1"/>
    <col min="11529" max="11776" width="11.421875" style="217" customWidth="1"/>
    <col min="11777" max="11777" width="45.140625" style="217" customWidth="1"/>
    <col min="11778" max="11778" width="29.8515625" style="217" customWidth="1"/>
    <col min="11779" max="11780" width="28.140625" style="217" customWidth="1"/>
    <col min="11781" max="11781" width="27.7109375" style="217" customWidth="1"/>
    <col min="11782" max="11782" width="10.8515625" style="217" customWidth="1"/>
    <col min="11783" max="11783" width="8.8515625" style="217" customWidth="1"/>
    <col min="11784" max="11784" width="20.140625" style="217" bestFit="1" customWidth="1"/>
    <col min="11785" max="12032" width="11.421875" style="217" customWidth="1"/>
    <col min="12033" max="12033" width="45.140625" style="217" customWidth="1"/>
    <col min="12034" max="12034" width="29.8515625" style="217" customWidth="1"/>
    <col min="12035" max="12036" width="28.140625" style="217" customWidth="1"/>
    <col min="12037" max="12037" width="27.7109375" style="217" customWidth="1"/>
    <col min="12038" max="12038" width="10.8515625" style="217" customWidth="1"/>
    <col min="12039" max="12039" width="8.8515625" style="217" customWidth="1"/>
    <col min="12040" max="12040" width="20.140625" style="217" bestFit="1" customWidth="1"/>
    <col min="12041" max="12288" width="11.421875" style="217" customWidth="1"/>
    <col min="12289" max="12289" width="45.140625" style="217" customWidth="1"/>
    <col min="12290" max="12290" width="29.8515625" style="217" customWidth="1"/>
    <col min="12291" max="12292" width="28.140625" style="217" customWidth="1"/>
    <col min="12293" max="12293" width="27.7109375" style="217" customWidth="1"/>
    <col min="12294" max="12294" width="10.8515625" style="217" customWidth="1"/>
    <col min="12295" max="12295" width="8.8515625" style="217" customWidth="1"/>
    <col min="12296" max="12296" width="20.140625" style="217" bestFit="1" customWidth="1"/>
    <col min="12297" max="12544" width="11.421875" style="217" customWidth="1"/>
    <col min="12545" max="12545" width="45.140625" style="217" customWidth="1"/>
    <col min="12546" max="12546" width="29.8515625" style="217" customWidth="1"/>
    <col min="12547" max="12548" width="28.140625" style="217" customWidth="1"/>
    <col min="12549" max="12549" width="27.7109375" style="217" customWidth="1"/>
    <col min="12550" max="12550" width="10.8515625" style="217" customWidth="1"/>
    <col min="12551" max="12551" width="8.8515625" style="217" customWidth="1"/>
    <col min="12552" max="12552" width="20.140625" style="217" bestFit="1" customWidth="1"/>
    <col min="12553" max="12800" width="11.421875" style="217" customWidth="1"/>
    <col min="12801" max="12801" width="45.140625" style="217" customWidth="1"/>
    <col min="12802" max="12802" width="29.8515625" style="217" customWidth="1"/>
    <col min="12803" max="12804" width="28.140625" style="217" customWidth="1"/>
    <col min="12805" max="12805" width="27.7109375" style="217" customWidth="1"/>
    <col min="12806" max="12806" width="10.8515625" style="217" customWidth="1"/>
    <col min="12807" max="12807" width="8.8515625" style="217" customWidth="1"/>
    <col min="12808" max="12808" width="20.140625" style="217" bestFit="1" customWidth="1"/>
    <col min="12809" max="13056" width="11.421875" style="217" customWidth="1"/>
    <col min="13057" max="13057" width="45.140625" style="217" customWidth="1"/>
    <col min="13058" max="13058" width="29.8515625" style="217" customWidth="1"/>
    <col min="13059" max="13060" width="28.140625" style="217" customWidth="1"/>
    <col min="13061" max="13061" width="27.7109375" style="217" customWidth="1"/>
    <col min="13062" max="13062" width="10.8515625" style="217" customWidth="1"/>
    <col min="13063" max="13063" width="8.8515625" style="217" customWidth="1"/>
    <col min="13064" max="13064" width="20.140625" style="217" bestFit="1" customWidth="1"/>
    <col min="13065" max="13312" width="11.421875" style="217" customWidth="1"/>
    <col min="13313" max="13313" width="45.140625" style="217" customWidth="1"/>
    <col min="13314" max="13314" width="29.8515625" style="217" customWidth="1"/>
    <col min="13315" max="13316" width="28.140625" style="217" customWidth="1"/>
    <col min="13317" max="13317" width="27.7109375" style="217" customWidth="1"/>
    <col min="13318" max="13318" width="10.8515625" style="217" customWidth="1"/>
    <col min="13319" max="13319" width="8.8515625" style="217" customWidth="1"/>
    <col min="13320" max="13320" width="20.140625" style="217" bestFit="1" customWidth="1"/>
    <col min="13321" max="13568" width="11.421875" style="217" customWidth="1"/>
    <col min="13569" max="13569" width="45.140625" style="217" customWidth="1"/>
    <col min="13570" max="13570" width="29.8515625" style="217" customWidth="1"/>
    <col min="13571" max="13572" width="28.140625" style="217" customWidth="1"/>
    <col min="13573" max="13573" width="27.7109375" style="217" customWidth="1"/>
    <col min="13574" max="13574" width="10.8515625" style="217" customWidth="1"/>
    <col min="13575" max="13575" width="8.8515625" style="217" customWidth="1"/>
    <col min="13576" max="13576" width="20.140625" style="217" bestFit="1" customWidth="1"/>
    <col min="13577" max="13824" width="11.421875" style="217" customWidth="1"/>
    <col min="13825" max="13825" width="45.140625" style="217" customWidth="1"/>
    <col min="13826" max="13826" width="29.8515625" style="217" customWidth="1"/>
    <col min="13827" max="13828" width="28.140625" style="217" customWidth="1"/>
    <col min="13829" max="13829" width="27.7109375" style="217" customWidth="1"/>
    <col min="13830" max="13830" width="10.8515625" style="217" customWidth="1"/>
    <col min="13831" max="13831" width="8.8515625" style="217" customWidth="1"/>
    <col min="13832" max="13832" width="20.140625" style="217" bestFit="1" customWidth="1"/>
    <col min="13833" max="14080" width="11.421875" style="217" customWidth="1"/>
    <col min="14081" max="14081" width="45.140625" style="217" customWidth="1"/>
    <col min="14082" max="14082" width="29.8515625" style="217" customWidth="1"/>
    <col min="14083" max="14084" width="28.140625" style="217" customWidth="1"/>
    <col min="14085" max="14085" width="27.7109375" style="217" customWidth="1"/>
    <col min="14086" max="14086" width="10.8515625" style="217" customWidth="1"/>
    <col min="14087" max="14087" width="8.8515625" style="217" customWidth="1"/>
    <col min="14088" max="14088" width="20.140625" style="217" bestFit="1" customWidth="1"/>
    <col min="14089" max="14336" width="11.421875" style="217" customWidth="1"/>
    <col min="14337" max="14337" width="45.140625" style="217" customWidth="1"/>
    <col min="14338" max="14338" width="29.8515625" style="217" customWidth="1"/>
    <col min="14339" max="14340" width="28.140625" style="217" customWidth="1"/>
    <col min="14341" max="14341" width="27.7109375" style="217" customWidth="1"/>
    <col min="14342" max="14342" width="10.8515625" style="217" customWidth="1"/>
    <col min="14343" max="14343" width="8.8515625" style="217" customWidth="1"/>
    <col min="14344" max="14344" width="20.140625" style="217" bestFit="1" customWidth="1"/>
    <col min="14345" max="14592" width="11.421875" style="217" customWidth="1"/>
    <col min="14593" max="14593" width="45.140625" style="217" customWidth="1"/>
    <col min="14594" max="14594" width="29.8515625" style="217" customWidth="1"/>
    <col min="14595" max="14596" width="28.140625" style="217" customWidth="1"/>
    <col min="14597" max="14597" width="27.7109375" style="217" customWidth="1"/>
    <col min="14598" max="14598" width="10.8515625" style="217" customWidth="1"/>
    <col min="14599" max="14599" width="8.8515625" style="217" customWidth="1"/>
    <col min="14600" max="14600" width="20.140625" style="217" bestFit="1" customWidth="1"/>
    <col min="14601" max="14848" width="11.421875" style="217" customWidth="1"/>
    <col min="14849" max="14849" width="45.140625" style="217" customWidth="1"/>
    <col min="14850" max="14850" width="29.8515625" style="217" customWidth="1"/>
    <col min="14851" max="14852" width="28.140625" style="217" customWidth="1"/>
    <col min="14853" max="14853" width="27.7109375" style="217" customWidth="1"/>
    <col min="14854" max="14854" width="10.8515625" style="217" customWidth="1"/>
    <col min="14855" max="14855" width="8.8515625" style="217" customWidth="1"/>
    <col min="14856" max="14856" width="20.140625" style="217" bestFit="1" customWidth="1"/>
    <col min="14857" max="15104" width="11.421875" style="217" customWidth="1"/>
    <col min="15105" max="15105" width="45.140625" style="217" customWidth="1"/>
    <col min="15106" max="15106" width="29.8515625" style="217" customWidth="1"/>
    <col min="15107" max="15108" width="28.140625" style="217" customWidth="1"/>
    <col min="15109" max="15109" width="27.7109375" style="217" customWidth="1"/>
    <col min="15110" max="15110" width="10.8515625" style="217" customWidth="1"/>
    <col min="15111" max="15111" width="8.8515625" style="217" customWidth="1"/>
    <col min="15112" max="15112" width="20.140625" style="217" bestFit="1" customWidth="1"/>
    <col min="15113" max="15360" width="11.421875" style="217" customWidth="1"/>
    <col min="15361" max="15361" width="45.140625" style="217" customWidth="1"/>
    <col min="15362" max="15362" width="29.8515625" style="217" customWidth="1"/>
    <col min="15363" max="15364" width="28.140625" style="217" customWidth="1"/>
    <col min="15365" max="15365" width="27.7109375" style="217" customWidth="1"/>
    <col min="15366" max="15366" width="10.8515625" style="217" customWidth="1"/>
    <col min="15367" max="15367" width="8.8515625" style="217" customWidth="1"/>
    <col min="15368" max="15368" width="20.140625" style="217" bestFit="1" customWidth="1"/>
    <col min="15369" max="15616" width="11.421875" style="217" customWidth="1"/>
    <col min="15617" max="15617" width="45.140625" style="217" customWidth="1"/>
    <col min="15618" max="15618" width="29.8515625" style="217" customWidth="1"/>
    <col min="15619" max="15620" width="28.140625" style="217" customWidth="1"/>
    <col min="15621" max="15621" width="27.7109375" style="217" customWidth="1"/>
    <col min="15622" max="15622" width="10.8515625" style="217" customWidth="1"/>
    <col min="15623" max="15623" width="8.8515625" style="217" customWidth="1"/>
    <col min="15624" max="15624" width="20.140625" style="217" bestFit="1" customWidth="1"/>
    <col min="15625" max="15872" width="11.421875" style="217" customWidth="1"/>
    <col min="15873" max="15873" width="45.140625" style="217" customWidth="1"/>
    <col min="15874" max="15874" width="29.8515625" style="217" customWidth="1"/>
    <col min="15875" max="15876" width="28.140625" style="217" customWidth="1"/>
    <col min="15877" max="15877" width="27.7109375" style="217" customWidth="1"/>
    <col min="15878" max="15878" width="10.8515625" style="217" customWidth="1"/>
    <col min="15879" max="15879" width="8.8515625" style="217" customWidth="1"/>
    <col min="15880" max="15880" width="20.140625" style="217" bestFit="1" customWidth="1"/>
    <col min="15881" max="16128" width="11.421875" style="217" customWidth="1"/>
    <col min="16129" max="16129" width="45.140625" style="217" customWidth="1"/>
    <col min="16130" max="16130" width="29.8515625" style="217" customWidth="1"/>
    <col min="16131" max="16132" width="28.140625" style="217" customWidth="1"/>
    <col min="16133" max="16133" width="27.7109375" style="217" customWidth="1"/>
    <col min="16134" max="16134" width="10.8515625" style="217" customWidth="1"/>
    <col min="16135" max="16135" width="8.8515625" style="217" customWidth="1"/>
    <col min="16136" max="16136" width="20.140625" style="217" bestFit="1" customWidth="1"/>
    <col min="16137" max="16384" width="11.421875" style="217" customWidth="1"/>
  </cols>
  <sheetData>
    <row r="1" ht="15">
      <c r="A1" s="1236" t="s">
        <v>1044</v>
      </c>
    </row>
    <row r="2" spans="1:6" s="1180" customFormat="1" ht="33.75" customHeight="1">
      <c r="A2" s="1457" t="s">
        <v>1029</v>
      </c>
      <c r="B2" s="1457"/>
      <c r="C2" s="1457"/>
      <c r="D2" s="1457"/>
      <c r="E2" s="1457"/>
      <c r="F2" s="1179"/>
    </row>
    <row r="3" spans="1:6" s="189" customFormat="1" ht="24" customHeight="1">
      <c r="A3" s="181">
        <v>44012</v>
      </c>
      <c r="B3" s="181"/>
      <c r="C3" s="181"/>
      <c r="D3" s="181"/>
      <c r="E3" s="181"/>
      <c r="F3" s="1181"/>
    </row>
    <row r="4" spans="1:6" s="189" customFormat="1" ht="21" customHeight="1">
      <c r="A4" s="1452" t="s">
        <v>70</v>
      </c>
      <c r="B4" s="1452"/>
      <c r="C4" s="1452"/>
      <c r="D4" s="1452"/>
      <c r="E4" s="1452"/>
      <c r="F4" s="1181"/>
    </row>
    <row r="5" spans="1:6" s="190" customFormat="1" ht="6" customHeight="1" thickBot="1">
      <c r="A5" s="1453"/>
      <c r="B5" s="1453"/>
      <c r="C5" s="1453"/>
      <c r="D5" s="1453"/>
      <c r="E5" s="1453"/>
      <c r="F5" s="1182"/>
    </row>
    <row r="6" spans="1:6" s="190" customFormat="1" ht="20.1" customHeight="1">
      <c r="A6" s="1454" t="s">
        <v>1</v>
      </c>
      <c r="B6" s="1458" t="s">
        <v>1030</v>
      </c>
      <c r="C6" s="1458" t="s">
        <v>1031</v>
      </c>
      <c r="D6" s="1458" t="s">
        <v>1032</v>
      </c>
      <c r="E6" s="1458" t="s">
        <v>1033</v>
      </c>
      <c r="F6" s="1182"/>
    </row>
    <row r="7" spans="1:6" s="190" customFormat="1" ht="80.1" customHeight="1">
      <c r="A7" s="1455"/>
      <c r="B7" s="1459"/>
      <c r="C7" s="1459"/>
      <c r="D7" s="1459"/>
      <c r="E7" s="1459"/>
      <c r="F7" s="1182"/>
    </row>
    <row r="8" spans="1:8" s="203" customFormat="1" ht="21.95" customHeight="1">
      <c r="A8" s="734" t="s">
        <v>58</v>
      </c>
      <c r="B8" s="1186">
        <v>-2904.0489</v>
      </c>
      <c r="C8" s="1186" t="s">
        <v>39</v>
      </c>
      <c r="D8" s="1186" t="s">
        <v>39</v>
      </c>
      <c r="E8" s="1187">
        <v>-2904.0489</v>
      </c>
      <c r="F8" s="1188"/>
      <c r="H8" s="1189"/>
    </row>
    <row r="9" spans="1:8" s="203" customFormat="1" ht="21.95" customHeight="1">
      <c r="A9" s="698" t="s">
        <v>29</v>
      </c>
      <c r="B9" s="1186">
        <v>23.13756</v>
      </c>
      <c r="C9" s="1186" t="s">
        <v>39</v>
      </c>
      <c r="D9" s="1186" t="s">
        <v>39</v>
      </c>
      <c r="E9" s="1187">
        <v>23.13756</v>
      </c>
      <c r="F9" s="1188"/>
      <c r="H9" s="1189"/>
    </row>
    <row r="10" spans="1:8" s="203" customFormat="1" ht="21.95" customHeight="1">
      <c r="A10" s="698" t="s">
        <v>30</v>
      </c>
      <c r="B10" s="1186">
        <v>411.30974</v>
      </c>
      <c r="C10" s="1186" t="s">
        <v>39</v>
      </c>
      <c r="D10" s="1186" t="s">
        <v>39</v>
      </c>
      <c r="E10" s="1187">
        <v>411.30974</v>
      </c>
      <c r="F10" s="1188"/>
      <c r="H10" s="1189"/>
    </row>
    <row r="11" spans="1:8" s="203" customFormat="1" ht="21.95" customHeight="1">
      <c r="A11" s="698" t="s">
        <v>31</v>
      </c>
      <c r="B11" s="1186">
        <v>-80.47873</v>
      </c>
      <c r="C11" s="1186" t="s">
        <v>39</v>
      </c>
      <c r="D11" s="1186" t="s">
        <v>39</v>
      </c>
      <c r="E11" s="1187">
        <v>-80.47873</v>
      </c>
      <c r="F11" s="1188"/>
      <c r="H11" s="1189"/>
    </row>
    <row r="12" spans="1:8" s="203" customFormat="1" ht="21.95" customHeight="1">
      <c r="A12" s="698" t="s">
        <v>32</v>
      </c>
      <c r="B12" s="1186">
        <v>-63.043949999999995</v>
      </c>
      <c r="C12" s="1186" t="s">
        <v>39</v>
      </c>
      <c r="D12" s="1186" t="s">
        <v>39</v>
      </c>
      <c r="E12" s="1187">
        <v>-63.043949999999995</v>
      </c>
      <c r="F12" s="1188"/>
      <c r="H12" s="1189"/>
    </row>
    <row r="13" spans="1:8" s="203" customFormat="1" ht="21.95" customHeight="1">
      <c r="A13" s="698" t="s">
        <v>33</v>
      </c>
      <c r="B13" s="1186">
        <v>-518.36711</v>
      </c>
      <c r="C13" s="1186" t="s">
        <v>39</v>
      </c>
      <c r="D13" s="1186" t="s">
        <v>39</v>
      </c>
      <c r="E13" s="1187">
        <v>-518.36711</v>
      </c>
      <c r="F13" s="1188"/>
      <c r="H13" s="1189"/>
    </row>
    <row r="14" spans="1:8" s="203" customFormat="1" ht="21.95" customHeight="1">
      <c r="A14" s="698" t="s">
        <v>34</v>
      </c>
      <c r="B14" s="1186">
        <v>1775.62894</v>
      </c>
      <c r="C14" s="1186" t="s">
        <v>39</v>
      </c>
      <c r="D14" s="1186" t="s">
        <v>39</v>
      </c>
      <c r="E14" s="1187">
        <v>1775.62894</v>
      </c>
      <c r="F14" s="1188"/>
      <c r="H14" s="1189"/>
    </row>
    <row r="15" spans="1:8" s="203" customFormat="1" ht="21.95" customHeight="1">
      <c r="A15" s="734" t="s">
        <v>35</v>
      </c>
      <c r="B15" s="1186">
        <v>-13987.398060000001</v>
      </c>
      <c r="C15" s="1186" t="s">
        <v>39</v>
      </c>
      <c r="D15" s="1186" t="s">
        <v>39</v>
      </c>
      <c r="E15" s="1187">
        <v>-13987.398060000001</v>
      </c>
      <c r="F15" s="1188"/>
      <c r="H15" s="1189"/>
    </row>
    <row r="16" spans="1:8" s="203" customFormat="1" ht="21.95" customHeight="1">
      <c r="A16" s="734" t="s">
        <v>36</v>
      </c>
      <c r="B16" s="1186">
        <v>112.51168</v>
      </c>
      <c r="C16" s="1186" t="s">
        <v>39</v>
      </c>
      <c r="D16" s="1186" t="s">
        <v>39</v>
      </c>
      <c r="E16" s="1187">
        <v>112.51168</v>
      </c>
      <c r="F16" s="1188"/>
      <c r="H16" s="1189"/>
    </row>
    <row r="17" spans="1:8" s="203" customFormat="1" ht="21.95" customHeight="1">
      <c r="A17" s="734" t="s">
        <v>37</v>
      </c>
      <c r="B17" s="1186">
        <v>14.39315</v>
      </c>
      <c r="C17" s="1186" t="s">
        <v>39</v>
      </c>
      <c r="D17" s="1186" t="s">
        <v>39</v>
      </c>
      <c r="E17" s="1187">
        <v>14.39315</v>
      </c>
      <c r="F17" s="1188"/>
      <c r="H17" s="1189"/>
    </row>
    <row r="18" spans="1:7" s="1192" customFormat="1" ht="21.95" customHeight="1">
      <c r="A18" s="1190" t="s">
        <v>38</v>
      </c>
      <c r="B18" s="1187">
        <v>-15216.35568</v>
      </c>
      <c r="C18" s="1187" t="s">
        <v>39</v>
      </c>
      <c r="D18" s="1187" t="s">
        <v>39</v>
      </c>
      <c r="E18" s="1187">
        <v>-15216.35568</v>
      </c>
      <c r="F18" s="1188"/>
      <c r="G18" s="1201"/>
    </row>
    <row r="19" spans="1:6" s="811" customFormat="1" ht="7.5" customHeight="1" thickBot="1">
      <c r="A19" s="1193"/>
      <c r="B19" s="1194"/>
      <c r="C19" s="1194"/>
      <c r="D19" s="1194"/>
      <c r="E19" s="1194"/>
      <c r="F19" s="1202"/>
    </row>
    <row r="20" spans="1:6" s="1205" customFormat="1" ht="15.75" customHeight="1">
      <c r="A20" s="702" t="s">
        <v>1034</v>
      </c>
      <c r="B20" s="1203"/>
      <c r="C20" s="1203"/>
      <c r="D20" s="1203"/>
      <c r="E20" s="1203"/>
      <c r="F20" s="1204"/>
    </row>
    <row r="21" spans="1:6" s="1197" customFormat="1" ht="12" customHeight="1">
      <c r="A21" s="1206" t="s">
        <v>1035</v>
      </c>
      <c r="B21" s="1203"/>
      <c r="C21" s="1203"/>
      <c r="D21" s="1203"/>
      <c r="E21" s="1203"/>
      <c r="F21" s="1196"/>
    </row>
    <row r="22" spans="1:6" s="1197" customFormat="1" ht="12" customHeight="1">
      <c r="A22" s="448"/>
      <c r="B22" s="1203"/>
      <c r="C22" s="1203"/>
      <c r="D22" s="1203"/>
      <c r="E22" s="1203"/>
      <c r="F22" s="1196"/>
    </row>
    <row r="23" s="811" customFormat="1" ht="15">
      <c r="F23" s="1200"/>
    </row>
    <row r="24" s="811" customFormat="1" ht="15">
      <c r="F24" s="1200"/>
    </row>
    <row r="25" s="811" customFormat="1" ht="15">
      <c r="F25" s="1200"/>
    </row>
    <row r="26" s="811" customFormat="1" ht="15">
      <c r="F26" s="1200"/>
    </row>
    <row r="27" s="811" customFormat="1" ht="15">
      <c r="F27" s="1200"/>
    </row>
    <row r="28" s="811" customFormat="1" ht="15">
      <c r="F28" s="1200"/>
    </row>
    <row r="29" s="811" customFormat="1" ht="15">
      <c r="F29" s="1200"/>
    </row>
    <row r="30" s="811" customFormat="1" ht="15">
      <c r="F30" s="1200"/>
    </row>
    <row r="31" s="811" customFormat="1" ht="15">
      <c r="F31" s="1200"/>
    </row>
    <row r="32" s="811" customFormat="1" ht="15">
      <c r="F32" s="1200"/>
    </row>
    <row r="33" s="811" customFormat="1" ht="15">
      <c r="F33" s="1200"/>
    </row>
    <row r="34" s="811" customFormat="1" ht="15">
      <c r="F34" s="1200"/>
    </row>
    <row r="35" s="811" customFormat="1" ht="15">
      <c r="F35" s="1200"/>
    </row>
    <row r="36" s="811" customFormat="1" ht="15">
      <c r="F36" s="1200"/>
    </row>
    <row r="37" s="811" customFormat="1" ht="15">
      <c r="F37" s="1200"/>
    </row>
    <row r="38" s="811" customFormat="1" ht="15">
      <c r="F38" s="1200"/>
    </row>
    <row r="39" s="811" customFormat="1" ht="15">
      <c r="F39" s="1200"/>
    </row>
    <row r="40" s="811" customFormat="1" ht="15">
      <c r="F40" s="1200"/>
    </row>
    <row r="41" s="811" customFormat="1" ht="15">
      <c r="F41" s="1200"/>
    </row>
    <row r="42" s="811" customFormat="1" ht="15">
      <c r="F42" s="1200"/>
    </row>
    <row r="43" s="811" customFormat="1" ht="15">
      <c r="F43" s="1200"/>
    </row>
    <row r="44" s="811" customFormat="1" ht="15">
      <c r="F44" s="1200"/>
    </row>
    <row r="45" s="811" customFormat="1" ht="15">
      <c r="F45" s="1200"/>
    </row>
    <row r="46" s="811" customFormat="1" ht="15">
      <c r="F46" s="1200"/>
    </row>
    <row r="47" s="811" customFormat="1" ht="15">
      <c r="F47" s="1200"/>
    </row>
    <row r="48" s="811" customFormat="1" ht="15">
      <c r="F48" s="1200"/>
    </row>
    <row r="49" s="811" customFormat="1" ht="15">
      <c r="F49" s="1200"/>
    </row>
    <row r="50" s="811" customFormat="1" ht="15">
      <c r="F50" s="1200"/>
    </row>
    <row r="51" s="811" customFormat="1" ht="15">
      <c r="F51" s="1200"/>
    </row>
    <row r="52" s="811" customFormat="1" ht="15">
      <c r="F52" s="1200"/>
    </row>
    <row r="53" s="811" customFormat="1" ht="15">
      <c r="F53" s="1200"/>
    </row>
    <row r="54" s="811" customFormat="1" ht="15">
      <c r="F54" s="1200"/>
    </row>
    <row r="55" s="811" customFormat="1" ht="15">
      <c r="F55" s="1200"/>
    </row>
    <row r="56" s="811" customFormat="1" ht="15">
      <c r="F56" s="1200"/>
    </row>
    <row r="57" s="811" customFormat="1" ht="15">
      <c r="F57" s="1200"/>
    </row>
    <row r="58" s="811" customFormat="1" ht="15">
      <c r="F58" s="1200"/>
    </row>
    <row r="59" s="811" customFormat="1" ht="15">
      <c r="F59" s="1200"/>
    </row>
    <row r="60" s="811" customFormat="1" ht="15">
      <c r="F60" s="1200"/>
    </row>
    <row r="61" s="811" customFormat="1" ht="15">
      <c r="F61" s="1200"/>
    </row>
    <row r="62" s="811" customFormat="1" ht="15">
      <c r="F62" s="1200"/>
    </row>
    <row r="63" s="811" customFormat="1" ht="15">
      <c r="F63" s="1200"/>
    </row>
    <row r="64" s="811" customFormat="1" ht="15">
      <c r="F64" s="1200"/>
    </row>
    <row r="65" s="811" customFormat="1" ht="15">
      <c r="F65" s="1200"/>
    </row>
    <row r="66" s="811" customFormat="1" ht="15">
      <c r="F66" s="1200"/>
    </row>
    <row r="67" s="811" customFormat="1" ht="15">
      <c r="F67" s="1200"/>
    </row>
    <row r="68" s="811" customFormat="1" ht="15">
      <c r="F68" s="1200"/>
    </row>
    <row r="69" s="811" customFormat="1" ht="15">
      <c r="F69" s="1200"/>
    </row>
    <row r="70" s="811" customFormat="1" ht="15">
      <c r="F70" s="1200"/>
    </row>
    <row r="71" s="811" customFormat="1" ht="15">
      <c r="F71" s="1200"/>
    </row>
    <row r="72" s="811" customFormat="1" ht="15">
      <c r="F72" s="1200"/>
    </row>
    <row r="73" s="811" customFormat="1" ht="15">
      <c r="F73" s="1200"/>
    </row>
    <row r="74" s="811" customFormat="1" ht="15">
      <c r="F74" s="1200"/>
    </row>
    <row r="75" s="811" customFormat="1" ht="15">
      <c r="F75" s="1200"/>
    </row>
    <row r="76" s="811" customFormat="1" ht="15">
      <c r="F76" s="1200"/>
    </row>
    <row r="77" s="811" customFormat="1" ht="15">
      <c r="F77" s="1200"/>
    </row>
    <row r="78" s="811" customFormat="1" ht="15">
      <c r="F78" s="1200"/>
    </row>
    <row r="79" s="811" customFormat="1" ht="15">
      <c r="F79" s="1200"/>
    </row>
    <row r="80" s="811" customFormat="1" ht="15">
      <c r="F80" s="1200"/>
    </row>
    <row r="81" s="811" customFormat="1" ht="15">
      <c r="F81" s="1200"/>
    </row>
    <row r="82" s="811" customFormat="1" ht="15">
      <c r="F82" s="1200"/>
    </row>
    <row r="83" s="811" customFormat="1" ht="15">
      <c r="F83" s="1200"/>
    </row>
    <row r="84" s="811" customFormat="1" ht="15">
      <c r="F84" s="1200"/>
    </row>
    <row r="85" s="811" customFormat="1" ht="15">
      <c r="F85" s="1200"/>
    </row>
    <row r="86" s="811" customFormat="1" ht="15">
      <c r="F86" s="1200"/>
    </row>
    <row r="87" s="811" customFormat="1" ht="15">
      <c r="F87" s="1200"/>
    </row>
    <row r="88" s="811" customFormat="1" ht="15">
      <c r="F88" s="1200"/>
    </row>
    <row r="89" s="811" customFormat="1" ht="15">
      <c r="F89" s="1200"/>
    </row>
    <row r="90" s="811" customFormat="1" ht="15">
      <c r="F90" s="1200"/>
    </row>
    <row r="91" s="811" customFormat="1" ht="15">
      <c r="F91" s="1200"/>
    </row>
    <row r="92" s="811" customFormat="1" ht="15">
      <c r="F92" s="1200"/>
    </row>
    <row r="93" s="811" customFormat="1" ht="15">
      <c r="F93" s="1200"/>
    </row>
    <row r="94" s="811" customFormat="1" ht="15">
      <c r="F94" s="1200"/>
    </row>
    <row r="95" s="811" customFormat="1" ht="15">
      <c r="F95" s="1200"/>
    </row>
    <row r="96" s="811" customFormat="1" ht="15">
      <c r="F96" s="1200"/>
    </row>
    <row r="97" s="811" customFormat="1" ht="15">
      <c r="F97" s="1200"/>
    </row>
    <row r="98" s="811" customFormat="1" ht="15">
      <c r="F98" s="1200"/>
    </row>
    <row r="99" s="811" customFormat="1" ht="15">
      <c r="F99" s="1200"/>
    </row>
    <row r="100" s="811" customFormat="1" ht="15">
      <c r="F100" s="1200"/>
    </row>
    <row r="101" s="811" customFormat="1" ht="15">
      <c r="F101" s="1200"/>
    </row>
    <row r="102" s="811" customFormat="1" ht="15">
      <c r="F102" s="1200"/>
    </row>
    <row r="103" s="811" customFormat="1" ht="15">
      <c r="F103" s="1200"/>
    </row>
    <row r="104" s="811" customFormat="1" ht="15">
      <c r="F104" s="1200"/>
    </row>
    <row r="105" s="811" customFormat="1" ht="15">
      <c r="F105" s="1200"/>
    </row>
    <row r="106" s="811" customFormat="1" ht="15">
      <c r="F106" s="1200"/>
    </row>
    <row r="107" s="811" customFormat="1" ht="15">
      <c r="F107" s="1200"/>
    </row>
    <row r="108" s="811" customFormat="1" ht="15">
      <c r="F108" s="1200"/>
    </row>
    <row r="109" s="811" customFormat="1" ht="15">
      <c r="F109" s="1200"/>
    </row>
    <row r="110" s="811" customFormat="1" ht="15">
      <c r="F110" s="1200"/>
    </row>
    <row r="111" s="811" customFormat="1" ht="15">
      <c r="F111" s="1200"/>
    </row>
    <row r="112" s="811" customFormat="1" ht="15">
      <c r="F112" s="1200"/>
    </row>
    <row r="113" s="811" customFormat="1" ht="15">
      <c r="F113" s="1200"/>
    </row>
    <row r="114" s="811" customFormat="1" ht="15">
      <c r="F114" s="1200"/>
    </row>
    <row r="115" s="811" customFormat="1" ht="15">
      <c r="F115" s="1200"/>
    </row>
    <row r="116" s="811" customFormat="1" ht="15">
      <c r="F116" s="1200"/>
    </row>
    <row r="117" s="811" customFormat="1" ht="15">
      <c r="F117" s="1200"/>
    </row>
    <row r="118" s="811" customFormat="1" ht="15">
      <c r="F118" s="1200"/>
    </row>
    <row r="119" s="811" customFormat="1" ht="15">
      <c r="F119" s="1200"/>
    </row>
    <row r="120" s="811" customFormat="1" ht="15">
      <c r="F120" s="1200"/>
    </row>
    <row r="121" s="811" customFormat="1" ht="15">
      <c r="F121" s="1200"/>
    </row>
    <row r="122" s="811" customFormat="1" ht="15">
      <c r="F122" s="1200"/>
    </row>
    <row r="123" s="811" customFormat="1" ht="15">
      <c r="F123" s="1200"/>
    </row>
    <row r="124" s="811" customFormat="1" ht="15">
      <c r="F124" s="1200"/>
    </row>
    <row r="125" s="811" customFormat="1" ht="15">
      <c r="F125" s="1200"/>
    </row>
    <row r="126" s="811" customFormat="1" ht="15">
      <c r="F126" s="1200"/>
    </row>
    <row r="127" s="811" customFormat="1" ht="15">
      <c r="F127" s="1200"/>
    </row>
    <row r="128" s="811" customFormat="1" ht="15">
      <c r="F128" s="1200"/>
    </row>
    <row r="129" s="811" customFormat="1" ht="15">
      <c r="F129" s="1200"/>
    </row>
    <row r="130" s="811" customFormat="1" ht="15">
      <c r="F130" s="1200"/>
    </row>
    <row r="131" s="811" customFormat="1" ht="15">
      <c r="F131" s="1200"/>
    </row>
    <row r="132" s="811" customFormat="1" ht="15">
      <c r="F132" s="1200"/>
    </row>
    <row r="133" s="811" customFormat="1" ht="15">
      <c r="F133" s="1200"/>
    </row>
    <row r="134" s="811" customFormat="1" ht="15">
      <c r="F134" s="1200"/>
    </row>
    <row r="135" s="811" customFormat="1" ht="15">
      <c r="F135" s="1200"/>
    </row>
    <row r="136" s="811" customFormat="1" ht="15">
      <c r="F136" s="1200"/>
    </row>
    <row r="137" s="811" customFormat="1" ht="15">
      <c r="F137" s="1200"/>
    </row>
    <row r="138" s="811" customFormat="1" ht="15">
      <c r="F138" s="1200"/>
    </row>
    <row r="139" s="811" customFormat="1" ht="15">
      <c r="F139" s="1200"/>
    </row>
    <row r="140" s="811" customFormat="1" ht="15">
      <c r="F140" s="1200"/>
    </row>
  </sheetData>
  <mergeCells count="8">
    <mergeCell ref="A2:E2"/>
    <mergeCell ref="A4:E4"/>
    <mergeCell ref="A5:E5"/>
    <mergeCell ref="A6:A7"/>
    <mergeCell ref="B6:B7"/>
    <mergeCell ref="C6:C7"/>
    <mergeCell ref="D6:D7"/>
    <mergeCell ref="E6:E7"/>
  </mergeCells>
  <hyperlinks>
    <hyperlink ref="A1" location="Índice!A1" display="Volver al Índice"/>
  </hyperlinks>
  <printOptions horizontalCentered="1" verticalCentered="1"/>
  <pageMargins left="0.7874015748031497" right="0.7874015748031497" top="0.984251968503937" bottom="0.984251968503937" header="0.5905511811023623" footer="0.5905511811023623"/>
  <pageSetup fitToHeight="0" fitToWidth="0"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8"/>
  <sheetViews>
    <sheetView showGridLines="0" workbookViewId="0" topLeftCell="A1">
      <selection activeCell="C92" sqref="C92"/>
    </sheetView>
  </sheetViews>
  <sheetFormatPr defaultColWidth="12.7109375" defaultRowHeight="15"/>
  <cols>
    <col min="1" max="1" width="7.28125" style="1258" bestFit="1" customWidth="1"/>
    <col min="2" max="2" width="69.421875" style="1258" bestFit="1" customWidth="1"/>
    <col min="3" max="3" width="99.7109375" style="1258" customWidth="1"/>
    <col min="4" max="16384" width="12.7109375" style="1258" customWidth="1"/>
  </cols>
  <sheetData>
    <row r="1" ht="15">
      <c r="B1" s="1259" t="s">
        <v>1100</v>
      </c>
    </row>
    <row r="2" ht="6.6" customHeight="1"/>
    <row r="3" spans="2:3" ht="12.75" customHeight="1">
      <c r="B3" s="1316" t="s">
        <v>1101</v>
      </c>
      <c r="C3" s="1317"/>
    </row>
    <row r="4" spans="2:3" ht="15">
      <c r="B4" s="1318"/>
      <c r="C4" s="1319"/>
    </row>
    <row r="5" spans="2:3" ht="15">
      <c r="B5" s="1318"/>
      <c r="C5" s="1319"/>
    </row>
    <row r="6" spans="2:3" ht="30.75" customHeight="1">
      <c r="B6" s="1320"/>
      <c r="C6" s="1321"/>
    </row>
    <row r="7" spans="2:3" ht="15">
      <c r="B7" s="1260"/>
      <c r="C7" s="1260"/>
    </row>
    <row r="8" spans="1:3" ht="15">
      <c r="A8" s="1261"/>
      <c r="B8" s="1261"/>
      <c r="C8" s="1261"/>
    </row>
    <row r="9" spans="1:3" ht="15">
      <c r="A9" s="1262"/>
      <c r="B9" s="1262" t="s">
        <v>1102</v>
      </c>
      <c r="C9" s="1262"/>
    </row>
    <row r="10" spans="1:3" ht="13.5" thickBot="1">
      <c r="A10" s="1263"/>
      <c r="B10" s="1263"/>
      <c r="C10" s="1263"/>
    </row>
    <row r="11" spans="2:3" ht="24" customHeight="1">
      <c r="B11" s="6" t="s">
        <v>1103</v>
      </c>
      <c r="C11" s="1264"/>
    </row>
    <row r="12" spans="2:3" ht="11.45" customHeight="1">
      <c r="B12" s="6"/>
      <c r="C12" s="1264"/>
    </row>
    <row r="13" spans="1:3" ht="15">
      <c r="A13" s="1265" t="s">
        <v>1104</v>
      </c>
      <c r="B13" s="6" t="s">
        <v>423</v>
      </c>
      <c r="C13" s="1266" t="str">
        <f>A14&amp;"+"&amp;A15&amp;"+"&amp;A16&amp;"+"&amp;A17</f>
        <v>(A.1)+(A.2)+(A.3)+(A.4)</v>
      </c>
    </row>
    <row r="14" spans="1:3" ht="15">
      <c r="A14" s="1267" t="s">
        <v>1105</v>
      </c>
      <c r="B14" s="1268" t="s">
        <v>1106</v>
      </c>
      <c r="C14" s="1269">
        <v>1101</v>
      </c>
    </row>
    <row r="15" spans="1:3" ht="15">
      <c r="A15" s="1267" t="s">
        <v>1107</v>
      </c>
      <c r="B15" s="1268" t="s">
        <v>1108</v>
      </c>
      <c r="C15" s="90" t="s">
        <v>1109</v>
      </c>
    </row>
    <row r="16" spans="1:3" ht="15">
      <c r="A16" s="1267" t="s">
        <v>1110</v>
      </c>
      <c r="B16" s="1268" t="s">
        <v>598</v>
      </c>
      <c r="C16" s="90" t="s">
        <v>1111</v>
      </c>
    </row>
    <row r="17" spans="1:3" ht="15">
      <c r="A17" s="1267" t="s">
        <v>1112</v>
      </c>
      <c r="B17" s="1268" t="s">
        <v>1113</v>
      </c>
      <c r="C17" s="1269">
        <v>1105</v>
      </c>
    </row>
    <row r="18" spans="1:3" ht="15">
      <c r="A18" s="1265" t="s">
        <v>1114</v>
      </c>
      <c r="B18" s="6" t="s">
        <v>428</v>
      </c>
      <c r="C18" s="1270">
        <v>1201</v>
      </c>
    </row>
    <row r="19" spans="1:3" ht="18.75" customHeight="1">
      <c r="A19" s="1265" t="s">
        <v>1115</v>
      </c>
      <c r="B19" s="6" t="s">
        <v>1116</v>
      </c>
      <c r="C19" s="1266" t="str">
        <f>A20&amp;"+"&amp;A21&amp;"+"&amp;A22&amp;"+"&amp;A23&amp;"+"&amp;A24&amp;"+"&amp;A25</f>
        <v>(C.1)+(C.2)+(C.3)+(C.4)+(C.5)+(C.6)</v>
      </c>
    </row>
    <row r="20" spans="1:3" ht="15">
      <c r="A20" s="1267" t="s">
        <v>1117</v>
      </c>
      <c r="B20" s="1268" t="s">
        <v>1118</v>
      </c>
      <c r="C20" s="90" t="s">
        <v>1119</v>
      </c>
    </row>
    <row r="21" spans="1:3" ht="15">
      <c r="A21" s="1267" t="s">
        <v>1120</v>
      </c>
      <c r="B21" s="1268" t="s">
        <v>1121</v>
      </c>
      <c r="C21" s="90" t="s">
        <v>1122</v>
      </c>
    </row>
    <row r="22" spans="1:3" ht="15">
      <c r="A22" s="1267" t="s">
        <v>1123</v>
      </c>
      <c r="B22" s="1268" t="s">
        <v>1124</v>
      </c>
      <c r="C22" s="1269">
        <v>1305</v>
      </c>
    </row>
    <row r="23" spans="1:3" ht="15">
      <c r="A23" s="1267" t="s">
        <v>1125</v>
      </c>
      <c r="B23" s="1268" t="s">
        <v>1126</v>
      </c>
      <c r="C23" s="1269">
        <v>1306</v>
      </c>
    </row>
    <row r="24" spans="1:3" ht="15">
      <c r="A24" s="1267" t="s">
        <v>1127</v>
      </c>
      <c r="B24" s="1268" t="s">
        <v>1128</v>
      </c>
      <c r="C24" s="1269" t="s">
        <v>1129</v>
      </c>
    </row>
    <row r="25" spans="1:3" ht="15">
      <c r="A25" s="1267" t="s">
        <v>1130</v>
      </c>
      <c r="B25" s="1268" t="s">
        <v>1131</v>
      </c>
      <c r="C25" s="1271" t="s">
        <v>1132</v>
      </c>
    </row>
    <row r="26" spans="1:3" ht="19.15" customHeight="1">
      <c r="A26" s="1265" t="s">
        <v>1133</v>
      </c>
      <c r="B26" s="6" t="s">
        <v>1134</v>
      </c>
      <c r="C26" s="1266" t="str">
        <f>A27&amp;"+"&amp;A38&amp;"+"&amp;A39&amp;"+"&amp;A42&amp;"+"&amp;A43</f>
        <v>(D.1)+(D.12)+(D.13)+(D.16)+(D.17)</v>
      </c>
    </row>
    <row r="27" spans="1:3" ht="15">
      <c r="A27" s="1267" t="s">
        <v>1135</v>
      </c>
      <c r="B27" s="1272" t="s">
        <v>877</v>
      </c>
      <c r="C27" s="1266" t="str">
        <f>A28&amp;"+"&amp;A29&amp;"+"&amp;A30&amp;"+"&amp;A31&amp;"+"&amp;A32&amp;"+"&amp;A33&amp;"+"&amp;A34&amp;"+"&amp;A35&amp;"+"&amp;A36&amp;"+"&amp;A37</f>
        <v>(D.2)+(D.3)+(D.4)+(D.5)+(D.6)+(D.7)+(D.8)+(D.9)+(D.10)+(D.11)</v>
      </c>
    </row>
    <row r="28" spans="1:3" ht="27.75">
      <c r="A28" s="1267" t="s">
        <v>1136</v>
      </c>
      <c r="B28" s="1273" t="s">
        <v>638</v>
      </c>
      <c r="C28" s="1274" t="s">
        <v>1137</v>
      </c>
    </row>
    <row r="29" spans="1:3" ht="25.5">
      <c r="A29" s="1267" t="s">
        <v>1138</v>
      </c>
      <c r="B29" s="1273" t="s">
        <v>390</v>
      </c>
      <c r="C29" s="1275" t="s">
        <v>1139</v>
      </c>
    </row>
    <row r="30" spans="1:3" ht="15">
      <c r="A30" s="1267" t="s">
        <v>1140</v>
      </c>
      <c r="B30" s="1273" t="s">
        <v>387</v>
      </c>
      <c r="C30" s="1276" t="s">
        <v>1141</v>
      </c>
    </row>
    <row r="31" spans="1:3" ht="15">
      <c r="A31" s="1267" t="s">
        <v>1142</v>
      </c>
      <c r="B31" s="1273" t="s">
        <v>619</v>
      </c>
      <c r="C31" s="1276" t="s">
        <v>1143</v>
      </c>
    </row>
    <row r="32" spans="1:3" ht="25.5">
      <c r="A32" s="1267" t="s">
        <v>1144</v>
      </c>
      <c r="B32" s="1273" t="s">
        <v>391</v>
      </c>
      <c r="C32" s="1275" t="s">
        <v>1145</v>
      </c>
    </row>
    <row r="33" spans="1:3" ht="25.5">
      <c r="A33" s="1267" t="s">
        <v>1146</v>
      </c>
      <c r="B33" s="1273" t="s">
        <v>1147</v>
      </c>
      <c r="C33" s="1275" t="s">
        <v>1148</v>
      </c>
    </row>
    <row r="34" spans="1:3" ht="15">
      <c r="A34" s="1267" t="s">
        <v>1149</v>
      </c>
      <c r="B34" s="1273" t="s">
        <v>640</v>
      </c>
      <c r="C34" s="1277">
        <v>1401.04</v>
      </c>
    </row>
    <row r="35" spans="1:3" ht="15">
      <c r="A35" s="1267" t="s">
        <v>1150</v>
      </c>
      <c r="B35" s="1273" t="s">
        <v>642</v>
      </c>
      <c r="C35" s="1278" t="s">
        <v>1151</v>
      </c>
    </row>
    <row r="36" spans="1:3" ht="15">
      <c r="A36" s="1279" t="s">
        <v>1152</v>
      </c>
      <c r="B36" s="1273" t="s">
        <v>1153</v>
      </c>
      <c r="C36" s="1275" t="s">
        <v>1154</v>
      </c>
    </row>
    <row r="37" spans="1:3" ht="63.75">
      <c r="A37" s="1279" t="s">
        <v>1155</v>
      </c>
      <c r="B37" s="1273" t="s">
        <v>598</v>
      </c>
      <c r="C37" s="1280" t="s">
        <v>1156</v>
      </c>
    </row>
    <row r="38" spans="1:3" ht="15">
      <c r="A38" s="1279" t="s">
        <v>1157</v>
      </c>
      <c r="B38" s="1272" t="s">
        <v>1158</v>
      </c>
      <c r="C38" s="1281" t="s">
        <v>1159</v>
      </c>
    </row>
    <row r="39" spans="1:3" ht="15">
      <c r="A39" s="1267" t="s">
        <v>1160</v>
      </c>
      <c r="B39" s="1272" t="s">
        <v>893</v>
      </c>
      <c r="C39" s="6" t="str">
        <f>A40&amp;"+"&amp;A41</f>
        <v>(D.14)+(D.15)</v>
      </c>
    </row>
    <row r="40" spans="1:3" ht="15">
      <c r="A40" s="1267" t="s">
        <v>1161</v>
      </c>
      <c r="B40" s="1282" t="s">
        <v>880</v>
      </c>
      <c r="C40" s="1271">
        <v>1405</v>
      </c>
    </row>
    <row r="41" spans="1:3" ht="15">
      <c r="A41" s="1267" t="s">
        <v>1162</v>
      </c>
      <c r="B41" s="1282" t="s">
        <v>1163</v>
      </c>
      <c r="C41" s="1271">
        <v>1406</v>
      </c>
    </row>
    <row r="42" spans="1:3" ht="15">
      <c r="A42" s="1267" t="s">
        <v>1164</v>
      </c>
      <c r="B42" s="1272" t="s">
        <v>1131</v>
      </c>
      <c r="C42" s="1283" t="s">
        <v>1165</v>
      </c>
    </row>
    <row r="43" spans="1:3" ht="24" customHeight="1">
      <c r="A43" s="1267" t="s">
        <v>1166</v>
      </c>
      <c r="B43" s="1272" t="s">
        <v>1167</v>
      </c>
      <c r="C43" s="1284" t="s">
        <v>1168</v>
      </c>
    </row>
    <row r="44" spans="1:3" ht="19.5" customHeight="1">
      <c r="A44" s="1265" t="s">
        <v>1169</v>
      </c>
      <c r="B44" s="6" t="s">
        <v>453</v>
      </c>
      <c r="C44" s="1284" t="s">
        <v>1170</v>
      </c>
    </row>
    <row r="45" spans="1:3" ht="15">
      <c r="A45" s="1265" t="s">
        <v>1171</v>
      </c>
      <c r="B45" s="6" t="s">
        <v>1172</v>
      </c>
      <c r="C45" s="6" t="str">
        <f>A46&amp;"+"&amp;A47&amp;"+"&amp;A48&amp;"+"&amp;A49&amp;"+"&amp;A50</f>
        <v>(F.1)+(F.2)+(F.3)+(F.4)+(F.5)</v>
      </c>
    </row>
    <row r="46" spans="1:3" ht="15">
      <c r="A46" s="1267" t="s">
        <v>1173</v>
      </c>
      <c r="B46" s="1268" t="s">
        <v>455</v>
      </c>
      <c r="C46" s="1269">
        <v>1108</v>
      </c>
    </row>
    <row r="47" spans="1:3" ht="15">
      <c r="A47" s="1267" t="s">
        <v>1174</v>
      </c>
      <c r="B47" s="1268" t="s">
        <v>600</v>
      </c>
      <c r="C47" s="1269">
        <v>1208</v>
      </c>
    </row>
    <row r="48" spans="1:3" ht="15">
      <c r="A48" s="1267" t="s">
        <v>1175</v>
      </c>
      <c r="B48" s="1268" t="s">
        <v>601</v>
      </c>
      <c r="C48" s="1269">
        <v>1308</v>
      </c>
    </row>
    <row r="49" spans="1:3" ht="15">
      <c r="A49" s="1267" t="s">
        <v>1176</v>
      </c>
      <c r="B49" s="1268" t="s">
        <v>602</v>
      </c>
      <c r="C49" s="1269">
        <v>1408</v>
      </c>
    </row>
    <row r="50" spans="1:3" ht="15">
      <c r="A50" s="1267" t="s">
        <v>1177</v>
      </c>
      <c r="B50" s="1268" t="s">
        <v>1178</v>
      </c>
      <c r="C50" s="1269">
        <v>1508</v>
      </c>
    </row>
    <row r="51" spans="1:3" ht="18.75" customHeight="1">
      <c r="A51" s="1265" t="s">
        <v>1179</v>
      </c>
      <c r="B51" s="1281" t="s">
        <v>460</v>
      </c>
      <c r="C51" s="1285" t="s">
        <v>1180</v>
      </c>
    </row>
    <row r="52" spans="1:3" ht="21" customHeight="1">
      <c r="A52" s="1265" t="s">
        <v>1181</v>
      </c>
      <c r="B52" s="6" t="s">
        <v>1182</v>
      </c>
      <c r="C52" s="1270">
        <v>18</v>
      </c>
    </row>
    <row r="53" spans="1:3" ht="42.75">
      <c r="A53" s="1322" t="s">
        <v>1183</v>
      </c>
      <c r="B53" s="1323" t="s">
        <v>1184</v>
      </c>
      <c r="C53" s="1286" t="s">
        <v>1185</v>
      </c>
    </row>
    <row r="54" spans="1:3" ht="42.75">
      <c r="A54" s="1322"/>
      <c r="B54" s="1323"/>
      <c r="C54" s="1286" t="s">
        <v>1186</v>
      </c>
    </row>
    <row r="55" spans="1:3" ht="18.6" customHeight="1">
      <c r="A55" s="1265" t="s">
        <v>1187</v>
      </c>
      <c r="B55" s="1287" t="s">
        <v>1188</v>
      </c>
      <c r="C55" s="1266" t="str">
        <f>A13&amp;"+"&amp;A18&amp;"+"&amp;A19&amp;"+"&amp;A26&amp;"+"&amp;A44&amp;"+"&amp;A45&amp;"+"&amp;A51&amp;"+"&amp;A52&amp;"+"&amp;A53</f>
        <v>(A)+(B)+(C)+(D)+(E)+(F)+(G)+(H)+(I)</v>
      </c>
    </row>
    <row r="56" ht="15">
      <c r="B56" s="1288"/>
    </row>
    <row r="57" ht="15">
      <c r="B57" s="1288"/>
    </row>
    <row r="58" ht="15">
      <c r="B58" s="1289" t="s">
        <v>1189</v>
      </c>
    </row>
    <row r="59" ht="15">
      <c r="B59" s="1289"/>
    </row>
    <row r="60" spans="1:3" ht="15">
      <c r="A60" s="1265" t="s">
        <v>1190</v>
      </c>
      <c r="B60" s="1289" t="s">
        <v>466</v>
      </c>
      <c r="C60" s="1266" t="str">
        <f>A61&amp;"+"&amp;A62&amp;"+"&amp;A63&amp;"+"&amp;A68&amp;"+"&amp;A69</f>
        <v>(K.1)+(K.2)+(K.3)+(K.8)+(K.9)</v>
      </c>
    </row>
    <row r="61" spans="1:3" ht="15">
      <c r="A61" s="1267" t="s">
        <v>1191</v>
      </c>
      <c r="B61" s="1268" t="s">
        <v>71</v>
      </c>
      <c r="C61" s="1290" t="s">
        <v>1192</v>
      </c>
    </row>
    <row r="62" spans="1:3" ht="15">
      <c r="A62" s="1267" t="s">
        <v>1193</v>
      </c>
      <c r="B62" s="1268" t="s">
        <v>72</v>
      </c>
      <c r="C62" s="1269">
        <v>2102</v>
      </c>
    </row>
    <row r="63" spans="1:3" ht="15">
      <c r="A63" s="1267" t="s">
        <v>1194</v>
      </c>
      <c r="B63" s="1268" t="s">
        <v>73</v>
      </c>
      <c r="C63" s="1291" t="str">
        <f>A64&amp;"+"&amp;A65&amp;"+"&amp;A66&amp;"+"&amp;A67</f>
        <v>(K.4)+(K.5)+(K.6)+(K.7)</v>
      </c>
    </row>
    <row r="64" spans="1:3" ht="15">
      <c r="A64" s="1267" t="s">
        <v>1195</v>
      </c>
      <c r="B64" s="1268" t="s">
        <v>1196</v>
      </c>
      <c r="C64" s="1292" t="s">
        <v>1197</v>
      </c>
    </row>
    <row r="65" spans="1:3" ht="15">
      <c r="A65" s="1267" t="s">
        <v>1198</v>
      </c>
      <c r="B65" s="1268" t="s">
        <v>1199</v>
      </c>
      <c r="C65" s="1292">
        <v>2103.03</v>
      </c>
    </row>
    <row r="66" spans="1:3" ht="15">
      <c r="A66" s="1267" t="s">
        <v>1200</v>
      </c>
      <c r="B66" s="1268" t="s">
        <v>1201</v>
      </c>
      <c r="C66" s="1292">
        <v>2103.05</v>
      </c>
    </row>
    <row r="67" spans="1:3" ht="15">
      <c r="A67" s="1267" t="s">
        <v>1202</v>
      </c>
      <c r="B67" s="1268" t="s">
        <v>1203</v>
      </c>
      <c r="C67" s="90" t="s">
        <v>1204</v>
      </c>
    </row>
    <row r="68" spans="1:3" ht="15">
      <c r="A68" s="1267" t="s">
        <v>1205</v>
      </c>
      <c r="B68" s="1268" t="s">
        <v>1206</v>
      </c>
      <c r="C68" s="1292">
        <v>2107</v>
      </c>
    </row>
    <row r="69" spans="1:3" ht="15">
      <c r="A69" s="1267" t="s">
        <v>1207</v>
      </c>
      <c r="B69" s="1268" t="s">
        <v>1208</v>
      </c>
      <c r="C69" s="1291" t="str">
        <f>A70&amp;"+"&amp;A71</f>
        <v>(K.10)+(K.11)</v>
      </c>
    </row>
    <row r="70" spans="1:3" ht="30">
      <c r="A70" s="1279" t="s">
        <v>1209</v>
      </c>
      <c r="B70" s="1293" t="s">
        <v>1210</v>
      </c>
      <c r="C70" s="1278" t="s">
        <v>1211</v>
      </c>
    </row>
    <row r="71" spans="1:3" ht="15">
      <c r="A71" s="1279" t="s">
        <v>1212</v>
      </c>
      <c r="B71" s="1293" t="s">
        <v>1213</v>
      </c>
      <c r="C71" s="1292">
        <v>2105</v>
      </c>
    </row>
    <row r="72" spans="1:3" ht="15">
      <c r="A72" s="1265" t="s">
        <v>1214</v>
      </c>
      <c r="B72" s="1289" t="s">
        <v>1215</v>
      </c>
      <c r="C72" s="1291" t="str">
        <f>A73&amp;"+"&amp;A74&amp;"+"&amp;A75</f>
        <v>(L.1)+(L.2)+(L.3)</v>
      </c>
    </row>
    <row r="73" spans="1:3" ht="15">
      <c r="A73" s="1267" t="s">
        <v>1216</v>
      </c>
      <c r="B73" s="1268" t="s">
        <v>71</v>
      </c>
      <c r="C73" s="1269">
        <v>2301</v>
      </c>
    </row>
    <row r="74" spans="1:3" ht="15">
      <c r="A74" s="1267" t="s">
        <v>1217</v>
      </c>
      <c r="B74" s="1268" t="s">
        <v>72</v>
      </c>
      <c r="C74" s="1269">
        <v>2302</v>
      </c>
    </row>
    <row r="75" spans="1:3" ht="15">
      <c r="A75" s="1267" t="s">
        <v>1218</v>
      </c>
      <c r="B75" s="1268" t="s">
        <v>73</v>
      </c>
      <c r="C75" s="1269">
        <v>2303</v>
      </c>
    </row>
    <row r="76" spans="1:3" ht="15">
      <c r="A76" s="1265" t="s">
        <v>1219</v>
      </c>
      <c r="B76" s="1289" t="s">
        <v>428</v>
      </c>
      <c r="C76" s="90" t="s">
        <v>1220</v>
      </c>
    </row>
    <row r="77" spans="1:3" ht="15">
      <c r="A77" s="1265" t="s">
        <v>1221</v>
      </c>
      <c r="B77" s="1289" t="s">
        <v>1222</v>
      </c>
      <c r="C77" s="1291" t="str">
        <f>A78&amp;"+"&amp;A79</f>
        <v>(N.1)+(N.2)</v>
      </c>
    </row>
    <row r="78" spans="1:3" ht="15">
      <c r="A78" s="1267" t="s">
        <v>1223</v>
      </c>
      <c r="B78" s="1269" t="s">
        <v>1224</v>
      </c>
      <c r="C78" s="90" t="s">
        <v>1225</v>
      </c>
    </row>
    <row r="79" spans="1:3" ht="15">
      <c r="A79" s="1267" t="s">
        <v>1226</v>
      </c>
      <c r="B79" s="1269" t="s">
        <v>1227</v>
      </c>
      <c r="C79" s="90" t="s">
        <v>1228</v>
      </c>
    </row>
    <row r="80" spans="1:3" ht="15">
      <c r="A80" s="1265" t="s">
        <v>1229</v>
      </c>
      <c r="B80" s="1289" t="s">
        <v>1230</v>
      </c>
      <c r="C80" s="1291" t="str">
        <f>A81&amp;"+"&amp;A82&amp;"+"&amp;A83</f>
        <v>(Ñ.1)+(Ñ.2)+(Ñ.3)</v>
      </c>
    </row>
    <row r="81" spans="1:3" ht="15">
      <c r="A81" s="1267" t="s">
        <v>1231</v>
      </c>
      <c r="B81" s="1258" t="s">
        <v>1232</v>
      </c>
      <c r="C81" s="1269">
        <v>2804</v>
      </c>
    </row>
    <row r="82" spans="1:3" ht="12.75" customHeight="1">
      <c r="A82" s="1267" t="s">
        <v>1233</v>
      </c>
      <c r="B82" s="1258" t="s">
        <v>1234</v>
      </c>
      <c r="C82" s="1269">
        <v>2805</v>
      </c>
    </row>
    <row r="83" spans="1:3" ht="15">
      <c r="A83" s="1267" t="s">
        <v>1235</v>
      </c>
      <c r="B83" s="1269" t="s">
        <v>1236</v>
      </c>
      <c r="C83" s="90" t="s">
        <v>1237</v>
      </c>
    </row>
    <row r="84" spans="1:3" ht="15">
      <c r="A84" s="1265" t="s">
        <v>1238</v>
      </c>
      <c r="B84" s="1289" t="s">
        <v>1239</v>
      </c>
      <c r="C84" s="90" t="s">
        <v>1240</v>
      </c>
    </row>
    <row r="85" spans="1:3" ht="15">
      <c r="A85" s="1265" t="s">
        <v>1241</v>
      </c>
      <c r="B85" s="1289" t="s">
        <v>1242</v>
      </c>
      <c r="C85" s="1266" t="str">
        <f>A86&amp;"+"&amp;A87&amp;"+"&amp;A88&amp;"+"&amp;A89&amp;"+"&amp;A90&amp;"+"&amp;A91</f>
        <v>(P.1)+(P.2)+(P.3)+(P.4)+(P.5)+(P.6)</v>
      </c>
    </row>
    <row r="86" spans="1:3" ht="15">
      <c r="A86" s="1267" t="s">
        <v>1243</v>
      </c>
      <c r="B86" s="1269" t="s">
        <v>1244</v>
      </c>
      <c r="C86" s="90" t="s">
        <v>1245</v>
      </c>
    </row>
    <row r="87" spans="1:3" ht="15">
      <c r="A87" s="1267" t="s">
        <v>1246</v>
      </c>
      <c r="B87" s="1269" t="s">
        <v>1247</v>
      </c>
      <c r="C87" s="1269">
        <v>2308</v>
      </c>
    </row>
    <row r="88" spans="1:3" ht="15">
      <c r="A88" s="1267" t="s">
        <v>1248</v>
      </c>
      <c r="B88" s="1269" t="s">
        <v>456</v>
      </c>
      <c r="C88" s="1269">
        <v>2208</v>
      </c>
    </row>
    <row r="89" spans="1:3" ht="15">
      <c r="A89" s="1267" t="s">
        <v>1249</v>
      </c>
      <c r="B89" s="1269" t="s">
        <v>1250</v>
      </c>
      <c r="C89" s="90" t="s">
        <v>1251</v>
      </c>
    </row>
    <row r="90" spans="1:3" ht="15">
      <c r="A90" s="1267" t="s">
        <v>1252</v>
      </c>
      <c r="B90" s="1269" t="s">
        <v>1253</v>
      </c>
      <c r="C90" s="90" t="s">
        <v>1254</v>
      </c>
    </row>
    <row r="91" spans="1:3" ht="15">
      <c r="A91" s="1267" t="s">
        <v>1255</v>
      </c>
      <c r="B91" s="1269" t="s">
        <v>1256</v>
      </c>
      <c r="C91" s="1269">
        <v>2508</v>
      </c>
    </row>
    <row r="92" spans="1:3" ht="75">
      <c r="A92" s="1322" t="s">
        <v>1257</v>
      </c>
      <c r="B92" s="1323" t="s">
        <v>497</v>
      </c>
      <c r="C92" s="1294" t="s">
        <v>1258</v>
      </c>
    </row>
    <row r="93" spans="1:3" ht="45">
      <c r="A93" s="1322"/>
      <c r="B93" s="1323"/>
      <c r="C93" s="1294" t="s">
        <v>1259</v>
      </c>
    </row>
    <row r="94" spans="1:3" ht="8.45" customHeight="1">
      <c r="A94" s="1265"/>
      <c r="B94" s="1289"/>
      <c r="C94" s="1294"/>
    </row>
    <row r="95" spans="1:3" ht="15">
      <c r="A95" s="1265" t="s">
        <v>1260</v>
      </c>
      <c r="B95" s="1289" t="s">
        <v>1261</v>
      </c>
      <c r="C95" s="1291" t="str">
        <f>A96&amp;"+"&amp;A97</f>
        <v>(R.1)+(R.2)</v>
      </c>
    </row>
    <row r="96" spans="1:3" ht="15">
      <c r="A96" s="1267" t="s">
        <v>1262</v>
      </c>
      <c r="B96" s="1268" t="s">
        <v>1263</v>
      </c>
      <c r="C96" s="1269">
        <v>2701</v>
      </c>
    </row>
    <row r="97" spans="1:3" ht="15">
      <c r="A97" s="1267" t="s">
        <v>1264</v>
      </c>
      <c r="B97" s="1268" t="s">
        <v>1265</v>
      </c>
      <c r="C97" s="1292" t="s">
        <v>1266</v>
      </c>
    </row>
    <row r="98" spans="1:3" ht="15">
      <c r="A98" s="1265" t="s">
        <v>1267</v>
      </c>
      <c r="B98" s="1295" t="s">
        <v>1268</v>
      </c>
      <c r="C98" s="415" t="s">
        <v>1269</v>
      </c>
    </row>
    <row r="99" spans="1:3" ht="6.6" customHeight="1">
      <c r="A99" s="1265"/>
      <c r="B99" s="1295"/>
      <c r="C99" s="415"/>
    </row>
    <row r="100" spans="1:3" ht="15">
      <c r="A100" s="1265" t="s">
        <v>1270</v>
      </c>
      <c r="B100" s="1295" t="s">
        <v>502</v>
      </c>
      <c r="C100" s="1287" t="str">
        <f>A60&amp;"+"&amp;A72&amp;"+"&amp;A76&amp;"+"&amp;A77&amp;"+"&amp;A80&amp;"+"&amp;A84&amp;"+"&amp;A85&amp;"+"&amp;A92&amp;"+"&amp;A95&amp;"+"&amp;A98</f>
        <v>(K)+(L)+(M)+(N)+(Ñ)+(O)+(P)+(Q)+(R)+(S)</v>
      </c>
    </row>
    <row r="101" spans="1:3" ht="6" customHeight="1">
      <c r="A101" s="1265"/>
      <c r="B101" s="1295"/>
      <c r="C101" s="1287"/>
    </row>
    <row r="102" spans="1:3" ht="15">
      <c r="A102" s="1265" t="s">
        <v>1271</v>
      </c>
      <c r="B102" s="1295" t="s">
        <v>503</v>
      </c>
      <c r="C102" s="1296" t="str">
        <f>A103&amp;"+"&amp;A104&amp;"+"&amp;A105&amp;"+"&amp;A106&amp;"+"&amp;A107&amp;"+"&amp;A108</f>
        <v>(U.1)+(U.2)+(U.3)+(U.4)+(U.5)+(U.6)</v>
      </c>
    </row>
    <row r="103" spans="1:3" ht="15">
      <c r="A103" s="1267" t="s">
        <v>1272</v>
      </c>
      <c r="B103" s="1297" t="s">
        <v>1273</v>
      </c>
      <c r="C103" s="415" t="s">
        <v>1274</v>
      </c>
    </row>
    <row r="104" spans="1:3" ht="15">
      <c r="A104" s="1267" t="s">
        <v>1275</v>
      </c>
      <c r="B104" s="1297" t="s">
        <v>1276</v>
      </c>
      <c r="C104" s="1298" t="s">
        <v>1277</v>
      </c>
    </row>
    <row r="105" spans="1:3" ht="15">
      <c r="A105" s="1267" t="s">
        <v>1278</v>
      </c>
      <c r="B105" s="1297" t="s">
        <v>1279</v>
      </c>
      <c r="C105" s="415" t="s">
        <v>1280</v>
      </c>
    </row>
    <row r="106" spans="1:3" ht="15">
      <c r="A106" s="1267" t="s">
        <v>1281</v>
      </c>
      <c r="B106" s="1297" t="s">
        <v>1282</v>
      </c>
      <c r="C106" s="415" t="s">
        <v>1283</v>
      </c>
    </row>
    <row r="107" spans="1:3" ht="15">
      <c r="A107" s="1267" t="s">
        <v>1284</v>
      </c>
      <c r="B107" s="1297" t="s">
        <v>1285</v>
      </c>
      <c r="C107" s="415" t="s">
        <v>1286</v>
      </c>
    </row>
    <row r="108" spans="1:3" ht="15">
      <c r="A108" s="1267" t="s">
        <v>1287</v>
      </c>
      <c r="B108" s="1297" t="s">
        <v>1288</v>
      </c>
      <c r="C108" s="415" t="s">
        <v>1289</v>
      </c>
    </row>
    <row r="109" spans="1:3" ht="15">
      <c r="A109" s="1265" t="s">
        <v>1290</v>
      </c>
      <c r="B109" s="1295" t="s">
        <v>510</v>
      </c>
      <c r="C109" s="1287" t="str">
        <f>A100&amp;"+"&amp;A102</f>
        <v>(T)+(U)</v>
      </c>
    </row>
    <row r="110" spans="1:3" ht="9.6" customHeight="1">
      <c r="A110" s="1265"/>
      <c r="B110" s="1295"/>
      <c r="C110" s="1287"/>
    </row>
    <row r="111" spans="1:3" ht="15">
      <c r="A111" s="1265" t="s">
        <v>1291</v>
      </c>
      <c r="B111" s="1289" t="s">
        <v>1292</v>
      </c>
      <c r="C111" s="1291" t="str">
        <f>A112&amp;"+"&amp;A113&amp;"+"&amp;A114&amp;"+"&amp;A115</f>
        <v>(W.1)+(W.2)+(W.3)+(W.4)</v>
      </c>
    </row>
    <row r="112" spans="1:3" ht="15">
      <c r="A112" s="1267" t="s">
        <v>1293</v>
      </c>
      <c r="B112" s="1268" t="s">
        <v>1263</v>
      </c>
      <c r="C112" s="90" t="s">
        <v>1294</v>
      </c>
    </row>
    <row r="113" spans="1:3" ht="15">
      <c r="A113" s="1267" t="s">
        <v>1295</v>
      </c>
      <c r="B113" s="1268" t="s">
        <v>1296</v>
      </c>
      <c r="C113" s="1269">
        <v>7205</v>
      </c>
    </row>
    <row r="114" spans="1:3" ht="15">
      <c r="A114" s="1267" t="s">
        <v>1297</v>
      </c>
      <c r="B114" s="1268" t="s">
        <v>1298</v>
      </c>
      <c r="C114" s="1269">
        <v>7206</v>
      </c>
    </row>
    <row r="115" spans="1:3" ht="15">
      <c r="A115" s="1267" t="s">
        <v>1299</v>
      </c>
      <c r="B115" s="1268" t="s">
        <v>1300</v>
      </c>
      <c r="C115" s="1292" t="s">
        <v>1301</v>
      </c>
    </row>
    <row r="116" spans="2:3" ht="15">
      <c r="B116" s="1268"/>
      <c r="C116" s="1292"/>
    </row>
    <row r="118" spans="1:4" ht="15">
      <c r="A118" s="1261"/>
      <c r="B118" s="1261"/>
      <c r="C118" s="1261"/>
      <c r="D118" s="1261"/>
    </row>
    <row r="119" spans="1:4" ht="15">
      <c r="A119" s="1299"/>
      <c r="B119" s="1324" t="s">
        <v>1302</v>
      </c>
      <c r="C119" s="1324"/>
      <c r="D119" s="1300"/>
    </row>
    <row r="120" spans="1:4" ht="13.5" thickBot="1">
      <c r="A120" s="1263"/>
      <c r="B120" s="1263"/>
      <c r="C120" s="1263"/>
      <c r="D120" s="1263"/>
    </row>
    <row r="121" spans="2:4" ht="15">
      <c r="B121" s="1301"/>
      <c r="C121" s="1302"/>
      <c r="D121" s="1303"/>
    </row>
    <row r="122" spans="1:3" ht="15">
      <c r="A122" s="1265" t="s">
        <v>1104</v>
      </c>
      <c r="B122" s="1289" t="s">
        <v>1303</v>
      </c>
      <c r="C122" s="1270" t="s">
        <v>1304</v>
      </c>
    </row>
    <row r="123" spans="1:3" ht="15">
      <c r="A123" s="1267" t="s">
        <v>1105</v>
      </c>
      <c r="B123" s="1268" t="s">
        <v>455</v>
      </c>
      <c r="C123" s="1269">
        <v>5101</v>
      </c>
    </row>
    <row r="124" spans="1:3" ht="15">
      <c r="A124" s="1267" t="s">
        <v>1107</v>
      </c>
      <c r="B124" s="1268" t="s">
        <v>600</v>
      </c>
      <c r="C124" s="1269">
        <v>5102</v>
      </c>
    </row>
    <row r="125" spans="1:3" ht="15">
      <c r="A125" s="1267" t="s">
        <v>1110</v>
      </c>
      <c r="B125" s="1268" t="s">
        <v>601</v>
      </c>
      <c r="C125" s="1269">
        <v>5103</v>
      </c>
    </row>
    <row r="126" spans="1:3" ht="15">
      <c r="A126" s="1267" t="s">
        <v>1112</v>
      </c>
      <c r="B126" s="1268" t="s">
        <v>1305</v>
      </c>
      <c r="C126" s="1269" t="s">
        <v>1306</v>
      </c>
    </row>
    <row r="127" spans="1:3" ht="15">
      <c r="A127" s="1267" t="s">
        <v>1307</v>
      </c>
      <c r="B127" s="1268" t="s">
        <v>1308</v>
      </c>
      <c r="C127" s="1269" t="s">
        <v>1309</v>
      </c>
    </row>
    <row r="128" spans="1:3" ht="15">
      <c r="A128" s="1267" t="s">
        <v>1310</v>
      </c>
      <c r="B128" s="1268" t="s">
        <v>1311</v>
      </c>
      <c r="C128" s="1269" t="s">
        <v>1312</v>
      </c>
    </row>
    <row r="129" spans="1:3" ht="15">
      <c r="A129" s="1267" t="s">
        <v>1313</v>
      </c>
      <c r="B129" s="1268" t="s">
        <v>1314</v>
      </c>
      <c r="C129" s="1269" t="s">
        <v>1315</v>
      </c>
    </row>
    <row r="130" spans="1:3" ht="15">
      <c r="A130" s="1267" t="s">
        <v>1316</v>
      </c>
      <c r="B130" s="1268" t="s">
        <v>1317</v>
      </c>
      <c r="C130" s="1269" t="s">
        <v>1318</v>
      </c>
    </row>
    <row r="131" spans="1:3" ht="15">
      <c r="A131" s="1267" t="s">
        <v>1319</v>
      </c>
      <c r="B131" s="1268" t="s">
        <v>598</v>
      </c>
      <c r="C131" s="1269" t="s">
        <v>1320</v>
      </c>
    </row>
    <row r="132" spans="1:3" ht="9" customHeight="1">
      <c r="A132" s="1304"/>
      <c r="B132" s="1305"/>
      <c r="C132" s="1269"/>
    </row>
    <row r="133" spans="1:3" ht="15">
      <c r="A133" s="1265" t="s">
        <v>1114</v>
      </c>
      <c r="B133" s="1289" t="s">
        <v>1321</v>
      </c>
      <c r="C133" s="1270" t="s">
        <v>1322</v>
      </c>
    </row>
    <row r="134" spans="1:3" ht="15">
      <c r="A134" s="1267" t="s">
        <v>1323</v>
      </c>
      <c r="B134" s="1268" t="s">
        <v>698</v>
      </c>
      <c r="C134" s="1269">
        <v>4101</v>
      </c>
    </row>
    <row r="135" spans="1:3" ht="15">
      <c r="A135" s="1267" t="s">
        <v>1324</v>
      </c>
      <c r="B135" s="1268" t="s">
        <v>600</v>
      </c>
      <c r="C135" s="1269">
        <v>4102</v>
      </c>
    </row>
    <row r="136" spans="1:3" ht="15">
      <c r="A136" s="1267" t="s">
        <v>1325</v>
      </c>
      <c r="B136" s="1268" t="s">
        <v>1326</v>
      </c>
      <c r="C136" s="1269">
        <v>4103</v>
      </c>
    </row>
    <row r="137" spans="1:3" ht="15">
      <c r="A137" s="1267" t="s">
        <v>1327</v>
      </c>
      <c r="B137" s="1268" t="s">
        <v>700</v>
      </c>
      <c r="C137" s="1269" t="s">
        <v>1328</v>
      </c>
    </row>
    <row r="138" spans="1:3" ht="15">
      <c r="A138" s="1267" t="s">
        <v>1329</v>
      </c>
      <c r="B138" s="1268" t="s">
        <v>701</v>
      </c>
      <c r="C138" s="1269" t="s">
        <v>1330</v>
      </c>
    </row>
    <row r="139" spans="1:3" ht="15">
      <c r="A139" s="1267" t="s">
        <v>1331</v>
      </c>
      <c r="B139" s="1268" t="s">
        <v>702</v>
      </c>
      <c r="C139" s="1269" t="s">
        <v>1332</v>
      </c>
    </row>
    <row r="140" spans="1:3" ht="15">
      <c r="A140" s="1267" t="s">
        <v>1333</v>
      </c>
      <c r="B140" s="1268" t="s">
        <v>1334</v>
      </c>
      <c r="C140" s="1269" t="s">
        <v>1335</v>
      </c>
    </row>
    <row r="141" spans="1:3" ht="15">
      <c r="A141" s="1267" t="s">
        <v>1336</v>
      </c>
      <c r="B141" s="1268" t="s">
        <v>1337</v>
      </c>
      <c r="C141" s="1269" t="s">
        <v>1338</v>
      </c>
    </row>
    <row r="142" spans="1:3" ht="15">
      <c r="A142" s="1267" t="s">
        <v>1339</v>
      </c>
      <c r="B142" s="1268" t="s">
        <v>1340</v>
      </c>
      <c r="C142" s="1269">
        <v>4109.05</v>
      </c>
    </row>
    <row r="143" spans="1:3" ht="15">
      <c r="A143" s="1279" t="s">
        <v>1341</v>
      </c>
      <c r="B143" s="1268" t="s">
        <v>1342</v>
      </c>
      <c r="C143" s="1269" t="s">
        <v>1343</v>
      </c>
    </row>
    <row r="144" spans="1:3" ht="15">
      <c r="A144" s="1279" t="s">
        <v>1344</v>
      </c>
      <c r="B144" s="1268" t="s">
        <v>1345</v>
      </c>
      <c r="C144" s="1269" t="s">
        <v>1346</v>
      </c>
    </row>
    <row r="145" spans="1:3" ht="15">
      <c r="A145" s="1279" t="s">
        <v>1347</v>
      </c>
      <c r="B145" s="1268" t="s">
        <v>598</v>
      </c>
      <c r="C145" s="1269" t="s">
        <v>1348</v>
      </c>
    </row>
    <row r="146" spans="1:3" ht="9" customHeight="1">
      <c r="A146" s="1304"/>
      <c r="B146" s="1301"/>
      <c r="C146" s="1269"/>
    </row>
    <row r="147" spans="1:3" ht="15">
      <c r="A147" s="1306" t="s">
        <v>1115</v>
      </c>
      <c r="B147" s="1289" t="s">
        <v>539</v>
      </c>
      <c r="C147" s="1270" t="s">
        <v>1349</v>
      </c>
    </row>
    <row r="148" spans="1:3" ht="15">
      <c r="A148" s="1265" t="s">
        <v>1133</v>
      </c>
      <c r="B148" s="1268" t="s">
        <v>1350</v>
      </c>
      <c r="C148" s="1269" t="s">
        <v>1351</v>
      </c>
    </row>
    <row r="149" spans="1:3" ht="9" customHeight="1">
      <c r="A149" s="1267"/>
      <c r="B149" s="1268"/>
      <c r="C149" s="1269"/>
    </row>
    <row r="150" spans="1:3" ht="15">
      <c r="A150" s="1306" t="s">
        <v>1169</v>
      </c>
      <c r="B150" s="1289" t="s">
        <v>541</v>
      </c>
      <c r="C150" s="1270" t="s">
        <v>1352</v>
      </c>
    </row>
    <row r="151" spans="1:3" ht="9" customHeight="1">
      <c r="A151" s="1307"/>
      <c r="B151" s="1289"/>
      <c r="C151" s="1269"/>
    </row>
    <row r="152" spans="1:3" ht="15">
      <c r="A152" s="1265" t="s">
        <v>1171</v>
      </c>
      <c r="B152" s="1289" t="s">
        <v>542</v>
      </c>
      <c r="C152" s="1270" t="s">
        <v>1353</v>
      </c>
    </row>
    <row r="153" spans="1:3" ht="15">
      <c r="A153" s="1267" t="s">
        <v>1173</v>
      </c>
      <c r="B153" s="1268" t="s">
        <v>1354</v>
      </c>
      <c r="C153" s="1269">
        <v>5105</v>
      </c>
    </row>
    <row r="154" spans="1:3" ht="15">
      <c r="A154" s="1267" t="s">
        <v>1174</v>
      </c>
      <c r="B154" s="1268" t="s">
        <v>1263</v>
      </c>
      <c r="C154" s="1269">
        <v>5201</v>
      </c>
    </row>
    <row r="155" spans="1:3" ht="15">
      <c r="A155" s="1267" t="s">
        <v>1175</v>
      </c>
      <c r="B155" s="1268" t="s">
        <v>1355</v>
      </c>
      <c r="C155" s="1269" t="s">
        <v>1356</v>
      </c>
    </row>
    <row r="156" spans="1:3" ht="15">
      <c r="A156" s="1267" t="s">
        <v>1176</v>
      </c>
      <c r="B156" s="1268" t="s">
        <v>1357</v>
      </c>
      <c r="C156" s="1269" t="s">
        <v>1358</v>
      </c>
    </row>
    <row r="157" spans="1:3" ht="9" customHeight="1">
      <c r="A157" s="1267"/>
      <c r="B157" s="1268"/>
      <c r="C157" s="1269"/>
    </row>
    <row r="158" spans="1:3" ht="15">
      <c r="A158" s="1265" t="s">
        <v>1179</v>
      </c>
      <c r="B158" s="1289" t="s">
        <v>547</v>
      </c>
      <c r="C158" s="1270" t="s">
        <v>1359</v>
      </c>
    </row>
    <row r="159" spans="1:3" ht="15">
      <c r="A159" s="1267" t="s">
        <v>1360</v>
      </c>
      <c r="B159" s="1268" t="s">
        <v>1361</v>
      </c>
      <c r="C159" s="1269">
        <v>4105</v>
      </c>
    </row>
    <row r="160" spans="1:3" ht="15">
      <c r="A160" s="1267" t="s">
        <v>1362</v>
      </c>
      <c r="B160" s="1268" t="s">
        <v>1363</v>
      </c>
      <c r="C160" s="1269" t="s">
        <v>1364</v>
      </c>
    </row>
    <row r="161" spans="1:3" ht="15">
      <c r="A161" s="1267" t="s">
        <v>1365</v>
      </c>
      <c r="B161" s="1268" t="s">
        <v>1355</v>
      </c>
      <c r="C161" s="1269" t="s">
        <v>1366</v>
      </c>
    </row>
    <row r="162" spans="1:3" ht="15">
      <c r="A162" s="1267" t="s">
        <v>1367</v>
      </c>
      <c r="B162" s="1268" t="s">
        <v>1368</v>
      </c>
      <c r="C162" s="1269" t="s">
        <v>1369</v>
      </c>
    </row>
    <row r="163" spans="1:3" ht="9" customHeight="1">
      <c r="A163" s="1267"/>
      <c r="B163" s="1268"/>
      <c r="C163" s="1269"/>
    </row>
    <row r="164" spans="1:3" ht="15">
      <c r="A164" s="1265" t="s">
        <v>1183</v>
      </c>
      <c r="B164" s="1289" t="s">
        <v>1370</v>
      </c>
      <c r="C164" s="1269" t="s">
        <v>1371</v>
      </c>
    </row>
    <row r="165" spans="1:3" ht="9" customHeight="1">
      <c r="A165" s="1265"/>
      <c r="B165" s="1289"/>
      <c r="C165" s="1269"/>
    </row>
    <row r="166" spans="1:3" ht="15">
      <c r="A166" s="1265" t="s">
        <v>1187</v>
      </c>
      <c r="B166" s="1289" t="s">
        <v>551</v>
      </c>
      <c r="C166" s="1270" t="s">
        <v>1372</v>
      </c>
    </row>
    <row r="167" spans="1:3" ht="9" customHeight="1">
      <c r="A167" s="1265"/>
      <c r="B167" s="1289"/>
      <c r="C167" s="1269"/>
    </row>
    <row r="168" spans="1:3" ht="15">
      <c r="A168" s="1265" t="s">
        <v>1190</v>
      </c>
      <c r="B168" s="1289" t="s">
        <v>1373</v>
      </c>
      <c r="C168" s="1270" t="s">
        <v>1374</v>
      </c>
    </row>
    <row r="169" spans="1:3" ht="15">
      <c r="A169" s="1267" t="s">
        <v>1191</v>
      </c>
      <c r="B169" s="1268" t="s">
        <v>1375</v>
      </c>
      <c r="C169" s="1269">
        <v>4501</v>
      </c>
    </row>
    <row r="170" spans="1:3" ht="15">
      <c r="A170" s="1267" t="s">
        <v>1193</v>
      </c>
      <c r="B170" s="1268" t="s">
        <v>1376</v>
      </c>
      <c r="C170" s="1269">
        <v>4502</v>
      </c>
    </row>
    <row r="171" spans="1:3" ht="15">
      <c r="A171" s="1267" t="s">
        <v>1194</v>
      </c>
      <c r="B171" s="1268" t="s">
        <v>1377</v>
      </c>
      <c r="C171" s="1269">
        <v>4503</v>
      </c>
    </row>
    <row r="172" spans="1:3" ht="15">
      <c r="A172" s="1267" t="s">
        <v>1195</v>
      </c>
      <c r="B172" s="1268" t="s">
        <v>1378</v>
      </c>
      <c r="C172" s="1269">
        <v>4504</v>
      </c>
    </row>
    <row r="173" spans="1:3" ht="9" customHeight="1">
      <c r="A173" s="1267"/>
      <c r="B173" s="1268"/>
      <c r="C173" s="1269"/>
    </row>
    <row r="174" spans="1:3" ht="15">
      <c r="A174" s="1265" t="s">
        <v>1214</v>
      </c>
      <c r="B174" s="1289" t="s">
        <v>557</v>
      </c>
      <c r="C174" s="1270" t="s">
        <v>1379</v>
      </c>
    </row>
    <row r="175" spans="1:3" ht="9" customHeight="1">
      <c r="A175" s="1265"/>
      <c r="B175" s="1289"/>
      <c r="C175" s="1269"/>
    </row>
    <row r="176" spans="1:3" ht="15">
      <c r="A176" s="1265" t="s">
        <v>1219</v>
      </c>
      <c r="B176" s="1289" t="s">
        <v>1380</v>
      </c>
      <c r="C176" s="1270" t="s">
        <v>1381</v>
      </c>
    </row>
    <row r="177" spans="1:3" ht="15">
      <c r="A177" s="1267" t="s">
        <v>1382</v>
      </c>
      <c r="B177" s="1268" t="s">
        <v>1383</v>
      </c>
      <c r="C177" s="1269" t="s">
        <v>1384</v>
      </c>
    </row>
    <row r="178" spans="1:3" ht="15">
      <c r="A178" s="1267" t="s">
        <v>1385</v>
      </c>
      <c r="B178" s="1268" t="s">
        <v>1386</v>
      </c>
      <c r="C178" s="1269" t="s">
        <v>1387</v>
      </c>
    </row>
    <row r="179" spans="1:3" ht="15">
      <c r="A179" s="1267" t="s">
        <v>1388</v>
      </c>
      <c r="B179" s="1268" t="s">
        <v>1389</v>
      </c>
      <c r="C179" s="1269" t="s">
        <v>1390</v>
      </c>
    </row>
    <row r="180" spans="1:3" ht="15">
      <c r="A180" s="1267" t="s">
        <v>1391</v>
      </c>
      <c r="B180" s="1268" t="s">
        <v>1392</v>
      </c>
      <c r="C180" s="1269" t="s">
        <v>1393</v>
      </c>
    </row>
    <row r="181" spans="1:3" ht="15">
      <c r="A181" s="1267" t="s">
        <v>1394</v>
      </c>
      <c r="B181" s="1268" t="s">
        <v>1265</v>
      </c>
      <c r="C181" s="1269" t="s">
        <v>1395</v>
      </c>
    </row>
    <row r="182" spans="1:3" ht="15">
      <c r="A182" s="1267" t="s">
        <v>1396</v>
      </c>
      <c r="B182" s="1268" t="s">
        <v>1397</v>
      </c>
      <c r="C182" s="1269" t="s">
        <v>1398</v>
      </c>
    </row>
    <row r="183" spans="1:3" ht="15">
      <c r="A183" s="1267" t="s">
        <v>1399</v>
      </c>
      <c r="B183" s="1268" t="s">
        <v>1400</v>
      </c>
      <c r="C183" s="1269" t="s">
        <v>1401</v>
      </c>
    </row>
    <row r="184" spans="1:3" ht="9" customHeight="1">
      <c r="A184" s="1267"/>
      <c r="B184" s="1268"/>
      <c r="C184" s="1269"/>
    </row>
    <row r="185" spans="1:3" ht="15">
      <c r="A185" s="1265" t="s">
        <v>1221</v>
      </c>
      <c r="B185" s="1289" t="s">
        <v>1402</v>
      </c>
      <c r="C185" s="1270" t="s">
        <v>1403</v>
      </c>
    </row>
    <row r="186" spans="1:3" ht="9" customHeight="1">
      <c r="A186" s="1265"/>
      <c r="B186" s="1289"/>
      <c r="C186" s="1269"/>
    </row>
    <row r="187" spans="1:3" ht="15">
      <c r="A187" s="1265" t="s">
        <v>1238</v>
      </c>
      <c r="B187" s="1289" t="s">
        <v>1404</v>
      </c>
      <c r="C187" s="1270" t="s">
        <v>1405</v>
      </c>
    </row>
    <row r="188" spans="1:3" ht="9" customHeight="1">
      <c r="A188" s="1265"/>
      <c r="B188" s="1289"/>
      <c r="C188" s="1269"/>
    </row>
    <row r="189" spans="1:3" ht="15">
      <c r="A189" s="1306" t="s">
        <v>1241</v>
      </c>
      <c r="B189" s="1289" t="s">
        <v>568</v>
      </c>
      <c r="C189" s="1270">
        <v>6801</v>
      </c>
    </row>
    <row r="190" spans="1:3" ht="9" customHeight="1">
      <c r="A190" s="1306"/>
      <c r="B190" s="1289"/>
      <c r="C190" s="1269"/>
    </row>
    <row r="191" spans="1:3" ht="15">
      <c r="A191" s="1308" t="s">
        <v>1257</v>
      </c>
      <c r="B191" s="1289" t="s">
        <v>569</v>
      </c>
      <c r="C191" s="1270" t="s">
        <v>1406</v>
      </c>
    </row>
    <row r="192" spans="1:4" ht="15">
      <c r="A192" s="1304"/>
      <c r="B192" s="1301"/>
      <c r="C192" s="1301"/>
      <c r="D192" s="1301"/>
    </row>
    <row r="193" spans="1:4" ht="15">
      <c r="A193" s="1304" t="s">
        <v>1407</v>
      </c>
      <c r="B193" s="1301"/>
      <c r="C193" s="1301"/>
      <c r="D193" s="1301"/>
    </row>
    <row r="194" spans="1:4" ht="15">
      <c r="A194" s="1304"/>
      <c r="B194" s="1301" t="s">
        <v>1408</v>
      </c>
      <c r="C194" s="1301"/>
      <c r="D194" s="1301"/>
    </row>
    <row r="195" spans="1:4" ht="15">
      <c r="A195" s="1304"/>
      <c r="B195" s="1301" t="s">
        <v>1409</v>
      </c>
      <c r="D195" s="1301"/>
    </row>
    <row r="196" spans="2:4" ht="15">
      <c r="B196" s="1301" t="s">
        <v>1410</v>
      </c>
      <c r="D196" s="1301"/>
    </row>
    <row r="197" spans="2:3" ht="15">
      <c r="B197" s="1301" t="s">
        <v>1411</v>
      </c>
      <c r="C197" s="1309"/>
    </row>
    <row r="198" spans="2:3" ht="15">
      <c r="B198" s="1310"/>
      <c r="C198" s="1309"/>
    </row>
  </sheetData>
  <mergeCells count="6">
    <mergeCell ref="B119:C119"/>
    <mergeCell ref="B3:C6"/>
    <mergeCell ref="A53:A54"/>
    <mergeCell ref="B53:B54"/>
    <mergeCell ref="A92:A93"/>
    <mergeCell ref="B92:B9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showGridLines="0" workbookViewId="0" topLeftCell="A1"/>
  </sheetViews>
  <sheetFormatPr defaultColWidth="10.8515625" defaultRowHeight="15"/>
  <cols>
    <col min="1" max="1" width="23.28125" style="683" bestFit="1" customWidth="1"/>
    <col min="2" max="2" width="24.7109375" style="683" customWidth="1"/>
    <col min="3" max="3" width="23.00390625" style="683" customWidth="1"/>
    <col min="4" max="4" width="21.140625" style="683" customWidth="1"/>
    <col min="5" max="5" width="19.140625" style="683" customWidth="1"/>
    <col min="6" max="6" width="19.140625" style="1233" customWidth="1"/>
    <col min="7" max="256" width="10.8515625" style="683" customWidth="1"/>
    <col min="257" max="257" width="33.7109375" style="683" customWidth="1"/>
    <col min="258" max="258" width="24.7109375" style="683" customWidth="1"/>
    <col min="259" max="259" width="23.00390625" style="683" customWidth="1"/>
    <col min="260" max="260" width="21.140625" style="683" customWidth="1"/>
    <col min="261" max="262" width="19.140625" style="683" customWidth="1"/>
    <col min="263" max="512" width="10.8515625" style="683" customWidth="1"/>
    <col min="513" max="513" width="33.7109375" style="683" customWidth="1"/>
    <col min="514" max="514" width="24.7109375" style="683" customWidth="1"/>
    <col min="515" max="515" width="23.00390625" style="683" customWidth="1"/>
    <col min="516" max="516" width="21.140625" style="683" customWidth="1"/>
    <col min="517" max="518" width="19.140625" style="683" customWidth="1"/>
    <col min="519" max="768" width="10.8515625" style="683" customWidth="1"/>
    <col min="769" max="769" width="33.7109375" style="683" customWidth="1"/>
    <col min="770" max="770" width="24.7109375" style="683" customWidth="1"/>
    <col min="771" max="771" width="23.00390625" style="683" customWidth="1"/>
    <col min="772" max="772" width="21.140625" style="683" customWidth="1"/>
    <col min="773" max="774" width="19.140625" style="683" customWidth="1"/>
    <col min="775" max="1024" width="10.8515625" style="683" customWidth="1"/>
    <col min="1025" max="1025" width="33.7109375" style="683" customWidth="1"/>
    <col min="1026" max="1026" width="24.7109375" style="683" customWidth="1"/>
    <col min="1027" max="1027" width="23.00390625" style="683" customWidth="1"/>
    <col min="1028" max="1028" width="21.140625" style="683" customWidth="1"/>
    <col min="1029" max="1030" width="19.140625" style="683" customWidth="1"/>
    <col min="1031" max="1280" width="10.8515625" style="683" customWidth="1"/>
    <col min="1281" max="1281" width="33.7109375" style="683" customWidth="1"/>
    <col min="1282" max="1282" width="24.7109375" style="683" customWidth="1"/>
    <col min="1283" max="1283" width="23.00390625" style="683" customWidth="1"/>
    <col min="1284" max="1284" width="21.140625" style="683" customWidth="1"/>
    <col min="1285" max="1286" width="19.140625" style="683" customWidth="1"/>
    <col min="1287" max="1536" width="10.8515625" style="683" customWidth="1"/>
    <col min="1537" max="1537" width="33.7109375" style="683" customWidth="1"/>
    <col min="1538" max="1538" width="24.7109375" style="683" customWidth="1"/>
    <col min="1539" max="1539" width="23.00390625" style="683" customWidth="1"/>
    <col min="1540" max="1540" width="21.140625" style="683" customWidth="1"/>
    <col min="1541" max="1542" width="19.140625" style="683" customWidth="1"/>
    <col min="1543" max="1792" width="10.8515625" style="683" customWidth="1"/>
    <col min="1793" max="1793" width="33.7109375" style="683" customWidth="1"/>
    <col min="1794" max="1794" width="24.7109375" style="683" customWidth="1"/>
    <col min="1795" max="1795" width="23.00390625" style="683" customWidth="1"/>
    <col min="1796" max="1796" width="21.140625" style="683" customWidth="1"/>
    <col min="1797" max="1798" width="19.140625" style="683" customWidth="1"/>
    <col min="1799" max="2048" width="10.8515625" style="683" customWidth="1"/>
    <col min="2049" max="2049" width="33.7109375" style="683" customWidth="1"/>
    <col min="2050" max="2050" width="24.7109375" style="683" customWidth="1"/>
    <col min="2051" max="2051" width="23.00390625" style="683" customWidth="1"/>
    <col min="2052" max="2052" width="21.140625" style="683" customWidth="1"/>
    <col min="2053" max="2054" width="19.140625" style="683" customWidth="1"/>
    <col min="2055" max="2304" width="10.8515625" style="683" customWidth="1"/>
    <col min="2305" max="2305" width="33.7109375" style="683" customWidth="1"/>
    <col min="2306" max="2306" width="24.7109375" style="683" customWidth="1"/>
    <col min="2307" max="2307" width="23.00390625" style="683" customWidth="1"/>
    <col min="2308" max="2308" width="21.140625" style="683" customWidth="1"/>
    <col min="2309" max="2310" width="19.140625" style="683" customWidth="1"/>
    <col min="2311" max="2560" width="10.8515625" style="683" customWidth="1"/>
    <col min="2561" max="2561" width="33.7109375" style="683" customWidth="1"/>
    <col min="2562" max="2562" width="24.7109375" style="683" customWidth="1"/>
    <col min="2563" max="2563" width="23.00390625" style="683" customWidth="1"/>
    <col min="2564" max="2564" width="21.140625" style="683" customWidth="1"/>
    <col min="2565" max="2566" width="19.140625" style="683" customWidth="1"/>
    <col min="2567" max="2816" width="10.8515625" style="683" customWidth="1"/>
    <col min="2817" max="2817" width="33.7109375" style="683" customWidth="1"/>
    <col min="2818" max="2818" width="24.7109375" style="683" customWidth="1"/>
    <col min="2819" max="2819" width="23.00390625" style="683" customWidth="1"/>
    <col min="2820" max="2820" width="21.140625" style="683" customWidth="1"/>
    <col min="2821" max="2822" width="19.140625" style="683" customWidth="1"/>
    <col min="2823" max="3072" width="10.8515625" style="683" customWidth="1"/>
    <col min="3073" max="3073" width="33.7109375" style="683" customWidth="1"/>
    <col min="3074" max="3074" width="24.7109375" style="683" customWidth="1"/>
    <col min="3075" max="3075" width="23.00390625" style="683" customWidth="1"/>
    <col min="3076" max="3076" width="21.140625" style="683" customWidth="1"/>
    <col min="3077" max="3078" width="19.140625" style="683" customWidth="1"/>
    <col min="3079" max="3328" width="10.8515625" style="683" customWidth="1"/>
    <col min="3329" max="3329" width="33.7109375" style="683" customWidth="1"/>
    <col min="3330" max="3330" width="24.7109375" style="683" customWidth="1"/>
    <col min="3331" max="3331" width="23.00390625" style="683" customWidth="1"/>
    <col min="3332" max="3332" width="21.140625" style="683" customWidth="1"/>
    <col min="3333" max="3334" width="19.140625" style="683" customWidth="1"/>
    <col min="3335" max="3584" width="10.8515625" style="683" customWidth="1"/>
    <col min="3585" max="3585" width="33.7109375" style="683" customWidth="1"/>
    <col min="3586" max="3586" width="24.7109375" style="683" customWidth="1"/>
    <col min="3587" max="3587" width="23.00390625" style="683" customWidth="1"/>
    <col min="3588" max="3588" width="21.140625" style="683" customWidth="1"/>
    <col min="3589" max="3590" width="19.140625" style="683" customWidth="1"/>
    <col min="3591" max="3840" width="10.8515625" style="683" customWidth="1"/>
    <col min="3841" max="3841" width="33.7109375" style="683" customWidth="1"/>
    <col min="3842" max="3842" width="24.7109375" style="683" customWidth="1"/>
    <col min="3843" max="3843" width="23.00390625" style="683" customWidth="1"/>
    <col min="3844" max="3844" width="21.140625" style="683" customWidth="1"/>
    <col min="3845" max="3846" width="19.140625" style="683" customWidth="1"/>
    <col min="3847" max="4096" width="10.8515625" style="683" customWidth="1"/>
    <col min="4097" max="4097" width="33.7109375" style="683" customWidth="1"/>
    <col min="4098" max="4098" width="24.7109375" style="683" customWidth="1"/>
    <col min="4099" max="4099" width="23.00390625" style="683" customWidth="1"/>
    <col min="4100" max="4100" width="21.140625" style="683" customWidth="1"/>
    <col min="4101" max="4102" width="19.140625" style="683" customWidth="1"/>
    <col min="4103" max="4352" width="10.8515625" style="683" customWidth="1"/>
    <col min="4353" max="4353" width="33.7109375" style="683" customWidth="1"/>
    <col min="4354" max="4354" width="24.7109375" style="683" customWidth="1"/>
    <col min="4355" max="4355" width="23.00390625" style="683" customWidth="1"/>
    <col min="4356" max="4356" width="21.140625" style="683" customWidth="1"/>
    <col min="4357" max="4358" width="19.140625" style="683" customWidth="1"/>
    <col min="4359" max="4608" width="10.8515625" style="683" customWidth="1"/>
    <col min="4609" max="4609" width="33.7109375" style="683" customWidth="1"/>
    <col min="4610" max="4610" width="24.7109375" style="683" customWidth="1"/>
    <col min="4611" max="4611" width="23.00390625" style="683" customWidth="1"/>
    <col min="4612" max="4612" width="21.140625" style="683" customWidth="1"/>
    <col min="4613" max="4614" width="19.140625" style="683" customWidth="1"/>
    <col min="4615" max="4864" width="10.8515625" style="683" customWidth="1"/>
    <col min="4865" max="4865" width="33.7109375" style="683" customWidth="1"/>
    <col min="4866" max="4866" width="24.7109375" style="683" customWidth="1"/>
    <col min="4867" max="4867" width="23.00390625" style="683" customWidth="1"/>
    <col min="4868" max="4868" width="21.140625" style="683" customWidth="1"/>
    <col min="4869" max="4870" width="19.140625" style="683" customWidth="1"/>
    <col min="4871" max="5120" width="10.8515625" style="683" customWidth="1"/>
    <col min="5121" max="5121" width="33.7109375" style="683" customWidth="1"/>
    <col min="5122" max="5122" width="24.7109375" style="683" customWidth="1"/>
    <col min="5123" max="5123" width="23.00390625" style="683" customWidth="1"/>
    <col min="5124" max="5124" width="21.140625" style="683" customWidth="1"/>
    <col min="5125" max="5126" width="19.140625" style="683" customWidth="1"/>
    <col min="5127" max="5376" width="10.8515625" style="683" customWidth="1"/>
    <col min="5377" max="5377" width="33.7109375" style="683" customWidth="1"/>
    <col min="5378" max="5378" width="24.7109375" style="683" customWidth="1"/>
    <col min="5379" max="5379" width="23.00390625" style="683" customWidth="1"/>
    <col min="5380" max="5380" width="21.140625" style="683" customWidth="1"/>
    <col min="5381" max="5382" width="19.140625" style="683" customWidth="1"/>
    <col min="5383" max="5632" width="10.8515625" style="683" customWidth="1"/>
    <col min="5633" max="5633" width="33.7109375" style="683" customWidth="1"/>
    <col min="5634" max="5634" width="24.7109375" style="683" customWidth="1"/>
    <col min="5635" max="5635" width="23.00390625" style="683" customWidth="1"/>
    <col min="5636" max="5636" width="21.140625" style="683" customWidth="1"/>
    <col min="5637" max="5638" width="19.140625" style="683" customWidth="1"/>
    <col min="5639" max="5888" width="10.8515625" style="683" customWidth="1"/>
    <col min="5889" max="5889" width="33.7109375" style="683" customWidth="1"/>
    <col min="5890" max="5890" width="24.7109375" style="683" customWidth="1"/>
    <col min="5891" max="5891" width="23.00390625" style="683" customWidth="1"/>
    <col min="5892" max="5892" width="21.140625" style="683" customWidth="1"/>
    <col min="5893" max="5894" width="19.140625" style="683" customWidth="1"/>
    <col min="5895" max="6144" width="10.8515625" style="683" customWidth="1"/>
    <col min="6145" max="6145" width="33.7109375" style="683" customWidth="1"/>
    <col min="6146" max="6146" width="24.7109375" style="683" customWidth="1"/>
    <col min="6147" max="6147" width="23.00390625" style="683" customWidth="1"/>
    <col min="6148" max="6148" width="21.140625" style="683" customWidth="1"/>
    <col min="6149" max="6150" width="19.140625" style="683" customWidth="1"/>
    <col min="6151" max="6400" width="10.8515625" style="683" customWidth="1"/>
    <col min="6401" max="6401" width="33.7109375" style="683" customWidth="1"/>
    <col min="6402" max="6402" width="24.7109375" style="683" customWidth="1"/>
    <col min="6403" max="6403" width="23.00390625" style="683" customWidth="1"/>
    <col min="6404" max="6404" width="21.140625" style="683" customWidth="1"/>
    <col min="6405" max="6406" width="19.140625" style="683" customWidth="1"/>
    <col min="6407" max="6656" width="10.8515625" style="683" customWidth="1"/>
    <col min="6657" max="6657" width="33.7109375" style="683" customWidth="1"/>
    <col min="6658" max="6658" width="24.7109375" style="683" customWidth="1"/>
    <col min="6659" max="6659" width="23.00390625" style="683" customWidth="1"/>
    <col min="6660" max="6660" width="21.140625" style="683" customWidth="1"/>
    <col min="6661" max="6662" width="19.140625" style="683" customWidth="1"/>
    <col min="6663" max="6912" width="10.8515625" style="683" customWidth="1"/>
    <col min="6913" max="6913" width="33.7109375" style="683" customWidth="1"/>
    <col min="6914" max="6914" width="24.7109375" style="683" customWidth="1"/>
    <col min="6915" max="6915" width="23.00390625" style="683" customWidth="1"/>
    <col min="6916" max="6916" width="21.140625" style="683" customWidth="1"/>
    <col min="6917" max="6918" width="19.140625" style="683" customWidth="1"/>
    <col min="6919" max="7168" width="10.8515625" style="683" customWidth="1"/>
    <col min="7169" max="7169" width="33.7109375" style="683" customWidth="1"/>
    <col min="7170" max="7170" width="24.7109375" style="683" customWidth="1"/>
    <col min="7171" max="7171" width="23.00390625" style="683" customWidth="1"/>
    <col min="7172" max="7172" width="21.140625" style="683" customWidth="1"/>
    <col min="7173" max="7174" width="19.140625" style="683" customWidth="1"/>
    <col min="7175" max="7424" width="10.8515625" style="683" customWidth="1"/>
    <col min="7425" max="7425" width="33.7109375" style="683" customWidth="1"/>
    <col min="7426" max="7426" width="24.7109375" style="683" customWidth="1"/>
    <col min="7427" max="7427" width="23.00390625" style="683" customWidth="1"/>
    <col min="7428" max="7428" width="21.140625" style="683" customWidth="1"/>
    <col min="7429" max="7430" width="19.140625" style="683" customWidth="1"/>
    <col min="7431" max="7680" width="10.8515625" style="683" customWidth="1"/>
    <col min="7681" max="7681" width="33.7109375" style="683" customWidth="1"/>
    <col min="7682" max="7682" width="24.7109375" style="683" customWidth="1"/>
    <col min="7683" max="7683" width="23.00390625" style="683" customWidth="1"/>
    <col min="7684" max="7684" width="21.140625" style="683" customWidth="1"/>
    <col min="7685" max="7686" width="19.140625" style="683" customWidth="1"/>
    <col min="7687" max="7936" width="10.8515625" style="683" customWidth="1"/>
    <col min="7937" max="7937" width="33.7109375" style="683" customWidth="1"/>
    <col min="7938" max="7938" width="24.7109375" style="683" customWidth="1"/>
    <col min="7939" max="7939" width="23.00390625" style="683" customWidth="1"/>
    <col min="7940" max="7940" width="21.140625" style="683" customWidth="1"/>
    <col min="7941" max="7942" width="19.140625" style="683" customWidth="1"/>
    <col min="7943" max="8192" width="10.8515625" style="683" customWidth="1"/>
    <col min="8193" max="8193" width="33.7109375" style="683" customWidth="1"/>
    <col min="8194" max="8194" width="24.7109375" style="683" customWidth="1"/>
    <col min="8195" max="8195" width="23.00390625" style="683" customWidth="1"/>
    <col min="8196" max="8196" width="21.140625" style="683" customWidth="1"/>
    <col min="8197" max="8198" width="19.140625" style="683" customWidth="1"/>
    <col min="8199" max="8448" width="10.8515625" style="683" customWidth="1"/>
    <col min="8449" max="8449" width="33.7109375" style="683" customWidth="1"/>
    <col min="8450" max="8450" width="24.7109375" style="683" customWidth="1"/>
    <col min="8451" max="8451" width="23.00390625" style="683" customWidth="1"/>
    <col min="8452" max="8452" width="21.140625" style="683" customWidth="1"/>
    <col min="8453" max="8454" width="19.140625" style="683" customWidth="1"/>
    <col min="8455" max="8704" width="10.8515625" style="683" customWidth="1"/>
    <col min="8705" max="8705" width="33.7109375" style="683" customWidth="1"/>
    <col min="8706" max="8706" width="24.7109375" style="683" customWidth="1"/>
    <col min="8707" max="8707" width="23.00390625" style="683" customWidth="1"/>
    <col min="8708" max="8708" width="21.140625" style="683" customWidth="1"/>
    <col min="8709" max="8710" width="19.140625" style="683" customWidth="1"/>
    <col min="8711" max="8960" width="10.8515625" style="683" customWidth="1"/>
    <col min="8961" max="8961" width="33.7109375" style="683" customWidth="1"/>
    <col min="8962" max="8962" width="24.7109375" style="683" customWidth="1"/>
    <col min="8963" max="8963" width="23.00390625" style="683" customWidth="1"/>
    <col min="8964" max="8964" width="21.140625" style="683" customWidth="1"/>
    <col min="8965" max="8966" width="19.140625" style="683" customWidth="1"/>
    <col min="8967" max="9216" width="10.8515625" style="683" customWidth="1"/>
    <col min="9217" max="9217" width="33.7109375" style="683" customWidth="1"/>
    <col min="9218" max="9218" width="24.7109375" style="683" customWidth="1"/>
    <col min="9219" max="9219" width="23.00390625" style="683" customWidth="1"/>
    <col min="9220" max="9220" width="21.140625" style="683" customWidth="1"/>
    <col min="9221" max="9222" width="19.140625" style="683" customWidth="1"/>
    <col min="9223" max="9472" width="10.8515625" style="683" customWidth="1"/>
    <col min="9473" max="9473" width="33.7109375" style="683" customWidth="1"/>
    <col min="9474" max="9474" width="24.7109375" style="683" customWidth="1"/>
    <col min="9475" max="9475" width="23.00390625" style="683" customWidth="1"/>
    <col min="9476" max="9476" width="21.140625" style="683" customWidth="1"/>
    <col min="9477" max="9478" width="19.140625" style="683" customWidth="1"/>
    <col min="9479" max="9728" width="10.8515625" style="683" customWidth="1"/>
    <col min="9729" max="9729" width="33.7109375" style="683" customWidth="1"/>
    <col min="9730" max="9730" width="24.7109375" style="683" customWidth="1"/>
    <col min="9731" max="9731" width="23.00390625" style="683" customWidth="1"/>
    <col min="9732" max="9732" width="21.140625" style="683" customWidth="1"/>
    <col min="9733" max="9734" width="19.140625" style="683" customWidth="1"/>
    <col min="9735" max="9984" width="10.8515625" style="683" customWidth="1"/>
    <col min="9985" max="9985" width="33.7109375" style="683" customWidth="1"/>
    <col min="9986" max="9986" width="24.7109375" style="683" customWidth="1"/>
    <col min="9987" max="9987" width="23.00390625" style="683" customWidth="1"/>
    <col min="9988" max="9988" width="21.140625" style="683" customWidth="1"/>
    <col min="9989" max="9990" width="19.140625" style="683" customWidth="1"/>
    <col min="9991" max="10240" width="10.8515625" style="683" customWidth="1"/>
    <col min="10241" max="10241" width="33.7109375" style="683" customWidth="1"/>
    <col min="10242" max="10242" width="24.7109375" style="683" customWidth="1"/>
    <col min="10243" max="10243" width="23.00390625" style="683" customWidth="1"/>
    <col min="10244" max="10244" width="21.140625" style="683" customWidth="1"/>
    <col min="10245" max="10246" width="19.140625" style="683" customWidth="1"/>
    <col min="10247" max="10496" width="10.8515625" style="683" customWidth="1"/>
    <col min="10497" max="10497" width="33.7109375" style="683" customWidth="1"/>
    <col min="10498" max="10498" width="24.7109375" style="683" customWidth="1"/>
    <col min="10499" max="10499" width="23.00390625" style="683" customWidth="1"/>
    <col min="10500" max="10500" width="21.140625" style="683" customWidth="1"/>
    <col min="10501" max="10502" width="19.140625" style="683" customWidth="1"/>
    <col min="10503" max="10752" width="10.8515625" style="683" customWidth="1"/>
    <col min="10753" max="10753" width="33.7109375" style="683" customWidth="1"/>
    <col min="10754" max="10754" width="24.7109375" style="683" customWidth="1"/>
    <col min="10755" max="10755" width="23.00390625" style="683" customWidth="1"/>
    <col min="10756" max="10756" width="21.140625" style="683" customWidth="1"/>
    <col min="10757" max="10758" width="19.140625" style="683" customWidth="1"/>
    <col min="10759" max="11008" width="10.8515625" style="683" customWidth="1"/>
    <col min="11009" max="11009" width="33.7109375" style="683" customWidth="1"/>
    <col min="11010" max="11010" width="24.7109375" style="683" customWidth="1"/>
    <col min="11011" max="11011" width="23.00390625" style="683" customWidth="1"/>
    <col min="11012" max="11012" width="21.140625" style="683" customWidth="1"/>
    <col min="11013" max="11014" width="19.140625" style="683" customWidth="1"/>
    <col min="11015" max="11264" width="10.8515625" style="683" customWidth="1"/>
    <col min="11265" max="11265" width="33.7109375" style="683" customWidth="1"/>
    <col min="11266" max="11266" width="24.7109375" style="683" customWidth="1"/>
    <col min="11267" max="11267" width="23.00390625" style="683" customWidth="1"/>
    <col min="11268" max="11268" width="21.140625" style="683" customWidth="1"/>
    <col min="11269" max="11270" width="19.140625" style="683" customWidth="1"/>
    <col min="11271" max="11520" width="10.8515625" style="683" customWidth="1"/>
    <col min="11521" max="11521" width="33.7109375" style="683" customWidth="1"/>
    <col min="11522" max="11522" width="24.7109375" style="683" customWidth="1"/>
    <col min="11523" max="11523" width="23.00390625" style="683" customWidth="1"/>
    <col min="11524" max="11524" width="21.140625" style="683" customWidth="1"/>
    <col min="11525" max="11526" width="19.140625" style="683" customWidth="1"/>
    <col min="11527" max="11776" width="10.8515625" style="683" customWidth="1"/>
    <col min="11777" max="11777" width="33.7109375" style="683" customWidth="1"/>
    <col min="11778" max="11778" width="24.7109375" style="683" customWidth="1"/>
    <col min="11779" max="11779" width="23.00390625" style="683" customWidth="1"/>
    <col min="11780" max="11780" width="21.140625" style="683" customWidth="1"/>
    <col min="11781" max="11782" width="19.140625" style="683" customWidth="1"/>
    <col min="11783" max="12032" width="10.8515625" style="683" customWidth="1"/>
    <col min="12033" max="12033" width="33.7109375" style="683" customWidth="1"/>
    <col min="12034" max="12034" width="24.7109375" style="683" customWidth="1"/>
    <col min="12035" max="12035" width="23.00390625" style="683" customWidth="1"/>
    <col min="12036" max="12036" width="21.140625" style="683" customWidth="1"/>
    <col min="12037" max="12038" width="19.140625" style="683" customWidth="1"/>
    <col min="12039" max="12288" width="10.8515625" style="683" customWidth="1"/>
    <col min="12289" max="12289" width="33.7109375" style="683" customWidth="1"/>
    <col min="12290" max="12290" width="24.7109375" style="683" customWidth="1"/>
    <col min="12291" max="12291" width="23.00390625" style="683" customWidth="1"/>
    <col min="12292" max="12292" width="21.140625" style="683" customWidth="1"/>
    <col min="12293" max="12294" width="19.140625" style="683" customWidth="1"/>
    <col min="12295" max="12544" width="10.8515625" style="683" customWidth="1"/>
    <col min="12545" max="12545" width="33.7109375" style="683" customWidth="1"/>
    <col min="12546" max="12546" width="24.7109375" style="683" customWidth="1"/>
    <col min="12547" max="12547" width="23.00390625" style="683" customWidth="1"/>
    <col min="12548" max="12548" width="21.140625" style="683" customWidth="1"/>
    <col min="12549" max="12550" width="19.140625" style="683" customWidth="1"/>
    <col min="12551" max="12800" width="10.8515625" style="683" customWidth="1"/>
    <col min="12801" max="12801" width="33.7109375" style="683" customWidth="1"/>
    <col min="12802" max="12802" width="24.7109375" style="683" customWidth="1"/>
    <col min="12803" max="12803" width="23.00390625" style="683" customWidth="1"/>
    <col min="12804" max="12804" width="21.140625" style="683" customWidth="1"/>
    <col min="12805" max="12806" width="19.140625" style="683" customWidth="1"/>
    <col min="12807" max="13056" width="10.8515625" style="683" customWidth="1"/>
    <col min="13057" max="13057" width="33.7109375" style="683" customWidth="1"/>
    <col min="13058" max="13058" width="24.7109375" style="683" customWidth="1"/>
    <col min="13059" max="13059" width="23.00390625" style="683" customWidth="1"/>
    <col min="13060" max="13060" width="21.140625" style="683" customWidth="1"/>
    <col min="13061" max="13062" width="19.140625" style="683" customWidth="1"/>
    <col min="13063" max="13312" width="10.8515625" style="683" customWidth="1"/>
    <col min="13313" max="13313" width="33.7109375" style="683" customWidth="1"/>
    <col min="13314" max="13314" width="24.7109375" style="683" customWidth="1"/>
    <col min="13315" max="13315" width="23.00390625" style="683" customWidth="1"/>
    <col min="13316" max="13316" width="21.140625" style="683" customWidth="1"/>
    <col min="13317" max="13318" width="19.140625" style="683" customWidth="1"/>
    <col min="13319" max="13568" width="10.8515625" style="683" customWidth="1"/>
    <col min="13569" max="13569" width="33.7109375" style="683" customWidth="1"/>
    <col min="13570" max="13570" width="24.7109375" style="683" customWidth="1"/>
    <col min="13571" max="13571" width="23.00390625" style="683" customWidth="1"/>
    <col min="13572" max="13572" width="21.140625" style="683" customWidth="1"/>
    <col min="13573" max="13574" width="19.140625" style="683" customWidth="1"/>
    <col min="13575" max="13824" width="10.8515625" style="683" customWidth="1"/>
    <col min="13825" max="13825" width="33.7109375" style="683" customWidth="1"/>
    <col min="13826" max="13826" width="24.7109375" style="683" customWidth="1"/>
    <col min="13827" max="13827" width="23.00390625" style="683" customWidth="1"/>
    <col min="13828" max="13828" width="21.140625" style="683" customWidth="1"/>
    <col min="13829" max="13830" width="19.140625" style="683" customWidth="1"/>
    <col min="13831" max="14080" width="10.8515625" style="683" customWidth="1"/>
    <col min="14081" max="14081" width="33.7109375" style="683" customWidth="1"/>
    <col min="14082" max="14082" width="24.7109375" style="683" customWidth="1"/>
    <col min="14083" max="14083" width="23.00390625" style="683" customWidth="1"/>
    <col min="14084" max="14084" width="21.140625" style="683" customWidth="1"/>
    <col min="14085" max="14086" width="19.140625" style="683" customWidth="1"/>
    <col min="14087" max="14336" width="10.8515625" style="683" customWidth="1"/>
    <col min="14337" max="14337" width="33.7109375" style="683" customWidth="1"/>
    <col min="14338" max="14338" width="24.7109375" style="683" customWidth="1"/>
    <col min="14339" max="14339" width="23.00390625" style="683" customWidth="1"/>
    <col min="14340" max="14340" width="21.140625" style="683" customWidth="1"/>
    <col min="14341" max="14342" width="19.140625" style="683" customWidth="1"/>
    <col min="14343" max="14592" width="10.8515625" style="683" customWidth="1"/>
    <col min="14593" max="14593" width="33.7109375" style="683" customWidth="1"/>
    <col min="14594" max="14594" width="24.7109375" style="683" customWidth="1"/>
    <col min="14595" max="14595" width="23.00390625" style="683" customWidth="1"/>
    <col min="14596" max="14596" width="21.140625" style="683" customWidth="1"/>
    <col min="14597" max="14598" width="19.140625" style="683" customWidth="1"/>
    <col min="14599" max="14848" width="10.8515625" style="683" customWidth="1"/>
    <col min="14849" max="14849" width="33.7109375" style="683" customWidth="1"/>
    <col min="14850" max="14850" width="24.7109375" style="683" customWidth="1"/>
    <col min="14851" max="14851" width="23.00390625" style="683" customWidth="1"/>
    <col min="14852" max="14852" width="21.140625" style="683" customWidth="1"/>
    <col min="14853" max="14854" width="19.140625" style="683" customWidth="1"/>
    <col min="14855" max="15104" width="10.8515625" style="683" customWidth="1"/>
    <col min="15105" max="15105" width="33.7109375" style="683" customWidth="1"/>
    <col min="15106" max="15106" width="24.7109375" style="683" customWidth="1"/>
    <col min="15107" max="15107" width="23.00390625" style="683" customWidth="1"/>
    <col min="15108" max="15108" width="21.140625" style="683" customWidth="1"/>
    <col min="15109" max="15110" width="19.140625" style="683" customWidth="1"/>
    <col min="15111" max="15360" width="10.8515625" style="683" customWidth="1"/>
    <col min="15361" max="15361" width="33.7109375" style="683" customWidth="1"/>
    <col min="15362" max="15362" width="24.7109375" style="683" customWidth="1"/>
    <col min="15363" max="15363" width="23.00390625" style="683" customWidth="1"/>
    <col min="15364" max="15364" width="21.140625" style="683" customWidth="1"/>
    <col min="15365" max="15366" width="19.140625" style="683" customWidth="1"/>
    <col min="15367" max="15616" width="10.8515625" style="683" customWidth="1"/>
    <col min="15617" max="15617" width="33.7109375" style="683" customWidth="1"/>
    <col min="15618" max="15618" width="24.7109375" style="683" customWidth="1"/>
    <col min="15619" max="15619" width="23.00390625" style="683" customWidth="1"/>
    <col min="15620" max="15620" width="21.140625" style="683" customWidth="1"/>
    <col min="15621" max="15622" width="19.140625" style="683" customWidth="1"/>
    <col min="15623" max="15872" width="10.8515625" style="683" customWidth="1"/>
    <col min="15873" max="15873" width="33.7109375" style="683" customWidth="1"/>
    <col min="15874" max="15874" width="24.7109375" style="683" customWidth="1"/>
    <col min="15875" max="15875" width="23.00390625" style="683" customWidth="1"/>
    <col min="15876" max="15876" width="21.140625" style="683" customWidth="1"/>
    <col min="15877" max="15878" width="19.140625" style="683" customWidth="1"/>
    <col min="15879" max="16128" width="10.8515625" style="683" customWidth="1"/>
    <col min="16129" max="16129" width="33.7109375" style="683" customWidth="1"/>
    <col min="16130" max="16130" width="24.7109375" style="683" customWidth="1"/>
    <col min="16131" max="16131" width="23.00390625" style="683" customWidth="1"/>
    <col min="16132" max="16132" width="21.140625" style="683" customWidth="1"/>
    <col min="16133" max="16134" width="19.140625" style="683" customWidth="1"/>
    <col min="16135" max="16384" width="10.8515625" style="683" customWidth="1"/>
  </cols>
  <sheetData>
    <row r="1" spans="1:6" ht="21" customHeight="1">
      <c r="A1" s="1236" t="s">
        <v>1044</v>
      </c>
      <c r="B1" s="1207"/>
      <c r="C1" s="1207"/>
      <c r="D1" s="1207"/>
      <c r="E1" s="1207"/>
      <c r="F1" s="1207"/>
    </row>
    <row r="2" spans="1:6" s="1208" customFormat="1" ht="57.75" customHeight="1">
      <c r="A2" s="1460" t="s">
        <v>1036</v>
      </c>
      <c r="B2" s="1460"/>
      <c r="C2" s="1460"/>
      <c r="D2" s="1460"/>
      <c r="E2" s="1460"/>
      <c r="F2" s="1460"/>
    </row>
    <row r="3" spans="1:6" s="1209" customFormat="1" ht="24" customHeight="1">
      <c r="A3" s="181">
        <v>44012</v>
      </c>
      <c r="B3" s="181"/>
      <c r="C3" s="181"/>
      <c r="D3" s="181"/>
      <c r="E3" s="181"/>
      <c r="F3" s="181"/>
    </row>
    <row r="4" spans="1:6" s="1209" customFormat="1" ht="17.1" customHeight="1">
      <c r="A4" s="1461" t="s">
        <v>70</v>
      </c>
      <c r="B4" s="1461"/>
      <c r="C4" s="1461"/>
      <c r="D4" s="1461"/>
      <c r="E4" s="1461"/>
      <c r="F4" s="1461"/>
    </row>
    <row r="5" spans="1:6" s="1211" customFormat="1" ht="6" customHeight="1" thickBot="1">
      <c r="A5" s="1462"/>
      <c r="B5" s="1462"/>
      <c r="C5" s="1462"/>
      <c r="D5" s="1462"/>
      <c r="E5" s="1462"/>
      <c r="F5" s="1210"/>
    </row>
    <row r="6" spans="1:6" s="1215" customFormat="1" ht="55.5" customHeight="1">
      <c r="A6" s="1212" t="s">
        <v>1</v>
      </c>
      <c r="B6" s="1213" t="s">
        <v>1037</v>
      </c>
      <c r="C6" s="1213" t="s">
        <v>1038</v>
      </c>
      <c r="D6" s="1213" t="s">
        <v>1039</v>
      </c>
      <c r="E6" s="1213" t="s">
        <v>1040</v>
      </c>
      <c r="F6" s="1214" t="s">
        <v>1041</v>
      </c>
    </row>
    <row r="7" spans="1:8" s="1219" customFormat="1" ht="20.1" customHeight="1">
      <c r="A7" s="917" t="s">
        <v>58</v>
      </c>
      <c r="B7" s="1216" t="s">
        <v>39</v>
      </c>
      <c r="C7" s="1216">
        <v>44779.7849</v>
      </c>
      <c r="D7" s="1216" t="s">
        <v>39</v>
      </c>
      <c r="E7" s="1216" t="s">
        <v>39</v>
      </c>
      <c r="F7" s="1217">
        <v>44779.7849</v>
      </c>
      <c r="G7" s="1218"/>
      <c r="H7" s="917"/>
    </row>
    <row r="8" spans="1:8" s="1219" customFormat="1" ht="20.1" customHeight="1">
      <c r="A8" s="917" t="s">
        <v>29</v>
      </c>
      <c r="B8" s="1216" t="s">
        <v>39</v>
      </c>
      <c r="C8" s="1216">
        <v>11793.254640000001</v>
      </c>
      <c r="D8" s="1216" t="s">
        <v>39</v>
      </c>
      <c r="E8" s="1216">
        <v>19520.813739999998</v>
      </c>
      <c r="F8" s="1217">
        <v>31314.06838</v>
      </c>
      <c r="G8" s="1220"/>
      <c r="H8" s="917"/>
    </row>
    <row r="9" spans="1:8" s="1219" customFormat="1" ht="20.1" customHeight="1">
      <c r="A9" s="917" t="s">
        <v>30</v>
      </c>
      <c r="B9" s="1216">
        <v>45913.86374</v>
      </c>
      <c r="C9" s="1216" t="s">
        <v>39</v>
      </c>
      <c r="D9" s="1216" t="s">
        <v>39</v>
      </c>
      <c r="E9" s="1216" t="s">
        <v>39</v>
      </c>
      <c r="F9" s="1217">
        <v>45913.86374</v>
      </c>
      <c r="G9" s="1220"/>
      <c r="H9" s="917"/>
    </row>
    <row r="10" spans="1:8" s="1219" customFormat="1" ht="20.1" customHeight="1">
      <c r="A10" s="917" t="s">
        <v>31</v>
      </c>
      <c r="B10" s="1216" t="s">
        <v>39</v>
      </c>
      <c r="C10" s="1216">
        <v>6069.62149</v>
      </c>
      <c r="D10" s="1216" t="s">
        <v>39</v>
      </c>
      <c r="E10" s="1216">
        <v>10438.347179999997</v>
      </c>
      <c r="F10" s="1217">
        <v>16507.96867</v>
      </c>
      <c r="G10" s="1220"/>
      <c r="H10" s="917"/>
    </row>
    <row r="11" spans="1:8" s="1219" customFormat="1" ht="20.1" customHeight="1">
      <c r="A11" s="917" t="s">
        <v>32</v>
      </c>
      <c r="B11" s="1216">
        <v>6978.75135</v>
      </c>
      <c r="C11" s="1216" t="s">
        <v>39</v>
      </c>
      <c r="D11" s="1216" t="s">
        <v>39</v>
      </c>
      <c r="E11" s="1216" t="s">
        <v>39</v>
      </c>
      <c r="F11" s="1217">
        <v>6978.75135</v>
      </c>
      <c r="G11" s="1220"/>
      <c r="H11" s="917"/>
    </row>
    <row r="12" spans="1:8" s="1219" customFormat="1" ht="20.1" customHeight="1">
      <c r="A12" s="698" t="s">
        <v>33</v>
      </c>
      <c r="B12" s="1216">
        <v>38044.31272</v>
      </c>
      <c r="C12" s="1216" t="s">
        <v>39</v>
      </c>
      <c r="D12" s="1216" t="s">
        <v>39</v>
      </c>
      <c r="E12" s="1216" t="s">
        <v>39</v>
      </c>
      <c r="F12" s="1217">
        <v>38044.31272</v>
      </c>
      <c r="G12" s="1220"/>
      <c r="H12" s="917"/>
    </row>
    <row r="13" spans="1:8" s="1219" customFormat="1" ht="20.1" customHeight="1">
      <c r="A13" s="917" t="s">
        <v>34</v>
      </c>
      <c r="B13" s="1216">
        <v>56.841089999999994</v>
      </c>
      <c r="C13" s="1216" t="s">
        <v>39</v>
      </c>
      <c r="D13" s="1216" t="s">
        <v>39</v>
      </c>
      <c r="E13" s="1216" t="s">
        <v>39</v>
      </c>
      <c r="F13" s="1217">
        <v>56.841089999999994</v>
      </c>
      <c r="G13" s="1220"/>
      <c r="H13" s="917"/>
    </row>
    <row r="14" spans="1:8" s="1219" customFormat="1" ht="20.1" customHeight="1">
      <c r="A14" s="917" t="s">
        <v>35</v>
      </c>
      <c r="B14" s="1216">
        <v>16657.14003</v>
      </c>
      <c r="C14" s="1216" t="s">
        <v>39</v>
      </c>
      <c r="D14" s="1216" t="s">
        <v>39</v>
      </c>
      <c r="E14" s="1216" t="s">
        <v>39</v>
      </c>
      <c r="F14" s="1217">
        <v>16657.14003</v>
      </c>
      <c r="G14" s="1220"/>
      <c r="H14" s="917"/>
    </row>
    <row r="15" spans="1:8" s="1219" customFormat="1" ht="20.1" customHeight="1">
      <c r="A15" s="917" t="s">
        <v>36</v>
      </c>
      <c r="B15" s="1216">
        <v>11852.91037</v>
      </c>
      <c r="C15" s="1216" t="s">
        <v>39</v>
      </c>
      <c r="D15" s="1216" t="s">
        <v>39</v>
      </c>
      <c r="E15" s="1216" t="s">
        <v>39</v>
      </c>
      <c r="F15" s="1217">
        <v>11852.91037</v>
      </c>
      <c r="G15" s="1220"/>
      <c r="H15" s="917"/>
    </row>
    <row r="16" spans="1:8" s="1219" customFormat="1" ht="20.1" customHeight="1">
      <c r="A16" s="917" t="s">
        <v>37</v>
      </c>
      <c r="B16" s="1216">
        <v>19481.313690000003</v>
      </c>
      <c r="C16" s="1216" t="s">
        <v>39</v>
      </c>
      <c r="D16" s="1216" t="s">
        <v>39</v>
      </c>
      <c r="E16" s="1216" t="s">
        <v>39</v>
      </c>
      <c r="F16" s="1217">
        <v>19481.313690000003</v>
      </c>
      <c r="G16" s="1220"/>
      <c r="H16" s="917"/>
    </row>
    <row r="17" spans="1:8" s="1224" customFormat="1" ht="21.95" customHeight="1">
      <c r="A17" s="1221" t="s">
        <v>38</v>
      </c>
      <c r="B17" s="1222">
        <v>138985.13298999998</v>
      </c>
      <c r="C17" s="1222">
        <v>62642.661029999996</v>
      </c>
      <c r="D17" s="1222" t="s">
        <v>39</v>
      </c>
      <c r="E17" s="1222">
        <v>29959.160919999995</v>
      </c>
      <c r="F17" s="1222">
        <v>231586.95494000003</v>
      </c>
      <c r="G17" s="1220"/>
      <c r="H17" s="1223"/>
    </row>
    <row r="18" spans="1:6" s="1227" customFormat="1" ht="7.5" customHeight="1" thickBot="1">
      <c r="A18" s="1225"/>
      <c r="B18" s="1226"/>
      <c r="C18" s="1226"/>
      <c r="D18" s="1226"/>
      <c r="E18" s="1226"/>
      <c r="F18" s="1226"/>
    </row>
    <row r="19" spans="1:6" s="1228" customFormat="1" ht="27.75" customHeight="1">
      <c r="A19" s="1463" t="s">
        <v>1042</v>
      </c>
      <c r="B19" s="1463"/>
      <c r="C19" s="1463"/>
      <c r="D19" s="1463"/>
      <c r="E19" s="1463"/>
      <c r="F19" s="1463"/>
    </row>
    <row r="20" spans="1:6" s="1228" customFormat="1" ht="16.5" customHeight="1">
      <c r="A20" s="448"/>
      <c r="B20" s="1229"/>
      <c r="C20" s="1229"/>
      <c r="D20" s="1229"/>
      <c r="E20" s="1229"/>
      <c r="F20" s="1230"/>
    </row>
    <row r="21" spans="3:6" s="1227" customFormat="1" ht="15">
      <c r="C21" s="1231"/>
      <c r="F21" s="1232"/>
    </row>
    <row r="22" s="1227" customFormat="1" ht="15">
      <c r="F22" s="1232"/>
    </row>
    <row r="23" s="1227" customFormat="1" ht="15">
      <c r="F23" s="1232"/>
    </row>
    <row r="24" s="1227" customFormat="1" ht="15">
      <c r="F24" s="1232"/>
    </row>
    <row r="25" s="1227" customFormat="1" ht="15">
      <c r="F25" s="1232"/>
    </row>
    <row r="26" s="1227" customFormat="1" ht="15">
      <c r="F26" s="1232"/>
    </row>
    <row r="27" s="1227" customFormat="1" ht="15">
      <c r="F27" s="1232"/>
    </row>
    <row r="28" s="1227" customFormat="1" ht="15">
      <c r="F28" s="1232"/>
    </row>
    <row r="29" s="1227" customFormat="1" ht="15">
      <c r="F29" s="1232"/>
    </row>
    <row r="30" s="1227" customFormat="1" ht="15">
      <c r="F30" s="1232"/>
    </row>
    <row r="31" s="1227" customFormat="1" ht="15">
      <c r="F31" s="1232"/>
    </row>
    <row r="32" s="1227" customFormat="1" ht="15">
      <c r="F32" s="1232"/>
    </row>
    <row r="33" s="1227" customFormat="1" ht="15">
      <c r="F33" s="1232"/>
    </row>
    <row r="34" s="1227" customFormat="1" ht="15">
      <c r="F34" s="1232"/>
    </row>
    <row r="35" s="1227" customFormat="1" ht="15">
      <c r="F35" s="1232"/>
    </row>
    <row r="36" s="1227" customFormat="1" ht="15">
      <c r="F36" s="1232"/>
    </row>
    <row r="37" s="1227" customFormat="1" ht="15">
      <c r="F37" s="1232"/>
    </row>
    <row r="38" s="1227" customFormat="1" ht="15">
      <c r="F38" s="1232"/>
    </row>
    <row r="39" s="1227" customFormat="1" ht="15">
      <c r="F39" s="1232"/>
    </row>
    <row r="40" s="1227" customFormat="1" ht="15">
      <c r="F40" s="1232"/>
    </row>
    <row r="41" s="1227" customFormat="1" ht="15">
      <c r="F41" s="1232"/>
    </row>
    <row r="42" s="1227" customFormat="1" ht="15">
      <c r="F42" s="1232"/>
    </row>
    <row r="43" s="1227" customFormat="1" ht="15">
      <c r="F43" s="1232"/>
    </row>
    <row r="44" s="1227" customFormat="1" ht="15">
      <c r="F44" s="1232"/>
    </row>
    <row r="45" s="1227" customFormat="1" ht="15">
      <c r="F45" s="1232"/>
    </row>
    <row r="46" s="1227" customFormat="1" ht="15">
      <c r="F46" s="1232"/>
    </row>
    <row r="47" s="1227" customFormat="1" ht="15">
      <c r="F47" s="1232"/>
    </row>
    <row r="48" s="1227" customFormat="1" ht="15">
      <c r="F48" s="1232"/>
    </row>
    <row r="49" s="1227" customFormat="1" ht="15">
      <c r="F49" s="1232"/>
    </row>
    <row r="50" s="1227" customFormat="1" ht="15">
      <c r="F50" s="1232"/>
    </row>
    <row r="51" s="1227" customFormat="1" ht="15">
      <c r="F51" s="1232"/>
    </row>
    <row r="52" s="1227" customFormat="1" ht="15">
      <c r="F52" s="1232"/>
    </row>
    <row r="53" s="1227" customFormat="1" ht="15">
      <c r="F53" s="1232"/>
    </row>
    <row r="54" s="1227" customFormat="1" ht="15">
      <c r="F54" s="1232"/>
    </row>
    <row r="55" s="1227" customFormat="1" ht="15">
      <c r="F55" s="1232"/>
    </row>
    <row r="56" s="1227" customFormat="1" ht="15">
      <c r="F56" s="1232"/>
    </row>
    <row r="57" s="1227" customFormat="1" ht="15">
      <c r="F57" s="1232"/>
    </row>
    <row r="58" s="1227" customFormat="1" ht="15">
      <c r="F58" s="1232"/>
    </row>
    <row r="59" s="1227" customFormat="1" ht="15">
      <c r="F59" s="1232"/>
    </row>
    <row r="60" s="1227" customFormat="1" ht="15">
      <c r="F60" s="1232"/>
    </row>
    <row r="61" s="1227" customFormat="1" ht="15">
      <c r="F61" s="1232"/>
    </row>
    <row r="62" s="1227" customFormat="1" ht="15">
      <c r="F62" s="1232"/>
    </row>
    <row r="63" s="1227" customFormat="1" ht="15">
      <c r="F63" s="1232"/>
    </row>
    <row r="64" s="1227" customFormat="1" ht="15">
      <c r="F64" s="1232"/>
    </row>
    <row r="65" s="1227" customFormat="1" ht="15">
      <c r="F65" s="1232"/>
    </row>
    <row r="66" s="1227" customFormat="1" ht="15">
      <c r="F66" s="1232"/>
    </row>
    <row r="67" s="1227" customFormat="1" ht="15">
      <c r="F67" s="1232"/>
    </row>
    <row r="68" s="1227" customFormat="1" ht="15">
      <c r="F68" s="1232"/>
    </row>
    <row r="69" s="1227" customFormat="1" ht="15">
      <c r="F69" s="1232"/>
    </row>
    <row r="70" s="1227" customFormat="1" ht="15">
      <c r="F70" s="1232"/>
    </row>
    <row r="71" s="1227" customFormat="1" ht="15">
      <c r="F71" s="1232"/>
    </row>
    <row r="72" s="1227" customFormat="1" ht="15">
      <c r="F72" s="1232"/>
    </row>
    <row r="73" s="1227" customFormat="1" ht="15">
      <c r="F73" s="1232"/>
    </row>
    <row r="74" s="1227" customFormat="1" ht="15">
      <c r="F74" s="1232"/>
    </row>
    <row r="75" s="1227" customFormat="1" ht="15">
      <c r="F75" s="1232"/>
    </row>
    <row r="76" s="1227" customFormat="1" ht="15">
      <c r="F76" s="1232"/>
    </row>
    <row r="77" s="1227" customFormat="1" ht="15">
      <c r="F77" s="1232"/>
    </row>
    <row r="78" s="1227" customFormat="1" ht="15">
      <c r="F78" s="1232"/>
    </row>
    <row r="79" s="1227" customFormat="1" ht="15">
      <c r="F79" s="1232"/>
    </row>
    <row r="80" s="1227" customFormat="1" ht="15">
      <c r="F80" s="1232"/>
    </row>
    <row r="81" s="1227" customFormat="1" ht="15">
      <c r="F81" s="1232"/>
    </row>
    <row r="82" s="1227" customFormat="1" ht="15">
      <c r="F82" s="1232"/>
    </row>
    <row r="83" s="1227" customFormat="1" ht="15">
      <c r="F83" s="1232"/>
    </row>
    <row r="84" s="1227" customFormat="1" ht="15">
      <c r="F84" s="1232"/>
    </row>
    <row r="85" s="1227" customFormat="1" ht="15">
      <c r="F85" s="1232"/>
    </row>
    <row r="86" s="1227" customFormat="1" ht="15">
      <c r="F86" s="1232"/>
    </row>
    <row r="87" s="1227" customFormat="1" ht="15">
      <c r="F87" s="1232"/>
    </row>
    <row r="88" s="1227" customFormat="1" ht="15">
      <c r="F88" s="1232"/>
    </row>
    <row r="89" s="1227" customFormat="1" ht="15">
      <c r="F89" s="1232"/>
    </row>
    <row r="90" s="1227" customFormat="1" ht="15">
      <c r="F90" s="1232"/>
    </row>
    <row r="91" s="1227" customFormat="1" ht="15">
      <c r="F91" s="1232"/>
    </row>
    <row r="92" s="1227" customFormat="1" ht="15">
      <c r="F92" s="1232"/>
    </row>
    <row r="93" s="1227" customFormat="1" ht="15">
      <c r="F93" s="1232"/>
    </row>
    <row r="94" s="1227" customFormat="1" ht="15">
      <c r="F94" s="1232"/>
    </row>
    <row r="95" s="1227" customFormat="1" ht="15">
      <c r="F95" s="1232"/>
    </row>
    <row r="96" s="1227" customFormat="1" ht="15">
      <c r="F96" s="1232"/>
    </row>
    <row r="97" s="1227" customFormat="1" ht="15">
      <c r="F97" s="1232"/>
    </row>
    <row r="98" s="1227" customFormat="1" ht="15">
      <c r="F98" s="1232"/>
    </row>
    <row r="99" s="1227" customFormat="1" ht="15">
      <c r="F99" s="1232"/>
    </row>
    <row r="100" s="1227" customFormat="1" ht="15">
      <c r="F100" s="1232"/>
    </row>
    <row r="101" s="1227" customFormat="1" ht="15">
      <c r="F101" s="1232"/>
    </row>
    <row r="102" s="1227" customFormat="1" ht="15">
      <c r="F102" s="1232"/>
    </row>
    <row r="103" s="1227" customFormat="1" ht="15">
      <c r="F103" s="1232"/>
    </row>
    <row r="104" s="1227" customFormat="1" ht="15">
      <c r="F104" s="1232"/>
    </row>
    <row r="105" s="1227" customFormat="1" ht="15">
      <c r="F105" s="1232"/>
    </row>
    <row r="106" s="1227" customFormat="1" ht="15">
      <c r="F106" s="1232"/>
    </row>
    <row r="107" s="1227" customFormat="1" ht="15">
      <c r="F107" s="1232"/>
    </row>
    <row r="108" s="1227" customFormat="1" ht="15">
      <c r="F108" s="1232"/>
    </row>
    <row r="109" s="1227" customFormat="1" ht="15">
      <c r="F109" s="1232"/>
    </row>
    <row r="110" s="1227" customFormat="1" ht="15">
      <c r="F110" s="1232"/>
    </row>
    <row r="111" s="1227" customFormat="1" ht="15">
      <c r="F111" s="1232"/>
    </row>
    <row r="112" s="1227" customFormat="1" ht="15">
      <c r="F112" s="1232"/>
    </row>
    <row r="113" s="1227" customFormat="1" ht="15">
      <c r="F113" s="1232"/>
    </row>
    <row r="114" s="1227" customFormat="1" ht="15">
      <c r="F114" s="1232"/>
    </row>
    <row r="115" s="1227" customFormat="1" ht="15">
      <c r="F115" s="1232"/>
    </row>
    <row r="116" s="1227" customFormat="1" ht="15">
      <c r="F116" s="1232"/>
    </row>
    <row r="117" s="1227" customFormat="1" ht="15">
      <c r="F117" s="1232"/>
    </row>
    <row r="118" s="1227" customFormat="1" ht="15">
      <c r="F118" s="1232"/>
    </row>
    <row r="119" s="1227" customFormat="1" ht="15">
      <c r="F119" s="1232"/>
    </row>
    <row r="120" s="1227" customFormat="1" ht="15">
      <c r="F120" s="1232"/>
    </row>
    <row r="121" s="1227" customFormat="1" ht="15">
      <c r="F121" s="1232"/>
    </row>
    <row r="122" s="1227" customFormat="1" ht="15">
      <c r="F122" s="1232"/>
    </row>
    <row r="123" s="1227" customFormat="1" ht="15">
      <c r="F123" s="1232"/>
    </row>
    <row r="124" s="1227" customFormat="1" ht="15">
      <c r="F124" s="1232"/>
    </row>
    <row r="125" s="1227" customFormat="1" ht="15">
      <c r="F125" s="1232"/>
    </row>
    <row r="126" s="1227" customFormat="1" ht="15">
      <c r="F126" s="1232"/>
    </row>
    <row r="127" s="1227" customFormat="1" ht="15">
      <c r="F127" s="1232"/>
    </row>
    <row r="128" s="1227" customFormat="1" ht="15">
      <c r="F128" s="1232"/>
    </row>
    <row r="129" s="1227" customFormat="1" ht="15">
      <c r="F129" s="1232"/>
    </row>
  </sheetData>
  <mergeCells count="4">
    <mergeCell ref="A2:F2"/>
    <mergeCell ref="A4:F4"/>
    <mergeCell ref="A5:E5"/>
    <mergeCell ref="A19:F19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32"/>
  <sheetViews>
    <sheetView showGridLines="0" workbookViewId="0" topLeftCell="A1"/>
  </sheetViews>
  <sheetFormatPr defaultColWidth="11.421875" defaultRowHeight="15"/>
  <cols>
    <col min="1" max="1" width="31.57421875" style="5" customWidth="1"/>
    <col min="2" max="8" width="15.28125" style="5" customWidth="1"/>
    <col min="9" max="9" width="15.421875" style="5" customWidth="1"/>
    <col min="10" max="17" width="11.421875" style="5" customWidth="1"/>
    <col min="18" max="18" width="12.8515625" style="5" customWidth="1"/>
    <col min="19" max="16384" width="11.421875" style="5" customWidth="1"/>
  </cols>
  <sheetData>
    <row r="1" spans="1:9" s="2" customFormat="1" ht="19.5" customHeight="1">
      <c r="A1" s="1236" t="s">
        <v>1044</v>
      </c>
      <c r="B1" s="65"/>
      <c r="C1" s="65"/>
      <c r="D1" s="65"/>
      <c r="E1" s="65"/>
      <c r="F1" s="65"/>
      <c r="G1" s="65"/>
      <c r="H1" s="65"/>
      <c r="I1" s="65"/>
    </row>
    <row r="2" spans="1:9" s="518" customFormat="1" ht="34.5" customHeight="1">
      <c r="A2" s="1446" t="s">
        <v>570</v>
      </c>
      <c r="B2" s="1446"/>
      <c r="C2" s="1446"/>
      <c r="D2" s="1446"/>
      <c r="E2" s="1446"/>
      <c r="F2" s="1446"/>
      <c r="G2" s="1446"/>
      <c r="H2" s="1446"/>
      <c r="I2" s="1446"/>
    </row>
    <row r="3" spans="1:9" s="519" customFormat="1" ht="24.75" customHeight="1">
      <c r="A3" s="1403">
        <v>44012</v>
      </c>
      <c r="B3" s="1403"/>
      <c r="C3" s="1403"/>
      <c r="D3" s="1403"/>
      <c r="E3" s="1403"/>
      <c r="F3" s="1403"/>
      <c r="G3" s="1403"/>
      <c r="H3" s="1403"/>
      <c r="I3" s="1403"/>
    </row>
    <row r="4" spans="1:9" s="520" customFormat="1" ht="23.25" customHeight="1">
      <c r="A4" s="1404" t="s">
        <v>65</v>
      </c>
      <c r="B4" s="1404"/>
      <c r="C4" s="1404"/>
      <c r="D4" s="1404"/>
      <c r="E4" s="1404"/>
      <c r="F4" s="1404"/>
      <c r="G4" s="1404"/>
      <c r="H4" s="1404"/>
      <c r="I4" s="1404"/>
    </row>
    <row r="5" s="522" customFormat="1" ht="13.5" thickBot="1">
      <c r="A5" s="521"/>
    </row>
    <row r="6" spans="1:9" s="522" customFormat="1" ht="23.25" customHeight="1">
      <c r="A6" s="1389" t="s">
        <v>1</v>
      </c>
      <c r="B6" s="1391" t="s">
        <v>455</v>
      </c>
      <c r="C6" s="1391" t="s">
        <v>571</v>
      </c>
      <c r="D6" s="1391" t="s">
        <v>572</v>
      </c>
      <c r="E6" s="1391" t="s">
        <v>573</v>
      </c>
      <c r="F6" s="1391" t="s">
        <v>574</v>
      </c>
      <c r="G6" s="1391" t="s">
        <v>575</v>
      </c>
      <c r="H6" s="1391" t="s">
        <v>576</v>
      </c>
      <c r="I6" s="1464" t="s">
        <v>577</v>
      </c>
    </row>
    <row r="7" spans="1:9" s="522" customFormat="1" ht="54" customHeight="1">
      <c r="A7" s="1466"/>
      <c r="B7" s="1392"/>
      <c r="C7" s="1392"/>
      <c r="D7" s="1392"/>
      <c r="E7" s="1392"/>
      <c r="F7" s="1392"/>
      <c r="G7" s="1392"/>
      <c r="H7" s="1392"/>
      <c r="I7" s="1465"/>
    </row>
    <row r="8" spans="1:9" s="522" customFormat="1" ht="9" customHeight="1">
      <c r="A8" s="523"/>
      <c r="B8" s="524"/>
      <c r="C8" s="525"/>
      <c r="D8" s="525"/>
      <c r="E8" s="525"/>
      <c r="F8" s="525"/>
      <c r="G8" s="525"/>
      <c r="H8" s="526"/>
      <c r="I8" s="527"/>
    </row>
    <row r="9" spans="1:169" s="14" customFormat="1" ht="23.1" customHeight="1">
      <c r="A9" s="79" t="s">
        <v>58</v>
      </c>
      <c r="B9" s="528">
        <v>16.131622966142068</v>
      </c>
      <c r="C9" s="528">
        <v>5.536980652248892</v>
      </c>
      <c r="D9" s="528">
        <v>69.72497778969061</v>
      </c>
      <c r="E9" s="528">
        <v>4.483936596472829</v>
      </c>
      <c r="F9" s="528">
        <v>0.007631529455312858</v>
      </c>
      <c r="G9" s="528">
        <v>0.6164491413341373</v>
      </c>
      <c r="H9" s="528">
        <v>3.498401324656136</v>
      </c>
      <c r="I9" s="529">
        <v>5192850.166150001</v>
      </c>
      <c r="J9" s="530"/>
      <c r="K9" s="530"/>
      <c r="L9" s="530"/>
      <c r="M9" s="530"/>
      <c r="N9" s="530"/>
      <c r="O9" s="530"/>
      <c r="P9" s="530"/>
      <c r="Q9" s="530"/>
      <c r="R9" s="530"/>
      <c r="S9" s="531"/>
      <c r="T9" s="531"/>
      <c r="U9" s="531"/>
      <c r="V9" s="531"/>
      <c r="W9" s="531"/>
      <c r="X9" s="531"/>
      <c r="Y9" s="531"/>
      <c r="Z9" s="531"/>
      <c r="AA9" s="531"/>
      <c r="AB9" s="530"/>
      <c r="AC9" s="530"/>
      <c r="AD9" s="530"/>
      <c r="AE9" s="530"/>
      <c r="AF9" s="530"/>
      <c r="AG9" s="530"/>
      <c r="AH9" s="530"/>
      <c r="AI9" s="530"/>
      <c r="AJ9" s="530"/>
      <c r="AK9" s="530"/>
      <c r="AL9" s="530"/>
      <c r="AM9" s="530"/>
      <c r="AN9" s="530"/>
      <c r="AO9" s="530"/>
      <c r="AP9" s="530"/>
      <c r="AQ9" s="530"/>
      <c r="AR9" s="530"/>
      <c r="AS9" s="530"/>
      <c r="AT9" s="530"/>
      <c r="AU9" s="530"/>
      <c r="AV9" s="530"/>
      <c r="AW9" s="530"/>
      <c r="AX9" s="530"/>
      <c r="AY9" s="530"/>
      <c r="AZ9" s="530"/>
      <c r="BA9" s="530"/>
      <c r="BB9" s="530"/>
      <c r="BC9" s="530"/>
      <c r="BD9" s="530"/>
      <c r="BE9" s="530"/>
      <c r="BF9" s="530"/>
      <c r="BG9" s="530"/>
      <c r="BH9" s="530"/>
      <c r="BI9" s="530"/>
      <c r="BJ9" s="530"/>
      <c r="BK9" s="530"/>
      <c r="BL9" s="530"/>
      <c r="BM9" s="530"/>
      <c r="BN9" s="530"/>
      <c r="BO9" s="530"/>
      <c r="BP9" s="530"/>
      <c r="BQ9" s="530"/>
      <c r="BR9" s="530"/>
      <c r="BS9" s="530"/>
      <c r="BT9" s="530"/>
      <c r="BU9" s="530"/>
      <c r="BV9" s="530"/>
      <c r="BW9" s="530"/>
      <c r="BX9" s="530"/>
      <c r="BY9" s="530"/>
      <c r="BZ9" s="530"/>
      <c r="CA9" s="530"/>
      <c r="CB9" s="530"/>
      <c r="CC9" s="530"/>
      <c r="CD9" s="530"/>
      <c r="CE9" s="530"/>
      <c r="CF9" s="530"/>
      <c r="CG9" s="530"/>
      <c r="CH9" s="530"/>
      <c r="CI9" s="530"/>
      <c r="CJ9" s="530"/>
      <c r="CK9" s="530"/>
      <c r="CL9" s="530"/>
      <c r="CM9" s="530"/>
      <c r="CN9" s="530"/>
      <c r="CO9" s="530"/>
      <c r="CP9" s="530"/>
      <c r="CQ9" s="530"/>
      <c r="CR9" s="530"/>
      <c r="CS9" s="530"/>
      <c r="CT9" s="530"/>
      <c r="CU9" s="530"/>
      <c r="CV9" s="530"/>
      <c r="CW9" s="530"/>
      <c r="CX9" s="530"/>
      <c r="CY9" s="530"/>
      <c r="CZ9" s="530"/>
      <c r="DA9" s="530"/>
      <c r="DB9" s="530"/>
      <c r="DC9" s="530"/>
      <c r="DD9" s="530"/>
      <c r="DE9" s="530"/>
      <c r="DF9" s="530"/>
      <c r="DG9" s="530"/>
      <c r="DH9" s="530"/>
      <c r="DI9" s="530"/>
      <c r="DJ9" s="530"/>
      <c r="DK9" s="530"/>
      <c r="DL9" s="530"/>
      <c r="DM9" s="530"/>
      <c r="DN9" s="530"/>
      <c r="DO9" s="530"/>
      <c r="DP9" s="530"/>
      <c r="DQ9" s="530"/>
      <c r="DR9" s="530"/>
      <c r="DS9" s="530"/>
      <c r="DT9" s="530"/>
      <c r="DU9" s="530"/>
      <c r="DV9" s="530"/>
      <c r="DW9" s="530"/>
      <c r="DX9" s="530"/>
      <c r="DY9" s="530"/>
      <c r="DZ9" s="530"/>
      <c r="EA9" s="530"/>
      <c r="EB9" s="530"/>
      <c r="EC9" s="530"/>
      <c r="ED9" s="530"/>
      <c r="EE9" s="530"/>
      <c r="EF9" s="530"/>
      <c r="EG9" s="530"/>
      <c r="EH9" s="530"/>
      <c r="EI9" s="530"/>
      <c r="EJ9" s="530"/>
      <c r="EK9" s="530"/>
      <c r="EL9" s="530"/>
      <c r="EM9" s="530"/>
      <c r="EN9" s="530"/>
      <c r="EO9" s="530"/>
      <c r="EP9" s="530"/>
      <c r="EQ9" s="530"/>
      <c r="ER9" s="530"/>
      <c r="ES9" s="530"/>
      <c r="ET9" s="530"/>
      <c r="EU9" s="530"/>
      <c r="EV9" s="530"/>
      <c r="EW9" s="530"/>
      <c r="EX9" s="530"/>
      <c r="EY9" s="530"/>
      <c r="EZ9" s="530"/>
      <c r="FA9" s="530"/>
      <c r="FB9" s="530"/>
      <c r="FC9" s="530"/>
      <c r="FD9" s="530"/>
      <c r="FE9" s="530"/>
      <c r="FF9" s="530"/>
      <c r="FG9" s="530"/>
      <c r="FH9" s="530"/>
      <c r="FI9" s="530"/>
      <c r="FJ9" s="530"/>
      <c r="FK9" s="530"/>
      <c r="FL9" s="530"/>
      <c r="FM9" s="530"/>
    </row>
    <row r="10" spans="1:169" s="14" customFormat="1" ht="23.1" customHeight="1">
      <c r="A10" s="21" t="s">
        <v>29</v>
      </c>
      <c r="B10" s="528">
        <v>24.866052101036104</v>
      </c>
      <c r="C10" s="528">
        <v>3.732807224551455</v>
      </c>
      <c r="D10" s="528">
        <v>63.03363352441194</v>
      </c>
      <c r="E10" s="528">
        <v>5.107614001187927</v>
      </c>
      <c r="F10" s="528" t="s">
        <v>39</v>
      </c>
      <c r="G10" s="528">
        <v>1.742845655728576</v>
      </c>
      <c r="H10" s="528">
        <v>1.5170474930839921</v>
      </c>
      <c r="I10" s="529">
        <v>3735410.7408200004</v>
      </c>
      <c r="J10" s="530"/>
      <c r="K10" s="530"/>
      <c r="L10" s="530"/>
      <c r="M10" s="530"/>
      <c r="N10" s="530"/>
      <c r="O10" s="530"/>
      <c r="P10" s="530"/>
      <c r="Q10" s="530"/>
      <c r="R10" s="530"/>
      <c r="S10" s="531"/>
      <c r="T10" s="531"/>
      <c r="U10" s="531"/>
      <c r="V10" s="531"/>
      <c r="W10" s="531"/>
      <c r="X10" s="531"/>
      <c r="Y10" s="531"/>
      <c r="Z10" s="531"/>
      <c r="AA10" s="531"/>
      <c r="AB10" s="530"/>
      <c r="AC10" s="530"/>
      <c r="AD10" s="530"/>
      <c r="AE10" s="530"/>
      <c r="AF10" s="530"/>
      <c r="AG10" s="530"/>
      <c r="AH10" s="530"/>
      <c r="AI10" s="530"/>
      <c r="AJ10" s="530"/>
      <c r="AK10" s="530"/>
      <c r="AL10" s="530"/>
      <c r="AM10" s="530"/>
      <c r="AN10" s="530"/>
      <c r="AO10" s="530"/>
      <c r="AP10" s="530"/>
      <c r="AQ10" s="530"/>
      <c r="AR10" s="530"/>
      <c r="AS10" s="530"/>
      <c r="AT10" s="530"/>
      <c r="AU10" s="530"/>
      <c r="AV10" s="530"/>
      <c r="AW10" s="530"/>
      <c r="AX10" s="530"/>
      <c r="AY10" s="530"/>
      <c r="AZ10" s="530"/>
      <c r="BA10" s="530"/>
      <c r="BB10" s="530"/>
      <c r="BC10" s="530"/>
      <c r="BD10" s="530"/>
      <c r="BE10" s="530"/>
      <c r="BF10" s="530"/>
      <c r="BG10" s="530"/>
      <c r="BH10" s="530"/>
      <c r="BI10" s="530"/>
      <c r="BJ10" s="530"/>
      <c r="BK10" s="530"/>
      <c r="BL10" s="530"/>
      <c r="BM10" s="530"/>
      <c r="BN10" s="530"/>
      <c r="BO10" s="530"/>
      <c r="BP10" s="530"/>
      <c r="BQ10" s="530"/>
      <c r="BR10" s="530"/>
      <c r="BS10" s="530"/>
      <c r="BT10" s="530"/>
      <c r="BU10" s="530"/>
      <c r="BV10" s="530"/>
      <c r="BW10" s="530"/>
      <c r="BX10" s="530"/>
      <c r="BY10" s="530"/>
      <c r="BZ10" s="530"/>
      <c r="CA10" s="530"/>
      <c r="CB10" s="530"/>
      <c r="CC10" s="530"/>
      <c r="CD10" s="530"/>
      <c r="CE10" s="530"/>
      <c r="CF10" s="530"/>
      <c r="CG10" s="530"/>
      <c r="CH10" s="530"/>
      <c r="CI10" s="530"/>
      <c r="CJ10" s="530"/>
      <c r="CK10" s="530"/>
      <c r="CL10" s="530"/>
      <c r="CM10" s="530"/>
      <c r="CN10" s="530"/>
      <c r="CO10" s="530"/>
      <c r="CP10" s="530"/>
      <c r="CQ10" s="530"/>
      <c r="CR10" s="530"/>
      <c r="CS10" s="530"/>
      <c r="CT10" s="530"/>
      <c r="CU10" s="530"/>
      <c r="CV10" s="530"/>
      <c r="CW10" s="530"/>
      <c r="CX10" s="530"/>
      <c r="CY10" s="530"/>
      <c r="CZ10" s="530"/>
      <c r="DA10" s="530"/>
      <c r="DB10" s="530"/>
      <c r="DC10" s="530"/>
      <c r="DD10" s="530"/>
      <c r="DE10" s="530"/>
      <c r="DF10" s="530"/>
      <c r="DG10" s="530"/>
      <c r="DH10" s="530"/>
      <c r="DI10" s="530"/>
      <c r="DJ10" s="530"/>
      <c r="DK10" s="530"/>
      <c r="DL10" s="530"/>
      <c r="DM10" s="530"/>
      <c r="DN10" s="530"/>
      <c r="DO10" s="530"/>
      <c r="DP10" s="530"/>
      <c r="DQ10" s="530"/>
      <c r="DR10" s="530"/>
      <c r="DS10" s="530"/>
      <c r="DT10" s="530"/>
      <c r="DU10" s="530"/>
      <c r="DV10" s="530"/>
      <c r="DW10" s="530"/>
      <c r="DX10" s="530"/>
      <c r="DY10" s="530"/>
      <c r="DZ10" s="530"/>
      <c r="EA10" s="530"/>
      <c r="EB10" s="530"/>
      <c r="EC10" s="530"/>
      <c r="ED10" s="530"/>
      <c r="EE10" s="530"/>
      <c r="EF10" s="530"/>
      <c r="EG10" s="530"/>
      <c r="EH10" s="530"/>
      <c r="EI10" s="530"/>
      <c r="EJ10" s="530"/>
      <c r="EK10" s="530"/>
      <c r="EL10" s="530"/>
      <c r="EM10" s="530"/>
      <c r="EN10" s="530"/>
      <c r="EO10" s="530"/>
      <c r="EP10" s="530"/>
      <c r="EQ10" s="530"/>
      <c r="ER10" s="530"/>
      <c r="ES10" s="530"/>
      <c r="ET10" s="530"/>
      <c r="EU10" s="530"/>
      <c r="EV10" s="530"/>
      <c r="EW10" s="530"/>
      <c r="EX10" s="530"/>
      <c r="EY10" s="530"/>
      <c r="EZ10" s="530"/>
      <c r="FA10" s="530"/>
      <c r="FB10" s="530"/>
      <c r="FC10" s="530"/>
      <c r="FD10" s="530"/>
      <c r="FE10" s="530"/>
      <c r="FF10" s="530"/>
      <c r="FG10" s="530"/>
      <c r="FH10" s="530"/>
      <c r="FI10" s="530"/>
      <c r="FJ10" s="530"/>
      <c r="FK10" s="530"/>
      <c r="FL10" s="530"/>
      <c r="FM10" s="530"/>
    </row>
    <row r="11" spans="1:169" s="14" customFormat="1" ht="23.1" customHeight="1">
      <c r="A11" s="21" t="s">
        <v>30</v>
      </c>
      <c r="B11" s="528">
        <v>14.821107685723028</v>
      </c>
      <c r="C11" s="528">
        <v>1.6014481942594225</v>
      </c>
      <c r="D11" s="528">
        <v>74.43211828587413</v>
      </c>
      <c r="E11" s="528">
        <v>5.636661480072674</v>
      </c>
      <c r="F11" s="528" t="s">
        <v>39</v>
      </c>
      <c r="G11" s="528">
        <v>1.0739791573129918</v>
      </c>
      <c r="H11" s="528">
        <v>2.434685196757744</v>
      </c>
      <c r="I11" s="529">
        <v>2280391.4064100003</v>
      </c>
      <c r="J11" s="530"/>
      <c r="K11" s="530"/>
      <c r="L11" s="530"/>
      <c r="M11" s="530"/>
      <c r="N11" s="530"/>
      <c r="O11" s="530"/>
      <c r="P11" s="530"/>
      <c r="Q11" s="530"/>
      <c r="R11" s="530"/>
      <c r="S11" s="531"/>
      <c r="T11" s="531"/>
      <c r="U11" s="531"/>
      <c r="V11" s="531"/>
      <c r="W11" s="531"/>
      <c r="X11" s="531"/>
      <c r="Y11" s="531"/>
      <c r="Z11" s="531"/>
      <c r="AA11" s="531"/>
      <c r="AB11" s="530"/>
      <c r="AC11" s="530"/>
      <c r="AD11" s="530"/>
      <c r="AE11" s="530"/>
      <c r="AF11" s="530"/>
      <c r="AG11" s="530"/>
      <c r="AH11" s="530"/>
      <c r="AI11" s="530"/>
      <c r="AJ11" s="530"/>
      <c r="AK11" s="530"/>
      <c r="AL11" s="530"/>
      <c r="AM11" s="530"/>
      <c r="AN11" s="530"/>
      <c r="AO11" s="530"/>
      <c r="AP11" s="530"/>
      <c r="AQ11" s="530"/>
      <c r="AR11" s="530"/>
      <c r="AS11" s="530"/>
      <c r="AT11" s="530"/>
      <c r="AU11" s="530"/>
      <c r="AV11" s="530"/>
      <c r="AW11" s="530"/>
      <c r="AX11" s="530"/>
      <c r="AY11" s="530"/>
      <c r="AZ11" s="530"/>
      <c r="BA11" s="530"/>
      <c r="BB11" s="530"/>
      <c r="BC11" s="530"/>
      <c r="BD11" s="530"/>
      <c r="BE11" s="530"/>
      <c r="BF11" s="530"/>
      <c r="BG11" s="530"/>
      <c r="BH11" s="530"/>
      <c r="BI11" s="530"/>
      <c r="BJ11" s="530"/>
      <c r="BK11" s="530"/>
      <c r="BL11" s="530"/>
      <c r="BM11" s="530"/>
      <c r="BN11" s="530"/>
      <c r="BO11" s="530"/>
      <c r="BP11" s="530"/>
      <c r="BQ11" s="530"/>
      <c r="BR11" s="530"/>
      <c r="BS11" s="530"/>
      <c r="BT11" s="530"/>
      <c r="BU11" s="530"/>
      <c r="BV11" s="530"/>
      <c r="BW11" s="530"/>
      <c r="BX11" s="530"/>
      <c r="BY11" s="530"/>
      <c r="BZ11" s="530"/>
      <c r="CA11" s="530"/>
      <c r="CB11" s="530"/>
      <c r="CC11" s="530"/>
      <c r="CD11" s="530"/>
      <c r="CE11" s="530"/>
      <c r="CF11" s="530"/>
      <c r="CG11" s="530"/>
      <c r="CH11" s="530"/>
      <c r="CI11" s="530"/>
      <c r="CJ11" s="530"/>
      <c r="CK11" s="530"/>
      <c r="CL11" s="530"/>
      <c r="CM11" s="530"/>
      <c r="CN11" s="530"/>
      <c r="CO11" s="530"/>
      <c r="CP11" s="530"/>
      <c r="CQ11" s="530"/>
      <c r="CR11" s="530"/>
      <c r="CS11" s="530"/>
      <c r="CT11" s="530"/>
      <c r="CU11" s="530"/>
      <c r="CV11" s="530"/>
      <c r="CW11" s="530"/>
      <c r="CX11" s="530"/>
      <c r="CY11" s="530"/>
      <c r="CZ11" s="530"/>
      <c r="DA11" s="530"/>
      <c r="DB11" s="530"/>
      <c r="DC11" s="530"/>
      <c r="DD11" s="530"/>
      <c r="DE11" s="530"/>
      <c r="DF11" s="530"/>
      <c r="DG11" s="530"/>
      <c r="DH11" s="530"/>
      <c r="DI11" s="530"/>
      <c r="DJ11" s="530"/>
      <c r="DK11" s="530"/>
      <c r="DL11" s="530"/>
      <c r="DM11" s="530"/>
      <c r="DN11" s="530"/>
      <c r="DO11" s="530"/>
      <c r="DP11" s="530"/>
      <c r="DQ11" s="530"/>
      <c r="DR11" s="530"/>
      <c r="DS11" s="530"/>
      <c r="DT11" s="530"/>
      <c r="DU11" s="530"/>
      <c r="DV11" s="530"/>
      <c r="DW11" s="530"/>
      <c r="DX11" s="530"/>
      <c r="DY11" s="530"/>
      <c r="DZ11" s="530"/>
      <c r="EA11" s="530"/>
      <c r="EB11" s="530"/>
      <c r="EC11" s="530"/>
      <c r="ED11" s="530"/>
      <c r="EE11" s="530"/>
      <c r="EF11" s="530"/>
      <c r="EG11" s="530"/>
      <c r="EH11" s="530"/>
      <c r="EI11" s="530"/>
      <c r="EJ11" s="530"/>
      <c r="EK11" s="530"/>
      <c r="EL11" s="530"/>
      <c r="EM11" s="530"/>
      <c r="EN11" s="530"/>
      <c r="EO11" s="530"/>
      <c r="EP11" s="530"/>
      <c r="EQ11" s="530"/>
      <c r="ER11" s="530"/>
      <c r="ES11" s="530"/>
      <c r="ET11" s="530"/>
      <c r="EU11" s="530"/>
      <c r="EV11" s="530"/>
      <c r="EW11" s="530"/>
      <c r="EX11" s="530"/>
      <c r="EY11" s="530"/>
      <c r="EZ11" s="530"/>
      <c r="FA11" s="530"/>
      <c r="FB11" s="530"/>
      <c r="FC11" s="530"/>
      <c r="FD11" s="530"/>
      <c r="FE11" s="530"/>
      <c r="FF11" s="530"/>
      <c r="FG11" s="530"/>
      <c r="FH11" s="530"/>
      <c r="FI11" s="530"/>
      <c r="FJ11" s="530"/>
      <c r="FK11" s="530"/>
      <c r="FL11" s="530"/>
      <c r="FM11" s="530"/>
    </row>
    <row r="12" spans="1:169" s="14" customFormat="1" ht="23.1" customHeight="1">
      <c r="A12" s="21" t="s">
        <v>31</v>
      </c>
      <c r="B12" s="528">
        <v>9.434362503852949</v>
      </c>
      <c r="C12" s="528">
        <v>9.730666961534219</v>
      </c>
      <c r="D12" s="528">
        <v>70.67898529837623</v>
      </c>
      <c r="E12" s="528">
        <v>5.809869927433175</v>
      </c>
      <c r="F12" s="528">
        <v>0.06832267786940967</v>
      </c>
      <c r="G12" s="528">
        <v>0.36047660110532764</v>
      </c>
      <c r="H12" s="528">
        <v>3.91731602982869</v>
      </c>
      <c r="I12" s="529">
        <v>1059665.46186</v>
      </c>
      <c r="J12" s="530"/>
      <c r="K12" s="530"/>
      <c r="L12" s="530"/>
      <c r="M12" s="530"/>
      <c r="N12" s="530"/>
      <c r="O12" s="530"/>
      <c r="P12" s="530"/>
      <c r="Q12" s="530"/>
      <c r="R12" s="530"/>
      <c r="S12" s="531"/>
      <c r="T12" s="531"/>
      <c r="U12" s="531"/>
      <c r="V12" s="531"/>
      <c r="W12" s="531"/>
      <c r="X12" s="531"/>
      <c r="Y12" s="531"/>
      <c r="Z12" s="531"/>
      <c r="AA12" s="531"/>
      <c r="AB12" s="530"/>
      <c r="AC12" s="530"/>
      <c r="AD12" s="530"/>
      <c r="AE12" s="530"/>
      <c r="AF12" s="530"/>
      <c r="AG12" s="530"/>
      <c r="AH12" s="530"/>
      <c r="AI12" s="530"/>
      <c r="AJ12" s="530"/>
      <c r="AK12" s="530"/>
      <c r="AL12" s="530"/>
      <c r="AM12" s="530"/>
      <c r="AN12" s="530"/>
      <c r="AO12" s="530"/>
      <c r="AP12" s="530"/>
      <c r="AQ12" s="530"/>
      <c r="AR12" s="530"/>
      <c r="AS12" s="530"/>
      <c r="AT12" s="530"/>
      <c r="AU12" s="530"/>
      <c r="AV12" s="530"/>
      <c r="AW12" s="530"/>
      <c r="AX12" s="530"/>
      <c r="AY12" s="530"/>
      <c r="AZ12" s="530"/>
      <c r="BA12" s="530"/>
      <c r="BB12" s="530"/>
      <c r="BC12" s="530"/>
      <c r="BD12" s="530"/>
      <c r="BE12" s="530"/>
      <c r="BF12" s="530"/>
      <c r="BG12" s="530"/>
      <c r="BH12" s="530"/>
      <c r="BI12" s="530"/>
      <c r="BJ12" s="530"/>
      <c r="BK12" s="530"/>
      <c r="BL12" s="530"/>
      <c r="BM12" s="530"/>
      <c r="BN12" s="530"/>
      <c r="BO12" s="530"/>
      <c r="BP12" s="530"/>
      <c r="BQ12" s="530"/>
      <c r="BR12" s="530"/>
      <c r="BS12" s="530"/>
      <c r="BT12" s="530"/>
      <c r="BU12" s="530"/>
      <c r="BV12" s="530"/>
      <c r="BW12" s="530"/>
      <c r="BX12" s="530"/>
      <c r="BY12" s="530"/>
      <c r="BZ12" s="530"/>
      <c r="CA12" s="530"/>
      <c r="CB12" s="530"/>
      <c r="CC12" s="530"/>
      <c r="CD12" s="530"/>
      <c r="CE12" s="530"/>
      <c r="CF12" s="530"/>
      <c r="CG12" s="530"/>
      <c r="CH12" s="530"/>
      <c r="CI12" s="530"/>
      <c r="CJ12" s="530"/>
      <c r="CK12" s="530"/>
      <c r="CL12" s="530"/>
      <c r="CM12" s="530"/>
      <c r="CN12" s="530"/>
      <c r="CO12" s="530"/>
      <c r="CP12" s="530"/>
      <c r="CQ12" s="530"/>
      <c r="CR12" s="530"/>
      <c r="CS12" s="530"/>
      <c r="CT12" s="530"/>
      <c r="CU12" s="530"/>
      <c r="CV12" s="530"/>
      <c r="CW12" s="530"/>
      <c r="CX12" s="530"/>
      <c r="CY12" s="530"/>
      <c r="CZ12" s="530"/>
      <c r="DA12" s="530"/>
      <c r="DB12" s="530"/>
      <c r="DC12" s="530"/>
      <c r="DD12" s="530"/>
      <c r="DE12" s="530"/>
      <c r="DF12" s="530"/>
      <c r="DG12" s="530"/>
      <c r="DH12" s="530"/>
      <c r="DI12" s="530"/>
      <c r="DJ12" s="530"/>
      <c r="DK12" s="530"/>
      <c r="DL12" s="530"/>
      <c r="DM12" s="530"/>
      <c r="DN12" s="530"/>
      <c r="DO12" s="530"/>
      <c r="DP12" s="530"/>
      <c r="DQ12" s="530"/>
      <c r="DR12" s="530"/>
      <c r="DS12" s="530"/>
      <c r="DT12" s="530"/>
      <c r="DU12" s="530"/>
      <c r="DV12" s="530"/>
      <c r="DW12" s="530"/>
      <c r="DX12" s="530"/>
      <c r="DY12" s="530"/>
      <c r="DZ12" s="530"/>
      <c r="EA12" s="530"/>
      <c r="EB12" s="530"/>
      <c r="EC12" s="530"/>
      <c r="ED12" s="530"/>
      <c r="EE12" s="530"/>
      <c r="EF12" s="530"/>
      <c r="EG12" s="530"/>
      <c r="EH12" s="530"/>
      <c r="EI12" s="530"/>
      <c r="EJ12" s="530"/>
      <c r="EK12" s="530"/>
      <c r="EL12" s="530"/>
      <c r="EM12" s="530"/>
      <c r="EN12" s="530"/>
      <c r="EO12" s="530"/>
      <c r="EP12" s="530"/>
      <c r="EQ12" s="530"/>
      <c r="ER12" s="530"/>
      <c r="ES12" s="530"/>
      <c r="ET12" s="530"/>
      <c r="EU12" s="530"/>
      <c r="EV12" s="530"/>
      <c r="EW12" s="530"/>
      <c r="EX12" s="530"/>
      <c r="EY12" s="530"/>
      <c r="EZ12" s="530"/>
      <c r="FA12" s="530"/>
      <c r="FB12" s="530"/>
      <c r="FC12" s="530"/>
      <c r="FD12" s="530"/>
      <c r="FE12" s="530"/>
      <c r="FF12" s="530"/>
      <c r="FG12" s="530"/>
      <c r="FH12" s="530"/>
      <c r="FI12" s="530"/>
      <c r="FJ12" s="530"/>
      <c r="FK12" s="530"/>
      <c r="FL12" s="530"/>
      <c r="FM12" s="530"/>
    </row>
    <row r="13" spans="1:169" s="14" customFormat="1" ht="23.1" customHeight="1">
      <c r="A13" s="21" t="s">
        <v>32</v>
      </c>
      <c r="B13" s="528">
        <v>19.653771496865613</v>
      </c>
      <c r="C13" s="528">
        <v>1.5852124588123213</v>
      </c>
      <c r="D13" s="528">
        <v>61.54074770481044</v>
      </c>
      <c r="E13" s="528">
        <v>6.485815752194046</v>
      </c>
      <c r="F13" s="528">
        <v>0.00017963006605546414</v>
      </c>
      <c r="G13" s="528">
        <v>3.912871946031001</v>
      </c>
      <c r="H13" s="528">
        <v>6.821401011220521</v>
      </c>
      <c r="I13" s="529">
        <v>330067.23931000003</v>
      </c>
      <c r="J13" s="530"/>
      <c r="K13" s="530"/>
      <c r="L13" s="530"/>
      <c r="M13" s="530"/>
      <c r="N13" s="530"/>
      <c r="O13" s="530"/>
      <c r="P13" s="530"/>
      <c r="Q13" s="530"/>
      <c r="R13" s="530"/>
      <c r="S13" s="531"/>
      <c r="T13" s="531"/>
      <c r="U13" s="531"/>
      <c r="V13" s="531"/>
      <c r="W13" s="531"/>
      <c r="X13" s="531"/>
      <c r="Y13" s="531"/>
      <c r="Z13" s="531"/>
      <c r="AA13" s="531"/>
      <c r="AB13" s="530"/>
      <c r="AC13" s="530"/>
      <c r="AD13" s="530"/>
      <c r="AE13" s="530"/>
      <c r="AF13" s="530"/>
      <c r="AG13" s="530"/>
      <c r="AH13" s="530"/>
      <c r="AI13" s="530"/>
      <c r="AJ13" s="530"/>
      <c r="AK13" s="530"/>
      <c r="AL13" s="530"/>
      <c r="AM13" s="530"/>
      <c r="AN13" s="530"/>
      <c r="AO13" s="530"/>
      <c r="AP13" s="530"/>
      <c r="AQ13" s="530"/>
      <c r="AR13" s="530"/>
      <c r="AS13" s="530"/>
      <c r="AT13" s="530"/>
      <c r="AU13" s="530"/>
      <c r="AV13" s="530"/>
      <c r="AW13" s="530"/>
      <c r="AX13" s="530"/>
      <c r="AY13" s="530"/>
      <c r="AZ13" s="530"/>
      <c r="BA13" s="530"/>
      <c r="BB13" s="530"/>
      <c r="BC13" s="530"/>
      <c r="BD13" s="530"/>
      <c r="BE13" s="530"/>
      <c r="BF13" s="530"/>
      <c r="BG13" s="530"/>
      <c r="BH13" s="530"/>
      <c r="BI13" s="530"/>
      <c r="BJ13" s="530"/>
      <c r="BK13" s="530"/>
      <c r="BL13" s="530"/>
      <c r="BM13" s="530"/>
      <c r="BN13" s="530"/>
      <c r="BO13" s="530"/>
      <c r="BP13" s="530"/>
      <c r="BQ13" s="530"/>
      <c r="BR13" s="530"/>
      <c r="BS13" s="530"/>
      <c r="BT13" s="530"/>
      <c r="BU13" s="530"/>
      <c r="BV13" s="530"/>
      <c r="BW13" s="530"/>
      <c r="BX13" s="530"/>
      <c r="BY13" s="530"/>
      <c r="BZ13" s="530"/>
      <c r="CA13" s="530"/>
      <c r="CB13" s="530"/>
      <c r="CC13" s="530"/>
      <c r="CD13" s="530"/>
      <c r="CE13" s="530"/>
      <c r="CF13" s="530"/>
      <c r="CG13" s="530"/>
      <c r="CH13" s="530"/>
      <c r="CI13" s="530"/>
      <c r="CJ13" s="530"/>
      <c r="CK13" s="530"/>
      <c r="CL13" s="530"/>
      <c r="CM13" s="530"/>
      <c r="CN13" s="530"/>
      <c r="CO13" s="530"/>
      <c r="CP13" s="530"/>
      <c r="CQ13" s="530"/>
      <c r="CR13" s="530"/>
      <c r="CS13" s="530"/>
      <c r="CT13" s="530"/>
      <c r="CU13" s="530"/>
      <c r="CV13" s="530"/>
      <c r="CW13" s="530"/>
      <c r="CX13" s="530"/>
      <c r="CY13" s="530"/>
      <c r="CZ13" s="530"/>
      <c r="DA13" s="530"/>
      <c r="DB13" s="530"/>
      <c r="DC13" s="530"/>
      <c r="DD13" s="530"/>
      <c r="DE13" s="530"/>
      <c r="DF13" s="530"/>
      <c r="DG13" s="530"/>
      <c r="DH13" s="530"/>
      <c r="DI13" s="530"/>
      <c r="DJ13" s="530"/>
      <c r="DK13" s="530"/>
      <c r="DL13" s="530"/>
      <c r="DM13" s="530"/>
      <c r="DN13" s="530"/>
      <c r="DO13" s="530"/>
      <c r="DP13" s="530"/>
      <c r="DQ13" s="530"/>
      <c r="DR13" s="530"/>
      <c r="DS13" s="530"/>
      <c r="DT13" s="530"/>
      <c r="DU13" s="530"/>
      <c r="DV13" s="530"/>
      <c r="DW13" s="530"/>
      <c r="DX13" s="530"/>
      <c r="DY13" s="530"/>
      <c r="DZ13" s="530"/>
      <c r="EA13" s="530"/>
      <c r="EB13" s="530"/>
      <c r="EC13" s="530"/>
      <c r="ED13" s="530"/>
      <c r="EE13" s="530"/>
      <c r="EF13" s="530"/>
      <c r="EG13" s="530"/>
      <c r="EH13" s="530"/>
      <c r="EI13" s="530"/>
      <c r="EJ13" s="530"/>
      <c r="EK13" s="530"/>
      <c r="EL13" s="530"/>
      <c r="EM13" s="530"/>
      <c r="EN13" s="530"/>
      <c r="EO13" s="530"/>
      <c r="EP13" s="530"/>
      <c r="EQ13" s="530"/>
      <c r="ER13" s="530"/>
      <c r="ES13" s="530"/>
      <c r="ET13" s="530"/>
      <c r="EU13" s="530"/>
      <c r="EV13" s="530"/>
      <c r="EW13" s="530"/>
      <c r="EX13" s="530"/>
      <c r="EY13" s="530"/>
      <c r="EZ13" s="530"/>
      <c r="FA13" s="530"/>
      <c r="FB13" s="530"/>
      <c r="FC13" s="530"/>
      <c r="FD13" s="530"/>
      <c r="FE13" s="530"/>
      <c r="FF13" s="530"/>
      <c r="FG13" s="530"/>
      <c r="FH13" s="530"/>
      <c r="FI13" s="530"/>
      <c r="FJ13" s="530"/>
      <c r="FK13" s="530"/>
      <c r="FL13" s="530"/>
      <c r="FM13" s="530"/>
    </row>
    <row r="14" spans="1:169" s="14" customFormat="1" ht="23.1" customHeight="1">
      <c r="A14" s="21" t="s">
        <v>33</v>
      </c>
      <c r="B14" s="528">
        <v>34.22833242112384</v>
      </c>
      <c r="C14" s="528" t="s">
        <v>39</v>
      </c>
      <c r="D14" s="528">
        <v>57.055326965099596</v>
      </c>
      <c r="E14" s="528">
        <v>4.683273946643856</v>
      </c>
      <c r="F14" s="528" t="s">
        <v>39</v>
      </c>
      <c r="G14" s="528">
        <v>0.5573087319035424</v>
      </c>
      <c r="H14" s="528">
        <v>3.4757579352291694</v>
      </c>
      <c r="I14" s="529">
        <v>2080329.6819699998</v>
      </c>
      <c r="J14" s="530"/>
      <c r="K14" s="530"/>
      <c r="L14" s="530"/>
      <c r="M14" s="530"/>
      <c r="N14" s="530"/>
      <c r="O14" s="530"/>
      <c r="P14" s="530"/>
      <c r="Q14" s="530"/>
      <c r="R14" s="530"/>
      <c r="S14" s="531"/>
      <c r="T14" s="531"/>
      <c r="U14" s="531"/>
      <c r="V14" s="531"/>
      <c r="W14" s="531"/>
      <c r="X14" s="531"/>
      <c r="Y14" s="531"/>
      <c r="Z14" s="531"/>
      <c r="AA14" s="531"/>
      <c r="AB14" s="530"/>
      <c r="AC14" s="530"/>
      <c r="AD14" s="530"/>
      <c r="AE14" s="530"/>
      <c r="AF14" s="530"/>
      <c r="AG14" s="530"/>
      <c r="AH14" s="530"/>
      <c r="AI14" s="530"/>
      <c r="AJ14" s="530"/>
      <c r="AK14" s="530"/>
      <c r="AL14" s="530"/>
      <c r="AM14" s="530"/>
      <c r="AN14" s="530"/>
      <c r="AO14" s="530"/>
      <c r="AP14" s="530"/>
      <c r="AQ14" s="530"/>
      <c r="AR14" s="530"/>
      <c r="AS14" s="530"/>
      <c r="AT14" s="530"/>
      <c r="AU14" s="530"/>
      <c r="AV14" s="530"/>
      <c r="AW14" s="530"/>
      <c r="AX14" s="530"/>
      <c r="AY14" s="530"/>
      <c r="AZ14" s="530"/>
      <c r="BA14" s="530"/>
      <c r="BB14" s="530"/>
      <c r="BC14" s="530"/>
      <c r="BD14" s="530"/>
      <c r="BE14" s="530"/>
      <c r="BF14" s="530"/>
      <c r="BG14" s="530"/>
      <c r="BH14" s="530"/>
      <c r="BI14" s="530"/>
      <c r="BJ14" s="530"/>
      <c r="BK14" s="530"/>
      <c r="BL14" s="530"/>
      <c r="BM14" s="530"/>
      <c r="BN14" s="530"/>
      <c r="BO14" s="530"/>
      <c r="BP14" s="530"/>
      <c r="BQ14" s="530"/>
      <c r="BR14" s="530"/>
      <c r="BS14" s="530"/>
      <c r="BT14" s="530"/>
      <c r="BU14" s="530"/>
      <c r="BV14" s="530"/>
      <c r="BW14" s="530"/>
      <c r="BX14" s="530"/>
      <c r="BY14" s="530"/>
      <c r="BZ14" s="530"/>
      <c r="CA14" s="530"/>
      <c r="CB14" s="530"/>
      <c r="CC14" s="530"/>
      <c r="CD14" s="530"/>
      <c r="CE14" s="530"/>
      <c r="CF14" s="530"/>
      <c r="CG14" s="530"/>
      <c r="CH14" s="530"/>
      <c r="CI14" s="530"/>
      <c r="CJ14" s="530"/>
      <c r="CK14" s="530"/>
      <c r="CL14" s="530"/>
      <c r="CM14" s="530"/>
      <c r="CN14" s="530"/>
      <c r="CO14" s="530"/>
      <c r="CP14" s="530"/>
      <c r="CQ14" s="530"/>
      <c r="CR14" s="530"/>
      <c r="CS14" s="530"/>
      <c r="CT14" s="530"/>
      <c r="CU14" s="530"/>
      <c r="CV14" s="530"/>
      <c r="CW14" s="530"/>
      <c r="CX14" s="530"/>
      <c r="CY14" s="530"/>
      <c r="CZ14" s="530"/>
      <c r="DA14" s="530"/>
      <c r="DB14" s="530"/>
      <c r="DC14" s="530"/>
      <c r="DD14" s="530"/>
      <c r="DE14" s="530"/>
      <c r="DF14" s="530"/>
      <c r="DG14" s="530"/>
      <c r="DH14" s="530"/>
      <c r="DI14" s="530"/>
      <c r="DJ14" s="530"/>
      <c r="DK14" s="530"/>
      <c r="DL14" s="530"/>
      <c r="DM14" s="530"/>
      <c r="DN14" s="530"/>
      <c r="DO14" s="530"/>
      <c r="DP14" s="530"/>
      <c r="DQ14" s="530"/>
      <c r="DR14" s="530"/>
      <c r="DS14" s="530"/>
      <c r="DT14" s="530"/>
      <c r="DU14" s="530"/>
      <c r="DV14" s="530"/>
      <c r="DW14" s="530"/>
      <c r="DX14" s="530"/>
      <c r="DY14" s="530"/>
      <c r="DZ14" s="530"/>
      <c r="EA14" s="530"/>
      <c r="EB14" s="530"/>
      <c r="EC14" s="530"/>
      <c r="ED14" s="530"/>
      <c r="EE14" s="530"/>
      <c r="EF14" s="530"/>
      <c r="EG14" s="530"/>
      <c r="EH14" s="530"/>
      <c r="EI14" s="530"/>
      <c r="EJ14" s="530"/>
      <c r="EK14" s="530"/>
      <c r="EL14" s="530"/>
      <c r="EM14" s="530"/>
      <c r="EN14" s="530"/>
      <c r="EO14" s="530"/>
      <c r="EP14" s="530"/>
      <c r="EQ14" s="530"/>
      <c r="ER14" s="530"/>
      <c r="ES14" s="530"/>
      <c r="ET14" s="530"/>
      <c r="EU14" s="530"/>
      <c r="EV14" s="530"/>
      <c r="EW14" s="530"/>
      <c r="EX14" s="530"/>
      <c r="EY14" s="530"/>
      <c r="EZ14" s="530"/>
      <c r="FA14" s="530"/>
      <c r="FB14" s="530"/>
      <c r="FC14" s="530"/>
      <c r="FD14" s="530"/>
      <c r="FE14" s="530"/>
      <c r="FF14" s="530"/>
      <c r="FG14" s="530"/>
      <c r="FH14" s="530"/>
      <c r="FI14" s="530"/>
      <c r="FJ14" s="530"/>
      <c r="FK14" s="530"/>
      <c r="FL14" s="530"/>
      <c r="FM14" s="530"/>
    </row>
    <row r="15" spans="1:169" s="14" customFormat="1" ht="23.1" customHeight="1">
      <c r="A15" s="21" t="s">
        <v>34</v>
      </c>
      <c r="B15" s="528">
        <v>34.2753286224451</v>
      </c>
      <c r="C15" s="528">
        <v>33.39232581110858</v>
      </c>
      <c r="D15" s="528" t="s">
        <v>39</v>
      </c>
      <c r="E15" s="528">
        <v>18.83759086188993</v>
      </c>
      <c r="F15" s="528" t="s">
        <v>39</v>
      </c>
      <c r="G15" s="528" t="s">
        <v>39</v>
      </c>
      <c r="H15" s="528">
        <v>13.494754704556392</v>
      </c>
      <c r="I15" s="529">
        <v>19741.5</v>
      </c>
      <c r="J15" s="530"/>
      <c r="K15" s="530"/>
      <c r="L15" s="530"/>
      <c r="M15" s="530"/>
      <c r="N15" s="530"/>
      <c r="O15" s="530"/>
      <c r="P15" s="530"/>
      <c r="Q15" s="530"/>
      <c r="R15" s="530"/>
      <c r="S15" s="531"/>
      <c r="T15" s="531"/>
      <c r="U15" s="531"/>
      <c r="V15" s="531"/>
      <c r="W15" s="531"/>
      <c r="X15" s="531"/>
      <c r="Y15" s="531"/>
      <c r="Z15" s="531"/>
      <c r="AA15" s="531"/>
      <c r="AB15" s="530"/>
      <c r="AC15" s="530"/>
      <c r="AD15" s="530"/>
      <c r="AE15" s="530"/>
      <c r="AF15" s="530"/>
      <c r="AG15" s="530"/>
      <c r="AH15" s="530"/>
      <c r="AI15" s="530"/>
      <c r="AJ15" s="530"/>
      <c r="AK15" s="530"/>
      <c r="AL15" s="530"/>
      <c r="AM15" s="530"/>
      <c r="AN15" s="530"/>
      <c r="AO15" s="530"/>
      <c r="AP15" s="530"/>
      <c r="AQ15" s="530"/>
      <c r="AR15" s="530"/>
      <c r="AS15" s="530"/>
      <c r="AT15" s="530"/>
      <c r="AU15" s="530"/>
      <c r="AV15" s="530"/>
      <c r="AW15" s="530"/>
      <c r="AX15" s="530"/>
      <c r="AY15" s="530"/>
      <c r="AZ15" s="530"/>
      <c r="BA15" s="530"/>
      <c r="BB15" s="530"/>
      <c r="BC15" s="530"/>
      <c r="BD15" s="530"/>
      <c r="BE15" s="530"/>
      <c r="BF15" s="530"/>
      <c r="BG15" s="530"/>
      <c r="BH15" s="530"/>
      <c r="BI15" s="530"/>
      <c r="BJ15" s="530"/>
      <c r="BK15" s="530"/>
      <c r="BL15" s="530"/>
      <c r="BM15" s="530"/>
      <c r="BN15" s="530"/>
      <c r="BO15" s="530"/>
      <c r="BP15" s="530"/>
      <c r="BQ15" s="530"/>
      <c r="BR15" s="530"/>
      <c r="BS15" s="530"/>
      <c r="BT15" s="530"/>
      <c r="BU15" s="530"/>
      <c r="BV15" s="530"/>
      <c r="BW15" s="530"/>
      <c r="BX15" s="530"/>
      <c r="BY15" s="530"/>
      <c r="BZ15" s="530"/>
      <c r="CA15" s="530"/>
      <c r="CB15" s="530"/>
      <c r="CC15" s="530"/>
      <c r="CD15" s="530"/>
      <c r="CE15" s="530"/>
      <c r="CF15" s="530"/>
      <c r="CG15" s="530"/>
      <c r="CH15" s="530"/>
      <c r="CI15" s="530"/>
      <c r="CJ15" s="530"/>
      <c r="CK15" s="530"/>
      <c r="CL15" s="530"/>
      <c r="CM15" s="530"/>
      <c r="CN15" s="530"/>
      <c r="CO15" s="530"/>
      <c r="CP15" s="530"/>
      <c r="CQ15" s="530"/>
      <c r="CR15" s="530"/>
      <c r="CS15" s="530"/>
      <c r="CT15" s="530"/>
      <c r="CU15" s="530"/>
      <c r="CV15" s="530"/>
      <c r="CW15" s="530"/>
      <c r="CX15" s="530"/>
      <c r="CY15" s="530"/>
      <c r="CZ15" s="530"/>
      <c r="DA15" s="530"/>
      <c r="DB15" s="530"/>
      <c r="DC15" s="530"/>
      <c r="DD15" s="530"/>
      <c r="DE15" s="530"/>
      <c r="DF15" s="530"/>
      <c r="DG15" s="530"/>
      <c r="DH15" s="530"/>
      <c r="DI15" s="530"/>
      <c r="DJ15" s="530"/>
      <c r="DK15" s="530"/>
      <c r="DL15" s="530"/>
      <c r="DM15" s="530"/>
      <c r="DN15" s="530"/>
      <c r="DO15" s="530"/>
      <c r="DP15" s="530"/>
      <c r="DQ15" s="530"/>
      <c r="DR15" s="530"/>
      <c r="DS15" s="530"/>
      <c r="DT15" s="530"/>
      <c r="DU15" s="530"/>
      <c r="DV15" s="530"/>
      <c r="DW15" s="530"/>
      <c r="DX15" s="530"/>
      <c r="DY15" s="530"/>
      <c r="DZ15" s="530"/>
      <c r="EA15" s="530"/>
      <c r="EB15" s="530"/>
      <c r="EC15" s="530"/>
      <c r="ED15" s="530"/>
      <c r="EE15" s="530"/>
      <c r="EF15" s="530"/>
      <c r="EG15" s="530"/>
      <c r="EH15" s="530"/>
      <c r="EI15" s="530"/>
      <c r="EJ15" s="530"/>
      <c r="EK15" s="530"/>
      <c r="EL15" s="530"/>
      <c r="EM15" s="530"/>
      <c r="EN15" s="530"/>
      <c r="EO15" s="530"/>
      <c r="EP15" s="530"/>
      <c r="EQ15" s="530"/>
      <c r="ER15" s="530"/>
      <c r="ES15" s="530"/>
      <c r="ET15" s="530"/>
      <c r="EU15" s="530"/>
      <c r="EV15" s="530"/>
      <c r="EW15" s="530"/>
      <c r="EX15" s="530"/>
      <c r="EY15" s="530"/>
      <c r="EZ15" s="530"/>
      <c r="FA15" s="530"/>
      <c r="FB15" s="530"/>
      <c r="FC15" s="530"/>
      <c r="FD15" s="530"/>
      <c r="FE15" s="530"/>
      <c r="FF15" s="530"/>
      <c r="FG15" s="530"/>
      <c r="FH15" s="530"/>
      <c r="FI15" s="530"/>
      <c r="FJ15" s="530"/>
      <c r="FK15" s="530"/>
      <c r="FL15" s="530"/>
      <c r="FM15" s="530"/>
    </row>
    <row r="16" spans="1:169" s="14" customFormat="1" ht="23.1" customHeight="1">
      <c r="A16" s="79" t="s">
        <v>35</v>
      </c>
      <c r="B16" s="528">
        <v>3.4988624468591154</v>
      </c>
      <c r="C16" s="528">
        <v>1.220968047925496E-07</v>
      </c>
      <c r="D16" s="528">
        <v>90.60490302431357</v>
      </c>
      <c r="E16" s="528">
        <v>1.219286652826698</v>
      </c>
      <c r="F16" s="528" t="s">
        <v>39</v>
      </c>
      <c r="G16" s="528">
        <v>0.21042893598937465</v>
      </c>
      <c r="H16" s="528">
        <v>4.466518817914411</v>
      </c>
      <c r="I16" s="529">
        <v>819022.2518100002</v>
      </c>
      <c r="J16" s="530"/>
      <c r="K16" s="530"/>
      <c r="L16" s="530"/>
      <c r="M16" s="530"/>
      <c r="N16" s="530"/>
      <c r="O16" s="530"/>
      <c r="P16" s="530"/>
      <c r="Q16" s="530"/>
      <c r="R16" s="530"/>
      <c r="S16" s="531"/>
      <c r="T16" s="531"/>
      <c r="U16" s="531"/>
      <c r="V16" s="531"/>
      <c r="W16" s="531"/>
      <c r="X16" s="531"/>
      <c r="Y16" s="531"/>
      <c r="Z16" s="531"/>
      <c r="AA16" s="531"/>
      <c r="AB16" s="530"/>
      <c r="AC16" s="530"/>
      <c r="AD16" s="530"/>
      <c r="AE16" s="530"/>
      <c r="AF16" s="530"/>
      <c r="AG16" s="530"/>
      <c r="AH16" s="530"/>
      <c r="AI16" s="530"/>
      <c r="AJ16" s="530"/>
      <c r="AK16" s="530"/>
      <c r="AL16" s="530"/>
      <c r="AM16" s="530"/>
      <c r="AN16" s="530"/>
      <c r="AO16" s="530"/>
      <c r="AP16" s="530"/>
      <c r="AQ16" s="530"/>
      <c r="AR16" s="530"/>
      <c r="AS16" s="530"/>
      <c r="AT16" s="530"/>
      <c r="AU16" s="530"/>
      <c r="AV16" s="530"/>
      <c r="AW16" s="530"/>
      <c r="AX16" s="530"/>
      <c r="AY16" s="530"/>
      <c r="AZ16" s="530"/>
      <c r="BA16" s="530"/>
      <c r="BB16" s="530"/>
      <c r="BC16" s="530"/>
      <c r="BD16" s="530"/>
      <c r="BE16" s="530"/>
      <c r="BF16" s="530"/>
      <c r="BG16" s="530"/>
      <c r="BH16" s="530"/>
      <c r="BI16" s="530"/>
      <c r="BJ16" s="530"/>
      <c r="BK16" s="530"/>
      <c r="BL16" s="530"/>
      <c r="BM16" s="530"/>
      <c r="BN16" s="530"/>
      <c r="BO16" s="530"/>
      <c r="BP16" s="530"/>
      <c r="BQ16" s="530"/>
      <c r="BR16" s="530"/>
      <c r="BS16" s="530"/>
      <c r="BT16" s="530"/>
      <c r="BU16" s="530"/>
      <c r="BV16" s="530"/>
      <c r="BW16" s="530"/>
      <c r="BX16" s="530"/>
      <c r="BY16" s="530"/>
      <c r="BZ16" s="530"/>
      <c r="CA16" s="530"/>
      <c r="CB16" s="530"/>
      <c r="CC16" s="530"/>
      <c r="CD16" s="530"/>
      <c r="CE16" s="530"/>
      <c r="CF16" s="530"/>
      <c r="CG16" s="530"/>
      <c r="CH16" s="530"/>
      <c r="CI16" s="530"/>
      <c r="CJ16" s="530"/>
      <c r="CK16" s="530"/>
      <c r="CL16" s="530"/>
      <c r="CM16" s="530"/>
      <c r="CN16" s="530"/>
      <c r="CO16" s="530"/>
      <c r="CP16" s="530"/>
      <c r="CQ16" s="530"/>
      <c r="CR16" s="530"/>
      <c r="CS16" s="530"/>
      <c r="CT16" s="530"/>
      <c r="CU16" s="530"/>
      <c r="CV16" s="530"/>
      <c r="CW16" s="530"/>
      <c r="CX16" s="530"/>
      <c r="CY16" s="530"/>
      <c r="CZ16" s="530"/>
      <c r="DA16" s="530"/>
      <c r="DB16" s="530"/>
      <c r="DC16" s="530"/>
      <c r="DD16" s="530"/>
      <c r="DE16" s="530"/>
      <c r="DF16" s="530"/>
      <c r="DG16" s="530"/>
      <c r="DH16" s="530"/>
      <c r="DI16" s="530"/>
      <c r="DJ16" s="530"/>
      <c r="DK16" s="530"/>
      <c r="DL16" s="530"/>
      <c r="DM16" s="530"/>
      <c r="DN16" s="530"/>
      <c r="DO16" s="530"/>
      <c r="DP16" s="530"/>
      <c r="DQ16" s="530"/>
      <c r="DR16" s="530"/>
      <c r="DS16" s="530"/>
      <c r="DT16" s="530"/>
      <c r="DU16" s="530"/>
      <c r="DV16" s="530"/>
      <c r="DW16" s="530"/>
      <c r="DX16" s="530"/>
      <c r="DY16" s="530"/>
      <c r="DZ16" s="530"/>
      <c r="EA16" s="530"/>
      <c r="EB16" s="530"/>
      <c r="EC16" s="530"/>
      <c r="ED16" s="530"/>
      <c r="EE16" s="530"/>
      <c r="EF16" s="530"/>
      <c r="EG16" s="530"/>
      <c r="EH16" s="530"/>
      <c r="EI16" s="530"/>
      <c r="EJ16" s="530"/>
      <c r="EK16" s="530"/>
      <c r="EL16" s="530"/>
      <c r="EM16" s="530"/>
      <c r="EN16" s="530"/>
      <c r="EO16" s="530"/>
      <c r="EP16" s="530"/>
      <c r="EQ16" s="530"/>
      <c r="ER16" s="530"/>
      <c r="ES16" s="530"/>
      <c r="ET16" s="530"/>
      <c r="EU16" s="530"/>
      <c r="EV16" s="530"/>
      <c r="EW16" s="530"/>
      <c r="EX16" s="530"/>
      <c r="EY16" s="530"/>
      <c r="EZ16" s="530"/>
      <c r="FA16" s="530"/>
      <c r="FB16" s="530"/>
      <c r="FC16" s="530"/>
      <c r="FD16" s="530"/>
      <c r="FE16" s="530"/>
      <c r="FF16" s="530"/>
      <c r="FG16" s="530"/>
      <c r="FH16" s="530"/>
      <c r="FI16" s="530"/>
      <c r="FJ16" s="530"/>
      <c r="FK16" s="530"/>
      <c r="FL16" s="530"/>
      <c r="FM16" s="530"/>
    </row>
    <row r="17" spans="1:169" s="14" customFormat="1" ht="23.1" customHeight="1">
      <c r="A17" s="79" t="s">
        <v>36</v>
      </c>
      <c r="B17" s="528">
        <v>16.732875328182118</v>
      </c>
      <c r="C17" s="528">
        <v>0.8944247109643944</v>
      </c>
      <c r="D17" s="528">
        <v>74.62918741638062</v>
      </c>
      <c r="E17" s="528">
        <v>4.283327960863394</v>
      </c>
      <c r="F17" s="528">
        <v>0.03296403400715175</v>
      </c>
      <c r="G17" s="528">
        <v>2.3111567511811235</v>
      </c>
      <c r="H17" s="528">
        <v>1.1160637984212332</v>
      </c>
      <c r="I17" s="529">
        <v>554651.7151399999</v>
      </c>
      <c r="J17" s="530"/>
      <c r="K17" s="530"/>
      <c r="L17" s="530"/>
      <c r="M17" s="530"/>
      <c r="N17" s="530"/>
      <c r="O17" s="530"/>
      <c r="P17" s="530"/>
      <c r="Q17" s="530"/>
      <c r="R17" s="530"/>
      <c r="S17" s="531"/>
      <c r="T17" s="531"/>
      <c r="U17" s="531"/>
      <c r="V17" s="531"/>
      <c r="W17" s="531"/>
      <c r="X17" s="531"/>
      <c r="Y17" s="531"/>
      <c r="Z17" s="531"/>
      <c r="AA17" s="531"/>
      <c r="AB17" s="530"/>
      <c r="AC17" s="530"/>
      <c r="AD17" s="530"/>
      <c r="AE17" s="530"/>
      <c r="AF17" s="530"/>
      <c r="AG17" s="530"/>
      <c r="AH17" s="530"/>
      <c r="AI17" s="530"/>
      <c r="AJ17" s="530"/>
      <c r="AK17" s="530"/>
      <c r="AL17" s="530"/>
      <c r="AM17" s="530"/>
      <c r="AN17" s="530"/>
      <c r="AO17" s="530"/>
      <c r="AP17" s="530"/>
      <c r="AQ17" s="530"/>
      <c r="AR17" s="530"/>
      <c r="AS17" s="530"/>
      <c r="AT17" s="530"/>
      <c r="AU17" s="530"/>
      <c r="AV17" s="530"/>
      <c r="AW17" s="530"/>
      <c r="AX17" s="530"/>
      <c r="AY17" s="530"/>
      <c r="AZ17" s="530"/>
      <c r="BA17" s="530"/>
      <c r="BB17" s="530"/>
      <c r="BC17" s="530"/>
      <c r="BD17" s="530"/>
      <c r="BE17" s="530"/>
      <c r="BF17" s="530"/>
      <c r="BG17" s="530"/>
      <c r="BH17" s="530"/>
      <c r="BI17" s="530"/>
      <c r="BJ17" s="530"/>
      <c r="BK17" s="530"/>
      <c r="BL17" s="530"/>
      <c r="BM17" s="530"/>
      <c r="BN17" s="530"/>
      <c r="BO17" s="530"/>
      <c r="BP17" s="530"/>
      <c r="BQ17" s="530"/>
      <c r="BR17" s="530"/>
      <c r="BS17" s="530"/>
      <c r="BT17" s="530"/>
      <c r="BU17" s="530"/>
      <c r="BV17" s="530"/>
      <c r="BW17" s="530"/>
      <c r="BX17" s="530"/>
      <c r="BY17" s="530"/>
      <c r="BZ17" s="530"/>
      <c r="CA17" s="530"/>
      <c r="CB17" s="530"/>
      <c r="CC17" s="530"/>
      <c r="CD17" s="530"/>
      <c r="CE17" s="530"/>
      <c r="CF17" s="530"/>
      <c r="CG17" s="530"/>
      <c r="CH17" s="530"/>
      <c r="CI17" s="530"/>
      <c r="CJ17" s="530"/>
      <c r="CK17" s="530"/>
      <c r="CL17" s="530"/>
      <c r="CM17" s="530"/>
      <c r="CN17" s="530"/>
      <c r="CO17" s="530"/>
      <c r="CP17" s="530"/>
      <c r="CQ17" s="530"/>
      <c r="CR17" s="530"/>
      <c r="CS17" s="530"/>
      <c r="CT17" s="530"/>
      <c r="CU17" s="530"/>
      <c r="CV17" s="530"/>
      <c r="CW17" s="530"/>
      <c r="CX17" s="530"/>
      <c r="CY17" s="530"/>
      <c r="CZ17" s="530"/>
      <c r="DA17" s="530"/>
      <c r="DB17" s="530"/>
      <c r="DC17" s="530"/>
      <c r="DD17" s="530"/>
      <c r="DE17" s="530"/>
      <c r="DF17" s="530"/>
      <c r="DG17" s="530"/>
      <c r="DH17" s="530"/>
      <c r="DI17" s="530"/>
      <c r="DJ17" s="530"/>
      <c r="DK17" s="530"/>
      <c r="DL17" s="530"/>
      <c r="DM17" s="530"/>
      <c r="DN17" s="530"/>
      <c r="DO17" s="530"/>
      <c r="DP17" s="530"/>
      <c r="DQ17" s="530"/>
      <c r="DR17" s="530"/>
      <c r="DS17" s="530"/>
      <c r="DT17" s="530"/>
      <c r="DU17" s="530"/>
      <c r="DV17" s="530"/>
      <c r="DW17" s="530"/>
      <c r="DX17" s="530"/>
      <c r="DY17" s="530"/>
      <c r="DZ17" s="530"/>
      <c r="EA17" s="530"/>
      <c r="EB17" s="530"/>
      <c r="EC17" s="530"/>
      <c r="ED17" s="530"/>
      <c r="EE17" s="530"/>
      <c r="EF17" s="530"/>
      <c r="EG17" s="530"/>
      <c r="EH17" s="530"/>
      <c r="EI17" s="530"/>
      <c r="EJ17" s="530"/>
      <c r="EK17" s="530"/>
      <c r="EL17" s="530"/>
      <c r="EM17" s="530"/>
      <c r="EN17" s="530"/>
      <c r="EO17" s="530"/>
      <c r="EP17" s="530"/>
      <c r="EQ17" s="530"/>
      <c r="ER17" s="530"/>
      <c r="ES17" s="530"/>
      <c r="ET17" s="530"/>
      <c r="EU17" s="530"/>
      <c r="EV17" s="530"/>
      <c r="EW17" s="530"/>
      <c r="EX17" s="530"/>
      <c r="EY17" s="530"/>
      <c r="EZ17" s="530"/>
      <c r="FA17" s="530"/>
      <c r="FB17" s="530"/>
      <c r="FC17" s="530"/>
      <c r="FD17" s="530"/>
      <c r="FE17" s="530"/>
      <c r="FF17" s="530"/>
      <c r="FG17" s="530"/>
      <c r="FH17" s="530"/>
      <c r="FI17" s="530"/>
      <c r="FJ17" s="530"/>
      <c r="FK17" s="530"/>
      <c r="FL17" s="530"/>
      <c r="FM17" s="530"/>
    </row>
    <row r="18" spans="1:169" s="14" customFormat="1" ht="23.1" customHeight="1">
      <c r="A18" s="79" t="s">
        <v>37</v>
      </c>
      <c r="B18" s="528">
        <v>11.479452986455495</v>
      </c>
      <c r="C18" s="528">
        <v>2.2056504764946148</v>
      </c>
      <c r="D18" s="528">
        <v>69.17374394978714</v>
      </c>
      <c r="E18" s="528">
        <v>4.511386562392593</v>
      </c>
      <c r="F18" s="528">
        <v>0.0531393833143643</v>
      </c>
      <c r="G18" s="528">
        <v>7.485785270809455</v>
      </c>
      <c r="H18" s="528">
        <v>5.090841370746349</v>
      </c>
      <c r="I18" s="529">
        <v>1063638.4254899998</v>
      </c>
      <c r="J18" s="530"/>
      <c r="K18" s="530"/>
      <c r="L18" s="530"/>
      <c r="M18" s="530"/>
      <c r="N18" s="530"/>
      <c r="O18" s="530"/>
      <c r="P18" s="530"/>
      <c r="Q18" s="530"/>
      <c r="R18" s="530"/>
      <c r="S18" s="531"/>
      <c r="T18" s="531"/>
      <c r="U18" s="531"/>
      <c r="V18" s="531"/>
      <c r="W18" s="531"/>
      <c r="X18" s="531"/>
      <c r="Y18" s="531"/>
      <c r="Z18" s="531"/>
      <c r="AA18" s="531"/>
      <c r="AB18" s="530"/>
      <c r="AC18" s="530"/>
      <c r="AD18" s="530"/>
      <c r="AE18" s="530"/>
      <c r="AF18" s="530"/>
      <c r="AG18" s="530"/>
      <c r="AH18" s="530"/>
      <c r="AI18" s="530"/>
      <c r="AJ18" s="530"/>
      <c r="AK18" s="530"/>
      <c r="AL18" s="530"/>
      <c r="AM18" s="530"/>
      <c r="AN18" s="530"/>
      <c r="AO18" s="530"/>
      <c r="AP18" s="530"/>
      <c r="AQ18" s="530"/>
      <c r="AR18" s="530"/>
      <c r="AS18" s="530"/>
      <c r="AT18" s="530"/>
      <c r="AU18" s="530"/>
      <c r="AV18" s="530"/>
      <c r="AW18" s="530"/>
      <c r="AX18" s="530"/>
      <c r="AY18" s="530"/>
      <c r="AZ18" s="530"/>
      <c r="BA18" s="530"/>
      <c r="BB18" s="530"/>
      <c r="BC18" s="530"/>
      <c r="BD18" s="530"/>
      <c r="BE18" s="530"/>
      <c r="BF18" s="530"/>
      <c r="BG18" s="530"/>
      <c r="BH18" s="530"/>
      <c r="BI18" s="530"/>
      <c r="BJ18" s="530"/>
      <c r="BK18" s="530"/>
      <c r="BL18" s="530"/>
      <c r="BM18" s="530"/>
      <c r="BN18" s="530"/>
      <c r="BO18" s="530"/>
      <c r="BP18" s="530"/>
      <c r="BQ18" s="530"/>
      <c r="BR18" s="530"/>
      <c r="BS18" s="530"/>
      <c r="BT18" s="530"/>
      <c r="BU18" s="530"/>
      <c r="BV18" s="530"/>
      <c r="BW18" s="530"/>
      <c r="BX18" s="530"/>
      <c r="BY18" s="530"/>
      <c r="BZ18" s="530"/>
      <c r="CA18" s="530"/>
      <c r="CB18" s="530"/>
      <c r="CC18" s="530"/>
      <c r="CD18" s="530"/>
      <c r="CE18" s="530"/>
      <c r="CF18" s="530"/>
      <c r="CG18" s="530"/>
      <c r="CH18" s="530"/>
      <c r="CI18" s="530"/>
      <c r="CJ18" s="530"/>
      <c r="CK18" s="530"/>
      <c r="CL18" s="530"/>
      <c r="CM18" s="530"/>
      <c r="CN18" s="530"/>
      <c r="CO18" s="530"/>
      <c r="CP18" s="530"/>
      <c r="CQ18" s="530"/>
      <c r="CR18" s="530"/>
      <c r="CS18" s="530"/>
      <c r="CT18" s="530"/>
      <c r="CU18" s="530"/>
      <c r="CV18" s="530"/>
      <c r="CW18" s="530"/>
      <c r="CX18" s="530"/>
      <c r="CY18" s="530"/>
      <c r="CZ18" s="530"/>
      <c r="DA18" s="530"/>
      <c r="DB18" s="530"/>
      <c r="DC18" s="530"/>
      <c r="DD18" s="530"/>
      <c r="DE18" s="530"/>
      <c r="DF18" s="530"/>
      <c r="DG18" s="530"/>
      <c r="DH18" s="530"/>
      <c r="DI18" s="530"/>
      <c r="DJ18" s="530"/>
      <c r="DK18" s="530"/>
      <c r="DL18" s="530"/>
      <c r="DM18" s="530"/>
      <c r="DN18" s="530"/>
      <c r="DO18" s="530"/>
      <c r="DP18" s="530"/>
      <c r="DQ18" s="530"/>
      <c r="DR18" s="530"/>
      <c r="DS18" s="530"/>
      <c r="DT18" s="530"/>
      <c r="DU18" s="530"/>
      <c r="DV18" s="530"/>
      <c r="DW18" s="530"/>
      <c r="DX18" s="530"/>
      <c r="DY18" s="530"/>
      <c r="DZ18" s="530"/>
      <c r="EA18" s="530"/>
      <c r="EB18" s="530"/>
      <c r="EC18" s="530"/>
      <c r="ED18" s="530"/>
      <c r="EE18" s="530"/>
      <c r="EF18" s="530"/>
      <c r="EG18" s="530"/>
      <c r="EH18" s="530"/>
      <c r="EI18" s="530"/>
      <c r="EJ18" s="530"/>
      <c r="EK18" s="530"/>
      <c r="EL18" s="530"/>
      <c r="EM18" s="530"/>
      <c r="EN18" s="530"/>
      <c r="EO18" s="530"/>
      <c r="EP18" s="530"/>
      <c r="EQ18" s="530"/>
      <c r="ER18" s="530"/>
      <c r="ES18" s="530"/>
      <c r="ET18" s="530"/>
      <c r="EU18" s="530"/>
      <c r="EV18" s="530"/>
      <c r="EW18" s="530"/>
      <c r="EX18" s="530"/>
      <c r="EY18" s="530"/>
      <c r="EZ18" s="530"/>
      <c r="FA18" s="530"/>
      <c r="FB18" s="530"/>
      <c r="FC18" s="530"/>
      <c r="FD18" s="530"/>
      <c r="FE18" s="530"/>
      <c r="FF18" s="530"/>
      <c r="FG18" s="530"/>
      <c r="FH18" s="530"/>
      <c r="FI18" s="530"/>
      <c r="FJ18" s="530"/>
      <c r="FK18" s="530"/>
      <c r="FL18" s="530"/>
      <c r="FM18" s="530"/>
    </row>
    <row r="19" spans="1:169" s="14" customFormat="1" ht="36" customHeight="1" thickBot="1">
      <c r="A19" s="85" t="s">
        <v>38</v>
      </c>
      <c r="B19" s="532">
        <v>18.8597139382596</v>
      </c>
      <c r="C19" s="532">
        <v>3.5413649166047128</v>
      </c>
      <c r="D19" s="532">
        <v>68.2981493432405</v>
      </c>
      <c r="E19" s="532">
        <v>4.773758070746958</v>
      </c>
      <c r="F19" s="532">
        <v>0.010906572881732808</v>
      </c>
      <c r="G19" s="532">
        <v>1.4244910206552615</v>
      </c>
      <c r="H19" s="532">
        <v>3.0916161376112092</v>
      </c>
      <c r="I19" s="533">
        <v>17135768.588960003</v>
      </c>
      <c r="J19" s="530"/>
      <c r="K19" s="530"/>
      <c r="L19" s="530"/>
      <c r="M19" s="530"/>
      <c r="N19" s="530"/>
      <c r="O19" s="530"/>
      <c r="P19" s="530"/>
      <c r="Q19" s="530"/>
      <c r="R19" s="530"/>
      <c r="S19" s="531"/>
      <c r="T19" s="531"/>
      <c r="U19" s="531"/>
      <c r="V19" s="531"/>
      <c r="W19" s="531"/>
      <c r="X19" s="531"/>
      <c r="Y19" s="531"/>
      <c r="Z19" s="531"/>
      <c r="AA19" s="531"/>
      <c r="AB19" s="530"/>
      <c r="AC19" s="530"/>
      <c r="AD19" s="530"/>
      <c r="AE19" s="530"/>
      <c r="AF19" s="530"/>
      <c r="AG19" s="530"/>
      <c r="AH19" s="530"/>
      <c r="AI19" s="530"/>
      <c r="AJ19" s="530"/>
      <c r="AK19" s="530"/>
      <c r="AL19" s="530"/>
      <c r="AM19" s="530"/>
      <c r="AN19" s="530"/>
      <c r="AO19" s="530"/>
      <c r="AP19" s="530"/>
      <c r="AQ19" s="530"/>
      <c r="AR19" s="530"/>
      <c r="AS19" s="530"/>
      <c r="AT19" s="530"/>
      <c r="AU19" s="530"/>
      <c r="AV19" s="530"/>
      <c r="AW19" s="530"/>
      <c r="AX19" s="530"/>
      <c r="AY19" s="530"/>
      <c r="AZ19" s="530"/>
      <c r="BA19" s="530"/>
      <c r="BB19" s="530"/>
      <c r="BC19" s="530"/>
      <c r="BD19" s="530"/>
      <c r="BE19" s="530"/>
      <c r="BF19" s="530"/>
      <c r="BG19" s="530"/>
      <c r="BH19" s="530"/>
      <c r="BI19" s="530"/>
      <c r="BJ19" s="530"/>
      <c r="BK19" s="530"/>
      <c r="BL19" s="530"/>
      <c r="BM19" s="530"/>
      <c r="BN19" s="530"/>
      <c r="BO19" s="530"/>
      <c r="BP19" s="530"/>
      <c r="BQ19" s="530"/>
      <c r="BR19" s="530"/>
      <c r="BS19" s="530"/>
      <c r="BT19" s="530"/>
      <c r="BU19" s="530"/>
      <c r="BV19" s="530"/>
      <c r="BW19" s="530"/>
      <c r="BX19" s="530"/>
      <c r="BY19" s="530"/>
      <c r="BZ19" s="530"/>
      <c r="CA19" s="530"/>
      <c r="CB19" s="530"/>
      <c r="CC19" s="530"/>
      <c r="CD19" s="530"/>
      <c r="CE19" s="530"/>
      <c r="CF19" s="530"/>
      <c r="CG19" s="530"/>
      <c r="CH19" s="530"/>
      <c r="CI19" s="530"/>
      <c r="CJ19" s="530"/>
      <c r="CK19" s="530"/>
      <c r="CL19" s="530"/>
      <c r="CM19" s="530"/>
      <c r="CN19" s="530"/>
      <c r="CO19" s="530"/>
      <c r="CP19" s="530"/>
      <c r="CQ19" s="530"/>
      <c r="CR19" s="530"/>
      <c r="CS19" s="530"/>
      <c r="CT19" s="530"/>
      <c r="CU19" s="530"/>
      <c r="CV19" s="530"/>
      <c r="CW19" s="530"/>
      <c r="CX19" s="530"/>
      <c r="CY19" s="530"/>
      <c r="CZ19" s="530"/>
      <c r="DA19" s="530"/>
      <c r="DB19" s="530"/>
      <c r="DC19" s="530"/>
      <c r="DD19" s="530"/>
      <c r="DE19" s="530"/>
      <c r="DF19" s="530"/>
      <c r="DG19" s="530"/>
      <c r="DH19" s="530"/>
      <c r="DI19" s="530"/>
      <c r="DJ19" s="530"/>
      <c r="DK19" s="530"/>
      <c r="DL19" s="530"/>
      <c r="DM19" s="530"/>
      <c r="DN19" s="530"/>
      <c r="DO19" s="530"/>
      <c r="DP19" s="530"/>
      <c r="DQ19" s="530"/>
      <c r="DR19" s="530"/>
      <c r="DS19" s="530"/>
      <c r="DT19" s="530"/>
      <c r="DU19" s="530"/>
      <c r="DV19" s="530"/>
      <c r="DW19" s="530"/>
      <c r="DX19" s="530"/>
      <c r="DY19" s="530"/>
      <c r="DZ19" s="530"/>
      <c r="EA19" s="530"/>
      <c r="EB19" s="530"/>
      <c r="EC19" s="530"/>
      <c r="ED19" s="530"/>
      <c r="EE19" s="530"/>
      <c r="EF19" s="530"/>
      <c r="EG19" s="530"/>
      <c r="EH19" s="530"/>
      <c r="EI19" s="530"/>
      <c r="EJ19" s="530"/>
      <c r="EK19" s="530"/>
      <c r="EL19" s="530"/>
      <c r="EM19" s="530"/>
      <c r="EN19" s="530"/>
      <c r="EO19" s="530"/>
      <c r="EP19" s="530"/>
      <c r="EQ19" s="530"/>
      <c r="ER19" s="530"/>
      <c r="ES19" s="530"/>
      <c r="ET19" s="530"/>
      <c r="EU19" s="530"/>
      <c r="EV19" s="530"/>
      <c r="EW19" s="530"/>
      <c r="EX19" s="530"/>
      <c r="EY19" s="530"/>
      <c r="EZ19" s="530"/>
      <c r="FA19" s="530"/>
      <c r="FB19" s="530"/>
      <c r="FC19" s="530"/>
      <c r="FD19" s="530"/>
      <c r="FE19" s="530"/>
      <c r="FF19" s="530"/>
      <c r="FG19" s="530"/>
      <c r="FH19" s="530"/>
      <c r="FI19" s="530"/>
      <c r="FJ19" s="530"/>
      <c r="FK19" s="530"/>
      <c r="FL19" s="530"/>
      <c r="FM19" s="530"/>
    </row>
    <row r="20" spans="1:168" s="522" customFormat="1" ht="8.25" customHeight="1">
      <c r="A20" s="79"/>
      <c r="B20" s="534"/>
      <c r="C20" s="534"/>
      <c r="D20" s="534"/>
      <c r="E20" s="534"/>
      <c r="F20" s="534"/>
      <c r="G20" s="534"/>
      <c r="H20" s="534"/>
      <c r="I20" s="534"/>
      <c r="J20" s="535"/>
      <c r="K20" s="535"/>
      <c r="L20" s="535"/>
      <c r="M20" s="535"/>
      <c r="N20" s="535"/>
      <c r="O20" s="535"/>
      <c r="P20" s="535"/>
      <c r="Q20" s="535"/>
      <c r="R20" s="531"/>
      <c r="S20" s="531"/>
      <c r="T20" s="531"/>
      <c r="U20" s="531"/>
      <c r="V20" s="531"/>
      <c r="W20" s="531"/>
      <c r="X20" s="531"/>
      <c r="Y20" s="531"/>
      <c r="Z20" s="531"/>
      <c r="AA20" s="535"/>
      <c r="AB20" s="535"/>
      <c r="AC20" s="535"/>
      <c r="AD20" s="535"/>
      <c r="AE20" s="535"/>
      <c r="AF20" s="535"/>
      <c r="AG20" s="535"/>
      <c r="AH20" s="535"/>
      <c r="AI20" s="535"/>
      <c r="AJ20" s="535"/>
      <c r="AK20" s="535"/>
      <c r="AL20" s="535"/>
      <c r="AM20" s="535"/>
      <c r="AN20" s="535"/>
      <c r="AO20" s="535"/>
      <c r="AP20" s="535"/>
      <c r="AQ20" s="535"/>
      <c r="AR20" s="535"/>
      <c r="AS20" s="535"/>
      <c r="AT20" s="535"/>
      <c r="AU20" s="535"/>
      <c r="AV20" s="535"/>
      <c r="AW20" s="535"/>
      <c r="AX20" s="535"/>
      <c r="AY20" s="535"/>
      <c r="AZ20" s="535"/>
      <c r="BA20" s="535"/>
      <c r="BB20" s="535"/>
      <c r="BC20" s="535"/>
      <c r="BD20" s="535"/>
      <c r="BE20" s="535"/>
      <c r="BF20" s="535"/>
      <c r="BG20" s="535"/>
      <c r="BH20" s="535"/>
      <c r="BI20" s="535"/>
      <c r="BJ20" s="535"/>
      <c r="BK20" s="535"/>
      <c r="BL20" s="535"/>
      <c r="BM20" s="535"/>
      <c r="BN20" s="535"/>
      <c r="BO20" s="535"/>
      <c r="BP20" s="535"/>
      <c r="BQ20" s="535"/>
      <c r="BR20" s="535"/>
      <c r="BS20" s="535"/>
      <c r="BT20" s="535"/>
      <c r="BU20" s="535"/>
      <c r="BV20" s="535"/>
      <c r="BW20" s="535"/>
      <c r="BX20" s="535"/>
      <c r="BY20" s="535"/>
      <c r="BZ20" s="535"/>
      <c r="CA20" s="535"/>
      <c r="CB20" s="535"/>
      <c r="CC20" s="535"/>
      <c r="CD20" s="535"/>
      <c r="CE20" s="535"/>
      <c r="CF20" s="535"/>
      <c r="CG20" s="535"/>
      <c r="CH20" s="535"/>
      <c r="CI20" s="535"/>
      <c r="CJ20" s="535"/>
      <c r="CK20" s="535"/>
      <c r="CL20" s="535"/>
      <c r="CM20" s="535"/>
      <c r="CN20" s="535"/>
      <c r="CO20" s="535"/>
      <c r="CP20" s="535"/>
      <c r="CQ20" s="535"/>
      <c r="CR20" s="535"/>
      <c r="CS20" s="535"/>
      <c r="CT20" s="535"/>
      <c r="CU20" s="535"/>
      <c r="CV20" s="535"/>
      <c r="CW20" s="535"/>
      <c r="CX20" s="535"/>
      <c r="CY20" s="535"/>
      <c r="CZ20" s="535"/>
      <c r="DA20" s="535"/>
      <c r="DB20" s="535"/>
      <c r="DC20" s="535"/>
      <c r="DD20" s="535"/>
      <c r="DE20" s="535"/>
      <c r="DF20" s="535"/>
      <c r="DG20" s="535"/>
      <c r="DH20" s="535"/>
      <c r="DI20" s="535"/>
      <c r="DJ20" s="535"/>
      <c r="DK20" s="535"/>
      <c r="DL20" s="535"/>
      <c r="DM20" s="535"/>
      <c r="DN20" s="535"/>
      <c r="DO20" s="535"/>
      <c r="DP20" s="535"/>
      <c r="DQ20" s="535"/>
      <c r="DR20" s="535"/>
      <c r="DS20" s="535"/>
      <c r="DT20" s="535"/>
      <c r="DU20" s="535"/>
      <c r="DV20" s="535"/>
      <c r="DW20" s="535"/>
      <c r="DX20" s="535"/>
      <c r="DY20" s="535"/>
      <c r="DZ20" s="535"/>
      <c r="EA20" s="535"/>
      <c r="EB20" s="535"/>
      <c r="EC20" s="535"/>
      <c r="ED20" s="535"/>
      <c r="EE20" s="535"/>
      <c r="EF20" s="535"/>
      <c r="EG20" s="535"/>
      <c r="EH20" s="535"/>
      <c r="EI20" s="535"/>
      <c r="EJ20" s="535"/>
      <c r="EK20" s="535"/>
      <c r="EL20" s="535"/>
      <c r="EM20" s="535"/>
      <c r="EN20" s="535"/>
      <c r="EO20" s="535"/>
      <c r="EP20" s="535"/>
      <c r="EQ20" s="535"/>
      <c r="ER20" s="535"/>
      <c r="ES20" s="535"/>
      <c r="ET20" s="535"/>
      <c r="EU20" s="535"/>
      <c r="EV20" s="535"/>
      <c r="EW20" s="535"/>
      <c r="EX20" s="535"/>
      <c r="EY20" s="535"/>
      <c r="EZ20" s="535"/>
      <c r="FA20" s="535"/>
      <c r="FB20" s="535"/>
      <c r="FC20" s="535"/>
      <c r="FD20" s="535"/>
      <c r="FE20" s="535"/>
      <c r="FF20" s="535"/>
      <c r="FG20" s="535"/>
      <c r="FH20" s="535"/>
      <c r="FI20" s="535"/>
      <c r="FJ20" s="535"/>
      <c r="FK20" s="535"/>
      <c r="FL20" s="535"/>
    </row>
    <row r="21" spans="1:168" s="540" customFormat="1" ht="12" customHeight="1">
      <c r="A21" s="112" t="s">
        <v>578</v>
      </c>
      <c r="B21" s="536"/>
      <c r="C21" s="536"/>
      <c r="D21" s="536"/>
      <c r="E21" s="536"/>
      <c r="F21" s="536"/>
      <c r="G21" s="536"/>
      <c r="H21" s="537"/>
      <c r="I21" s="530"/>
      <c r="J21" s="538"/>
      <c r="K21" s="538"/>
      <c r="L21" s="538"/>
      <c r="M21" s="538"/>
      <c r="N21" s="538"/>
      <c r="O21" s="538"/>
      <c r="P21" s="538"/>
      <c r="Q21" s="538"/>
      <c r="R21" s="539"/>
      <c r="S21" s="539"/>
      <c r="T21" s="539"/>
      <c r="U21" s="539"/>
      <c r="V21" s="539"/>
      <c r="W21" s="539"/>
      <c r="X21" s="539"/>
      <c r="Y21" s="539"/>
      <c r="Z21" s="539"/>
      <c r="AA21" s="538"/>
      <c r="AB21" s="538"/>
      <c r="AC21" s="538"/>
      <c r="AD21" s="538"/>
      <c r="AE21" s="538"/>
      <c r="AF21" s="538"/>
      <c r="AG21" s="538"/>
      <c r="AH21" s="538"/>
      <c r="AI21" s="538"/>
      <c r="AJ21" s="538"/>
      <c r="AK21" s="538"/>
      <c r="AL21" s="538"/>
      <c r="AM21" s="538"/>
      <c r="AN21" s="538"/>
      <c r="AO21" s="538"/>
      <c r="AP21" s="538"/>
      <c r="AQ21" s="538"/>
      <c r="AR21" s="538"/>
      <c r="AS21" s="538"/>
      <c r="AT21" s="538"/>
      <c r="AU21" s="538"/>
      <c r="AV21" s="538"/>
      <c r="AW21" s="538"/>
      <c r="AX21" s="538"/>
      <c r="AY21" s="538"/>
      <c r="AZ21" s="538"/>
      <c r="BA21" s="538"/>
      <c r="BB21" s="538"/>
      <c r="BC21" s="538"/>
      <c r="BD21" s="538"/>
      <c r="BE21" s="538"/>
      <c r="BF21" s="538"/>
      <c r="BG21" s="538"/>
      <c r="BH21" s="538"/>
      <c r="BI21" s="538"/>
      <c r="BJ21" s="538"/>
      <c r="BK21" s="538"/>
      <c r="BL21" s="538"/>
      <c r="BM21" s="538"/>
      <c r="BN21" s="538"/>
      <c r="BO21" s="538"/>
      <c r="BP21" s="538"/>
      <c r="BQ21" s="538"/>
      <c r="BR21" s="538"/>
      <c r="BS21" s="538"/>
      <c r="BT21" s="538"/>
      <c r="BU21" s="538"/>
      <c r="BV21" s="538"/>
      <c r="BW21" s="538"/>
      <c r="BX21" s="538"/>
      <c r="BY21" s="538"/>
      <c r="BZ21" s="538"/>
      <c r="CA21" s="538"/>
      <c r="CB21" s="538"/>
      <c r="CC21" s="538"/>
      <c r="CD21" s="538"/>
      <c r="CE21" s="538"/>
      <c r="CF21" s="538"/>
      <c r="CG21" s="538"/>
      <c r="CH21" s="538"/>
      <c r="CI21" s="538"/>
      <c r="CJ21" s="538"/>
      <c r="CK21" s="538"/>
      <c r="CL21" s="538"/>
      <c r="CM21" s="538"/>
      <c r="CN21" s="538"/>
      <c r="CO21" s="538"/>
      <c r="CP21" s="538"/>
      <c r="CQ21" s="538"/>
      <c r="CR21" s="538"/>
      <c r="CS21" s="538"/>
      <c r="CT21" s="538"/>
      <c r="CU21" s="538"/>
      <c r="CV21" s="538"/>
      <c r="CW21" s="538"/>
      <c r="CX21" s="538"/>
      <c r="CY21" s="538"/>
      <c r="CZ21" s="538"/>
      <c r="DA21" s="538"/>
      <c r="DB21" s="538"/>
      <c r="DC21" s="538"/>
      <c r="DD21" s="538"/>
      <c r="DE21" s="538"/>
      <c r="DF21" s="538"/>
      <c r="DG21" s="538"/>
      <c r="DH21" s="538"/>
      <c r="DI21" s="538"/>
      <c r="DJ21" s="538"/>
      <c r="DK21" s="538"/>
      <c r="DL21" s="538"/>
      <c r="DM21" s="538"/>
      <c r="DN21" s="538"/>
      <c r="DO21" s="538"/>
      <c r="DP21" s="538"/>
      <c r="DQ21" s="538"/>
      <c r="DR21" s="538"/>
      <c r="DS21" s="538"/>
      <c r="DT21" s="538"/>
      <c r="DU21" s="538"/>
      <c r="DV21" s="538"/>
      <c r="DW21" s="538"/>
      <c r="DX21" s="538"/>
      <c r="DY21" s="538"/>
      <c r="DZ21" s="538"/>
      <c r="EA21" s="538"/>
      <c r="EB21" s="538"/>
      <c r="EC21" s="538"/>
      <c r="ED21" s="538"/>
      <c r="EE21" s="538"/>
      <c r="EF21" s="538"/>
      <c r="EG21" s="538"/>
      <c r="EH21" s="538"/>
      <c r="EI21" s="538"/>
      <c r="EJ21" s="538"/>
      <c r="EK21" s="538"/>
      <c r="EL21" s="538"/>
      <c r="EM21" s="538"/>
      <c r="EN21" s="538"/>
      <c r="EO21" s="538"/>
      <c r="EP21" s="538"/>
      <c r="EQ21" s="538"/>
      <c r="ER21" s="538"/>
      <c r="ES21" s="538"/>
      <c r="ET21" s="538"/>
      <c r="EU21" s="538"/>
      <c r="EV21" s="538"/>
      <c r="EW21" s="538"/>
      <c r="EX21" s="538"/>
      <c r="EY21" s="538"/>
      <c r="EZ21" s="538"/>
      <c r="FA21" s="538"/>
      <c r="FB21" s="538"/>
      <c r="FC21" s="538"/>
      <c r="FD21" s="538"/>
      <c r="FE21" s="538"/>
      <c r="FF21" s="538"/>
      <c r="FG21" s="538"/>
      <c r="FH21" s="538"/>
      <c r="FI21" s="538"/>
      <c r="FJ21" s="538"/>
      <c r="FK21" s="538"/>
      <c r="FL21" s="538"/>
    </row>
    <row r="22" spans="1:168" s="540" customFormat="1" ht="12" customHeight="1">
      <c r="A22" s="112" t="s">
        <v>579</v>
      </c>
      <c r="B22" s="14"/>
      <c r="C22" s="14"/>
      <c r="D22" s="14"/>
      <c r="E22" s="14"/>
      <c r="F22" s="14"/>
      <c r="G22" s="14"/>
      <c r="H22" s="14"/>
      <c r="I22" s="14"/>
      <c r="J22" s="538"/>
      <c r="K22" s="538"/>
      <c r="L22" s="538"/>
      <c r="M22" s="538"/>
      <c r="N22" s="538"/>
      <c r="O22" s="538"/>
      <c r="P22" s="538"/>
      <c r="Q22" s="538"/>
      <c r="R22" s="539"/>
      <c r="S22" s="539"/>
      <c r="T22" s="539"/>
      <c r="U22" s="539"/>
      <c r="V22" s="539"/>
      <c r="W22" s="539"/>
      <c r="X22" s="539"/>
      <c r="Y22" s="539"/>
      <c r="Z22" s="539"/>
      <c r="AA22" s="538"/>
      <c r="AB22" s="538"/>
      <c r="AC22" s="538"/>
      <c r="AD22" s="538"/>
      <c r="AE22" s="538"/>
      <c r="AF22" s="538"/>
      <c r="AG22" s="538"/>
      <c r="AH22" s="538"/>
      <c r="AI22" s="538"/>
      <c r="AJ22" s="538"/>
      <c r="AK22" s="538"/>
      <c r="AL22" s="538"/>
      <c r="AM22" s="538"/>
      <c r="AN22" s="538"/>
      <c r="AO22" s="538"/>
      <c r="AP22" s="538"/>
      <c r="AQ22" s="538"/>
      <c r="AR22" s="538"/>
      <c r="AS22" s="538"/>
      <c r="AT22" s="538"/>
      <c r="AU22" s="538"/>
      <c r="AV22" s="538"/>
      <c r="AW22" s="538"/>
      <c r="AX22" s="538"/>
      <c r="AY22" s="538"/>
      <c r="AZ22" s="538"/>
      <c r="BA22" s="538"/>
      <c r="BB22" s="538"/>
      <c r="BC22" s="538"/>
      <c r="BD22" s="538"/>
      <c r="BE22" s="538"/>
      <c r="BF22" s="538"/>
      <c r="BG22" s="538"/>
      <c r="BH22" s="538"/>
      <c r="BI22" s="538"/>
      <c r="BJ22" s="538"/>
      <c r="BK22" s="538"/>
      <c r="BL22" s="538"/>
      <c r="BM22" s="538"/>
      <c r="BN22" s="538"/>
      <c r="BO22" s="538"/>
      <c r="BP22" s="538"/>
      <c r="BQ22" s="538"/>
      <c r="BR22" s="538"/>
      <c r="BS22" s="538"/>
      <c r="BT22" s="538"/>
      <c r="BU22" s="538"/>
      <c r="BV22" s="538"/>
      <c r="BW22" s="538"/>
      <c r="BX22" s="538"/>
      <c r="BY22" s="538"/>
      <c r="BZ22" s="538"/>
      <c r="CA22" s="538"/>
      <c r="CB22" s="538"/>
      <c r="CC22" s="538"/>
      <c r="CD22" s="538"/>
      <c r="CE22" s="538"/>
      <c r="CF22" s="538"/>
      <c r="CG22" s="538"/>
      <c r="CH22" s="538"/>
      <c r="CI22" s="538"/>
      <c r="CJ22" s="538"/>
      <c r="CK22" s="538"/>
      <c r="CL22" s="538"/>
      <c r="CM22" s="538"/>
      <c r="CN22" s="538"/>
      <c r="CO22" s="538"/>
      <c r="CP22" s="538"/>
      <c r="CQ22" s="538"/>
      <c r="CR22" s="538"/>
      <c r="CS22" s="538"/>
      <c r="CT22" s="538"/>
      <c r="CU22" s="538"/>
      <c r="CV22" s="538"/>
      <c r="CW22" s="538"/>
      <c r="CX22" s="538"/>
      <c r="CY22" s="538"/>
      <c r="CZ22" s="538"/>
      <c r="DA22" s="538"/>
      <c r="DB22" s="538"/>
      <c r="DC22" s="538"/>
      <c r="DD22" s="538"/>
      <c r="DE22" s="538"/>
      <c r="DF22" s="538"/>
      <c r="DG22" s="538"/>
      <c r="DH22" s="538"/>
      <c r="DI22" s="538"/>
      <c r="DJ22" s="538"/>
      <c r="DK22" s="538"/>
      <c r="DL22" s="538"/>
      <c r="DM22" s="538"/>
      <c r="DN22" s="538"/>
      <c r="DO22" s="538"/>
      <c r="DP22" s="538"/>
      <c r="DQ22" s="538"/>
      <c r="DR22" s="538"/>
      <c r="DS22" s="538"/>
      <c r="DT22" s="538"/>
      <c r="DU22" s="538"/>
      <c r="DV22" s="538"/>
      <c r="DW22" s="538"/>
      <c r="DX22" s="538"/>
      <c r="DY22" s="538"/>
      <c r="DZ22" s="538"/>
      <c r="EA22" s="538"/>
      <c r="EB22" s="538"/>
      <c r="EC22" s="538"/>
      <c r="ED22" s="538"/>
      <c r="EE22" s="538"/>
      <c r="EF22" s="538"/>
      <c r="EG22" s="538"/>
      <c r="EH22" s="538"/>
      <c r="EI22" s="538"/>
      <c r="EJ22" s="538"/>
      <c r="EK22" s="538"/>
      <c r="EL22" s="538"/>
      <c r="EM22" s="538"/>
      <c r="EN22" s="538"/>
      <c r="EO22" s="538"/>
      <c r="EP22" s="538"/>
      <c r="EQ22" s="538"/>
      <c r="ER22" s="538"/>
      <c r="ES22" s="538"/>
      <c r="ET22" s="538"/>
      <c r="EU22" s="538"/>
      <c r="EV22" s="538"/>
      <c r="EW22" s="538"/>
      <c r="EX22" s="538"/>
      <c r="EY22" s="538"/>
      <c r="EZ22" s="538"/>
      <c r="FA22" s="538"/>
      <c r="FB22" s="538"/>
      <c r="FC22" s="538"/>
      <c r="FD22" s="538"/>
      <c r="FE22" s="538"/>
      <c r="FF22" s="538"/>
      <c r="FG22" s="538"/>
      <c r="FH22" s="538"/>
      <c r="FI22" s="538"/>
      <c r="FJ22" s="538"/>
      <c r="FK22" s="538"/>
      <c r="FL22" s="538"/>
    </row>
    <row r="23" spans="1:168" s="522" customFormat="1" ht="13.5">
      <c r="A23" s="112" t="s">
        <v>580</v>
      </c>
      <c r="B23" s="530"/>
      <c r="C23" s="530"/>
      <c r="D23" s="530"/>
      <c r="E23" s="530"/>
      <c r="F23" s="530"/>
      <c r="G23" s="530"/>
      <c r="H23" s="530"/>
      <c r="I23" s="530"/>
      <c r="J23" s="535"/>
      <c r="K23" s="535"/>
      <c r="L23" s="535"/>
      <c r="M23" s="535"/>
      <c r="N23" s="535"/>
      <c r="O23" s="535"/>
      <c r="P23" s="535"/>
      <c r="Q23" s="535"/>
      <c r="R23" s="535"/>
      <c r="S23" s="535"/>
      <c r="T23" s="535"/>
      <c r="U23" s="535"/>
      <c r="V23" s="535"/>
      <c r="W23" s="535"/>
      <c r="X23" s="535"/>
      <c r="Y23" s="535"/>
      <c r="Z23" s="535"/>
      <c r="AA23" s="535"/>
      <c r="AB23" s="535"/>
      <c r="AC23" s="535"/>
      <c r="AD23" s="535"/>
      <c r="AE23" s="535"/>
      <c r="AF23" s="535"/>
      <c r="AG23" s="535"/>
      <c r="AH23" s="535"/>
      <c r="AI23" s="535"/>
      <c r="AJ23" s="535"/>
      <c r="AK23" s="535"/>
      <c r="AL23" s="535"/>
      <c r="AM23" s="535"/>
      <c r="AN23" s="535"/>
      <c r="AO23" s="535"/>
      <c r="AP23" s="535"/>
      <c r="AQ23" s="535"/>
      <c r="AR23" s="535"/>
      <c r="AS23" s="535"/>
      <c r="AT23" s="535"/>
      <c r="AU23" s="535"/>
      <c r="AV23" s="535"/>
      <c r="AW23" s="535"/>
      <c r="AX23" s="535"/>
      <c r="AY23" s="535"/>
      <c r="AZ23" s="535"/>
      <c r="BA23" s="535"/>
      <c r="BB23" s="535"/>
      <c r="BC23" s="535"/>
      <c r="BD23" s="535"/>
      <c r="BE23" s="535"/>
      <c r="BF23" s="535"/>
      <c r="BG23" s="535"/>
      <c r="BH23" s="535"/>
      <c r="BI23" s="535"/>
      <c r="BJ23" s="535"/>
      <c r="BK23" s="535"/>
      <c r="BL23" s="535"/>
      <c r="BM23" s="535"/>
      <c r="BN23" s="535"/>
      <c r="BO23" s="535"/>
      <c r="BP23" s="535"/>
      <c r="BQ23" s="535"/>
      <c r="BR23" s="535"/>
      <c r="BS23" s="535"/>
      <c r="BT23" s="535"/>
      <c r="BU23" s="535"/>
      <c r="BV23" s="535"/>
      <c r="BW23" s="535"/>
      <c r="BX23" s="535"/>
      <c r="BY23" s="535"/>
      <c r="BZ23" s="535"/>
      <c r="CA23" s="535"/>
      <c r="CB23" s="535"/>
      <c r="CC23" s="535"/>
      <c r="CD23" s="535"/>
      <c r="CE23" s="535"/>
      <c r="CF23" s="535"/>
      <c r="CG23" s="535"/>
      <c r="CH23" s="535"/>
      <c r="CI23" s="535"/>
      <c r="CJ23" s="535"/>
      <c r="CK23" s="535"/>
      <c r="CL23" s="535"/>
      <c r="CM23" s="535"/>
      <c r="CN23" s="535"/>
      <c r="CO23" s="535"/>
      <c r="CP23" s="535"/>
      <c r="CQ23" s="535"/>
      <c r="CR23" s="535"/>
      <c r="CS23" s="535"/>
      <c r="CT23" s="535"/>
      <c r="CU23" s="535"/>
      <c r="CV23" s="535"/>
      <c r="CW23" s="535"/>
      <c r="CX23" s="535"/>
      <c r="CY23" s="535"/>
      <c r="CZ23" s="535"/>
      <c r="DA23" s="535"/>
      <c r="DB23" s="535"/>
      <c r="DC23" s="535"/>
      <c r="DD23" s="535"/>
      <c r="DE23" s="535"/>
      <c r="DF23" s="535"/>
      <c r="DG23" s="535"/>
      <c r="DH23" s="535"/>
      <c r="DI23" s="535"/>
      <c r="DJ23" s="535"/>
      <c r="DK23" s="535"/>
      <c r="DL23" s="535"/>
      <c r="DM23" s="535"/>
      <c r="DN23" s="535"/>
      <c r="DO23" s="535"/>
      <c r="DP23" s="535"/>
      <c r="DQ23" s="535"/>
      <c r="DR23" s="535"/>
      <c r="DS23" s="535"/>
      <c r="DT23" s="535"/>
      <c r="DU23" s="535"/>
      <c r="DV23" s="535"/>
      <c r="DW23" s="535"/>
      <c r="DX23" s="535"/>
      <c r="DY23" s="535"/>
      <c r="DZ23" s="535"/>
      <c r="EA23" s="535"/>
      <c r="EB23" s="535"/>
      <c r="EC23" s="535"/>
      <c r="ED23" s="535"/>
      <c r="EE23" s="535"/>
      <c r="EF23" s="535"/>
      <c r="EG23" s="535"/>
      <c r="EH23" s="535"/>
      <c r="EI23" s="535"/>
      <c r="EJ23" s="535"/>
      <c r="EK23" s="535"/>
      <c r="EL23" s="535"/>
      <c r="EM23" s="535"/>
      <c r="EN23" s="535"/>
      <c r="EO23" s="535"/>
      <c r="EP23" s="535"/>
      <c r="EQ23" s="535"/>
      <c r="ER23" s="535"/>
      <c r="ES23" s="535"/>
      <c r="ET23" s="535"/>
      <c r="EU23" s="535"/>
      <c r="EV23" s="535"/>
      <c r="EW23" s="535"/>
      <c r="EX23" s="535"/>
      <c r="EY23" s="535"/>
      <c r="EZ23" s="535"/>
      <c r="FA23" s="535"/>
      <c r="FB23" s="535"/>
      <c r="FC23" s="535"/>
      <c r="FD23" s="535"/>
      <c r="FE23" s="535"/>
      <c r="FF23" s="535"/>
      <c r="FG23" s="535"/>
      <c r="FH23" s="535"/>
      <c r="FI23" s="535"/>
      <c r="FJ23" s="535"/>
      <c r="FK23" s="535"/>
      <c r="FL23" s="535"/>
    </row>
    <row r="24" spans="1:9" s="522" customFormat="1" ht="13.5">
      <c r="A24" s="226"/>
      <c r="B24" s="530"/>
      <c r="C24" s="530"/>
      <c r="D24" s="530"/>
      <c r="E24" s="530"/>
      <c r="F24" s="530"/>
      <c r="G24" s="530"/>
      <c r="H24" s="530"/>
      <c r="I24" s="14"/>
    </row>
    <row r="25" spans="2:8" s="522" customFormat="1" ht="15">
      <c r="B25" s="535"/>
      <c r="C25" s="535"/>
      <c r="D25" s="535"/>
      <c r="E25" s="535"/>
      <c r="F25" s="535"/>
      <c r="G25" s="535"/>
      <c r="H25" s="535"/>
    </row>
    <row r="26" spans="2:8" s="522" customFormat="1" ht="15">
      <c r="B26" s="535"/>
      <c r="C26" s="535"/>
      <c r="D26" s="535"/>
      <c r="E26" s="535"/>
      <c r="F26" s="535"/>
      <c r="G26" s="535"/>
      <c r="H26" s="535"/>
    </row>
    <row r="27" spans="2:8" s="522" customFormat="1" ht="15">
      <c r="B27" s="535"/>
      <c r="C27" s="535"/>
      <c r="D27" s="535"/>
      <c r="E27" s="535"/>
      <c r="F27" s="535"/>
      <c r="G27" s="535"/>
      <c r="H27" s="535"/>
    </row>
    <row r="28" spans="2:8" s="522" customFormat="1" ht="15">
      <c r="B28" s="535"/>
      <c r="C28" s="535"/>
      <c r="D28" s="535"/>
      <c r="E28" s="535"/>
      <c r="F28" s="535"/>
      <c r="G28" s="535"/>
      <c r="H28" s="535"/>
    </row>
    <row r="29" spans="2:8" s="522" customFormat="1" ht="15">
      <c r="B29" s="535"/>
      <c r="C29" s="535"/>
      <c r="D29" s="535"/>
      <c r="E29" s="535"/>
      <c r="F29" s="535"/>
      <c r="G29" s="535"/>
      <c r="H29" s="535"/>
    </row>
    <row r="30" spans="2:8" s="7" customFormat="1" ht="15">
      <c r="B30" s="541"/>
      <c r="C30" s="541"/>
      <c r="D30" s="541"/>
      <c r="E30" s="541"/>
      <c r="F30" s="541"/>
      <c r="G30" s="541"/>
      <c r="H30" s="541"/>
    </row>
    <row r="31" spans="2:8" s="7" customFormat="1" ht="15">
      <c r="B31" s="541"/>
      <c r="C31" s="541"/>
      <c r="D31" s="541"/>
      <c r="E31" s="541"/>
      <c r="F31" s="541"/>
      <c r="G31" s="541"/>
      <c r="H31" s="541"/>
    </row>
    <row r="32" spans="2:8" s="7" customFormat="1" ht="15">
      <c r="B32" s="541"/>
      <c r="C32" s="541"/>
      <c r="D32" s="541"/>
      <c r="E32" s="541"/>
      <c r="F32" s="541"/>
      <c r="G32" s="541"/>
      <c r="H32" s="541"/>
    </row>
    <row r="33" s="7" customFormat="1" ht="15"/>
    <row r="34" s="7" customFormat="1" ht="15"/>
    <row r="35" s="7" customFormat="1" ht="15"/>
    <row r="36" s="7" customFormat="1" ht="15"/>
    <row r="37" s="7" customFormat="1" ht="15"/>
    <row r="38" s="7" customFormat="1" ht="15"/>
    <row r="39" s="7" customFormat="1" ht="15"/>
    <row r="40" s="7" customFormat="1" ht="15"/>
    <row r="41" s="7" customFormat="1" ht="15"/>
    <row r="42" s="7" customFormat="1" ht="15"/>
    <row r="43" s="7" customFormat="1" ht="15"/>
    <row r="44" s="7" customFormat="1" ht="15"/>
    <row r="45" s="7" customFormat="1" ht="15"/>
    <row r="46" s="7" customFormat="1" ht="15"/>
    <row r="47" s="7" customFormat="1" ht="15"/>
    <row r="48" s="7" customFormat="1" ht="15"/>
    <row r="49" s="7" customFormat="1" ht="15"/>
    <row r="50" s="7" customFormat="1" ht="15"/>
    <row r="51" s="7" customFormat="1" ht="15"/>
    <row r="52" s="7" customFormat="1" ht="15"/>
    <row r="53" s="7" customFormat="1" ht="15"/>
    <row r="54" s="7" customFormat="1" ht="15"/>
    <row r="55" s="7" customFormat="1" ht="15"/>
    <row r="56" s="7" customFormat="1" ht="15"/>
    <row r="57" s="7" customFormat="1" ht="15"/>
    <row r="58" s="7" customFormat="1" ht="15"/>
    <row r="59" s="7" customFormat="1" ht="15"/>
    <row r="60" s="7" customFormat="1" ht="15"/>
    <row r="61" s="7" customFormat="1" ht="15"/>
    <row r="62" s="7" customFormat="1" ht="15"/>
    <row r="63" s="7" customFormat="1" ht="15"/>
    <row r="64" s="7" customFormat="1" ht="15"/>
    <row r="65" s="7" customFormat="1" ht="15"/>
    <row r="66" s="7" customFormat="1" ht="15"/>
    <row r="67" s="7" customFormat="1" ht="15"/>
    <row r="68" s="7" customFormat="1" ht="15"/>
    <row r="69" s="7" customFormat="1" ht="15"/>
    <row r="70" s="7" customFormat="1" ht="15"/>
    <row r="71" s="7" customFormat="1" ht="15"/>
    <row r="72" s="7" customFormat="1" ht="15"/>
    <row r="73" s="7" customFormat="1" ht="15"/>
    <row r="74" s="7" customFormat="1" ht="15"/>
    <row r="75" s="7" customFormat="1" ht="15"/>
    <row r="76" s="7" customFormat="1" ht="15"/>
    <row r="77" s="7" customFormat="1" ht="15"/>
    <row r="78" s="7" customFormat="1" ht="15"/>
    <row r="79" s="7" customFormat="1" ht="15"/>
    <row r="80" s="7" customFormat="1" ht="15"/>
    <row r="81" s="7" customFormat="1" ht="15"/>
    <row r="82" s="7" customFormat="1" ht="15"/>
  </sheetData>
  <mergeCells count="12">
    <mergeCell ref="H6:H7"/>
    <mergeCell ref="I6:I7"/>
    <mergeCell ref="A2:I2"/>
    <mergeCell ref="A3:I3"/>
    <mergeCell ref="A4:I4"/>
    <mergeCell ref="A6:A7"/>
    <mergeCell ref="B6:B7"/>
    <mergeCell ref="C6:C7"/>
    <mergeCell ref="D6:D7"/>
    <mergeCell ref="E6:E7"/>
    <mergeCell ref="F6:F7"/>
    <mergeCell ref="G6:G7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horizontalDpi="600" verticalDpi="600" orientation="landscape" paperSize="9" scale="78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97"/>
  <sheetViews>
    <sheetView showGridLines="0" workbookViewId="0" topLeftCell="A1"/>
  </sheetViews>
  <sheetFormatPr defaultColWidth="10.140625" defaultRowHeight="15"/>
  <cols>
    <col min="1" max="1" width="28.8515625" style="575" customWidth="1"/>
    <col min="2" max="2" width="9.28125" style="5" bestFit="1" customWidth="1"/>
    <col min="3" max="4" width="9.00390625" style="5" bestFit="1" customWidth="1"/>
    <col min="5" max="11" width="7.7109375" style="5" customWidth="1"/>
    <col min="12" max="12" width="9.8515625" style="5" bestFit="1" customWidth="1"/>
    <col min="13" max="16384" width="10.140625" style="5" customWidth="1"/>
  </cols>
  <sheetData>
    <row r="1" ht="18.75" customHeight="1">
      <c r="A1" s="1236" t="s">
        <v>1044</v>
      </c>
    </row>
    <row r="2" spans="1:12" ht="49.5" customHeight="1">
      <c r="A2" s="1467" t="s">
        <v>615</v>
      </c>
      <c r="B2" s="1467"/>
      <c r="C2" s="1467"/>
      <c r="D2" s="1467"/>
      <c r="E2" s="1467"/>
      <c r="F2" s="1467"/>
      <c r="G2" s="1467"/>
      <c r="H2" s="1467"/>
      <c r="I2" s="1467"/>
      <c r="J2" s="1467"/>
      <c r="K2" s="1467"/>
      <c r="L2" s="1467"/>
    </row>
    <row r="3" spans="1:12" ht="15.75" customHeight="1">
      <c r="A3" s="1418">
        <v>44012</v>
      </c>
      <c r="B3" s="1418"/>
      <c r="C3" s="1418"/>
      <c r="D3" s="1418"/>
      <c r="E3" s="1418"/>
      <c r="F3" s="1418"/>
      <c r="G3" s="1418"/>
      <c r="H3" s="1418"/>
      <c r="I3" s="1418"/>
      <c r="J3" s="1418"/>
      <c r="K3" s="1418"/>
      <c r="L3" s="1418"/>
    </row>
    <row r="4" spans="1:12" ht="18" customHeight="1">
      <c r="A4" s="1404" t="s">
        <v>65</v>
      </c>
      <c r="B4" s="1404"/>
      <c r="C4" s="1404"/>
      <c r="D4" s="1404"/>
      <c r="E4" s="1404"/>
      <c r="F4" s="1404"/>
      <c r="G4" s="1404"/>
      <c r="H4" s="1404"/>
      <c r="I4" s="1404"/>
      <c r="J4" s="1404"/>
      <c r="K4" s="1404"/>
      <c r="L4" s="1404"/>
    </row>
    <row r="5" spans="1:253" s="578" customFormat="1" ht="15.75" customHeight="1" thickBot="1">
      <c r="A5" s="576"/>
      <c r="B5" s="577"/>
      <c r="C5" s="577"/>
      <c r="D5" s="577"/>
      <c r="E5" s="577"/>
      <c r="F5" s="577"/>
      <c r="G5" s="577"/>
      <c r="H5" s="577"/>
      <c r="I5" s="577"/>
      <c r="J5" s="577"/>
      <c r="K5" s="577"/>
      <c r="L5" s="577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</row>
    <row r="6" spans="1:13" ht="101.25" customHeight="1">
      <c r="A6" s="162" t="s">
        <v>616</v>
      </c>
      <c r="B6" s="579" t="s">
        <v>58</v>
      </c>
      <c r="C6" s="580" t="s">
        <v>29</v>
      </c>
      <c r="D6" s="580" t="s">
        <v>30</v>
      </c>
      <c r="E6" s="580" t="s">
        <v>31</v>
      </c>
      <c r="F6" s="580" t="s">
        <v>32</v>
      </c>
      <c r="G6" s="580" t="s">
        <v>33</v>
      </c>
      <c r="H6" s="580" t="s">
        <v>34</v>
      </c>
      <c r="I6" s="580" t="s">
        <v>35</v>
      </c>
      <c r="J6" s="580" t="s">
        <v>36</v>
      </c>
      <c r="K6" s="580" t="s">
        <v>37</v>
      </c>
      <c r="L6" s="581" t="s">
        <v>38</v>
      </c>
      <c r="M6" s="89"/>
    </row>
    <row r="7" spans="1:13" ht="13.5">
      <c r="A7" s="582" t="s">
        <v>617</v>
      </c>
      <c r="B7" s="583">
        <v>0</v>
      </c>
      <c r="C7" s="584">
        <v>0</v>
      </c>
      <c r="D7" s="584">
        <v>0</v>
      </c>
      <c r="E7" s="584">
        <v>0</v>
      </c>
      <c r="F7" s="584">
        <v>0</v>
      </c>
      <c r="G7" s="584">
        <v>0</v>
      </c>
      <c r="H7" s="584" t="s">
        <v>39</v>
      </c>
      <c r="I7" s="584">
        <v>0.0686627419793102</v>
      </c>
      <c r="J7" s="584">
        <v>0</v>
      </c>
      <c r="K7" s="584">
        <v>1.9859665137016085</v>
      </c>
      <c r="L7" s="584">
        <v>0.1195778790931573</v>
      </c>
      <c r="M7" s="27"/>
    </row>
    <row r="8" spans="1:13" ht="13.5">
      <c r="A8" s="585" t="s">
        <v>618</v>
      </c>
      <c r="B8" s="586">
        <v>0</v>
      </c>
      <c r="C8" s="587">
        <v>0</v>
      </c>
      <c r="D8" s="587">
        <v>0</v>
      </c>
      <c r="E8" s="587">
        <v>0</v>
      </c>
      <c r="F8" s="587">
        <v>0</v>
      </c>
      <c r="G8" s="587">
        <v>0</v>
      </c>
      <c r="H8" s="587" t="s">
        <v>39</v>
      </c>
      <c r="I8" s="587">
        <v>0</v>
      </c>
      <c r="J8" s="587">
        <v>0</v>
      </c>
      <c r="K8" s="587">
        <v>0</v>
      </c>
      <c r="L8" s="587">
        <v>0</v>
      </c>
      <c r="M8" s="27"/>
    </row>
    <row r="9" spans="1:13" ht="13.5">
      <c r="A9" s="585" t="s">
        <v>387</v>
      </c>
      <c r="B9" s="586">
        <v>0</v>
      </c>
      <c r="C9" s="587">
        <v>0</v>
      </c>
      <c r="D9" s="587">
        <v>0</v>
      </c>
      <c r="E9" s="587">
        <v>0</v>
      </c>
      <c r="F9" s="587">
        <v>0</v>
      </c>
      <c r="G9" s="587">
        <v>0</v>
      </c>
      <c r="H9" s="587" t="s">
        <v>39</v>
      </c>
      <c r="I9" s="587">
        <v>0</v>
      </c>
      <c r="J9" s="587">
        <v>0</v>
      </c>
      <c r="K9" s="587">
        <v>0</v>
      </c>
      <c r="L9" s="587">
        <v>0</v>
      </c>
      <c r="M9" s="27"/>
    </row>
    <row r="10" spans="1:13" ht="13.5">
      <c r="A10" s="585" t="s">
        <v>391</v>
      </c>
      <c r="B10" s="586">
        <v>0</v>
      </c>
      <c r="C10" s="587">
        <v>0</v>
      </c>
      <c r="D10" s="587">
        <v>0</v>
      </c>
      <c r="E10" s="587">
        <v>0</v>
      </c>
      <c r="F10" s="587">
        <v>0</v>
      </c>
      <c r="G10" s="587">
        <v>0</v>
      </c>
      <c r="H10" s="587" t="s">
        <v>39</v>
      </c>
      <c r="I10" s="587">
        <v>0</v>
      </c>
      <c r="J10" s="587">
        <v>0</v>
      </c>
      <c r="K10" s="587">
        <v>1.9859665137016085</v>
      </c>
      <c r="L10" s="587">
        <v>0.11538502347012052</v>
      </c>
      <c r="M10" s="27"/>
    </row>
    <row r="11" spans="1:13" ht="13.5">
      <c r="A11" s="585" t="s">
        <v>619</v>
      </c>
      <c r="B11" s="586">
        <v>0</v>
      </c>
      <c r="C11" s="587">
        <v>0</v>
      </c>
      <c r="D11" s="587">
        <v>0</v>
      </c>
      <c r="E11" s="587">
        <v>0</v>
      </c>
      <c r="F11" s="587">
        <v>0</v>
      </c>
      <c r="G11" s="587">
        <v>0</v>
      </c>
      <c r="H11" s="587" t="s">
        <v>39</v>
      </c>
      <c r="I11" s="587">
        <v>0</v>
      </c>
      <c r="J11" s="587">
        <v>0</v>
      </c>
      <c r="K11" s="587">
        <v>0</v>
      </c>
      <c r="L11" s="587">
        <v>0</v>
      </c>
      <c r="M11" s="27"/>
    </row>
    <row r="12" spans="1:13" ht="13.5">
      <c r="A12" s="585" t="s">
        <v>620</v>
      </c>
      <c r="B12" s="586">
        <v>0</v>
      </c>
      <c r="C12" s="587">
        <v>0</v>
      </c>
      <c r="D12" s="587">
        <v>0</v>
      </c>
      <c r="E12" s="587">
        <v>0</v>
      </c>
      <c r="F12" s="587">
        <v>0</v>
      </c>
      <c r="G12" s="587">
        <v>0</v>
      </c>
      <c r="H12" s="587" t="s">
        <v>39</v>
      </c>
      <c r="I12" s="587">
        <v>0.0686627419793102</v>
      </c>
      <c r="J12" s="587">
        <v>0</v>
      </c>
      <c r="K12" s="587">
        <v>0</v>
      </c>
      <c r="L12" s="587">
        <v>0.004192855623036794</v>
      </c>
      <c r="M12" s="27"/>
    </row>
    <row r="13" spans="1:13" ht="13.5">
      <c r="A13" s="585" t="s">
        <v>621</v>
      </c>
      <c r="B13" s="586">
        <v>0</v>
      </c>
      <c r="C13" s="587">
        <v>0</v>
      </c>
      <c r="D13" s="587">
        <v>0</v>
      </c>
      <c r="E13" s="587">
        <v>0</v>
      </c>
      <c r="F13" s="587">
        <v>0</v>
      </c>
      <c r="G13" s="587">
        <v>0</v>
      </c>
      <c r="H13" s="587" t="s">
        <v>39</v>
      </c>
      <c r="I13" s="587">
        <v>0</v>
      </c>
      <c r="J13" s="587">
        <v>0</v>
      </c>
      <c r="K13" s="587">
        <v>0</v>
      </c>
      <c r="L13" s="587">
        <v>0</v>
      </c>
      <c r="M13" s="27"/>
    </row>
    <row r="14" spans="1:13" ht="13.5">
      <c r="A14" s="585" t="s">
        <v>622</v>
      </c>
      <c r="B14" s="586">
        <v>0</v>
      </c>
      <c r="C14" s="587">
        <v>0</v>
      </c>
      <c r="D14" s="587">
        <v>0</v>
      </c>
      <c r="E14" s="587">
        <v>0</v>
      </c>
      <c r="F14" s="587">
        <v>0</v>
      </c>
      <c r="G14" s="587">
        <v>0</v>
      </c>
      <c r="H14" s="587" t="s">
        <v>39</v>
      </c>
      <c r="I14" s="587">
        <v>0</v>
      </c>
      <c r="J14" s="587">
        <v>0</v>
      </c>
      <c r="K14" s="587">
        <v>0</v>
      </c>
      <c r="L14" s="587">
        <v>0</v>
      </c>
      <c r="M14" s="27"/>
    </row>
    <row r="15" spans="1:13" ht="3" customHeight="1">
      <c r="A15" s="585"/>
      <c r="B15" s="588"/>
      <c r="C15" s="589"/>
      <c r="D15" s="589"/>
      <c r="E15" s="589"/>
      <c r="F15" s="589"/>
      <c r="G15" s="589"/>
      <c r="H15" s="589"/>
      <c r="I15" s="589"/>
      <c r="J15" s="589"/>
      <c r="K15" s="589"/>
      <c r="L15" s="589"/>
      <c r="M15" s="27"/>
    </row>
    <row r="16" spans="1:15" ht="13.5">
      <c r="A16" s="582" t="s">
        <v>623</v>
      </c>
      <c r="B16" s="590">
        <v>0</v>
      </c>
      <c r="C16" s="591">
        <v>0</v>
      </c>
      <c r="D16" s="591">
        <v>0</v>
      </c>
      <c r="E16" s="591">
        <v>0</v>
      </c>
      <c r="F16" s="591">
        <v>0</v>
      </c>
      <c r="G16" s="591">
        <v>0</v>
      </c>
      <c r="H16" s="584" t="s">
        <v>39</v>
      </c>
      <c r="I16" s="591">
        <v>1.3381514187791446</v>
      </c>
      <c r="J16" s="591">
        <v>2.612627831666935</v>
      </c>
      <c r="K16" s="591">
        <v>0</v>
      </c>
      <c r="L16" s="591">
        <v>0.16852774263737275</v>
      </c>
      <c r="M16" s="27"/>
      <c r="O16" s="592"/>
    </row>
    <row r="17" spans="1:13" ht="13.5">
      <c r="A17" s="585" t="s">
        <v>618</v>
      </c>
      <c r="B17" s="588">
        <v>0</v>
      </c>
      <c r="C17" s="589">
        <v>0</v>
      </c>
      <c r="D17" s="589">
        <v>0</v>
      </c>
      <c r="E17" s="589">
        <v>0</v>
      </c>
      <c r="F17" s="589">
        <v>0</v>
      </c>
      <c r="G17" s="589">
        <v>0</v>
      </c>
      <c r="H17" s="587" t="s">
        <v>39</v>
      </c>
      <c r="I17" s="589">
        <v>0</v>
      </c>
      <c r="J17" s="589">
        <v>0</v>
      </c>
      <c r="K17" s="589">
        <v>0</v>
      </c>
      <c r="L17" s="589">
        <v>0</v>
      </c>
      <c r="M17" s="27"/>
    </row>
    <row r="18" spans="1:13" ht="13.5">
      <c r="A18" s="585" t="s">
        <v>387</v>
      </c>
      <c r="B18" s="588">
        <v>0</v>
      </c>
      <c r="C18" s="589">
        <v>0</v>
      </c>
      <c r="D18" s="589">
        <v>0</v>
      </c>
      <c r="E18" s="589">
        <v>0</v>
      </c>
      <c r="F18" s="589">
        <v>0</v>
      </c>
      <c r="G18" s="589">
        <v>0</v>
      </c>
      <c r="H18" s="587" t="s">
        <v>39</v>
      </c>
      <c r="I18" s="589">
        <v>0</v>
      </c>
      <c r="J18" s="589">
        <v>0</v>
      </c>
      <c r="K18" s="589">
        <v>0</v>
      </c>
      <c r="L18" s="589">
        <v>0</v>
      </c>
      <c r="M18" s="27"/>
    </row>
    <row r="19" spans="1:13" ht="13.5">
      <c r="A19" s="585" t="s">
        <v>391</v>
      </c>
      <c r="B19" s="588">
        <v>0</v>
      </c>
      <c r="C19" s="589">
        <v>0</v>
      </c>
      <c r="D19" s="589">
        <v>0</v>
      </c>
      <c r="E19" s="589">
        <v>0</v>
      </c>
      <c r="F19" s="589">
        <v>0</v>
      </c>
      <c r="G19" s="589">
        <v>0</v>
      </c>
      <c r="H19" s="587" t="s">
        <v>39</v>
      </c>
      <c r="I19" s="589">
        <v>0.8184469259618559</v>
      </c>
      <c r="J19" s="589">
        <v>2.612627831666935</v>
      </c>
      <c r="K19" s="589">
        <v>0</v>
      </c>
      <c r="L19" s="589">
        <v>0.13679225054643565</v>
      </c>
      <c r="M19" s="27"/>
    </row>
    <row r="20" spans="1:13" ht="13.5">
      <c r="A20" s="585" t="s">
        <v>619</v>
      </c>
      <c r="B20" s="588">
        <v>0</v>
      </c>
      <c r="C20" s="589">
        <v>0</v>
      </c>
      <c r="D20" s="589">
        <v>0</v>
      </c>
      <c r="E20" s="589">
        <v>0</v>
      </c>
      <c r="F20" s="589">
        <v>0</v>
      </c>
      <c r="G20" s="589">
        <v>0</v>
      </c>
      <c r="H20" s="587" t="s">
        <v>39</v>
      </c>
      <c r="I20" s="589">
        <v>0</v>
      </c>
      <c r="J20" s="589">
        <v>0</v>
      </c>
      <c r="K20" s="589">
        <v>0</v>
      </c>
      <c r="L20" s="589">
        <v>0</v>
      </c>
      <c r="M20" s="27"/>
    </row>
    <row r="21" spans="1:13" ht="13.5">
      <c r="A21" s="585" t="s">
        <v>620</v>
      </c>
      <c r="B21" s="588">
        <v>0</v>
      </c>
      <c r="C21" s="589">
        <v>0</v>
      </c>
      <c r="D21" s="589">
        <v>0</v>
      </c>
      <c r="E21" s="589">
        <v>0</v>
      </c>
      <c r="F21" s="589">
        <v>0</v>
      </c>
      <c r="G21" s="589">
        <v>0</v>
      </c>
      <c r="H21" s="587" t="s">
        <v>39</v>
      </c>
      <c r="I21" s="589">
        <v>0.5197044928172888</v>
      </c>
      <c r="J21" s="589">
        <v>0</v>
      </c>
      <c r="K21" s="589">
        <v>0</v>
      </c>
      <c r="L21" s="589">
        <v>0.03173549209093711</v>
      </c>
      <c r="M21" s="27"/>
    </row>
    <row r="22" spans="1:13" ht="13.5">
      <c r="A22" s="585" t="s">
        <v>621</v>
      </c>
      <c r="B22" s="588">
        <v>0</v>
      </c>
      <c r="C22" s="589">
        <v>0</v>
      </c>
      <c r="D22" s="589">
        <v>0</v>
      </c>
      <c r="E22" s="589">
        <v>0</v>
      </c>
      <c r="F22" s="589">
        <v>0</v>
      </c>
      <c r="G22" s="589">
        <v>0</v>
      </c>
      <c r="H22" s="587" t="s">
        <v>39</v>
      </c>
      <c r="I22" s="589">
        <v>0</v>
      </c>
      <c r="J22" s="589">
        <v>0</v>
      </c>
      <c r="K22" s="589">
        <v>0</v>
      </c>
      <c r="L22" s="589">
        <v>0</v>
      </c>
      <c r="M22" s="27"/>
    </row>
    <row r="23" spans="1:13" ht="13.5">
      <c r="A23" s="585" t="s">
        <v>622</v>
      </c>
      <c r="B23" s="588">
        <v>0</v>
      </c>
      <c r="C23" s="589">
        <v>0</v>
      </c>
      <c r="D23" s="589">
        <v>0</v>
      </c>
      <c r="E23" s="589">
        <v>0</v>
      </c>
      <c r="F23" s="589">
        <v>0</v>
      </c>
      <c r="G23" s="589">
        <v>0</v>
      </c>
      <c r="H23" s="587" t="s">
        <v>39</v>
      </c>
      <c r="I23" s="589">
        <v>0</v>
      </c>
      <c r="J23" s="589">
        <v>0</v>
      </c>
      <c r="K23" s="589">
        <v>0</v>
      </c>
      <c r="L23" s="589">
        <v>0</v>
      </c>
      <c r="M23" s="27"/>
    </row>
    <row r="24" spans="1:13" ht="2.25" customHeight="1">
      <c r="A24" s="585"/>
      <c r="B24" s="588"/>
      <c r="C24" s="589"/>
      <c r="D24" s="589"/>
      <c r="E24" s="589"/>
      <c r="F24" s="589"/>
      <c r="G24" s="589"/>
      <c r="H24" s="587"/>
      <c r="I24" s="589"/>
      <c r="J24" s="589"/>
      <c r="K24" s="589"/>
      <c r="L24" s="589"/>
      <c r="M24" s="27"/>
    </row>
    <row r="25" spans="1:13" ht="13.5">
      <c r="A25" s="582" t="s">
        <v>624</v>
      </c>
      <c r="B25" s="590">
        <v>0.42771517201173953</v>
      </c>
      <c r="C25" s="591">
        <v>0.22415753435796312</v>
      </c>
      <c r="D25" s="591">
        <v>0.2497710633556553</v>
      </c>
      <c r="E25" s="591">
        <v>0.010085470681047285</v>
      </c>
      <c r="F25" s="591">
        <v>0.06790618229645214</v>
      </c>
      <c r="G25" s="591">
        <v>0.239477045847027</v>
      </c>
      <c r="H25" s="584" t="s">
        <v>39</v>
      </c>
      <c r="I25" s="591">
        <v>10.712460776233398</v>
      </c>
      <c r="J25" s="591">
        <v>2.831466111282107</v>
      </c>
      <c r="K25" s="591">
        <v>5.110408297393104</v>
      </c>
      <c r="L25" s="591">
        <v>1.291058471706465</v>
      </c>
      <c r="M25" s="27"/>
    </row>
    <row r="26" spans="1:13" ht="13.5">
      <c r="A26" s="585" t="s">
        <v>618</v>
      </c>
      <c r="B26" s="588">
        <v>0.04273857194032839</v>
      </c>
      <c r="C26" s="589">
        <v>0</v>
      </c>
      <c r="D26" s="589">
        <v>0</v>
      </c>
      <c r="E26" s="589">
        <v>0</v>
      </c>
      <c r="F26" s="589">
        <v>0</v>
      </c>
      <c r="G26" s="589">
        <v>0.14744954575902947</v>
      </c>
      <c r="H26" s="587" t="s">
        <v>39</v>
      </c>
      <c r="I26" s="589">
        <v>0</v>
      </c>
      <c r="J26" s="589">
        <v>0</v>
      </c>
      <c r="K26" s="589">
        <v>0</v>
      </c>
      <c r="L26" s="589">
        <v>0.029886923146102678</v>
      </c>
      <c r="M26" s="27"/>
    </row>
    <row r="27" spans="1:13" ht="13.5">
      <c r="A27" s="585" t="s">
        <v>387</v>
      </c>
      <c r="B27" s="588">
        <v>0</v>
      </c>
      <c r="C27" s="589">
        <v>0</v>
      </c>
      <c r="D27" s="589">
        <v>0</v>
      </c>
      <c r="E27" s="589">
        <v>0</v>
      </c>
      <c r="F27" s="589">
        <v>0</v>
      </c>
      <c r="G27" s="589">
        <v>0</v>
      </c>
      <c r="H27" s="587" t="s">
        <v>39</v>
      </c>
      <c r="I27" s="589">
        <v>0</v>
      </c>
      <c r="J27" s="589">
        <v>0</v>
      </c>
      <c r="K27" s="589">
        <v>0</v>
      </c>
      <c r="L27" s="589">
        <v>0</v>
      </c>
      <c r="M27" s="27"/>
    </row>
    <row r="28" spans="1:13" ht="13.5">
      <c r="A28" s="585" t="s">
        <v>391</v>
      </c>
      <c r="B28" s="588">
        <v>0.38497660007141116</v>
      </c>
      <c r="C28" s="589">
        <v>0.22415753435796312</v>
      </c>
      <c r="D28" s="589">
        <v>0.2497710633556553</v>
      </c>
      <c r="E28" s="589">
        <v>0.010085470681047285</v>
      </c>
      <c r="F28" s="589">
        <v>0.06790618229645214</v>
      </c>
      <c r="G28" s="589">
        <v>0.09202750008799752</v>
      </c>
      <c r="H28" s="587" t="s">
        <v>39</v>
      </c>
      <c r="I28" s="589">
        <v>8.848212456479617</v>
      </c>
      <c r="J28" s="589">
        <v>2.831466111282107</v>
      </c>
      <c r="K28" s="589">
        <v>4.071003912515535</v>
      </c>
      <c r="L28" s="589">
        <v>1.0869425795806396</v>
      </c>
      <c r="M28" s="27"/>
    </row>
    <row r="29" spans="1:13" ht="13.5">
      <c r="A29" s="585" t="s">
        <v>619</v>
      </c>
      <c r="B29" s="588">
        <v>0</v>
      </c>
      <c r="C29" s="589">
        <v>0</v>
      </c>
      <c r="D29" s="589">
        <v>0</v>
      </c>
      <c r="E29" s="589">
        <v>0</v>
      </c>
      <c r="F29" s="589">
        <v>0</v>
      </c>
      <c r="G29" s="589">
        <v>0</v>
      </c>
      <c r="H29" s="587" t="s">
        <v>39</v>
      </c>
      <c r="I29" s="589">
        <v>0</v>
      </c>
      <c r="J29" s="589">
        <v>0</v>
      </c>
      <c r="K29" s="589">
        <v>1.0394043848775687</v>
      </c>
      <c r="L29" s="589">
        <v>0.06038958789919667</v>
      </c>
      <c r="M29" s="27"/>
    </row>
    <row r="30" spans="1:13" ht="13.5">
      <c r="A30" s="585" t="s">
        <v>620</v>
      </c>
      <c r="B30" s="588">
        <v>0</v>
      </c>
      <c r="C30" s="589">
        <v>0</v>
      </c>
      <c r="D30" s="589">
        <v>0</v>
      </c>
      <c r="E30" s="589">
        <v>0</v>
      </c>
      <c r="F30" s="589">
        <v>0</v>
      </c>
      <c r="G30" s="589">
        <v>0</v>
      </c>
      <c r="H30" s="587" t="s">
        <v>39</v>
      </c>
      <c r="I30" s="589">
        <v>1.864248319753779</v>
      </c>
      <c r="J30" s="589">
        <v>0</v>
      </c>
      <c r="K30" s="589">
        <v>0</v>
      </c>
      <c r="L30" s="589">
        <v>0.11383938108052603</v>
      </c>
      <c r="M30" s="27"/>
    </row>
    <row r="31" spans="1:13" ht="13.5">
      <c r="A31" s="585" t="s">
        <v>621</v>
      </c>
      <c r="B31" s="588">
        <v>0</v>
      </c>
      <c r="C31" s="589">
        <v>0</v>
      </c>
      <c r="D31" s="589">
        <v>0</v>
      </c>
      <c r="E31" s="589">
        <v>0</v>
      </c>
      <c r="F31" s="589">
        <v>0</v>
      </c>
      <c r="G31" s="589">
        <v>0</v>
      </c>
      <c r="H31" s="587" t="s">
        <v>39</v>
      </c>
      <c r="I31" s="589">
        <v>0</v>
      </c>
      <c r="J31" s="589">
        <v>0</v>
      </c>
      <c r="K31" s="589">
        <v>0</v>
      </c>
      <c r="L31" s="589">
        <v>0</v>
      </c>
      <c r="M31" s="27"/>
    </row>
    <row r="32" spans="1:13" ht="13.5">
      <c r="A32" s="585" t="s">
        <v>622</v>
      </c>
      <c r="B32" s="588">
        <v>0</v>
      </c>
      <c r="C32" s="589">
        <v>0</v>
      </c>
      <c r="D32" s="589">
        <v>0</v>
      </c>
      <c r="E32" s="589">
        <v>0</v>
      </c>
      <c r="F32" s="589">
        <v>0</v>
      </c>
      <c r="G32" s="589">
        <v>0</v>
      </c>
      <c r="H32" s="587" t="s">
        <v>39</v>
      </c>
      <c r="I32" s="589">
        <v>0</v>
      </c>
      <c r="J32" s="589">
        <v>0</v>
      </c>
      <c r="K32" s="589">
        <v>0</v>
      </c>
      <c r="L32" s="589">
        <v>0</v>
      </c>
      <c r="M32" s="27"/>
    </row>
    <row r="33" spans="1:13" ht="3.75" customHeight="1">
      <c r="A33" s="585"/>
      <c r="B33" s="588"/>
      <c r="C33" s="589"/>
      <c r="D33" s="589"/>
      <c r="E33" s="589"/>
      <c r="F33" s="589"/>
      <c r="G33" s="589"/>
      <c r="H33" s="587"/>
      <c r="I33" s="589"/>
      <c r="J33" s="589"/>
      <c r="K33" s="589"/>
      <c r="L33" s="589"/>
      <c r="M33" s="27"/>
    </row>
    <row r="34" spans="1:13" ht="13.5">
      <c r="A34" s="582" t="s">
        <v>625</v>
      </c>
      <c r="B34" s="590">
        <v>9.656417845848589</v>
      </c>
      <c r="C34" s="591">
        <v>51.92407775254886</v>
      </c>
      <c r="D34" s="591">
        <v>46.995015987142125</v>
      </c>
      <c r="E34" s="591">
        <v>1.5732776851104584</v>
      </c>
      <c r="F34" s="591">
        <v>28.910064654857763</v>
      </c>
      <c r="G34" s="591">
        <v>0</v>
      </c>
      <c r="H34" s="584" t="s">
        <v>39</v>
      </c>
      <c r="I34" s="591">
        <v>29.324173178630865</v>
      </c>
      <c r="J34" s="591">
        <v>47.699370483609556</v>
      </c>
      <c r="K34" s="591">
        <v>51.79683344313519</v>
      </c>
      <c r="L34" s="591">
        <v>26.56208936064135</v>
      </c>
      <c r="M34" s="27"/>
    </row>
    <row r="35" spans="1:13" ht="13.5">
      <c r="A35" s="585" t="s">
        <v>618</v>
      </c>
      <c r="B35" s="588">
        <v>0</v>
      </c>
      <c r="C35" s="589">
        <v>0</v>
      </c>
      <c r="D35" s="589">
        <v>0</v>
      </c>
      <c r="E35" s="589">
        <v>0</v>
      </c>
      <c r="F35" s="589">
        <v>0</v>
      </c>
      <c r="G35" s="589">
        <v>0</v>
      </c>
      <c r="H35" s="587" t="s">
        <v>39</v>
      </c>
      <c r="I35" s="589">
        <v>0</v>
      </c>
      <c r="J35" s="589">
        <v>0</v>
      </c>
      <c r="K35" s="589">
        <v>0</v>
      </c>
      <c r="L35" s="589">
        <v>0</v>
      </c>
      <c r="M35" s="27"/>
    </row>
    <row r="36" spans="1:13" ht="13.5">
      <c r="A36" s="585" t="s">
        <v>387</v>
      </c>
      <c r="B36" s="588">
        <v>0</v>
      </c>
      <c r="C36" s="589">
        <v>0</v>
      </c>
      <c r="D36" s="589">
        <v>0</v>
      </c>
      <c r="E36" s="589">
        <v>0</v>
      </c>
      <c r="F36" s="589">
        <v>0</v>
      </c>
      <c r="G36" s="589">
        <v>0</v>
      </c>
      <c r="H36" s="587" t="s">
        <v>39</v>
      </c>
      <c r="I36" s="589">
        <v>0</v>
      </c>
      <c r="J36" s="589">
        <v>0</v>
      </c>
      <c r="K36" s="589">
        <v>0</v>
      </c>
      <c r="L36" s="589">
        <v>0</v>
      </c>
      <c r="M36" s="27"/>
    </row>
    <row r="37" spans="1:13" ht="13.5">
      <c r="A37" s="585" t="s">
        <v>391</v>
      </c>
      <c r="B37" s="588">
        <v>9.656417845848589</v>
      </c>
      <c r="C37" s="589">
        <v>51.92407775254886</v>
      </c>
      <c r="D37" s="589">
        <v>46.995015987142125</v>
      </c>
      <c r="E37" s="589">
        <v>1.5732776851104584</v>
      </c>
      <c r="F37" s="589">
        <v>28.910064654857763</v>
      </c>
      <c r="G37" s="589">
        <v>0</v>
      </c>
      <c r="H37" s="587" t="s">
        <v>39</v>
      </c>
      <c r="I37" s="589">
        <v>29.11063811361252</v>
      </c>
      <c r="J37" s="589">
        <v>47.699370483609556</v>
      </c>
      <c r="K37" s="589">
        <v>51.335081604298416</v>
      </c>
      <c r="L37" s="589">
        <v>26.522222082222253</v>
      </c>
      <c r="M37" s="27"/>
    </row>
    <row r="38" spans="1:13" ht="13.5">
      <c r="A38" s="585" t="s">
        <v>619</v>
      </c>
      <c r="B38" s="588">
        <v>0</v>
      </c>
      <c r="C38" s="589">
        <v>0</v>
      </c>
      <c r="D38" s="589">
        <v>0</v>
      </c>
      <c r="E38" s="589">
        <v>0</v>
      </c>
      <c r="F38" s="589">
        <v>0</v>
      </c>
      <c r="G38" s="589">
        <v>0</v>
      </c>
      <c r="H38" s="587" t="s">
        <v>39</v>
      </c>
      <c r="I38" s="589">
        <v>0</v>
      </c>
      <c r="J38" s="589">
        <v>0</v>
      </c>
      <c r="K38" s="589">
        <v>0.4617518388367771</v>
      </c>
      <c r="L38" s="589">
        <v>0.026827867637227464</v>
      </c>
      <c r="M38" s="27"/>
    </row>
    <row r="39" spans="1:13" ht="13.5">
      <c r="A39" s="585" t="s">
        <v>620</v>
      </c>
      <c r="B39" s="588">
        <v>0</v>
      </c>
      <c r="C39" s="589">
        <v>0</v>
      </c>
      <c r="D39" s="589">
        <v>0</v>
      </c>
      <c r="E39" s="589">
        <v>0</v>
      </c>
      <c r="F39" s="589">
        <v>0</v>
      </c>
      <c r="G39" s="589">
        <v>0</v>
      </c>
      <c r="H39" s="587" t="s">
        <v>39</v>
      </c>
      <c r="I39" s="589">
        <v>0.21353506501834138</v>
      </c>
      <c r="J39" s="589">
        <v>0</v>
      </c>
      <c r="K39" s="589">
        <v>0</v>
      </c>
      <c r="L39" s="589">
        <v>0.013039410781868613</v>
      </c>
      <c r="M39" s="27"/>
    </row>
    <row r="40" spans="1:13" ht="13.5">
      <c r="A40" s="585" t="s">
        <v>621</v>
      </c>
      <c r="B40" s="588">
        <v>0</v>
      </c>
      <c r="C40" s="589">
        <v>0</v>
      </c>
      <c r="D40" s="589">
        <v>0</v>
      </c>
      <c r="E40" s="589">
        <v>0</v>
      </c>
      <c r="F40" s="589">
        <v>0</v>
      </c>
      <c r="G40" s="589">
        <v>0</v>
      </c>
      <c r="H40" s="587" t="s">
        <v>39</v>
      </c>
      <c r="I40" s="589">
        <v>0</v>
      </c>
      <c r="J40" s="589">
        <v>0</v>
      </c>
      <c r="K40" s="589">
        <v>0</v>
      </c>
      <c r="L40" s="589">
        <v>0</v>
      </c>
      <c r="M40" s="27"/>
    </row>
    <row r="41" spans="1:13" ht="13.5">
      <c r="A41" s="585" t="s">
        <v>622</v>
      </c>
      <c r="B41" s="588">
        <v>0</v>
      </c>
      <c r="C41" s="589">
        <v>0</v>
      </c>
      <c r="D41" s="589">
        <v>0</v>
      </c>
      <c r="E41" s="589">
        <v>0</v>
      </c>
      <c r="F41" s="589">
        <v>0</v>
      </c>
      <c r="G41" s="589">
        <v>0</v>
      </c>
      <c r="H41" s="587" t="s">
        <v>39</v>
      </c>
      <c r="I41" s="589">
        <v>0</v>
      </c>
      <c r="J41" s="589">
        <v>0</v>
      </c>
      <c r="K41" s="589">
        <v>0</v>
      </c>
      <c r="L41" s="589">
        <v>0</v>
      </c>
      <c r="M41" s="27"/>
    </row>
    <row r="42" spans="1:13" ht="3" customHeight="1">
      <c r="A42" s="585"/>
      <c r="B42" s="588"/>
      <c r="C42" s="589"/>
      <c r="D42" s="589"/>
      <c r="E42" s="589"/>
      <c r="F42" s="589"/>
      <c r="G42" s="589"/>
      <c r="H42" s="587"/>
      <c r="I42" s="589"/>
      <c r="J42" s="589"/>
      <c r="K42" s="589"/>
      <c r="L42" s="589"/>
      <c r="M42" s="27"/>
    </row>
    <row r="43" spans="1:13" ht="13.5">
      <c r="A43" s="582" t="s">
        <v>626</v>
      </c>
      <c r="B43" s="590">
        <v>4.588113904715288</v>
      </c>
      <c r="C43" s="591">
        <v>42.58136274489946</v>
      </c>
      <c r="D43" s="591">
        <v>32.733782639114565</v>
      </c>
      <c r="E43" s="591">
        <v>8.952543814626337</v>
      </c>
      <c r="F43" s="591">
        <v>29.06080306992599</v>
      </c>
      <c r="G43" s="591">
        <v>0</v>
      </c>
      <c r="H43" s="584" t="s">
        <v>39</v>
      </c>
      <c r="I43" s="591">
        <v>1.8341643223618365</v>
      </c>
      <c r="J43" s="591">
        <v>39.19523546472591</v>
      </c>
      <c r="K43" s="591">
        <v>21.679638414287588</v>
      </c>
      <c r="L43" s="591">
        <v>17.91096856764803</v>
      </c>
      <c r="M43" s="27"/>
    </row>
    <row r="44" spans="1:13" ht="13.5" customHeight="1">
      <c r="A44" s="585" t="s">
        <v>618</v>
      </c>
      <c r="B44" s="588">
        <v>0</v>
      </c>
      <c r="C44" s="589">
        <v>0</v>
      </c>
      <c r="D44" s="589">
        <v>0</v>
      </c>
      <c r="E44" s="589">
        <v>0</v>
      </c>
      <c r="F44" s="589">
        <v>0</v>
      </c>
      <c r="G44" s="589">
        <v>0</v>
      </c>
      <c r="H44" s="587" t="s">
        <v>39</v>
      </c>
      <c r="I44" s="589">
        <v>0</v>
      </c>
      <c r="J44" s="589">
        <v>0</v>
      </c>
      <c r="K44" s="589">
        <v>0</v>
      </c>
      <c r="L44" s="589">
        <v>0</v>
      </c>
      <c r="M44" s="27"/>
    </row>
    <row r="45" spans="1:13" ht="13.5">
      <c r="A45" s="585" t="s">
        <v>387</v>
      </c>
      <c r="B45" s="588">
        <v>0</v>
      </c>
      <c r="C45" s="589">
        <v>0</v>
      </c>
      <c r="D45" s="589">
        <v>0</v>
      </c>
      <c r="E45" s="589">
        <v>0</v>
      </c>
      <c r="F45" s="589">
        <v>0</v>
      </c>
      <c r="G45" s="589">
        <v>0</v>
      </c>
      <c r="H45" s="587" t="s">
        <v>39</v>
      </c>
      <c r="I45" s="589">
        <v>0</v>
      </c>
      <c r="J45" s="589">
        <v>0</v>
      </c>
      <c r="K45" s="589">
        <v>0</v>
      </c>
      <c r="L45" s="589">
        <v>0</v>
      </c>
      <c r="M45" s="27"/>
    </row>
    <row r="46" spans="1:13" ht="12.75" customHeight="1">
      <c r="A46" s="585" t="s">
        <v>391</v>
      </c>
      <c r="B46" s="588">
        <v>4.588113904715288</v>
      </c>
      <c r="C46" s="589">
        <v>42.58136274489946</v>
      </c>
      <c r="D46" s="589">
        <v>32.733782639114565</v>
      </c>
      <c r="E46" s="589">
        <v>8.952543814626337</v>
      </c>
      <c r="F46" s="589">
        <v>29.06080306992599</v>
      </c>
      <c r="G46" s="589">
        <v>0</v>
      </c>
      <c r="H46" s="587" t="s">
        <v>39</v>
      </c>
      <c r="I46" s="589">
        <v>1.8289629465134774</v>
      </c>
      <c r="J46" s="589">
        <v>39.19523546472591</v>
      </c>
      <c r="K46" s="589">
        <v>21.650827785382713</v>
      </c>
      <c r="L46" s="589">
        <v>17.908977045368825</v>
      </c>
      <c r="M46" s="27"/>
    </row>
    <row r="47" spans="1:13" ht="13.5">
      <c r="A47" s="585" t="s">
        <v>619</v>
      </c>
      <c r="B47" s="588">
        <v>0</v>
      </c>
      <c r="C47" s="589">
        <v>0</v>
      </c>
      <c r="D47" s="589">
        <v>0</v>
      </c>
      <c r="E47" s="589">
        <v>0</v>
      </c>
      <c r="F47" s="589">
        <v>0</v>
      </c>
      <c r="G47" s="589">
        <v>0</v>
      </c>
      <c r="H47" s="587" t="s">
        <v>39</v>
      </c>
      <c r="I47" s="589">
        <v>0</v>
      </c>
      <c r="J47" s="589">
        <v>0</v>
      </c>
      <c r="K47" s="589">
        <v>0.028810628904876505</v>
      </c>
      <c r="L47" s="589">
        <v>0.0016739028928448422</v>
      </c>
      <c r="M47" s="27"/>
    </row>
    <row r="48" spans="1:13" ht="13.5">
      <c r="A48" s="585" t="s">
        <v>620</v>
      </c>
      <c r="B48" s="588">
        <v>0</v>
      </c>
      <c r="C48" s="589">
        <v>0</v>
      </c>
      <c r="D48" s="589">
        <v>0</v>
      </c>
      <c r="E48" s="589">
        <v>0</v>
      </c>
      <c r="F48" s="589">
        <v>0</v>
      </c>
      <c r="G48" s="589">
        <v>0</v>
      </c>
      <c r="H48" s="587" t="s">
        <v>39</v>
      </c>
      <c r="I48" s="589">
        <v>0.0052013758483593735</v>
      </c>
      <c r="J48" s="589">
        <v>0</v>
      </c>
      <c r="K48" s="589">
        <v>0</v>
      </c>
      <c r="L48" s="589">
        <v>0.0003176193863608426</v>
      </c>
      <c r="M48" s="27"/>
    </row>
    <row r="49" spans="1:13" ht="13.5">
      <c r="A49" s="585" t="s">
        <v>621</v>
      </c>
      <c r="B49" s="588">
        <v>0</v>
      </c>
      <c r="C49" s="589">
        <v>0</v>
      </c>
      <c r="D49" s="589">
        <v>0</v>
      </c>
      <c r="E49" s="589">
        <v>0</v>
      </c>
      <c r="F49" s="589">
        <v>0</v>
      </c>
      <c r="G49" s="589">
        <v>0</v>
      </c>
      <c r="H49" s="587" t="s">
        <v>39</v>
      </c>
      <c r="I49" s="589">
        <v>0</v>
      </c>
      <c r="J49" s="589">
        <v>0</v>
      </c>
      <c r="K49" s="589">
        <v>0</v>
      </c>
      <c r="L49" s="589">
        <v>0</v>
      </c>
      <c r="M49" s="27"/>
    </row>
    <row r="50" spans="1:13" ht="13.5">
      <c r="A50" s="585" t="s">
        <v>622</v>
      </c>
      <c r="B50" s="588">
        <v>0</v>
      </c>
      <c r="C50" s="589">
        <v>0</v>
      </c>
      <c r="D50" s="589">
        <v>0</v>
      </c>
      <c r="E50" s="589">
        <v>0</v>
      </c>
      <c r="F50" s="589">
        <v>0</v>
      </c>
      <c r="G50" s="589">
        <v>0</v>
      </c>
      <c r="H50" s="587" t="s">
        <v>39</v>
      </c>
      <c r="I50" s="589">
        <v>0</v>
      </c>
      <c r="J50" s="589">
        <v>0</v>
      </c>
      <c r="K50" s="589">
        <v>0</v>
      </c>
      <c r="L50" s="589">
        <v>0</v>
      </c>
      <c r="M50" s="27"/>
    </row>
    <row r="51" spans="1:13" ht="3" customHeight="1">
      <c r="A51" s="585"/>
      <c r="B51" s="588"/>
      <c r="C51" s="589"/>
      <c r="D51" s="589"/>
      <c r="E51" s="589"/>
      <c r="F51" s="589"/>
      <c r="G51" s="589"/>
      <c r="H51" s="587"/>
      <c r="I51" s="589"/>
      <c r="J51" s="589"/>
      <c r="K51" s="589"/>
      <c r="L51" s="589"/>
      <c r="M51" s="27"/>
    </row>
    <row r="52" spans="1:13" ht="13.5">
      <c r="A52" s="582" t="s">
        <v>627</v>
      </c>
      <c r="B52" s="590">
        <v>85.31031933090676</v>
      </c>
      <c r="C52" s="591">
        <v>5.270126691513252</v>
      </c>
      <c r="D52" s="591">
        <v>19.94246683618081</v>
      </c>
      <c r="E52" s="591">
        <v>75.93876503149953</v>
      </c>
      <c r="F52" s="591">
        <v>41.96122609291979</v>
      </c>
      <c r="G52" s="591">
        <v>99.76052295415298</v>
      </c>
      <c r="H52" s="584" t="s">
        <v>39</v>
      </c>
      <c r="I52" s="591">
        <v>56.72238756201546</v>
      </c>
      <c r="J52" s="591">
        <v>7.661300108715491</v>
      </c>
      <c r="K52" s="591">
        <v>15.42100905064974</v>
      </c>
      <c r="L52" s="591">
        <v>52.82591259617306</v>
      </c>
      <c r="M52" s="27"/>
    </row>
    <row r="53" spans="1:13" ht="13.5">
      <c r="A53" s="585" t="s">
        <v>618</v>
      </c>
      <c r="B53" s="588">
        <v>27.985241237107157</v>
      </c>
      <c r="C53" s="589">
        <v>0</v>
      </c>
      <c r="D53" s="589">
        <v>0</v>
      </c>
      <c r="E53" s="589">
        <v>0</v>
      </c>
      <c r="F53" s="589">
        <v>0</v>
      </c>
      <c r="G53" s="589">
        <v>63.921918275661426</v>
      </c>
      <c r="H53" s="587" t="s">
        <v>39</v>
      </c>
      <c r="I53" s="589">
        <v>0</v>
      </c>
      <c r="J53" s="589">
        <v>0</v>
      </c>
      <c r="K53" s="589">
        <v>0</v>
      </c>
      <c r="L53" s="589">
        <v>16.080926760423427</v>
      </c>
      <c r="M53" s="27"/>
    </row>
    <row r="54" spans="1:13" ht="13.5">
      <c r="A54" s="585" t="s">
        <v>391</v>
      </c>
      <c r="B54" s="588">
        <v>57.325077536562944</v>
      </c>
      <c r="C54" s="589">
        <v>5.270126691513252</v>
      </c>
      <c r="D54" s="589">
        <v>19.94246683618081</v>
      </c>
      <c r="E54" s="589">
        <v>75.93876503149953</v>
      </c>
      <c r="F54" s="589">
        <v>40.763512285310036</v>
      </c>
      <c r="G54" s="589">
        <v>35.83860467849155</v>
      </c>
      <c r="H54" s="587" t="s">
        <v>39</v>
      </c>
      <c r="I54" s="589">
        <v>56.71980005468629</v>
      </c>
      <c r="J54" s="589">
        <v>7.661300108715491</v>
      </c>
      <c r="K54" s="589">
        <v>15.42100905064974</v>
      </c>
      <c r="L54" s="589">
        <v>36.72429465172686</v>
      </c>
      <c r="M54" s="27"/>
    </row>
    <row r="55" spans="1:13" ht="13.5">
      <c r="A55" s="593" t="s">
        <v>628</v>
      </c>
      <c r="B55" s="588">
        <v>0</v>
      </c>
      <c r="C55" s="589">
        <v>0</v>
      </c>
      <c r="D55" s="589">
        <v>0</v>
      </c>
      <c r="E55" s="589">
        <v>0</v>
      </c>
      <c r="F55" s="589">
        <v>0</v>
      </c>
      <c r="G55" s="589">
        <v>0</v>
      </c>
      <c r="H55" s="587" t="s">
        <v>39</v>
      </c>
      <c r="I55" s="589">
        <v>0</v>
      </c>
      <c r="J55" s="589">
        <v>0</v>
      </c>
      <c r="K55" s="589">
        <v>0</v>
      </c>
      <c r="L55" s="589">
        <v>0</v>
      </c>
      <c r="M55" s="27"/>
    </row>
    <row r="56" spans="1:13" ht="13.5">
      <c r="A56" s="593" t="s">
        <v>629</v>
      </c>
      <c r="B56" s="588">
        <v>57.325077536562944</v>
      </c>
      <c r="C56" s="589">
        <v>5.270126691513252</v>
      </c>
      <c r="D56" s="589">
        <v>19.94246683618081</v>
      </c>
      <c r="E56" s="589">
        <v>75.93876503149953</v>
      </c>
      <c r="F56" s="589">
        <v>40.763512285310036</v>
      </c>
      <c r="G56" s="589">
        <v>35.83860467849155</v>
      </c>
      <c r="H56" s="587" t="s">
        <v>39</v>
      </c>
      <c r="I56" s="589">
        <v>56.71980005468629</v>
      </c>
      <c r="J56" s="589">
        <v>7.661300108715491</v>
      </c>
      <c r="K56" s="589">
        <v>15.42100905064974</v>
      </c>
      <c r="L56" s="589">
        <v>36.72429465172686</v>
      </c>
      <c r="M56" s="27"/>
    </row>
    <row r="57" spans="1:13" ht="13.5">
      <c r="A57" s="594" t="s">
        <v>630</v>
      </c>
      <c r="B57" s="588">
        <v>0.0007259840745426261</v>
      </c>
      <c r="C57" s="589">
        <v>0</v>
      </c>
      <c r="D57" s="589">
        <v>0</v>
      </c>
      <c r="E57" s="589">
        <v>5.803069109026508</v>
      </c>
      <c r="F57" s="589">
        <v>0</v>
      </c>
      <c r="G57" s="589">
        <v>0</v>
      </c>
      <c r="H57" s="587" t="s">
        <v>39</v>
      </c>
      <c r="I57" s="589">
        <v>56.51511013564291</v>
      </c>
      <c r="J57" s="589">
        <v>0</v>
      </c>
      <c r="K57" s="589">
        <v>0</v>
      </c>
      <c r="L57" s="589">
        <v>3.8256452409386674</v>
      </c>
      <c r="M57" s="27"/>
    </row>
    <row r="58" spans="1:13" ht="13.5">
      <c r="A58" s="585" t="s">
        <v>620</v>
      </c>
      <c r="B58" s="588">
        <v>0</v>
      </c>
      <c r="C58" s="589">
        <v>0</v>
      </c>
      <c r="D58" s="589">
        <v>0</v>
      </c>
      <c r="E58" s="589">
        <v>0</v>
      </c>
      <c r="F58" s="589">
        <v>0</v>
      </c>
      <c r="G58" s="589">
        <v>0</v>
      </c>
      <c r="H58" s="587" t="s">
        <v>39</v>
      </c>
      <c r="I58" s="589">
        <v>0.0025875073291696978</v>
      </c>
      <c r="J58" s="589">
        <v>0</v>
      </c>
      <c r="K58" s="589">
        <v>0</v>
      </c>
      <c r="L58" s="589">
        <v>0.00015800482681025424</v>
      </c>
      <c r="M58" s="27"/>
    </row>
    <row r="59" spans="1:13" ht="13.5">
      <c r="A59" s="585" t="s">
        <v>622</v>
      </c>
      <c r="B59" s="588">
        <v>5.572366756543087E-07</v>
      </c>
      <c r="C59" s="589">
        <v>0</v>
      </c>
      <c r="D59" s="589">
        <v>0</v>
      </c>
      <c r="E59" s="589">
        <v>0</v>
      </c>
      <c r="F59" s="589">
        <v>1.1977138076097582</v>
      </c>
      <c r="G59" s="589">
        <v>0</v>
      </c>
      <c r="H59" s="587" t="s">
        <v>39</v>
      </c>
      <c r="I59" s="589">
        <v>0</v>
      </c>
      <c r="J59" s="589">
        <v>0</v>
      </c>
      <c r="K59" s="589">
        <v>0</v>
      </c>
      <c r="L59" s="589">
        <v>0.02053317919596318</v>
      </c>
      <c r="M59" s="27"/>
    </row>
    <row r="60" spans="1:13" ht="3" customHeight="1">
      <c r="A60" s="585"/>
      <c r="B60" s="588">
        <v>0</v>
      </c>
      <c r="C60" s="589">
        <v>0</v>
      </c>
      <c r="D60" s="589">
        <v>0</v>
      </c>
      <c r="E60" s="589">
        <v>0</v>
      </c>
      <c r="F60" s="589">
        <v>0</v>
      </c>
      <c r="G60" s="589">
        <v>0</v>
      </c>
      <c r="H60" s="587">
        <v>0</v>
      </c>
      <c r="I60" s="589">
        <v>0</v>
      </c>
      <c r="J60" s="589">
        <v>0</v>
      </c>
      <c r="K60" s="589">
        <v>0</v>
      </c>
      <c r="L60" s="589">
        <v>0</v>
      </c>
      <c r="M60" s="27"/>
    </row>
    <row r="61" spans="1:13" ht="13.5">
      <c r="A61" s="582" t="s">
        <v>631</v>
      </c>
      <c r="B61" s="590">
        <v>0.017433746517614753</v>
      </c>
      <c r="C61" s="591">
        <v>0.0002752766804706171</v>
      </c>
      <c r="D61" s="591">
        <v>0.07896347420684414</v>
      </c>
      <c r="E61" s="591">
        <v>13.525327998082625</v>
      </c>
      <c r="F61" s="591">
        <v>0</v>
      </c>
      <c r="G61" s="591">
        <v>0</v>
      </c>
      <c r="H61" s="584" t="s">
        <v>39</v>
      </c>
      <c r="I61" s="591">
        <v>0</v>
      </c>
      <c r="J61" s="591">
        <v>0</v>
      </c>
      <c r="K61" s="591">
        <v>4.006144280832767</v>
      </c>
      <c r="L61" s="591">
        <v>1.121865382100556</v>
      </c>
      <c r="M61" s="27"/>
    </row>
    <row r="62" spans="1:13" ht="13.5">
      <c r="A62" s="585" t="s">
        <v>391</v>
      </c>
      <c r="B62" s="588">
        <v>0</v>
      </c>
      <c r="C62" s="589">
        <v>0</v>
      </c>
      <c r="D62" s="589">
        <v>0.01032866097068629</v>
      </c>
      <c r="E62" s="589">
        <v>0</v>
      </c>
      <c r="F62" s="589">
        <v>0</v>
      </c>
      <c r="G62" s="589">
        <v>0</v>
      </c>
      <c r="H62" s="587" t="s">
        <v>39</v>
      </c>
      <c r="I62" s="589">
        <v>0</v>
      </c>
      <c r="J62" s="589">
        <v>0</v>
      </c>
      <c r="K62" s="589">
        <v>0.015756785165311697</v>
      </c>
      <c r="L62" s="589">
        <v>0.002330303799964602</v>
      </c>
      <c r="M62" s="27"/>
    </row>
    <row r="63" spans="1:13" ht="13.5">
      <c r="A63" s="585" t="s">
        <v>632</v>
      </c>
      <c r="B63" s="588">
        <v>0.017433746517614753</v>
      </c>
      <c r="C63" s="589">
        <v>0.0002752766804706171</v>
      </c>
      <c r="D63" s="589">
        <v>0.058044722856821634</v>
      </c>
      <c r="E63" s="589">
        <v>13.525327998082625</v>
      </c>
      <c r="F63" s="589">
        <v>0</v>
      </c>
      <c r="G63" s="589">
        <v>0</v>
      </c>
      <c r="H63" s="587" t="s">
        <v>39</v>
      </c>
      <c r="I63" s="589">
        <v>0</v>
      </c>
      <c r="J63" s="589">
        <v>0</v>
      </c>
      <c r="K63" s="589">
        <v>3.9903874956674543</v>
      </c>
      <c r="L63" s="589">
        <v>1.1180844357507076</v>
      </c>
      <c r="M63" s="27"/>
    </row>
    <row r="64" spans="1:13" ht="13.5">
      <c r="A64" s="585" t="s">
        <v>622</v>
      </c>
      <c r="B64" s="588">
        <v>0</v>
      </c>
      <c r="C64" s="589">
        <v>0</v>
      </c>
      <c r="D64" s="589">
        <v>0.01059009037933622</v>
      </c>
      <c r="E64" s="589">
        <v>0</v>
      </c>
      <c r="F64" s="589">
        <v>0</v>
      </c>
      <c r="G64" s="589">
        <v>0</v>
      </c>
      <c r="H64" s="587" t="s">
        <v>39</v>
      </c>
      <c r="I64" s="589">
        <v>0</v>
      </c>
      <c r="J64" s="589">
        <v>0</v>
      </c>
      <c r="K64" s="589">
        <v>0</v>
      </c>
      <c r="L64" s="589">
        <v>0.0014506425498837401</v>
      </c>
      <c r="M64" s="27"/>
    </row>
    <row r="65" spans="1:13" ht="4.5" customHeight="1">
      <c r="A65" s="595"/>
      <c r="B65" s="596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27"/>
    </row>
    <row r="66" spans="1:13" ht="24.75" customHeight="1">
      <c r="A66" s="597" t="s">
        <v>633</v>
      </c>
      <c r="B66" s="598">
        <v>4437970.62908</v>
      </c>
      <c r="C66" s="599">
        <v>2574758.5984699996</v>
      </c>
      <c r="D66" s="599">
        <v>1840106.67539</v>
      </c>
      <c r="E66" s="599">
        <v>866541.41154</v>
      </c>
      <c r="F66" s="599">
        <v>230293.40586000003</v>
      </c>
      <c r="G66" s="599">
        <v>1436471.3903299998</v>
      </c>
      <c r="H66" s="599">
        <v>0</v>
      </c>
      <c r="I66" s="599">
        <v>820296.80692</v>
      </c>
      <c r="J66" s="599">
        <v>446370.50324</v>
      </c>
      <c r="K66" s="599">
        <v>780476.40245</v>
      </c>
      <c r="L66" s="599">
        <v>13433285.823280001</v>
      </c>
      <c r="M66" s="27"/>
    </row>
    <row r="67" spans="1:13" ht="6" customHeight="1" thickBot="1">
      <c r="A67" s="600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7"/>
    </row>
    <row r="68" spans="1:13" ht="13.5">
      <c r="A68" s="27" t="s">
        <v>578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27"/>
    </row>
    <row r="69" spans="1:13" ht="13.5">
      <c r="A69" s="27" t="s">
        <v>634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27"/>
    </row>
    <row r="70" spans="1:13" ht="13.5">
      <c r="A70" s="27" t="s">
        <v>635</v>
      </c>
      <c r="B70" s="601"/>
      <c r="C70" s="601"/>
      <c r="D70" s="601"/>
      <c r="E70" s="601"/>
      <c r="F70" s="601"/>
      <c r="G70" s="601"/>
      <c r="H70" s="601"/>
      <c r="I70" s="601"/>
      <c r="J70" s="601"/>
      <c r="K70" s="601"/>
      <c r="L70" s="601"/>
      <c r="M70" s="27"/>
    </row>
    <row r="71" spans="1:13" ht="13.5">
      <c r="A71" s="602" t="s">
        <v>636</v>
      </c>
      <c r="B71" s="601"/>
      <c r="C71" s="601"/>
      <c r="D71" s="601"/>
      <c r="E71" s="601"/>
      <c r="F71" s="601"/>
      <c r="G71" s="601"/>
      <c r="H71" s="601"/>
      <c r="I71" s="601"/>
      <c r="J71" s="601"/>
      <c r="K71" s="601"/>
      <c r="L71" s="601"/>
      <c r="M71" s="27"/>
    </row>
    <row r="72" spans="1:13" ht="13.5">
      <c r="A72" s="1405"/>
      <c r="B72" s="1405"/>
      <c r="C72" s="1405"/>
      <c r="D72" s="1405"/>
      <c r="E72" s="1405"/>
      <c r="F72" s="1405"/>
      <c r="G72" s="1405"/>
      <c r="H72" s="603"/>
      <c r="I72" s="603"/>
      <c r="J72" s="603"/>
      <c r="K72" s="603"/>
      <c r="L72" s="603"/>
      <c r="M72" s="27"/>
    </row>
    <row r="73" spans="1:13" ht="13.5">
      <c r="A73" s="604"/>
      <c r="B73" s="605"/>
      <c r="C73" s="605"/>
      <c r="D73" s="605"/>
      <c r="E73" s="605"/>
      <c r="F73" s="605"/>
      <c r="G73" s="605"/>
      <c r="H73" s="605"/>
      <c r="I73" s="605"/>
      <c r="J73" s="605"/>
      <c r="K73" s="605"/>
      <c r="L73" s="605"/>
      <c r="M73" s="27"/>
    </row>
    <row r="74" spans="1:13" ht="13.5">
      <c r="A74" s="606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27"/>
    </row>
    <row r="75" spans="1:13" ht="13.5">
      <c r="A75" s="606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27"/>
    </row>
    <row r="76" spans="1:13" ht="13.5">
      <c r="A76" s="606"/>
      <c r="B76" s="607"/>
      <c r="C76" s="607"/>
      <c r="D76" s="607"/>
      <c r="E76" s="607"/>
      <c r="F76" s="607"/>
      <c r="G76" s="607"/>
      <c r="H76" s="607"/>
      <c r="I76" s="607"/>
      <c r="J76" s="607"/>
      <c r="K76" s="607"/>
      <c r="L76" s="607"/>
      <c r="M76" s="27"/>
    </row>
    <row r="77" spans="1:12" ht="15">
      <c r="A77" s="608"/>
      <c r="B77" s="609"/>
      <c r="C77" s="609"/>
      <c r="D77" s="609"/>
      <c r="E77" s="609"/>
      <c r="F77" s="609"/>
      <c r="G77" s="609"/>
      <c r="H77" s="609"/>
      <c r="I77" s="609"/>
      <c r="J77" s="609"/>
      <c r="K77" s="609"/>
      <c r="L77" s="609"/>
    </row>
    <row r="78" spans="1:12" ht="15">
      <c r="A78" s="608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15">
      <c r="A79" s="608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15">
      <c r="A80" s="608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15">
      <c r="A81" s="608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15">
      <c r="A82" s="608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15">
      <c r="A83" s="608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15">
      <c r="A84" s="608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t="15">
      <c r="A85" s="608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15">
      <c r="A86" s="608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5">
      <c r="A87" s="608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15">
      <c r="A88" s="608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15">
      <c r="A89" s="608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t="15">
      <c r="A90" s="608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t="15">
      <c r="A91" s="608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ht="15">
      <c r="A92" s="608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ht="15">
      <c r="A93" s="608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</row>
    <row r="94" spans="1:12" ht="15">
      <c r="A94" s="608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</row>
    <row r="95" spans="1:12" ht="15">
      <c r="A95" s="608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2" ht="15">
      <c r="A96" s="608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1:12" ht="15">
      <c r="A97" s="608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</row>
  </sheetData>
  <mergeCells count="4">
    <mergeCell ref="A2:L2"/>
    <mergeCell ref="A3:L3"/>
    <mergeCell ref="A4:L4"/>
    <mergeCell ref="A72:G72"/>
  </mergeCells>
  <hyperlinks>
    <hyperlink ref="A71" r:id="rId1" display="https://www.sbs.gob.pe/Portals/0/jer/pfrpv_normatividad/20160719_Res-11356-2008.pdf"/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"/>
  <sheetViews>
    <sheetView showGridLines="0" zoomScale="75" zoomScaleNormal="75" workbookViewId="0" topLeftCell="A1"/>
  </sheetViews>
  <sheetFormatPr defaultColWidth="11.421875" defaultRowHeight="15"/>
  <cols>
    <col min="1" max="1" width="35.57421875" style="5" customWidth="1"/>
    <col min="2" max="10" width="11.7109375" style="5" customWidth="1"/>
    <col min="11" max="11" width="17.140625" style="5" customWidth="1"/>
    <col min="12" max="12" width="14.00390625" style="5" customWidth="1"/>
    <col min="13" max="13" width="11.421875" style="5" customWidth="1"/>
    <col min="14" max="14" width="12.7109375" style="5" customWidth="1"/>
    <col min="15" max="16384" width="11.421875" style="5" customWidth="1"/>
  </cols>
  <sheetData>
    <row r="1" spans="1:11" s="93" customFormat="1" ht="20.1" customHeight="1">
      <c r="A1" s="1236" t="s">
        <v>1044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4" s="94" customFormat="1" ht="24" customHeight="1">
      <c r="A2" s="373" t="s">
        <v>637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610"/>
      <c r="M2" s="610"/>
      <c r="N2" s="610"/>
    </row>
    <row r="3" spans="1:14" s="93" customFormat="1" ht="20.1" customHeight="1">
      <c r="A3" s="95">
        <v>44012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611"/>
      <c r="M3" s="611"/>
      <c r="N3" s="611"/>
    </row>
    <row r="4" spans="1:14" s="99" customFormat="1" ht="20.1" customHeight="1">
      <c r="A4" s="376" t="s">
        <v>65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612"/>
      <c r="M4" s="612"/>
      <c r="N4" s="612"/>
    </row>
    <row r="5" ht="6.75" customHeight="1" thickBot="1">
      <c r="A5" s="613"/>
    </row>
    <row r="6" spans="1:33" s="104" customFormat="1" ht="60" customHeight="1">
      <c r="A6" s="162" t="s">
        <v>1</v>
      </c>
      <c r="B6" s="566" t="s">
        <v>638</v>
      </c>
      <c r="C6" s="566" t="s">
        <v>390</v>
      </c>
      <c r="D6" s="614" t="s">
        <v>639</v>
      </c>
      <c r="E6" s="615" t="s">
        <v>391</v>
      </c>
      <c r="F6" s="566" t="s">
        <v>640</v>
      </c>
      <c r="G6" s="566" t="s">
        <v>619</v>
      </c>
      <c r="H6" s="614" t="s">
        <v>641</v>
      </c>
      <c r="I6" s="566" t="s">
        <v>642</v>
      </c>
      <c r="J6" s="614" t="s">
        <v>643</v>
      </c>
      <c r="K6" s="162" t="s">
        <v>644</v>
      </c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</row>
    <row r="7" spans="1:33" s="104" customFormat="1" ht="7.5" customHeight="1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</row>
    <row r="8" spans="1:12" s="20" customFormat="1" ht="20.1" customHeight="1">
      <c r="A8" s="79" t="s">
        <v>58</v>
      </c>
      <c r="B8" s="616">
        <v>5.63320537469019E-07</v>
      </c>
      <c r="C8" s="616">
        <v>28.027979812932653</v>
      </c>
      <c r="D8" s="616" t="s">
        <v>39</v>
      </c>
      <c r="E8" s="616">
        <v>71.95458588962194</v>
      </c>
      <c r="F8" s="616">
        <v>0.017433756657698692</v>
      </c>
      <c r="G8" s="616" t="s">
        <v>39</v>
      </c>
      <c r="H8" s="616" t="s">
        <v>39</v>
      </c>
      <c r="I8" s="616" t="s">
        <v>39</v>
      </c>
      <c r="J8" s="616">
        <v>-2.2532834006936863E-08</v>
      </c>
      <c r="K8" s="617">
        <v>4437970.629</v>
      </c>
      <c r="L8" s="618"/>
    </row>
    <row r="9" spans="1:12" s="20" customFormat="1" ht="20.1" customHeight="1">
      <c r="A9" s="21" t="s">
        <v>29</v>
      </c>
      <c r="B9" s="616" t="s">
        <v>39</v>
      </c>
      <c r="C9" s="616" t="s">
        <v>39</v>
      </c>
      <c r="D9" s="616" t="s">
        <v>39</v>
      </c>
      <c r="E9" s="616">
        <v>99.99972475089487</v>
      </c>
      <c r="F9" s="616">
        <v>0.0002752879437126944</v>
      </c>
      <c r="G9" s="616" t="s">
        <v>39</v>
      </c>
      <c r="H9" s="616" t="s">
        <v>39</v>
      </c>
      <c r="I9" s="616" t="s">
        <v>39</v>
      </c>
      <c r="J9" s="616">
        <v>-3.883858122482653E-08</v>
      </c>
      <c r="K9" s="617">
        <v>2574758.598</v>
      </c>
      <c r="L9" s="618"/>
    </row>
    <row r="10" spans="1:12" s="20" customFormat="1" ht="20.1" customHeight="1">
      <c r="A10" s="21" t="s">
        <v>30</v>
      </c>
      <c r="B10" s="616" t="s">
        <v>39</v>
      </c>
      <c r="C10" s="616" t="s">
        <v>39</v>
      </c>
      <c r="D10" s="616" t="s">
        <v>39</v>
      </c>
      <c r="E10" s="616">
        <v>99.92103653447157</v>
      </c>
      <c r="F10" s="616">
        <v>0.07896346552843193</v>
      </c>
      <c r="G10" s="616" t="s">
        <v>39</v>
      </c>
      <c r="H10" s="616" t="s">
        <v>39</v>
      </c>
      <c r="I10" s="616" t="s">
        <v>39</v>
      </c>
      <c r="J10" s="616">
        <v>5.671655803783414E-15</v>
      </c>
      <c r="K10" s="617">
        <v>1840106.675</v>
      </c>
      <c r="L10" s="618"/>
    </row>
    <row r="11" spans="1:12" s="20" customFormat="1" ht="20.1" customHeight="1">
      <c r="A11" s="21" t="s">
        <v>31</v>
      </c>
      <c r="B11" s="616" t="s">
        <v>39</v>
      </c>
      <c r="C11" s="616" t="s">
        <v>39</v>
      </c>
      <c r="D11" s="616" t="s">
        <v>39</v>
      </c>
      <c r="E11" s="616">
        <v>86.47467201079904</v>
      </c>
      <c r="F11" s="616">
        <v>13.525327989200969</v>
      </c>
      <c r="G11" s="616" t="s">
        <v>39</v>
      </c>
      <c r="H11" s="616" t="s">
        <v>39</v>
      </c>
      <c r="I11" s="616" t="s">
        <v>39</v>
      </c>
      <c r="J11" s="616">
        <v>-3.3586196905636062E-15</v>
      </c>
      <c r="K11" s="617">
        <v>866541.411</v>
      </c>
      <c r="L11" s="618"/>
    </row>
    <row r="12" spans="1:12" s="20" customFormat="1" ht="20.1" customHeight="1">
      <c r="A12" s="21" t="s">
        <v>32</v>
      </c>
      <c r="B12" s="616" t="s">
        <v>39</v>
      </c>
      <c r="C12" s="616" t="s">
        <v>39</v>
      </c>
      <c r="D12" s="616" t="s">
        <v>39</v>
      </c>
      <c r="E12" s="616">
        <v>98.80228658740792</v>
      </c>
      <c r="F12" s="616" t="s">
        <v>39</v>
      </c>
      <c r="G12" s="616" t="s">
        <v>39</v>
      </c>
      <c r="H12" s="616" t="s">
        <v>39</v>
      </c>
      <c r="I12" s="616" t="s">
        <v>39</v>
      </c>
      <c r="J12" s="616">
        <v>1.197713412592082</v>
      </c>
      <c r="K12" s="617">
        <v>230293.405</v>
      </c>
      <c r="L12" s="618"/>
    </row>
    <row r="13" spans="1:12" s="20" customFormat="1" ht="20.1" customHeight="1">
      <c r="A13" s="21" t="s">
        <v>33</v>
      </c>
      <c r="B13" s="616" t="s">
        <v>39</v>
      </c>
      <c r="C13" s="616">
        <v>64.0693678556313</v>
      </c>
      <c r="D13" s="616" t="s">
        <v>39</v>
      </c>
      <c r="E13" s="616">
        <v>35.93063221398374</v>
      </c>
      <c r="F13" s="616" t="s">
        <v>39</v>
      </c>
      <c r="G13" s="616" t="s">
        <v>39</v>
      </c>
      <c r="H13" s="616" t="s">
        <v>39</v>
      </c>
      <c r="I13" s="616" t="s">
        <v>39</v>
      </c>
      <c r="J13" s="616">
        <v>-6.961503406604231E-08</v>
      </c>
      <c r="K13" s="617">
        <v>1436471.39</v>
      </c>
      <c r="L13" s="618"/>
    </row>
    <row r="14" spans="1:12" s="20" customFormat="1" ht="20.1" customHeight="1">
      <c r="A14" s="21" t="s">
        <v>34</v>
      </c>
      <c r="B14" s="616" t="s">
        <v>39</v>
      </c>
      <c r="C14" s="616" t="s">
        <v>39</v>
      </c>
      <c r="D14" s="616" t="s">
        <v>39</v>
      </c>
      <c r="E14" s="616" t="s">
        <v>39</v>
      </c>
      <c r="F14" s="616" t="s">
        <v>39</v>
      </c>
      <c r="G14" s="616" t="s">
        <v>39</v>
      </c>
      <c r="H14" s="616" t="s">
        <v>39</v>
      </c>
      <c r="I14" s="616" t="s">
        <v>39</v>
      </c>
      <c r="J14" s="616" t="s">
        <v>39</v>
      </c>
      <c r="K14" s="617" t="s">
        <v>39</v>
      </c>
      <c r="L14" s="618"/>
    </row>
    <row r="15" spans="1:12" s="20" customFormat="1" ht="20.1" customHeight="1">
      <c r="A15" s="79" t="s">
        <v>35</v>
      </c>
      <c r="B15" s="616" t="s">
        <v>39</v>
      </c>
      <c r="C15" s="616" t="s">
        <v>39</v>
      </c>
      <c r="D15" s="616" t="s">
        <v>39</v>
      </c>
      <c r="E15" s="616">
        <v>97.32606066004847</v>
      </c>
      <c r="F15" s="616" t="s">
        <v>39</v>
      </c>
      <c r="G15" s="616" t="s">
        <v>39</v>
      </c>
      <c r="H15" s="616">
        <v>2.6739394618586387</v>
      </c>
      <c r="I15" s="616" t="s">
        <v>39</v>
      </c>
      <c r="J15" s="616">
        <v>-1.219071013195421E-07</v>
      </c>
      <c r="K15" s="617">
        <v>820296.806</v>
      </c>
      <c r="L15" s="618"/>
    </row>
    <row r="16" spans="1:12" s="20" customFormat="1" ht="20.1" customHeight="1">
      <c r="A16" s="79" t="s">
        <v>36</v>
      </c>
      <c r="B16" s="616" t="s">
        <v>39</v>
      </c>
      <c r="C16" s="616" t="s">
        <v>39</v>
      </c>
      <c r="D16" s="616" t="s">
        <v>39</v>
      </c>
      <c r="E16" s="616">
        <v>100</v>
      </c>
      <c r="F16" s="616" t="s">
        <v>39</v>
      </c>
      <c r="G16" s="616" t="s">
        <v>39</v>
      </c>
      <c r="H16" s="616" t="s">
        <v>39</v>
      </c>
      <c r="I16" s="616" t="s">
        <v>39</v>
      </c>
      <c r="J16" s="616" t="s">
        <v>39</v>
      </c>
      <c r="K16" s="617">
        <v>446370.503</v>
      </c>
      <c r="L16" s="618"/>
    </row>
    <row r="17" spans="1:12" s="20" customFormat="1" ht="20.1" customHeight="1">
      <c r="A17" s="79" t="s">
        <v>37</v>
      </c>
      <c r="B17" s="616" t="s">
        <v>39</v>
      </c>
      <c r="C17" s="616" t="s">
        <v>39</v>
      </c>
      <c r="D17" s="616" t="s">
        <v>39</v>
      </c>
      <c r="E17" s="616">
        <v>94.46388886463733</v>
      </c>
      <c r="F17" s="616">
        <v>4.006144313893042</v>
      </c>
      <c r="G17" s="616">
        <v>1.529966821469639</v>
      </c>
      <c r="H17" s="616" t="s">
        <v>39</v>
      </c>
      <c r="I17" s="616" t="s">
        <v>39</v>
      </c>
      <c r="J17" s="616">
        <v>-3.962044179816158E-15</v>
      </c>
      <c r="K17" s="617">
        <v>780476.402</v>
      </c>
      <c r="L17" s="618"/>
    </row>
    <row r="18" spans="1:12" s="121" customFormat="1" ht="27" customHeight="1" thickBot="1">
      <c r="A18" s="85" t="s">
        <v>38</v>
      </c>
      <c r="B18" s="619">
        <v>1.8610487662400566E-07</v>
      </c>
      <c r="C18" s="619">
        <v>16.110813691903623</v>
      </c>
      <c r="D18" s="619" t="s">
        <v>39</v>
      </c>
      <c r="E18" s="619">
        <v>82.49461365830555</v>
      </c>
      <c r="F18" s="619">
        <v>1.121865387445606</v>
      </c>
      <c r="G18" s="619">
        <v>0.08889135659654201</v>
      </c>
      <c r="H18" s="619">
        <v>0.16328276116165322</v>
      </c>
      <c r="I18" s="619" t="s">
        <v>39</v>
      </c>
      <c r="J18" s="619">
        <v>0.020532958482119217</v>
      </c>
      <c r="K18" s="108">
        <v>13433285.819000002</v>
      </c>
      <c r="L18" s="618"/>
    </row>
    <row r="19" spans="1:12" s="6" customFormat="1" ht="7.5" customHeight="1">
      <c r="A19" s="620"/>
      <c r="B19" s="113"/>
      <c r="C19" s="113"/>
      <c r="D19" s="113"/>
      <c r="E19" s="113"/>
      <c r="F19" s="113"/>
      <c r="G19" s="113"/>
      <c r="H19" s="113"/>
      <c r="I19" s="113"/>
      <c r="J19" s="114"/>
      <c r="K19" s="621"/>
      <c r="L19" s="622"/>
    </row>
    <row r="20" spans="1:11" s="122" customFormat="1" ht="11.25" customHeight="1">
      <c r="A20" s="91" t="s">
        <v>645</v>
      </c>
      <c r="B20" s="27"/>
      <c r="C20" s="27"/>
      <c r="D20" s="27"/>
      <c r="E20" s="27"/>
      <c r="F20" s="27"/>
      <c r="G20" s="27"/>
      <c r="H20" s="27"/>
      <c r="I20" s="27"/>
      <c r="J20" s="27"/>
      <c r="K20" s="554"/>
    </row>
    <row r="21" spans="1:11" s="122" customFormat="1" ht="13.5" customHeight="1">
      <c r="A21" s="91" t="s">
        <v>646</v>
      </c>
      <c r="B21" s="27"/>
      <c r="C21" s="27"/>
      <c r="D21" s="27"/>
      <c r="E21" s="27"/>
      <c r="F21" s="27"/>
      <c r="G21" s="27"/>
      <c r="H21" s="27"/>
      <c r="I21" s="27"/>
      <c r="J21" s="27"/>
      <c r="K21" s="135"/>
    </row>
    <row r="22" spans="1:11" ht="13.5">
      <c r="A22" s="91" t="s">
        <v>647</v>
      </c>
      <c r="B22" s="27"/>
      <c r="C22" s="27"/>
      <c r="D22" s="27"/>
      <c r="E22" s="27"/>
      <c r="F22" s="27"/>
      <c r="G22" s="27"/>
      <c r="H22" s="27"/>
      <c r="I22" s="27"/>
      <c r="J22" s="27"/>
      <c r="K22" s="135"/>
    </row>
    <row r="23" spans="1:11" ht="13.5">
      <c r="A23" s="91" t="s">
        <v>648</v>
      </c>
      <c r="B23" s="27"/>
      <c r="C23" s="27"/>
      <c r="D23" s="27"/>
      <c r="E23" s="27"/>
      <c r="F23" s="27"/>
      <c r="G23" s="27"/>
      <c r="H23" s="27"/>
      <c r="I23" s="27"/>
      <c r="J23" s="27"/>
      <c r="K23" s="135"/>
    </row>
    <row r="24" spans="1:11" ht="13.5">
      <c r="A24" s="226"/>
      <c r="B24" s="27"/>
      <c r="C24" s="27"/>
      <c r="D24" s="27"/>
      <c r="E24" s="27"/>
      <c r="F24" s="27"/>
      <c r="G24" s="27"/>
      <c r="H24" s="27"/>
      <c r="I24" s="27"/>
      <c r="J24" s="27"/>
      <c r="K24" s="135"/>
    </row>
    <row r="25" spans="1:11" ht="13.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135"/>
    </row>
  </sheetData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showGridLines="0" workbookViewId="0" topLeftCell="A1"/>
  </sheetViews>
  <sheetFormatPr defaultColWidth="11.421875" defaultRowHeight="15"/>
  <cols>
    <col min="1" max="1" width="45.140625" style="5" customWidth="1"/>
    <col min="2" max="6" width="15.7109375" style="5" customWidth="1"/>
    <col min="7" max="7" width="18.28125" style="5" customWidth="1"/>
    <col min="8" max="16384" width="11.421875" style="5" customWidth="1"/>
  </cols>
  <sheetData>
    <row r="1" spans="1:7" s="624" customFormat="1" ht="18" customHeight="1">
      <c r="A1" s="1236" t="s">
        <v>1044</v>
      </c>
      <c r="B1" s="623"/>
      <c r="C1" s="623"/>
      <c r="D1" s="623"/>
      <c r="E1" s="623"/>
      <c r="F1" s="623"/>
      <c r="G1" s="623"/>
    </row>
    <row r="2" spans="1:7" s="518" customFormat="1" ht="24.95" customHeight="1">
      <c r="A2" s="373" t="s">
        <v>649</v>
      </c>
      <c r="B2" s="373"/>
      <c r="C2" s="373"/>
      <c r="D2" s="373"/>
      <c r="E2" s="373"/>
      <c r="F2" s="373"/>
      <c r="G2" s="373"/>
    </row>
    <row r="3" spans="1:7" s="625" customFormat="1" ht="18" customHeight="1">
      <c r="A3" s="95">
        <v>44012</v>
      </c>
      <c r="B3" s="95"/>
      <c r="C3" s="95"/>
      <c r="D3" s="95"/>
      <c r="E3" s="95"/>
      <c r="F3" s="95"/>
      <c r="G3" s="95"/>
    </row>
    <row r="4" spans="1:7" s="99" customFormat="1" ht="18" customHeight="1">
      <c r="A4" s="376" t="s">
        <v>65</v>
      </c>
      <c r="B4" s="376"/>
      <c r="C4" s="376"/>
      <c r="D4" s="376"/>
      <c r="E4" s="376"/>
      <c r="F4" s="376"/>
      <c r="G4" s="376"/>
    </row>
    <row r="5" spans="1:3" ht="7.5" customHeight="1" thickBot="1">
      <c r="A5" s="626"/>
      <c r="B5" s="626"/>
      <c r="C5" s="626"/>
    </row>
    <row r="6" spans="1:30" ht="27" customHeight="1">
      <c r="A6" s="1387" t="s">
        <v>1</v>
      </c>
      <c r="B6" s="1391" t="s">
        <v>650</v>
      </c>
      <c r="C6" s="1391" t="s">
        <v>651</v>
      </c>
      <c r="D6" s="1391" t="s">
        <v>652</v>
      </c>
      <c r="E6" s="1391" t="s">
        <v>653</v>
      </c>
      <c r="F6" s="1391" t="s">
        <v>654</v>
      </c>
      <c r="G6" s="1387" t="s">
        <v>655</v>
      </c>
      <c r="H6" s="626"/>
      <c r="I6" s="626"/>
      <c r="J6" s="626"/>
      <c r="K6" s="626"/>
      <c r="L6" s="626"/>
      <c r="M6" s="626"/>
      <c r="N6" s="626"/>
      <c r="O6" s="626"/>
      <c r="P6" s="626"/>
      <c r="Q6" s="626"/>
      <c r="R6" s="626"/>
      <c r="S6" s="626"/>
      <c r="T6" s="626"/>
      <c r="U6" s="626"/>
      <c r="V6" s="626"/>
      <c r="W6" s="626"/>
      <c r="X6" s="626"/>
      <c r="Y6" s="626"/>
      <c r="Z6" s="626"/>
      <c r="AA6" s="626"/>
      <c r="AB6" s="626"/>
      <c r="AC6" s="626"/>
      <c r="AD6" s="626"/>
    </row>
    <row r="7" spans="1:30" ht="39" customHeight="1">
      <c r="A7" s="1388"/>
      <c r="B7" s="1392"/>
      <c r="C7" s="1392"/>
      <c r="D7" s="1392"/>
      <c r="E7" s="1392"/>
      <c r="F7" s="1392"/>
      <c r="G7" s="1388"/>
      <c r="H7" s="627"/>
      <c r="I7" s="627"/>
      <c r="J7" s="627"/>
      <c r="K7" s="627"/>
      <c r="L7" s="627"/>
      <c r="M7" s="627"/>
      <c r="N7" s="627"/>
      <c r="O7" s="627"/>
      <c r="P7" s="627"/>
      <c r="Q7" s="627"/>
      <c r="R7" s="626"/>
      <c r="S7" s="626"/>
      <c r="T7" s="626"/>
      <c r="U7" s="626"/>
      <c r="V7" s="626"/>
      <c r="W7" s="626"/>
      <c r="X7" s="626"/>
      <c r="Y7" s="626"/>
      <c r="Z7" s="626"/>
      <c r="AA7" s="626"/>
      <c r="AB7" s="626"/>
      <c r="AC7" s="626"/>
      <c r="AD7" s="626"/>
    </row>
    <row r="8" spans="1:30" ht="3" customHeight="1">
      <c r="A8" s="628"/>
      <c r="B8" s="629"/>
      <c r="C8" s="629"/>
      <c r="D8" s="629"/>
      <c r="E8" s="629"/>
      <c r="F8" s="629"/>
      <c r="G8" s="101"/>
      <c r="H8" s="627"/>
      <c r="I8" s="627"/>
      <c r="J8" s="627"/>
      <c r="K8" s="627"/>
      <c r="L8" s="627"/>
      <c r="M8" s="627"/>
      <c r="N8" s="627"/>
      <c r="O8" s="627"/>
      <c r="P8" s="627"/>
      <c r="Q8" s="627"/>
      <c r="R8" s="626"/>
      <c r="S8" s="626"/>
      <c r="T8" s="626"/>
      <c r="U8" s="626"/>
      <c r="V8" s="626"/>
      <c r="W8" s="626"/>
      <c r="X8" s="626"/>
      <c r="Y8" s="626"/>
      <c r="Z8" s="626"/>
      <c r="AA8" s="626"/>
      <c r="AB8" s="626"/>
      <c r="AC8" s="626"/>
      <c r="AD8" s="626"/>
    </row>
    <row r="9" spans="1:17" s="83" customFormat="1" ht="6" customHeight="1">
      <c r="A9" s="630"/>
      <c r="B9" s="631"/>
      <c r="C9" s="631"/>
      <c r="D9" s="631"/>
      <c r="E9" s="631"/>
      <c r="F9" s="631"/>
      <c r="G9" s="632"/>
      <c r="H9" s="633"/>
      <c r="I9" s="633"/>
      <c r="J9" s="633"/>
      <c r="K9" s="633"/>
      <c r="L9" s="633"/>
      <c r="M9" s="633"/>
      <c r="N9" s="634"/>
      <c r="O9" s="634"/>
      <c r="P9" s="20"/>
      <c r="Q9" s="20"/>
    </row>
    <row r="10" spans="1:17" s="83" customFormat="1" ht="20.1" customHeight="1">
      <c r="A10" s="79" t="s">
        <v>58</v>
      </c>
      <c r="B10" s="635" t="s">
        <v>39</v>
      </c>
      <c r="C10" s="635">
        <v>3.390864686762798</v>
      </c>
      <c r="D10" s="635" t="s">
        <v>39</v>
      </c>
      <c r="E10" s="635" t="s">
        <v>39</v>
      </c>
      <c r="F10" s="635">
        <v>96.6091353132372</v>
      </c>
      <c r="G10" s="636">
        <v>3538920.337</v>
      </c>
      <c r="H10" s="633"/>
      <c r="I10" s="633"/>
      <c r="J10" s="633"/>
      <c r="K10" s="633"/>
      <c r="L10" s="633"/>
      <c r="M10" s="633"/>
      <c r="N10" s="634"/>
      <c r="O10" s="634"/>
      <c r="P10" s="20"/>
      <c r="Q10" s="20"/>
    </row>
    <row r="11" spans="1:17" s="83" customFormat="1" ht="20.1" customHeight="1">
      <c r="A11" s="21" t="s">
        <v>29</v>
      </c>
      <c r="B11" s="635" t="s">
        <v>39</v>
      </c>
      <c r="C11" s="635" t="s">
        <v>39</v>
      </c>
      <c r="D11" s="635" t="s">
        <v>39</v>
      </c>
      <c r="E11" s="635" t="s">
        <v>39</v>
      </c>
      <c r="F11" s="635" t="s">
        <v>39</v>
      </c>
      <c r="G11" s="636" t="s">
        <v>39</v>
      </c>
      <c r="H11" s="633"/>
      <c r="I11" s="633"/>
      <c r="J11" s="633"/>
      <c r="K11" s="633"/>
      <c r="L11" s="633"/>
      <c r="M11" s="633"/>
      <c r="N11" s="634"/>
      <c r="O11" s="634"/>
      <c r="P11" s="20"/>
      <c r="Q11" s="20"/>
    </row>
    <row r="12" spans="1:17" s="83" customFormat="1" ht="20.1" customHeight="1">
      <c r="A12" s="21" t="s">
        <v>30</v>
      </c>
      <c r="B12" s="635" t="s">
        <v>39</v>
      </c>
      <c r="C12" s="635" t="s">
        <v>39</v>
      </c>
      <c r="D12" s="635" t="s">
        <v>39</v>
      </c>
      <c r="E12" s="635" t="s">
        <v>39</v>
      </c>
      <c r="F12" s="635">
        <v>100</v>
      </c>
      <c r="G12" s="636">
        <v>447.229</v>
      </c>
      <c r="H12" s="633"/>
      <c r="I12" s="633"/>
      <c r="J12" s="633"/>
      <c r="K12" s="633"/>
      <c r="L12" s="633"/>
      <c r="M12" s="633"/>
      <c r="N12" s="634"/>
      <c r="O12" s="634"/>
      <c r="P12" s="20"/>
      <c r="Q12" s="20"/>
    </row>
    <row r="13" spans="1:17" s="83" customFormat="1" ht="20.1" customHeight="1">
      <c r="A13" s="21" t="s">
        <v>31</v>
      </c>
      <c r="B13" s="635" t="s">
        <v>39</v>
      </c>
      <c r="C13" s="635">
        <v>2.2206746097987295</v>
      </c>
      <c r="D13" s="635" t="s">
        <v>39</v>
      </c>
      <c r="E13" s="635" t="s">
        <v>39</v>
      </c>
      <c r="F13" s="635">
        <v>97.77932539020127</v>
      </c>
      <c r="G13" s="636">
        <v>200601.474</v>
      </c>
      <c r="H13" s="633"/>
      <c r="I13" s="633"/>
      <c r="J13" s="633"/>
      <c r="K13" s="633"/>
      <c r="L13" s="633"/>
      <c r="M13" s="633"/>
      <c r="N13" s="634"/>
      <c r="O13" s="634"/>
      <c r="P13" s="20"/>
      <c r="Q13" s="20"/>
    </row>
    <row r="14" spans="1:17" s="83" customFormat="1" ht="20.1" customHeight="1">
      <c r="A14" s="21" t="s">
        <v>32</v>
      </c>
      <c r="B14" s="635" t="s">
        <v>39</v>
      </c>
      <c r="C14" s="635" t="s">
        <v>39</v>
      </c>
      <c r="D14" s="635" t="s">
        <v>39</v>
      </c>
      <c r="E14" s="635" t="s">
        <v>39</v>
      </c>
      <c r="F14" s="635" t="s">
        <v>39</v>
      </c>
      <c r="G14" s="636" t="s">
        <v>39</v>
      </c>
      <c r="H14" s="633"/>
      <c r="I14" s="633"/>
      <c r="J14" s="633"/>
      <c r="K14" s="633"/>
      <c r="L14" s="633"/>
      <c r="M14" s="633"/>
      <c r="N14" s="634"/>
      <c r="O14" s="634"/>
      <c r="P14" s="20"/>
      <c r="Q14" s="20"/>
    </row>
    <row r="15" spans="1:17" s="83" customFormat="1" ht="20.1" customHeight="1">
      <c r="A15" s="21" t="s">
        <v>33</v>
      </c>
      <c r="B15" s="635" t="s">
        <v>39</v>
      </c>
      <c r="C15" s="635" t="s">
        <v>39</v>
      </c>
      <c r="D15" s="635" t="s">
        <v>39</v>
      </c>
      <c r="E15" s="635" t="s">
        <v>39</v>
      </c>
      <c r="F15" s="635">
        <v>100</v>
      </c>
      <c r="G15" s="636">
        <v>3020064.325</v>
      </c>
      <c r="H15" s="633"/>
      <c r="I15" s="633"/>
      <c r="J15" s="633"/>
      <c r="K15" s="633"/>
      <c r="L15" s="633"/>
      <c r="M15" s="633"/>
      <c r="N15" s="634"/>
      <c r="O15" s="634"/>
      <c r="P15" s="20"/>
      <c r="Q15" s="20"/>
    </row>
    <row r="16" spans="1:17" s="83" customFormat="1" ht="20.1" customHeight="1">
      <c r="A16" s="21" t="s">
        <v>34</v>
      </c>
      <c r="B16" s="635" t="s">
        <v>39</v>
      </c>
      <c r="C16" s="635" t="s">
        <v>39</v>
      </c>
      <c r="D16" s="635" t="s">
        <v>39</v>
      </c>
      <c r="E16" s="635" t="s">
        <v>39</v>
      </c>
      <c r="F16" s="635" t="s">
        <v>39</v>
      </c>
      <c r="G16" s="636" t="s">
        <v>39</v>
      </c>
      <c r="H16" s="633"/>
      <c r="I16" s="633"/>
      <c r="J16" s="633"/>
      <c r="K16" s="633"/>
      <c r="L16" s="633"/>
      <c r="M16" s="633"/>
      <c r="N16" s="634"/>
      <c r="O16" s="634"/>
      <c r="P16" s="20"/>
      <c r="Q16" s="20"/>
    </row>
    <row r="17" spans="1:17" s="83" customFormat="1" ht="20.1" customHeight="1">
      <c r="A17" s="79" t="s">
        <v>35</v>
      </c>
      <c r="B17" s="635" t="s">
        <v>39</v>
      </c>
      <c r="C17" s="635" t="s">
        <v>39</v>
      </c>
      <c r="D17" s="635" t="s">
        <v>39</v>
      </c>
      <c r="E17" s="635" t="s">
        <v>39</v>
      </c>
      <c r="F17" s="635" t="s">
        <v>39</v>
      </c>
      <c r="G17" s="636" t="s">
        <v>39</v>
      </c>
      <c r="H17" s="633"/>
      <c r="I17" s="633"/>
      <c r="J17" s="633"/>
      <c r="K17" s="633"/>
      <c r="L17" s="633"/>
      <c r="M17" s="633"/>
      <c r="N17" s="634"/>
      <c r="O17" s="634"/>
      <c r="P17" s="20"/>
      <c r="Q17" s="20"/>
    </row>
    <row r="18" spans="1:17" s="83" customFormat="1" ht="20.1" customHeight="1">
      <c r="A18" s="79" t="s">
        <v>36</v>
      </c>
      <c r="B18" s="635" t="s">
        <v>39</v>
      </c>
      <c r="C18" s="635" t="s">
        <v>39</v>
      </c>
      <c r="D18" s="635" t="s">
        <v>39</v>
      </c>
      <c r="E18" s="635" t="s">
        <v>39</v>
      </c>
      <c r="F18" s="635" t="s">
        <v>39</v>
      </c>
      <c r="G18" s="636" t="s">
        <v>39</v>
      </c>
      <c r="H18" s="633"/>
      <c r="I18" s="633"/>
      <c r="J18" s="633"/>
      <c r="K18" s="633"/>
      <c r="L18" s="633"/>
      <c r="M18" s="633"/>
      <c r="N18" s="634"/>
      <c r="O18" s="634"/>
      <c r="P18" s="20"/>
      <c r="Q18" s="20"/>
    </row>
    <row r="19" spans="1:17" s="83" customFormat="1" ht="20.1" customHeight="1">
      <c r="A19" s="79" t="s">
        <v>37</v>
      </c>
      <c r="B19" s="635" t="s">
        <v>39</v>
      </c>
      <c r="C19" s="635">
        <v>100</v>
      </c>
      <c r="D19" s="635" t="s">
        <v>39</v>
      </c>
      <c r="E19" s="635" t="s">
        <v>39</v>
      </c>
      <c r="F19" s="635" t="s">
        <v>39</v>
      </c>
      <c r="G19" s="636">
        <v>2182.203</v>
      </c>
      <c r="H19" s="633"/>
      <c r="I19" s="633"/>
      <c r="J19" s="633"/>
      <c r="K19" s="633"/>
      <c r="L19" s="633"/>
      <c r="M19" s="633"/>
      <c r="N19" s="634"/>
      <c r="O19" s="634"/>
      <c r="P19" s="20"/>
      <c r="Q19" s="20"/>
    </row>
    <row r="20" spans="1:17" s="641" customFormat="1" ht="30" customHeight="1" thickBot="1">
      <c r="A20" s="85" t="s">
        <v>38</v>
      </c>
      <c r="B20" s="637" t="s">
        <v>39</v>
      </c>
      <c r="C20" s="637">
        <v>1.8727132805299533</v>
      </c>
      <c r="D20" s="637" t="s">
        <v>39</v>
      </c>
      <c r="E20" s="637" t="s">
        <v>39</v>
      </c>
      <c r="F20" s="637">
        <v>98.12728671947004</v>
      </c>
      <c r="G20" s="638">
        <v>6762215.568</v>
      </c>
      <c r="H20" s="633"/>
      <c r="I20" s="639"/>
      <c r="J20" s="639"/>
      <c r="K20" s="639"/>
      <c r="L20" s="639"/>
      <c r="M20" s="639"/>
      <c r="N20" s="640"/>
      <c r="O20" s="640"/>
      <c r="P20" s="640"/>
      <c r="Q20" s="640"/>
    </row>
    <row r="21" spans="1:16" s="70" customFormat="1" ht="6" customHeight="1">
      <c r="A21" s="123"/>
      <c r="B21" s="642"/>
      <c r="C21" s="643"/>
      <c r="D21" s="642"/>
      <c r="E21" s="642"/>
      <c r="F21" s="642"/>
      <c r="G21" s="644"/>
      <c r="H21" s="645"/>
      <c r="I21" s="645"/>
      <c r="J21" s="645"/>
      <c r="K21" s="645"/>
      <c r="L21" s="645"/>
      <c r="M21" s="645"/>
      <c r="N21" s="645"/>
      <c r="O21" s="645"/>
      <c r="P21" s="645"/>
    </row>
    <row r="22" spans="1:7" s="174" customFormat="1" ht="11.25" customHeight="1">
      <c r="A22" s="134" t="s">
        <v>656</v>
      </c>
      <c r="B22" s="123"/>
      <c r="C22" s="123"/>
      <c r="D22" s="123"/>
      <c r="E22" s="646"/>
      <c r="F22" s="646"/>
      <c r="G22" s="123"/>
    </row>
    <row r="23" spans="1:16" s="70" customFormat="1" ht="15">
      <c r="A23" s="134" t="s">
        <v>657</v>
      </c>
      <c r="B23" s="123"/>
      <c r="C23" s="123"/>
      <c r="D23" s="123"/>
      <c r="E23" s="123"/>
      <c r="F23" s="123"/>
      <c r="G23" s="21"/>
      <c r="H23" s="645"/>
      <c r="I23" s="645"/>
      <c r="J23" s="645"/>
      <c r="K23" s="645"/>
      <c r="L23" s="645"/>
      <c r="M23" s="645"/>
      <c r="N23" s="645"/>
      <c r="O23" s="645"/>
      <c r="P23" s="645"/>
    </row>
    <row r="24" spans="1:16" s="70" customFormat="1" ht="13.5">
      <c r="A24" s="226"/>
      <c r="B24" s="72"/>
      <c r="C24" s="72"/>
      <c r="D24" s="72"/>
      <c r="E24" s="72"/>
      <c r="F24" s="72"/>
      <c r="G24" s="229"/>
      <c r="H24" s="645"/>
      <c r="I24" s="645"/>
      <c r="J24" s="645"/>
      <c r="K24" s="645"/>
      <c r="L24" s="645"/>
      <c r="M24" s="645"/>
      <c r="N24" s="645"/>
      <c r="O24" s="645"/>
      <c r="P24" s="645"/>
    </row>
    <row r="25" spans="1:7" s="70" customFormat="1" ht="15">
      <c r="A25" s="72"/>
      <c r="B25" s="72"/>
      <c r="C25" s="72"/>
      <c r="D25" s="72"/>
      <c r="E25" s="72"/>
      <c r="F25" s="72"/>
      <c r="G25" s="72"/>
    </row>
    <row r="26" s="70" customFormat="1" ht="15"/>
    <row r="27" s="70" customFormat="1" ht="15"/>
    <row r="28" s="70" customFormat="1" ht="15"/>
    <row r="29" s="70" customFormat="1" ht="15"/>
    <row r="30" s="70" customFormat="1" ht="15"/>
    <row r="31" s="70" customFormat="1" ht="15"/>
    <row r="32" s="70" customFormat="1" ht="15"/>
    <row r="33" s="70" customFormat="1" ht="15"/>
    <row r="34" s="70" customFormat="1" ht="15"/>
    <row r="35" s="70" customFormat="1" ht="15"/>
    <row r="36" s="70" customFormat="1" ht="15"/>
    <row r="37" s="70" customFormat="1" ht="15"/>
    <row r="38" s="70" customFormat="1" ht="15"/>
    <row r="39" s="70" customFormat="1" ht="15"/>
    <row r="40" s="70" customFormat="1" ht="15"/>
    <row r="41" s="70" customFormat="1" ht="15"/>
    <row r="42" s="70" customFormat="1" ht="15"/>
    <row r="43" s="70" customFormat="1" ht="15"/>
    <row r="44" s="70" customFormat="1" ht="15"/>
    <row r="45" s="70" customFormat="1" ht="15"/>
    <row r="46" s="70" customFormat="1" ht="15"/>
    <row r="47" s="70" customFormat="1" ht="15"/>
    <row r="48" s="70" customFormat="1" ht="15"/>
    <row r="49" s="70" customFormat="1" ht="15"/>
    <row r="50" s="70" customFormat="1" ht="15"/>
    <row r="51" s="70" customFormat="1" ht="15"/>
    <row r="52" s="70" customFormat="1" ht="15"/>
    <row r="53" s="70" customFormat="1" ht="15"/>
    <row r="54" s="70" customFormat="1" ht="15"/>
    <row r="55" s="70" customFormat="1" ht="15"/>
    <row r="56" s="70" customFormat="1" ht="15"/>
    <row r="57" s="70" customFormat="1" ht="15"/>
    <row r="58" s="70" customFormat="1" ht="15"/>
    <row r="59" s="70" customFormat="1" ht="15"/>
    <row r="60" s="70" customFormat="1" ht="15"/>
    <row r="61" s="70" customFormat="1" ht="15"/>
    <row r="62" s="70" customFormat="1" ht="15"/>
    <row r="63" s="70" customFormat="1" ht="15"/>
    <row r="64" s="70" customFormat="1" ht="15"/>
    <row r="65" s="70" customFormat="1" ht="15"/>
    <row r="66" s="70" customFormat="1" ht="15"/>
    <row r="67" s="70" customFormat="1" ht="15"/>
    <row r="68" s="70" customFormat="1" ht="15"/>
    <row r="69" s="70" customFormat="1" ht="15"/>
    <row r="70" s="70" customFormat="1" ht="15"/>
    <row r="71" s="70" customFormat="1" ht="15"/>
    <row r="72" s="70" customFormat="1" ht="15"/>
    <row r="73" s="70" customFormat="1" ht="15"/>
    <row r="74" s="70" customFormat="1" ht="15"/>
    <row r="75" s="70" customFormat="1" ht="15"/>
    <row r="76" s="70" customFormat="1" ht="15"/>
    <row r="77" s="70" customFormat="1" ht="15"/>
    <row r="78" s="70" customFormat="1" ht="15"/>
    <row r="79" s="70" customFormat="1" ht="15"/>
    <row r="80" s="70" customFormat="1" ht="15"/>
    <row r="81" s="70" customFormat="1" ht="15"/>
    <row r="82" s="70" customFormat="1" ht="15"/>
    <row r="83" s="70" customFormat="1" ht="15"/>
    <row r="84" s="70" customFormat="1" ht="15"/>
    <row r="85" s="70" customFormat="1" ht="15"/>
    <row r="86" s="70" customFormat="1" ht="15"/>
    <row r="87" s="70" customFormat="1" ht="15"/>
    <row r="88" s="70" customFormat="1" ht="15"/>
    <row r="89" s="70" customFormat="1" ht="15"/>
    <row r="90" s="70" customFormat="1" ht="15"/>
    <row r="91" s="70" customFormat="1" ht="15"/>
    <row r="92" s="70" customFormat="1" ht="15"/>
    <row r="93" s="70" customFormat="1" ht="15"/>
    <row r="94" s="70" customFormat="1" ht="15"/>
    <row r="95" s="70" customFormat="1" ht="15"/>
    <row r="96" s="70" customFormat="1" ht="15"/>
    <row r="97" s="70" customFormat="1" ht="15"/>
    <row r="98" s="70" customFormat="1" ht="15"/>
    <row r="99" s="70" customFormat="1" ht="15"/>
    <row r="100" s="70" customFormat="1" ht="15"/>
    <row r="101" s="70" customFormat="1" ht="15"/>
    <row r="102" s="70" customFormat="1" ht="15"/>
    <row r="103" s="70" customFormat="1" ht="15"/>
    <row r="104" s="70" customFormat="1" ht="15"/>
    <row r="105" s="70" customFormat="1" ht="15"/>
    <row r="106" s="70" customFormat="1" ht="15"/>
    <row r="107" s="70" customFormat="1" ht="15"/>
    <row r="108" s="70" customFormat="1" ht="15"/>
    <row r="109" s="70" customFormat="1" ht="15"/>
    <row r="110" s="70" customFormat="1" ht="15"/>
    <row r="111" s="70" customFormat="1" ht="15"/>
    <row r="112" s="70" customFormat="1" ht="15"/>
    <row r="113" s="70" customFormat="1" ht="15"/>
    <row r="114" s="70" customFormat="1" ht="15"/>
    <row r="115" s="70" customFormat="1" ht="15"/>
    <row r="116" s="70" customFormat="1" ht="15"/>
    <row r="117" s="70" customFormat="1" ht="15"/>
    <row r="118" s="70" customFormat="1" ht="15"/>
    <row r="119" s="70" customFormat="1" ht="15"/>
    <row r="120" s="70" customFormat="1" ht="15"/>
    <row r="121" s="70" customFormat="1" ht="15"/>
    <row r="122" s="70" customFormat="1" ht="15"/>
    <row r="123" s="70" customFormat="1" ht="15"/>
    <row r="124" s="70" customFormat="1" ht="15"/>
    <row r="125" s="70" customFormat="1" ht="15"/>
    <row r="126" s="70" customFormat="1" ht="15"/>
    <row r="127" s="70" customFormat="1" ht="15"/>
    <row r="128" s="70" customFormat="1" ht="15"/>
    <row r="129" s="70" customFormat="1" ht="15"/>
    <row r="130" s="70" customFormat="1" ht="15"/>
    <row r="131" s="70" customFormat="1" ht="15"/>
    <row r="132" s="70" customFormat="1" ht="15"/>
    <row r="133" s="70" customFormat="1" ht="15"/>
    <row r="134" s="70" customFormat="1" ht="15"/>
    <row r="135" s="70" customFormat="1" ht="15"/>
    <row r="136" s="70" customFormat="1" ht="15"/>
    <row r="137" s="70" customFormat="1" ht="15"/>
    <row r="138" s="70" customFormat="1" ht="15"/>
    <row r="139" s="70" customFormat="1" ht="15"/>
    <row r="140" s="70" customFormat="1" ht="15"/>
    <row r="141" s="70" customFormat="1" ht="15"/>
    <row r="142" s="70" customFormat="1" ht="15"/>
    <row r="143" s="70" customFormat="1" ht="15"/>
    <row r="144" s="70" customFormat="1" ht="15"/>
    <row r="145" s="70" customFormat="1" ht="15"/>
    <row r="146" s="70" customFormat="1" ht="15"/>
    <row r="147" s="70" customFormat="1" ht="15"/>
    <row r="148" s="70" customFormat="1" ht="15"/>
    <row r="149" s="70" customFormat="1" ht="15"/>
    <row r="150" s="70" customFormat="1" ht="15"/>
    <row r="151" s="70" customFormat="1" ht="15"/>
    <row r="152" s="70" customFormat="1" ht="15"/>
    <row r="153" s="70" customFormat="1" ht="15"/>
    <row r="154" s="70" customFormat="1" ht="15"/>
    <row r="155" s="70" customFormat="1" ht="15"/>
    <row r="156" s="70" customFormat="1" ht="15"/>
    <row r="157" s="70" customFormat="1" ht="15"/>
    <row r="158" s="70" customFormat="1" ht="15"/>
    <row r="159" s="70" customFormat="1" ht="15"/>
    <row r="160" s="70" customFormat="1" ht="15"/>
    <row r="161" s="70" customFormat="1" ht="15"/>
    <row r="162" s="70" customFormat="1" ht="15"/>
    <row r="163" s="70" customFormat="1" ht="15"/>
    <row r="164" s="70" customFormat="1" ht="15"/>
    <row r="165" s="70" customFormat="1" ht="15"/>
    <row r="166" s="70" customFormat="1" ht="15"/>
    <row r="167" s="70" customFormat="1" ht="15"/>
    <row r="168" s="70" customFormat="1" ht="15"/>
    <row r="169" s="70" customFormat="1" ht="15"/>
    <row r="170" s="70" customFormat="1" ht="15"/>
    <row r="171" s="70" customFormat="1" ht="15"/>
    <row r="172" s="70" customFormat="1" ht="15"/>
    <row r="173" s="70" customFormat="1" ht="15"/>
    <row r="174" s="70" customFormat="1" ht="15"/>
    <row r="175" s="70" customFormat="1" ht="15"/>
    <row r="176" s="70" customFormat="1" ht="15"/>
    <row r="177" s="70" customFormat="1" ht="15"/>
    <row r="178" s="70" customFormat="1" ht="15"/>
    <row r="179" s="70" customFormat="1" ht="15"/>
    <row r="180" s="70" customFormat="1" ht="15"/>
    <row r="181" s="70" customFormat="1" ht="15"/>
    <row r="182" s="70" customFormat="1" ht="15"/>
    <row r="183" s="70" customFormat="1" ht="15"/>
    <row r="184" s="70" customFormat="1" ht="15"/>
    <row r="185" s="70" customFormat="1" ht="15"/>
    <row r="186" s="70" customFormat="1" ht="15"/>
    <row r="187" s="70" customFormat="1" ht="15"/>
    <row r="188" s="70" customFormat="1" ht="15"/>
    <row r="189" s="70" customFormat="1" ht="15"/>
    <row r="190" s="70" customFormat="1" ht="15"/>
    <row r="191" s="70" customFormat="1" ht="15"/>
    <row r="192" s="70" customFormat="1" ht="15"/>
    <row r="193" s="70" customFormat="1" ht="15"/>
    <row r="194" s="70" customFormat="1" ht="15"/>
    <row r="195" s="70" customFormat="1" ht="15"/>
    <row r="196" s="70" customFormat="1" ht="15"/>
    <row r="197" s="70" customFormat="1" ht="15"/>
    <row r="198" s="70" customFormat="1" ht="15"/>
    <row r="199" s="70" customFormat="1" ht="15"/>
    <row r="200" s="70" customFormat="1" ht="15"/>
    <row r="201" s="70" customFormat="1" ht="15"/>
    <row r="202" s="70" customFormat="1" ht="15"/>
    <row r="203" s="70" customFormat="1" ht="15"/>
    <row r="204" s="70" customFormat="1" ht="15"/>
    <row r="205" s="70" customFormat="1" ht="15"/>
    <row r="206" s="70" customFormat="1" ht="15"/>
    <row r="207" s="70" customFormat="1" ht="15"/>
    <row r="208" s="70" customFormat="1" ht="15"/>
    <row r="209" s="70" customFormat="1" ht="15"/>
    <row r="210" s="70" customFormat="1" ht="15"/>
    <row r="211" s="70" customFormat="1" ht="15"/>
    <row r="212" s="70" customFormat="1" ht="15"/>
    <row r="213" s="70" customFormat="1" ht="15"/>
    <row r="214" s="70" customFormat="1" ht="15"/>
    <row r="215" s="70" customFormat="1" ht="15"/>
    <row r="216" s="70" customFormat="1" ht="15"/>
    <row r="217" s="70" customFormat="1" ht="15"/>
    <row r="218" s="70" customFormat="1" ht="15"/>
    <row r="219" s="70" customFormat="1" ht="15"/>
    <row r="220" s="70" customFormat="1" ht="15"/>
    <row r="221" s="70" customFormat="1" ht="15"/>
    <row r="222" s="70" customFormat="1" ht="15"/>
    <row r="223" s="70" customFormat="1" ht="15"/>
    <row r="224" s="70" customFormat="1" ht="15"/>
    <row r="225" s="70" customFormat="1" ht="15"/>
    <row r="226" s="70" customFormat="1" ht="15"/>
    <row r="227" s="70" customFormat="1" ht="15"/>
    <row r="228" s="70" customFormat="1" ht="15"/>
    <row r="229" s="70" customFormat="1" ht="15"/>
    <row r="230" s="70" customFormat="1" ht="15"/>
    <row r="231" s="70" customFormat="1" ht="15"/>
    <row r="232" s="70" customFormat="1" ht="15"/>
    <row r="233" s="70" customFormat="1" ht="15"/>
    <row r="234" s="70" customFormat="1" ht="15"/>
    <row r="235" s="70" customFormat="1" ht="15"/>
    <row r="236" s="70" customFormat="1" ht="15"/>
    <row r="237" s="70" customFormat="1" ht="15"/>
    <row r="238" s="70" customFormat="1" ht="15"/>
    <row r="239" s="70" customFormat="1" ht="15"/>
    <row r="240" s="70" customFormat="1" ht="15"/>
    <row r="241" s="70" customFormat="1" ht="15"/>
    <row r="242" s="70" customFormat="1" ht="15"/>
    <row r="243" s="70" customFormat="1" ht="15"/>
    <row r="244" s="70" customFormat="1" ht="15"/>
    <row r="245" s="70" customFormat="1" ht="15"/>
    <row r="246" s="70" customFormat="1" ht="15"/>
    <row r="247" s="70" customFormat="1" ht="15"/>
    <row r="248" s="70" customFormat="1" ht="15"/>
    <row r="249" s="70" customFormat="1" ht="15"/>
    <row r="250" s="70" customFormat="1" ht="15"/>
    <row r="251" s="70" customFormat="1" ht="15"/>
    <row r="252" s="70" customFormat="1" ht="15"/>
    <row r="253" s="70" customFormat="1" ht="15"/>
    <row r="254" s="70" customFormat="1" ht="15"/>
    <row r="255" s="70" customFormat="1" ht="15"/>
    <row r="256" s="70" customFormat="1" ht="15"/>
    <row r="257" s="70" customFormat="1" ht="15"/>
    <row r="258" s="70" customFormat="1" ht="15"/>
    <row r="259" s="70" customFormat="1" ht="15"/>
    <row r="260" s="70" customFormat="1" ht="15"/>
    <row r="261" s="70" customFormat="1" ht="15"/>
    <row r="262" s="70" customFormat="1" ht="15"/>
    <row r="263" s="70" customFormat="1" ht="15"/>
    <row r="264" s="70" customFormat="1" ht="15"/>
    <row r="265" s="70" customFormat="1" ht="15"/>
    <row r="266" s="70" customFormat="1" ht="15"/>
    <row r="267" s="70" customFormat="1" ht="15"/>
    <row r="268" s="70" customFormat="1" ht="15"/>
    <row r="269" s="70" customFormat="1" ht="15"/>
    <row r="270" s="70" customFormat="1" ht="15"/>
    <row r="271" s="70" customFormat="1" ht="15"/>
    <row r="272" s="70" customFormat="1" ht="15"/>
    <row r="273" s="70" customFormat="1" ht="15"/>
    <row r="274" s="70" customFormat="1" ht="15"/>
    <row r="275" s="70" customFormat="1" ht="15"/>
    <row r="276" s="70" customFormat="1" ht="15"/>
    <row r="277" s="70" customFormat="1" ht="15"/>
    <row r="278" s="70" customFormat="1" ht="15"/>
  </sheetData>
  <mergeCells count="7">
    <mergeCell ref="G6:G7"/>
    <mergeCell ref="A6:A7"/>
    <mergeCell ref="B6:B7"/>
    <mergeCell ref="C6:C7"/>
    <mergeCell ref="D6:D7"/>
    <mergeCell ref="E6:E7"/>
    <mergeCell ref="F6:F7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4"/>
  <sheetViews>
    <sheetView showGridLines="0" workbookViewId="0" topLeftCell="A1"/>
  </sheetViews>
  <sheetFormatPr defaultColWidth="11.421875" defaultRowHeight="15"/>
  <cols>
    <col min="1" max="1" width="30.57421875" style="5" customWidth="1"/>
    <col min="2" max="5" width="15.7109375" style="5" customWidth="1"/>
    <col min="6" max="6" width="14.7109375" style="5" customWidth="1"/>
    <col min="7" max="9" width="15.7109375" style="5" customWidth="1"/>
    <col min="10" max="16384" width="11.421875" style="5" customWidth="1"/>
  </cols>
  <sheetData>
    <row r="1" spans="1:9" s="2" customFormat="1" ht="18.75" customHeight="1">
      <c r="A1" s="1236" t="s">
        <v>1044</v>
      </c>
      <c r="B1" s="65"/>
      <c r="C1" s="65"/>
      <c r="D1" s="65"/>
      <c r="E1" s="65"/>
      <c r="F1" s="65"/>
      <c r="G1" s="65"/>
      <c r="H1" s="65"/>
      <c r="I1" s="65"/>
    </row>
    <row r="2" spans="1:9" s="518" customFormat="1" ht="33.75" customHeight="1">
      <c r="A2" s="1446" t="s">
        <v>581</v>
      </c>
      <c r="B2" s="1446"/>
      <c r="C2" s="1446"/>
      <c r="D2" s="1446"/>
      <c r="E2" s="1446"/>
      <c r="F2" s="1446"/>
      <c r="G2" s="1446"/>
      <c r="H2" s="1446"/>
      <c r="I2" s="1446"/>
    </row>
    <row r="3" spans="1:9" s="519" customFormat="1" ht="24" customHeight="1">
      <c r="A3" s="1403">
        <v>44012</v>
      </c>
      <c r="B3" s="1403"/>
      <c r="C3" s="1403"/>
      <c r="D3" s="1403"/>
      <c r="E3" s="1403"/>
      <c r="F3" s="1403"/>
      <c r="G3" s="1403"/>
      <c r="H3" s="1403"/>
      <c r="I3" s="1403"/>
    </row>
    <row r="4" spans="1:9" s="520" customFormat="1" ht="22.5" customHeight="1">
      <c r="A4" s="1404" t="s">
        <v>65</v>
      </c>
      <c r="B4" s="1404"/>
      <c r="C4" s="1404"/>
      <c r="D4" s="1404"/>
      <c r="E4" s="1404"/>
      <c r="F4" s="1404"/>
      <c r="G4" s="1404"/>
      <c r="H4" s="1404"/>
      <c r="I4" s="1404"/>
    </row>
    <row r="5" s="522" customFormat="1" ht="12" customHeight="1" thickBot="1"/>
    <row r="6" spans="1:9" s="522" customFormat="1" ht="30" customHeight="1">
      <c r="A6" s="1389" t="s">
        <v>1</v>
      </c>
      <c r="B6" s="1445" t="s">
        <v>582</v>
      </c>
      <c r="C6" s="1445"/>
      <c r="D6" s="1468" t="s">
        <v>583</v>
      </c>
      <c r="E6" s="1468" t="s">
        <v>584</v>
      </c>
      <c r="F6" s="1391" t="s">
        <v>585</v>
      </c>
      <c r="G6" s="1468" t="s">
        <v>586</v>
      </c>
      <c r="H6" s="1468" t="s">
        <v>587</v>
      </c>
      <c r="I6" s="1387" t="s">
        <v>588</v>
      </c>
    </row>
    <row r="7" spans="1:9" s="522" customFormat="1" ht="50.1" customHeight="1">
      <c r="A7" s="1390"/>
      <c r="B7" s="542" t="s">
        <v>589</v>
      </c>
      <c r="C7" s="542" t="s">
        <v>590</v>
      </c>
      <c r="D7" s="1469"/>
      <c r="E7" s="1469"/>
      <c r="F7" s="1392"/>
      <c r="G7" s="1469"/>
      <c r="H7" s="1469"/>
      <c r="I7" s="1388"/>
    </row>
    <row r="8" spans="1:10" s="522" customFormat="1" ht="8.25" customHeight="1">
      <c r="A8" s="79"/>
      <c r="B8" s="543"/>
      <c r="C8" s="543"/>
      <c r="D8" s="543"/>
      <c r="E8" s="543"/>
      <c r="F8" s="543"/>
      <c r="G8" s="543"/>
      <c r="H8" s="543"/>
      <c r="I8" s="544"/>
      <c r="J8" s="545"/>
    </row>
    <row r="9" spans="1:10" s="14" customFormat="1" ht="20.1" customHeight="1">
      <c r="A9" s="79" t="s">
        <v>58</v>
      </c>
      <c r="B9" s="546">
        <v>64.92283495026565</v>
      </c>
      <c r="C9" s="546" t="s">
        <v>39</v>
      </c>
      <c r="D9" s="546" t="s">
        <v>39</v>
      </c>
      <c r="E9" s="546">
        <v>27.091735924089157</v>
      </c>
      <c r="F9" s="546">
        <v>3.1853929473094476</v>
      </c>
      <c r="G9" s="546">
        <v>2.120329985485821</v>
      </c>
      <c r="H9" s="546">
        <v>2.679706192849931</v>
      </c>
      <c r="I9" s="547">
        <v>4207070.249</v>
      </c>
      <c r="J9" s="548"/>
    </row>
    <row r="10" spans="1:10" s="14" customFormat="1" ht="20.1" customHeight="1">
      <c r="A10" s="21" t="s">
        <v>29</v>
      </c>
      <c r="B10" s="546">
        <v>62.21989175085601</v>
      </c>
      <c r="C10" s="546">
        <v>0.5781315257566773</v>
      </c>
      <c r="D10" s="546" t="s">
        <v>39</v>
      </c>
      <c r="E10" s="546">
        <v>25.546965585192517</v>
      </c>
      <c r="F10" s="546">
        <v>6.26449040390431</v>
      </c>
      <c r="G10" s="546">
        <v>4.455411123888188</v>
      </c>
      <c r="H10" s="546">
        <v>0.9351096104023228</v>
      </c>
      <c r="I10" s="547">
        <v>3106699.1159999995</v>
      </c>
      <c r="J10" s="548"/>
    </row>
    <row r="11" spans="1:10" s="14" customFormat="1" ht="20.1" customHeight="1">
      <c r="A11" s="21" t="s">
        <v>30</v>
      </c>
      <c r="B11" s="546">
        <v>71.87733991126859</v>
      </c>
      <c r="C11" s="546">
        <v>2.13304456380115</v>
      </c>
      <c r="D11" s="546" t="s">
        <v>39</v>
      </c>
      <c r="E11" s="546">
        <v>19.986384163010918</v>
      </c>
      <c r="F11" s="546">
        <v>1.5777500515431868</v>
      </c>
      <c r="G11" s="546">
        <v>2.7856679662593415</v>
      </c>
      <c r="H11" s="546">
        <v>1.63981334411682</v>
      </c>
      <c r="I11" s="547">
        <v>1910921.82</v>
      </c>
      <c r="J11" s="548"/>
    </row>
    <row r="12" spans="1:10" s="14" customFormat="1" ht="20.1" customHeight="1">
      <c r="A12" s="21" t="s">
        <v>31</v>
      </c>
      <c r="B12" s="546">
        <v>61.5489690307755</v>
      </c>
      <c r="C12" s="546">
        <v>0.6281922989398493</v>
      </c>
      <c r="D12" s="546" t="s">
        <v>39</v>
      </c>
      <c r="E12" s="546">
        <v>20.439513812228665</v>
      </c>
      <c r="F12" s="546">
        <v>8.794692185157892</v>
      </c>
      <c r="G12" s="546">
        <v>6.902672089065125</v>
      </c>
      <c r="H12" s="546">
        <v>1.6859605838329774</v>
      </c>
      <c r="I12" s="547">
        <v>795934.622</v>
      </c>
      <c r="J12" s="548"/>
    </row>
    <row r="13" spans="1:10" s="14" customFormat="1" ht="20.1" customHeight="1">
      <c r="A13" s="21" t="s">
        <v>32</v>
      </c>
      <c r="B13" s="546">
        <v>84.98216250023859</v>
      </c>
      <c r="C13" s="546" t="s">
        <v>39</v>
      </c>
      <c r="D13" s="546" t="s">
        <v>39</v>
      </c>
      <c r="E13" s="546">
        <v>6.157459141374288</v>
      </c>
      <c r="F13" s="546" t="s">
        <v>39</v>
      </c>
      <c r="G13" s="546">
        <v>7.996098444851062</v>
      </c>
      <c r="H13" s="546">
        <v>0.8642799135360566</v>
      </c>
      <c r="I13" s="547">
        <v>272586.689</v>
      </c>
      <c r="J13" s="548"/>
    </row>
    <row r="14" spans="1:10" s="14" customFormat="1" ht="20.1" customHeight="1">
      <c r="A14" s="21" t="s">
        <v>33</v>
      </c>
      <c r="B14" s="546">
        <v>36.81847891280827</v>
      </c>
      <c r="C14" s="546">
        <v>2.7397511803541894</v>
      </c>
      <c r="D14" s="546" t="s">
        <v>39</v>
      </c>
      <c r="E14" s="546">
        <v>21.73530117648318</v>
      </c>
      <c r="F14" s="546">
        <v>32.21349128217831</v>
      </c>
      <c r="G14" s="546">
        <v>4.047011739629657</v>
      </c>
      <c r="H14" s="546">
        <v>2.445965708546388</v>
      </c>
      <c r="I14" s="547">
        <v>1689934.485</v>
      </c>
      <c r="J14" s="548"/>
    </row>
    <row r="15" spans="1:10" s="14" customFormat="1" ht="20.1" customHeight="1">
      <c r="A15" s="21" t="s">
        <v>34</v>
      </c>
      <c r="B15" s="546" t="s">
        <v>39</v>
      </c>
      <c r="C15" s="546" t="s">
        <v>39</v>
      </c>
      <c r="D15" s="546" t="s">
        <v>39</v>
      </c>
      <c r="E15" s="546" t="s">
        <v>39</v>
      </c>
      <c r="F15" s="546" t="s">
        <v>39</v>
      </c>
      <c r="G15" s="546">
        <v>93.68992545454131</v>
      </c>
      <c r="H15" s="546">
        <v>6.310074545458693</v>
      </c>
      <c r="I15" s="547">
        <v>3946.451</v>
      </c>
      <c r="J15" s="548"/>
    </row>
    <row r="16" spans="1:10" s="14" customFormat="1" ht="20.1" customHeight="1">
      <c r="A16" s="79" t="s">
        <v>35</v>
      </c>
      <c r="B16" s="546" t="s">
        <v>39</v>
      </c>
      <c r="C16" s="546" t="s">
        <v>39</v>
      </c>
      <c r="D16" s="546" t="s">
        <v>39</v>
      </c>
      <c r="E16" s="546">
        <v>94.84506952130022</v>
      </c>
      <c r="F16" s="546" t="s">
        <v>39</v>
      </c>
      <c r="G16" s="546">
        <v>4.115143828370802</v>
      </c>
      <c r="H16" s="546">
        <v>1.0397866503289803</v>
      </c>
      <c r="I16" s="547">
        <v>604991.418</v>
      </c>
      <c r="J16" s="549"/>
    </row>
    <row r="17" spans="1:10" s="14" customFormat="1" ht="20.1" customHeight="1">
      <c r="A17" s="79" t="s">
        <v>36</v>
      </c>
      <c r="B17" s="546">
        <v>88.07846829758026</v>
      </c>
      <c r="C17" s="546">
        <v>1.4283632559722805</v>
      </c>
      <c r="D17" s="546" t="s">
        <v>39</v>
      </c>
      <c r="E17" s="546">
        <v>2.6099313022304043</v>
      </c>
      <c r="F17" s="546" t="s">
        <v>39</v>
      </c>
      <c r="G17" s="546">
        <v>7.5627688791512435</v>
      </c>
      <c r="H17" s="546">
        <v>0.3204682650658175</v>
      </c>
      <c r="I17" s="547">
        <v>464532.11199999996</v>
      </c>
      <c r="J17" s="549"/>
    </row>
    <row r="18" spans="1:10" s="14" customFormat="1" ht="20.1" customHeight="1">
      <c r="A18" s="79" t="s">
        <v>37</v>
      </c>
      <c r="B18" s="546">
        <v>76.68579373034416</v>
      </c>
      <c r="C18" s="546">
        <v>0.344121901821534</v>
      </c>
      <c r="D18" s="546" t="s">
        <v>39</v>
      </c>
      <c r="E18" s="546">
        <v>17.552144185316187</v>
      </c>
      <c r="F18" s="546">
        <v>0.6221344188512186</v>
      </c>
      <c r="G18" s="546">
        <v>4.6079808463878935</v>
      </c>
      <c r="H18" s="546">
        <v>0.1878249172789948</v>
      </c>
      <c r="I18" s="547">
        <v>911014.3770000001</v>
      </c>
      <c r="J18" s="549"/>
    </row>
    <row r="19" spans="1:10" s="14" customFormat="1" ht="36" customHeight="1" thickBot="1">
      <c r="A19" s="85" t="s">
        <v>38</v>
      </c>
      <c r="B19" s="550">
        <v>60.7789025279915</v>
      </c>
      <c r="C19" s="550">
        <v>0.8576388085610543</v>
      </c>
      <c r="D19" s="550" t="s">
        <v>39</v>
      </c>
      <c r="E19" s="550">
        <v>25.830957249894816</v>
      </c>
      <c r="F19" s="550">
        <v>7.007879612822593</v>
      </c>
      <c r="G19" s="550">
        <v>3.8065536675172984</v>
      </c>
      <c r="H19" s="550">
        <v>1.718068133212777</v>
      </c>
      <c r="I19" s="551">
        <v>13967631.338999996</v>
      </c>
      <c r="J19" s="530"/>
    </row>
    <row r="20" spans="1:9" s="522" customFormat="1" ht="6.75" customHeight="1">
      <c r="A20" s="79"/>
      <c r="B20" s="552"/>
      <c r="C20" s="552"/>
      <c r="D20" s="552"/>
      <c r="E20" s="552"/>
      <c r="F20" s="552"/>
      <c r="G20" s="552"/>
      <c r="H20" s="552"/>
      <c r="I20" s="14"/>
    </row>
    <row r="21" spans="1:9" s="540" customFormat="1" ht="12" customHeight="1">
      <c r="A21" s="553" t="s">
        <v>578</v>
      </c>
      <c r="B21" s="14"/>
      <c r="C21" s="14"/>
      <c r="D21" s="14"/>
      <c r="E21" s="14"/>
      <c r="F21" s="14"/>
      <c r="G21" s="14"/>
      <c r="H21" s="554"/>
      <c r="I21" s="14"/>
    </row>
    <row r="22" spans="1:9" s="540" customFormat="1" ht="12" customHeight="1">
      <c r="A22" s="27" t="s">
        <v>591</v>
      </c>
      <c r="B22" s="14"/>
      <c r="C22" s="14"/>
      <c r="D22" s="14"/>
      <c r="E22" s="14"/>
      <c r="F22" s="14"/>
      <c r="G22" s="14"/>
      <c r="H22" s="554"/>
      <c r="I22" s="14"/>
    </row>
    <row r="23" spans="1:9" s="522" customFormat="1" ht="13.5">
      <c r="A23" s="226"/>
      <c r="B23" s="21"/>
      <c r="C23" s="21"/>
      <c r="D23" s="21"/>
      <c r="E23" s="21"/>
      <c r="F23" s="21"/>
      <c r="G23" s="21"/>
      <c r="H23" s="21"/>
      <c r="I23" s="14"/>
    </row>
    <row r="24" spans="2:8" s="522" customFormat="1" ht="12" customHeight="1">
      <c r="B24" s="535"/>
      <c r="C24" s="535"/>
      <c r="D24" s="535"/>
      <c r="E24" s="535"/>
      <c r="F24" s="535"/>
      <c r="G24" s="535"/>
      <c r="H24" s="535"/>
    </row>
    <row r="25" spans="2:8" s="522" customFormat="1" ht="15">
      <c r="B25" s="535"/>
      <c r="C25" s="535"/>
      <c r="D25" s="535"/>
      <c r="E25" s="535"/>
      <c r="F25" s="535"/>
      <c r="G25" s="535"/>
      <c r="H25" s="535"/>
    </row>
    <row r="26" spans="2:8" s="522" customFormat="1" ht="15">
      <c r="B26" s="535"/>
      <c r="C26" s="535"/>
      <c r="D26" s="535"/>
      <c r="E26" s="535"/>
      <c r="F26" s="535"/>
      <c r="G26" s="535"/>
      <c r="H26" s="535"/>
    </row>
    <row r="27" spans="2:8" s="522" customFormat="1" ht="15">
      <c r="B27" s="535"/>
      <c r="C27" s="535"/>
      <c r="D27" s="535"/>
      <c r="E27" s="535"/>
      <c r="F27" s="535"/>
      <c r="G27" s="535"/>
      <c r="H27" s="535"/>
    </row>
    <row r="28" spans="2:8" s="522" customFormat="1" ht="15">
      <c r="B28" s="535"/>
      <c r="C28" s="535"/>
      <c r="D28" s="535"/>
      <c r="E28" s="535"/>
      <c r="F28" s="535"/>
      <c r="G28" s="535"/>
      <c r="H28" s="535"/>
    </row>
    <row r="29" spans="2:8" s="522" customFormat="1" ht="15">
      <c r="B29" s="535"/>
      <c r="C29" s="535"/>
      <c r="D29" s="535"/>
      <c r="E29" s="535"/>
      <c r="F29" s="535"/>
      <c r="G29" s="535"/>
      <c r="H29" s="535"/>
    </row>
    <row r="30" spans="2:8" s="7" customFormat="1" ht="15">
      <c r="B30" s="541"/>
      <c r="C30" s="541"/>
      <c r="D30" s="541"/>
      <c r="E30" s="541"/>
      <c r="F30" s="541"/>
      <c r="G30" s="541"/>
      <c r="H30" s="541"/>
    </row>
    <row r="31" s="7" customFormat="1" ht="15"/>
    <row r="32" s="7" customFormat="1" ht="15"/>
    <row r="33" s="7" customFormat="1" ht="15"/>
    <row r="34" s="7" customFormat="1" ht="15"/>
    <row r="35" s="7" customFormat="1" ht="15"/>
    <row r="36" s="7" customFormat="1" ht="15"/>
    <row r="37" s="7" customFormat="1" ht="15"/>
    <row r="38" s="7" customFormat="1" ht="15"/>
    <row r="39" s="7" customFormat="1" ht="15"/>
    <row r="40" s="7" customFormat="1" ht="15"/>
    <row r="41" s="7" customFormat="1" ht="15"/>
    <row r="42" s="7" customFormat="1" ht="15"/>
    <row r="43" s="7" customFormat="1" ht="15"/>
    <row r="44" s="7" customFormat="1" ht="15"/>
    <row r="45" s="7" customFormat="1" ht="15"/>
    <row r="46" s="7" customFormat="1" ht="15"/>
    <row r="47" s="7" customFormat="1" ht="15"/>
    <row r="48" s="7" customFormat="1" ht="15"/>
    <row r="49" s="7" customFormat="1" ht="15"/>
    <row r="50" s="7" customFormat="1" ht="15"/>
    <row r="51" s="7" customFormat="1" ht="15"/>
    <row r="52" s="7" customFormat="1" ht="15"/>
    <row r="53" s="7" customFormat="1" ht="15"/>
    <row r="54" s="7" customFormat="1" ht="15"/>
    <row r="55" s="7" customFormat="1" ht="15"/>
    <row r="56" s="7" customFormat="1" ht="15"/>
    <row r="57" s="7" customFormat="1" ht="15"/>
    <row r="58" s="7" customFormat="1" ht="15"/>
    <row r="59" s="7" customFormat="1" ht="15"/>
    <row r="60" s="7" customFormat="1" ht="15"/>
    <row r="61" s="7" customFormat="1" ht="15"/>
    <row r="62" s="7" customFormat="1" ht="15"/>
    <row r="63" s="7" customFormat="1" ht="15"/>
    <row r="64" s="7" customFormat="1" ht="15"/>
    <row r="65" s="7" customFormat="1" ht="15"/>
    <row r="66" s="7" customFormat="1" ht="15"/>
    <row r="67" s="7" customFormat="1" ht="15"/>
    <row r="68" s="7" customFormat="1" ht="15"/>
    <row r="69" s="7" customFormat="1" ht="15"/>
    <row r="70" s="7" customFormat="1" ht="15"/>
    <row r="71" s="7" customFormat="1" ht="15"/>
    <row r="72" s="7" customFormat="1" ht="15"/>
    <row r="73" s="7" customFormat="1" ht="15"/>
    <row r="74" s="7" customFormat="1" ht="15"/>
    <row r="75" s="7" customFormat="1" ht="15"/>
    <row r="76" s="7" customFormat="1" ht="15"/>
    <row r="77" s="7" customFormat="1" ht="15"/>
    <row r="78" s="7" customFormat="1" ht="15"/>
    <row r="79" s="7" customFormat="1" ht="15"/>
    <row r="80" s="7" customFormat="1" ht="15"/>
    <row r="81" s="7" customFormat="1" ht="15"/>
    <row r="82" s="7" customFormat="1" ht="15"/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</sheetData>
  <mergeCells count="11">
    <mergeCell ref="I6:I7"/>
    <mergeCell ref="A2:I2"/>
    <mergeCell ref="A3:I3"/>
    <mergeCell ref="A4:I4"/>
    <mergeCell ref="A6:A7"/>
    <mergeCell ref="B6:C6"/>
    <mergeCell ref="D6:D7"/>
    <mergeCell ref="E6:E7"/>
    <mergeCell ref="F6:F7"/>
    <mergeCell ref="G6:G7"/>
    <mergeCell ref="H6:H7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8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6"/>
  <sheetViews>
    <sheetView showGridLines="0" zoomScale="75" zoomScaleNormal="75" workbookViewId="0" topLeftCell="A1"/>
  </sheetViews>
  <sheetFormatPr defaultColWidth="11.421875" defaultRowHeight="15"/>
  <cols>
    <col min="1" max="1" width="36.8515625" style="5" customWidth="1"/>
    <col min="2" max="7" width="18.7109375" style="5" customWidth="1"/>
    <col min="8" max="8" width="16.421875" style="5" customWidth="1"/>
    <col min="9" max="10" width="11.421875" style="5" customWidth="1"/>
    <col min="11" max="11" width="13.8515625" style="5" customWidth="1"/>
    <col min="12" max="16384" width="11.421875" style="5" customWidth="1"/>
  </cols>
  <sheetData>
    <row r="1" spans="1:8" s="647" customFormat="1" ht="20.1" customHeight="1">
      <c r="A1" s="1236" t="s">
        <v>1044</v>
      </c>
      <c r="B1" s="65"/>
      <c r="C1" s="65"/>
      <c r="D1" s="65"/>
      <c r="E1" s="65"/>
      <c r="F1" s="65"/>
      <c r="G1" s="65"/>
      <c r="H1" s="65"/>
    </row>
    <row r="2" spans="1:8" s="518" customFormat="1" ht="24.95" customHeight="1">
      <c r="A2" s="373" t="s">
        <v>658</v>
      </c>
      <c r="B2" s="373"/>
      <c r="C2" s="373"/>
      <c r="D2" s="373"/>
      <c r="E2" s="373"/>
      <c r="F2" s="373"/>
      <c r="G2" s="373"/>
      <c r="H2" s="373"/>
    </row>
    <row r="3" spans="1:8" s="625" customFormat="1" ht="20.1" customHeight="1">
      <c r="A3" s="95">
        <v>44012</v>
      </c>
      <c r="B3" s="95"/>
      <c r="C3" s="95"/>
      <c r="D3" s="95"/>
      <c r="E3" s="95"/>
      <c r="F3" s="95"/>
      <c r="G3" s="95"/>
      <c r="H3" s="95"/>
    </row>
    <row r="4" spans="1:8" s="93" customFormat="1" ht="20.1" customHeight="1">
      <c r="A4" s="376" t="s">
        <v>65</v>
      </c>
      <c r="B4" s="376"/>
      <c r="C4" s="376"/>
      <c r="D4" s="376"/>
      <c r="E4" s="376"/>
      <c r="F4" s="376"/>
      <c r="G4" s="376"/>
      <c r="H4" s="376"/>
    </row>
    <row r="5" ht="20.1" customHeight="1" thickBot="1"/>
    <row r="6" spans="1:11" s="90" customFormat="1" ht="24.95" customHeight="1">
      <c r="A6" s="1389" t="s">
        <v>1</v>
      </c>
      <c r="B6" s="1389" t="s">
        <v>659</v>
      </c>
      <c r="C6" s="1389"/>
      <c r="D6" s="1389"/>
      <c r="E6" s="1389"/>
      <c r="F6" s="1389"/>
      <c r="G6" s="1391" t="s">
        <v>660</v>
      </c>
      <c r="H6" s="1387" t="s">
        <v>661</v>
      </c>
      <c r="I6" s="648"/>
      <c r="J6" s="648"/>
      <c r="K6" s="648"/>
    </row>
    <row r="7" spans="1:15" ht="15.75" customHeight="1">
      <c r="A7" s="1466"/>
      <c r="B7" s="1472" t="s">
        <v>662</v>
      </c>
      <c r="C7" s="1472" t="s">
        <v>663</v>
      </c>
      <c r="D7" s="1472" t="s">
        <v>664</v>
      </c>
      <c r="E7" s="1472" t="s">
        <v>665</v>
      </c>
      <c r="F7" s="1472" t="s">
        <v>100</v>
      </c>
      <c r="G7" s="1470"/>
      <c r="H7" s="1471"/>
      <c r="I7" s="648"/>
      <c r="J7" s="648"/>
      <c r="K7" s="648"/>
      <c r="L7" s="90"/>
      <c r="M7" s="90"/>
      <c r="N7" s="90"/>
      <c r="O7" s="90"/>
    </row>
    <row r="8" spans="1:15" ht="24.95" customHeight="1">
      <c r="A8" s="1390"/>
      <c r="B8" s="1392"/>
      <c r="C8" s="1392"/>
      <c r="D8" s="1392"/>
      <c r="E8" s="1392"/>
      <c r="F8" s="1392"/>
      <c r="G8" s="1392"/>
      <c r="H8" s="1388"/>
      <c r="I8" s="648"/>
      <c r="J8" s="648"/>
      <c r="K8" s="648"/>
      <c r="L8" s="90"/>
      <c r="M8" s="90"/>
      <c r="N8" s="90"/>
      <c r="O8" s="90"/>
    </row>
    <row r="9" spans="1:11" ht="9.75" customHeight="1">
      <c r="A9" s="34"/>
      <c r="B9" s="649"/>
      <c r="C9" s="649"/>
      <c r="D9" s="649"/>
      <c r="E9" s="649"/>
      <c r="F9" s="649"/>
      <c r="G9" s="649"/>
      <c r="H9" s="650"/>
      <c r="I9" s="648"/>
      <c r="J9" s="648"/>
      <c r="K9" s="648"/>
    </row>
    <row r="10" spans="1:17" s="83" customFormat="1" ht="20.1" customHeight="1">
      <c r="A10" s="79" t="s">
        <v>58</v>
      </c>
      <c r="B10" s="651">
        <v>0.1137261729786375</v>
      </c>
      <c r="C10" s="651">
        <v>16.07784889249576</v>
      </c>
      <c r="D10" s="651">
        <v>83.11832985296923</v>
      </c>
      <c r="E10" s="651">
        <v>0.6900950815563838</v>
      </c>
      <c r="F10" s="651">
        <v>100</v>
      </c>
      <c r="G10" s="651" t="s">
        <v>39</v>
      </c>
      <c r="H10" s="652">
        <v>2731349.274</v>
      </c>
      <c r="I10" s="653"/>
      <c r="J10" s="654"/>
      <c r="K10" s="654"/>
      <c r="L10" s="654"/>
      <c r="M10" s="654"/>
      <c r="N10" s="654"/>
      <c r="O10" s="654"/>
      <c r="P10" s="654"/>
      <c r="Q10" s="654"/>
    </row>
    <row r="11" spans="1:17" s="83" customFormat="1" ht="20.1" customHeight="1">
      <c r="A11" s="21" t="s">
        <v>29</v>
      </c>
      <c r="B11" s="651" t="s">
        <v>39</v>
      </c>
      <c r="C11" s="651">
        <v>10.188478834874596</v>
      </c>
      <c r="D11" s="651">
        <v>88.88078200543029</v>
      </c>
      <c r="E11" s="651">
        <v>0.010118580269982037</v>
      </c>
      <c r="F11" s="651">
        <v>99.07937942057488</v>
      </c>
      <c r="G11" s="651">
        <v>0.9206205794251261</v>
      </c>
      <c r="H11" s="652">
        <v>1950945.634</v>
      </c>
      <c r="I11" s="653"/>
      <c r="J11" s="654"/>
      <c r="K11" s="654"/>
      <c r="L11" s="654"/>
      <c r="M11" s="654"/>
      <c r="N11" s="654"/>
      <c r="O11" s="654"/>
      <c r="P11" s="654"/>
      <c r="Q11" s="654"/>
    </row>
    <row r="12" spans="1:17" s="83" customFormat="1" ht="20.1" customHeight="1">
      <c r="A12" s="21" t="s">
        <v>30</v>
      </c>
      <c r="B12" s="651" t="s">
        <v>39</v>
      </c>
      <c r="C12" s="651">
        <v>14.226007200525906</v>
      </c>
      <c r="D12" s="651">
        <v>80.34518272034032</v>
      </c>
      <c r="E12" s="651">
        <v>2.5467218709314867</v>
      </c>
      <c r="F12" s="651">
        <v>97.11791179179772</v>
      </c>
      <c r="G12" s="651">
        <v>2.8820882082022723</v>
      </c>
      <c r="H12" s="652">
        <v>1414280.5860000001</v>
      </c>
      <c r="I12" s="653"/>
      <c r="J12" s="654"/>
      <c r="K12" s="654"/>
      <c r="L12" s="654"/>
      <c r="M12" s="654"/>
      <c r="N12" s="654"/>
      <c r="O12" s="654"/>
      <c r="P12" s="654"/>
      <c r="Q12" s="654"/>
    </row>
    <row r="13" spans="1:17" s="83" customFormat="1" ht="20.1" customHeight="1">
      <c r="A13" s="21" t="s">
        <v>31</v>
      </c>
      <c r="B13" s="651" t="s">
        <v>39</v>
      </c>
      <c r="C13" s="651" t="s">
        <v>39</v>
      </c>
      <c r="D13" s="651">
        <v>98.98967356259858</v>
      </c>
      <c r="E13" s="651" t="s">
        <v>39</v>
      </c>
      <c r="F13" s="651">
        <v>98.98967356259858</v>
      </c>
      <c r="G13" s="651">
        <v>1.0103264374014247</v>
      </c>
      <c r="H13" s="652">
        <v>494889.554</v>
      </c>
      <c r="I13" s="653"/>
      <c r="J13" s="654"/>
      <c r="K13" s="654"/>
      <c r="L13" s="654"/>
      <c r="M13" s="654"/>
      <c r="N13" s="654"/>
      <c r="O13" s="654"/>
      <c r="P13" s="654"/>
      <c r="Q13" s="654"/>
    </row>
    <row r="14" spans="1:17" s="83" customFormat="1" ht="20.1" customHeight="1">
      <c r="A14" s="21" t="s">
        <v>32</v>
      </c>
      <c r="B14" s="651" t="s">
        <v>39</v>
      </c>
      <c r="C14" s="651">
        <v>4.674611290738134</v>
      </c>
      <c r="D14" s="651">
        <v>95.32324193669656</v>
      </c>
      <c r="E14" s="651">
        <v>0.002146772565306835</v>
      </c>
      <c r="F14" s="651">
        <v>100</v>
      </c>
      <c r="G14" s="651" t="s">
        <v>39</v>
      </c>
      <c r="H14" s="652">
        <v>231650.063</v>
      </c>
      <c r="I14" s="653"/>
      <c r="J14" s="654"/>
      <c r="K14" s="654"/>
      <c r="L14" s="654"/>
      <c r="M14" s="654"/>
      <c r="N14" s="654"/>
      <c r="O14" s="654"/>
      <c r="P14" s="654"/>
      <c r="Q14" s="654"/>
    </row>
    <row r="15" spans="1:17" s="83" customFormat="1" ht="20.1" customHeight="1">
      <c r="A15" s="21" t="s">
        <v>33</v>
      </c>
      <c r="B15" s="651" t="s">
        <v>39</v>
      </c>
      <c r="C15" s="651" t="s">
        <v>39</v>
      </c>
      <c r="D15" s="651">
        <v>93.03830888697048</v>
      </c>
      <c r="E15" s="651">
        <v>0.03582214997964153</v>
      </c>
      <c r="F15" s="651">
        <v>93.07413103695013</v>
      </c>
      <c r="G15" s="651">
        <v>6.925868963049863</v>
      </c>
      <c r="H15" s="652">
        <v>668508.172</v>
      </c>
      <c r="I15" s="653"/>
      <c r="J15" s="654"/>
      <c r="K15" s="654"/>
      <c r="L15" s="654"/>
      <c r="M15" s="654"/>
      <c r="N15" s="654"/>
      <c r="O15" s="654"/>
      <c r="P15" s="654"/>
      <c r="Q15" s="654"/>
    </row>
    <row r="16" spans="1:17" s="83" customFormat="1" ht="20.1" customHeight="1">
      <c r="A16" s="21" t="s">
        <v>34</v>
      </c>
      <c r="B16" s="651" t="s">
        <v>39</v>
      </c>
      <c r="C16" s="651" t="s">
        <v>39</v>
      </c>
      <c r="D16" s="651" t="s">
        <v>39</v>
      </c>
      <c r="E16" s="651" t="s">
        <v>39</v>
      </c>
      <c r="F16" s="651" t="s">
        <v>39</v>
      </c>
      <c r="G16" s="651" t="s">
        <v>39</v>
      </c>
      <c r="H16" s="652" t="s">
        <v>39</v>
      </c>
      <c r="I16" s="653"/>
      <c r="J16" s="654"/>
      <c r="K16" s="654"/>
      <c r="L16" s="654"/>
      <c r="M16" s="654"/>
      <c r="N16" s="654"/>
      <c r="O16" s="654"/>
      <c r="P16" s="654"/>
      <c r="Q16" s="654"/>
    </row>
    <row r="17" spans="1:17" s="83" customFormat="1" ht="20.1" customHeight="1">
      <c r="A17" s="79" t="s">
        <v>35</v>
      </c>
      <c r="B17" s="651" t="s">
        <v>39</v>
      </c>
      <c r="C17" s="651" t="s">
        <v>39</v>
      </c>
      <c r="D17" s="651" t="s">
        <v>39</v>
      </c>
      <c r="E17" s="651" t="s">
        <v>39</v>
      </c>
      <c r="F17" s="651" t="s">
        <v>39</v>
      </c>
      <c r="G17" s="651" t="s">
        <v>39</v>
      </c>
      <c r="H17" s="655" t="s">
        <v>39</v>
      </c>
      <c r="I17" s="653"/>
      <c r="J17" s="654"/>
      <c r="K17" s="654"/>
      <c r="L17" s="654"/>
      <c r="M17" s="654"/>
      <c r="N17" s="654"/>
      <c r="O17" s="654"/>
      <c r="P17" s="654"/>
      <c r="Q17" s="654"/>
    </row>
    <row r="18" spans="1:17" s="83" customFormat="1" ht="20.1" customHeight="1">
      <c r="A18" s="79" t="s">
        <v>36</v>
      </c>
      <c r="B18" s="651" t="s">
        <v>39</v>
      </c>
      <c r="C18" s="651">
        <v>3.806701480484134</v>
      </c>
      <c r="D18" s="651">
        <v>94.3740460507546</v>
      </c>
      <c r="E18" s="651">
        <v>0.22343767878327891</v>
      </c>
      <c r="F18" s="651">
        <v>98.404185210022</v>
      </c>
      <c r="G18" s="651">
        <v>1.595814789977993</v>
      </c>
      <c r="H18" s="655">
        <v>415787.975</v>
      </c>
      <c r="I18" s="653"/>
      <c r="J18" s="654"/>
      <c r="K18" s="654"/>
      <c r="L18" s="654"/>
      <c r="M18" s="654"/>
      <c r="N18" s="654"/>
      <c r="O18" s="654"/>
      <c r="P18" s="654"/>
      <c r="Q18" s="654"/>
    </row>
    <row r="19" spans="1:17" s="83" customFormat="1" ht="20.1" customHeight="1">
      <c r="A19" s="79" t="s">
        <v>37</v>
      </c>
      <c r="B19" s="651" t="s">
        <v>39</v>
      </c>
      <c r="C19" s="651">
        <v>14.052437373581519</v>
      </c>
      <c r="D19" s="651">
        <v>83.36779319663374</v>
      </c>
      <c r="E19" s="651">
        <v>2.1330314332577864</v>
      </c>
      <c r="F19" s="651">
        <v>99.55326200347305</v>
      </c>
      <c r="G19" s="651">
        <v>0.44673799652694623</v>
      </c>
      <c r="H19" s="655">
        <v>701753.606</v>
      </c>
      <c r="I19" s="653"/>
      <c r="J19" s="654"/>
      <c r="K19" s="654"/>
      <c r="L19" s="654"/>
      <c r="M19" s="654"/>
      <c r="N19" s="654"/>
      <c r="O19" s="654"/>
      <c r="P19" s="654"/>
      <c r="Q19" s="654"/>
    </row>
    <row r="20" spans="1:17" s="173" customFormat="1" ht="25.5" customHeight="1" thickBot="1">
      <c r="A20" s="85" t="s">
        <v>38</v>
      </c>
      <c r="B20" s="656">
        <v>0.036080840000975035</v>
      </c>
      <c r="C20" s="656">
        <v>11.20177854919053</v>
      </c>
      <c r="D20" s="656">
        <v>86.54359749986546</v>
      </c>
      <c r="E20" s="656">
        <v>0.8270977281171044</v>
      </c>
      <c r="F20" s="656">
        <v>98.60855461717408</v>
      </c>
      <c r="G20" s="656">
        <v>1.391445382825927</v>
      </c>
      <c r="H20" s="657">
        <v>8609164.864</v>
      </c>
      <c r="J20" s="658"/>
      <c r="K20" s="658"/>
      <c r="L20" s="658"/>
      <c r="M20" s="658"/>
      <c r="N20" s="658"/>
      <c r="O20" s="658"/>
      <c r="P20" s="658"/>
      <c r="Q20" s="658"/>
    </row>
    <row r="21" spans="1:35" ht="6" customHeight="1">
      <c r="A21" s="27"/>
      <c r="B21" s="27"/>
      <c r="C21" s="27"/>
      <c r="D21" s="27"/>
      <c r="E21" s="27"/>
      <c r="F21" s="27"/>
      <c r="G21" s="27"/>
      <c r="H21" s="27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</row>
    <row r="22" spans="1:8" s="122" customFormat="1" ht="11.1" customHeight="1">
      <c r="A22" s="553" t="s">
        <v>578</v>
      </c>
      <c r="B22" s="27"/>
      <c r="C22" s="27"/>
      <c r="D22" s="27"/>
      <c r="E22" s="27"/>
      <c r="F22" s="27"/>
      <c r="G22" s="27"/>
      <c r="H22" s="27"/>
    </row>
    <row r="23" spans="1:8" s="122" customFormat="1" ht="11.1" customHeight="1">
      <c r="A23" s="91" t="s">
        <v>666</v>
      </c>
      <c r="B23" s="27"/>
      <c r="C23" s="27"/>
      <c r="D23" s="27"/>
      <c r="E23" s="27"/>
      <c r="F23" s="27"/>
      <c r="G23" s="27"/>
      <c r="H23" s="27"/>
    </row>
    <row r="24" spans="1:8" s="122" customFormat="1" ht="13.5">
      <c r="A24" s="226"/>
      <c r="B24" s="27"/>
      <c r="C24" s="27"/>
      <c r="D24" s="27"/>
      <c r="E24" s="27"/>
      <c r="F24" s="27"/>
      <c r="G24" s="27"/>
      <c r="H24" s="27"/>
    </row>
    <row r="25" spans="1:8" s="122" customFormat="1" ht="11.25">
      <c r="A25" s="25"/>
      <c r="B25" s="25"/>
      <c r="C25" s="25"/>
      <c r="D25" s="25"/>
      <c r="E25" s="25"/>
      <c r="F25" s="25"/>
      <c r="G25" s="25"/>
      <c r="H25" s="25"/>
    </row>
    <row r="26" spans="1:8" ht="15">
      <c r="A26" s="25"/>
      <c r="B26" s="25"/>
      <c r="C26" s="25"/>
      <c r="D26" s="25"/>
      <c r="E26" s="25"/>
      <c r="F26" s="25"/>
      <c r="G26" s="25"/>
      <c r="H26" s="25"/>
    </row>
  </sheetData>
  <mergeCells count="9">
    <mergeCell ref="A6:A8"/>
    <mergeCell ref="B6:F6"/>
    <mergeCell ref="G6:G8"/>
    <mergeCell ref="H6:H8"/>
    <mergeCell ref="B7:B8"/>
    <mergeCell ref="C7:C8"/>
    <mergeCell ref="D7:D8"/>
    <mergeCell ref="E7:E8"/>
    <mergeCell ref="F7:F8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2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workbookViewId="0" topLeftCell="A1"/>
  </sheetViews>
  <sheetFormatPr defaultColWidth="11.421875" defaultRowHeight="15"/>
  <cols>
    <col min="1" max="1" width="44.00390625" style="5" customWidth="1"/>
    <col min="2" max="2" width="21.8515625" style="5" customWidth="1"/>
    <col min="3" max="4" width="21.57421875" style="5" customWidth="1"/>
    <col min="5" max="5" width="21.00390625" style="5" customWidth="1"/>
    <col min="6" max="6" width="22.421875" style="5" customWidth="1"/>
    <col min="7" max="7" width="13.421875" style="5" customWidth="1"/>
    <col min="8" max="8" width="19.7109375" style="5" customWidth="1"/>
    <col min="9" max="16384" width="11.421875" style="5" customWidth="1"/>
  </cols>
  <sheetData>
    <row r="1" spans="1:6" s="659" customFormat="1" ht="18" customHeight="1">
      <c r="A1" s="1236" t="s">
        <v>1044</v>
      </c>
      <c r="B1" s="65"/>
      <c r="C1" s="65"/>
      <c r="D1" s="65"/>
      <c r="E1" s="65"/>
      <c r="F1" s="65"/>
    </row>
    <row r="2" spans="1:8" s="518" customFormat="1" ht="24.95" customHeight="1">
      <c r="A2" s="373" t="s">
        <v>667</v>
      </c>
      <c r="B2" s="373"/>
      <c r="C2" s="373"/>
      <c r="D2" s="373"/>
      <c r="E2" s="373"/>
      <c r="F2" s="373"/>
      <c r="H2" s="660"/>
    </row>
    <row r="3" spans="1:8" s="519" customFormat="1" ht="18" customHeight="1">
      <c r="A3" s="95">
        <v>44012</v>
      </c>
      <c r="B3" s="95"/>
      <c r="C3" s="95"/>
      <c r="D3" s="95"/>
      <c r="E3" s="95"/>
      <c r="F3" s="95"/>
      <c r="H3" s="661"/>
    </row>
    <row r="4" spans="1:8" s="99" customFormat="1" ht="18" customHeight="1">
      <c r="A4" s="376" t="s">
        <v>65</v>
      </c>
      <c r="B4" s="376"/>
      <c r="C4" s="376"/>
      <c r="D4" s="376"/>
      <c r="E4" s="376"/>
      <c r="F4" s="376"/>
      <c r="H4" s="612"/>
    </row>
    <row r="5" spans="1:8" s="90" customFormat="1" ht="7.5" customHeight="1" thickBot="1">
      <c r="A5" s="662"/>
      <c r="B5" s="662"/>
      <c r="C5" s="662"/>
      <c r="D5" s="662"/>
      <c r="E5" s="662"/>
      <c r="F5" s="662"/>
      <c r="G5" s="662"/>
      <c r="H5" s="662"/>
    </row>
    <row r="6" spans="1:6" s="25" customFormat="1" ht="35.1" customHeight="1">
      <c r="A6" s="1387" t="s">
        <v>1</v>
      </c>
      <c r="B6" s="1387" t="s">
        <v>668</v>
      </c>
      <c r="C6" s="1387"/>
      <c r="D6" s="1387" t="s">
        <v>669</v>
      </c>
      <c r="E6" s="1387"/>
      <c r="F6" s="1387" t="s">
        <v>670</v>
      </c>
    </row>
    <row r="7" spans="1:6" s="25" customFormat="1" ht="35.1" customHeight="1">
      <c r="A7" s="1471"/>
      <c r="B7" s="1472" t="s">
        <v>671</v>
      </c>
      <c r="C7" s="1472" t="s">
        <v>672</v>
      </c>
      <c r="D7" s="1472" t="s">
        <v>671</v>
      </c>
      <c r="E7" s="1472" t="s">
        <v>672</v>
      </c>
      <c r="F7" s="1471"/>
    </row>
    <row r="8" spans="1:6" s="25" customFormat="1" ht="7.5" customHeight="1">
      <c r="A8" s="1473"/>
      <c r="B8" s="1474"/>
      <c r="C8" s="1474"/>
      <c r="D8" s="1474"/>
      <c r="E8" s="1474"/>
      <c r="F8" s="1473"/>
    </row>
    <row r="9" spans="1:6" s="25" customFormat="1" ht="8.25" customHeight="1">
      <c r="A9" s="663"/>
      <c r="B9" s="664"/>
      <c r="C9" s="664"/>
      <c r="D9" s="664"/>
      <c r="E9" s="664"/>
      <c r="F9" s="665"/>
    </row>
    <row r="10" spans="1:15" s="83" customFormat="1" ht="20.1" customHeight="1">
      <c r="A10" s="79" t="s">
        <v>58</v>
      </c>
      <c r="B10" s="666">
        <v>82.512414219829</v>
      </c>
      <c r="C10" s="666">
        <v>17.487585692433882</v>
      </c>
      <c r="D10" s="666" t="s">
        <v>39</v>
      </c>
      <c r="E10" s="666" t="s">
        <v>39</v>
      </c>
      <c r="F10" s="667">
        <v>1139768.362</v>
      </c>
      <c r="G10" s="668"/>
      <c r="H10" s="654"/>
      <c r="I10" s="654"/>
      <c r="J10" s="654"/>
      <c r="K10" s="654"/>
      <c r="L10" s="654"/>
      <c r="M10" s="654"/>
      <c r="N10" s="654"/>
      <c r="O10" s="654"/>
    </row>
    <row r="11" spans="1:15" s="83" customFormat="1" ht="20.1" customHeight="1">
      <c r="A11" s="21" t="s">
        <v>29</v>
      </c>
      <c r="B11" s="666">
        <v>80.88800777359427</v>
      </c>
      <c r="C11" s="666">
        <v>17.400947929124474</v>
      </c>
      <c r="D11" s="666">
        <v>1.7110442972812512</v>
      </c>
      <c r="E11" s="666" t="s">
        <v>39</v>
      </c>
      <c r="F11" s="667">
        <v>793667.354</v>
      </c>
      <c r="G11" s="668"/>
      <c r="H11" s="654"/>
      <c r="I11" s="654"/>
      <c r="J11" s="654"/>
      <c r="K11" s="654"/>
      <c r="L11" s="654"/>
      <c r="M11" s="654"/>
      <c r="N11" s="654"/>
      <c r="O11" s="654"/>
    </row>
    <row r="12" spans="1:15" s="83" customFormat="1" ht="20.1" customHeight="1">
      <c r="A12" s="21" t="s">
        <v>30</v>
      </c>
      <c r="B12" s="666">
        <v>57.68995440602849</v>
      </c>
      <c r="C12" s="666">
        <v>21.296744514021025</v>
      </c>
      <c r="D12" s="666">
        <v>4.452232947934671</v>
      </c>
      <c r="E12" s="666">
        <v>16.561068132015816</v>
      </c>
      <c r="F12" s="667">
        <v>381924.176</v>
      </c>
      <c r="G12" s="668"/>
      <c r="H12" s="654"/>
      <c r="I12" s="654"/>
      <c r="J12" s="654"/>
      <c r="K12" s="654"/>
      <c r="L12" s="654"/>
      <c r="M12" s="654"/>
      <c r="N12" s="654"/>
      <c r="O12" s="654"/>
    </row>
    <row r="13" spans="1:15" s="83" customFormat="1" ht="20.1" customHeight="1">
      <c r="A13" s="21" t="s">
        <v>31</v>
      </c>
      <c r="B13" s="666">
        <v>31.874418520282187</v>
      </c>
      <c r="C13" s="666">
        <v>68.12558147971782</v>
      </c>
      <c r="D13" s="666" t="s">
        <v>39</v>
      </c>
      <c r="E13" s="666" t="s">
        <v>39</v>
      </c>
      <c r="F13" s="667">
        <v>162685.167</v>
      </c>
      <c r="G13" s="668"/>
      <c r="H13" s="654"/>
      <c r="I13" s="654"/>
      <c r="J13" s="654"/>
      <c r="K13" s="654"/>
      <c r="L13" s="654"/>
      <c r="M13" s="654"/>
      <c r="N13" s="654"/>
      <c r="O13" s="654"/>
    </row>
    <row r="14" spans="1:15" s="83" customFormat="1" ht="20.1" customHeight="1">
      <c r="A14" s="21" t="s">
        <v>32</v>
      </c>
      <c r="B14" s="666">
        <v>86.75645155082566</v>
      </c>
      <c r="C14" s="666">
        <v>13.243548449174334</v>
      </c>
      <c r="D14" s="666" t="s">
        <v>39</v>
      </c>
      <c r="E14" s="666" t="s">
        <v>39</v>
      </c>
      <c r="F14" s="667">
        <v>16784.414</v>
      </c>
      <c r="G14" s="668"/>
      <c r="H14" s="654"/>
      <c r="I14" s="654"/>
      <c r="J14" s="654"/>
      <c r="K14" s="654"/>
      <c r="L14" s="654"/>
      <c r="M14" s="654"/>
      <c r="N14" s="654"/>
      <c r="O14" s="654"/>
    </row>
    <row r="15" spans="1:15" s="83" customFormat="1" ht="20.1" customHeight="1">
      <c r="A15" s="21" t="s">
        <v>33</v>
      </c>
      <c r="B15" s="666">
        <v>89.13394825956709</v>
      </c>
      <c r="C15" s="666">
        <v>10.866051740432905</v>
      </c>
      <c r="D15" s="666" t="s">
        <v>39</v>
      </c>
      <c r="E15" s="666" t="s">
        <v>39</v>
      </c>
      <c r="F15" s="667">
        <v>367312.35</v>
      </c>
      <c r="G15" s="668"/>
      <c r="H15" s="654"/>
      <c r="I15" s="654"/>
      <c r="J15" s="654"/>
      <c r="K15" s="654"/>
      <c r="L15" s="654"/>
      <c r="M15" s="654"/>
      <c r="N15" s="654"/>
      <c r="O15" s="654"/>
    </row>
    <row r="16" spans="1:15" s="83" customFormat="1" ht="20.1" customHeight="1">
      <c r="A16" s="21" t="s">
        <v>34</v>
      </c>
      <c r="B16" s="666" t="s">
        <v>39</v>
      </c>
      <c r="C16" s="666" t="s">
        <v>39</v>
      </c>
      <c r="D16" s="666" t="s">
        <v>39</v>
      </c>
      <c r="E16" s="666" t="s">
        <v>39</v>
      </c>
      <c r="F16" s="667" t="s">
        <v>39</v>
      </c>
      <c r="G16" s="668"/>
      <c r="H16" s="654"/>
      <c r="I16" s="654"/>
      <c r="J16" s="654"/>
      <c r="K16" s="654"/>
      <c r="L16" s="654"/>
      <c r="M16" s="654"/>
      <c r="N16" s="654"/>
      <c r="O16" s="654"/>
    </row>
    <row r="17" spans="1:15" s="83" customFormat="1" ht="20.1" customHeight="1">
      <c r="A17" s="79" t="s">
        <v>35</v>
      </c>
      <c r="B17" s="666">
        <v>15.555127082117798</v>
      </c>
      <c r="C17" s="666">
        <v>7.128148313628427</v>
      </c>
      <c r="D17" s="666">
        <v>29.058398982910788</v>
      </c>
      <c r="E17" s="666">
        <v>48.25832562134299</v>
      </c>
      <c r="F17" s="667">
        <v>573804.531</v>
      </c>
      <c r="G17" s="668"/>
      <c r="H17" s="654"/>
      <c r="I17" s="654"/>
      <c r="J17" s="654"/>
      <c r="K17" s="654"/>
      <c r="L17" s="654"/>
      <c r="M17" s="654"/>
      <c r="N17" s="654"/>
      <c r="O17" s="654"/>
    </row>
    <row r="18" spans="1:15" s="83" customFormat="1" ht="20.1" customHeight="1">
      <c r="A18" s="79" t="s">
        <v>36</v>
      </c>
      <c r="B18" s="666">
        <v>58.00681278548304</v>
      </c>
      <c r="C18" s="666">
        <v>3.6915056447273997</v>
      </c>
      <c r="D18" s="666">
        <v>38.30168156978957</v>
      </c>
      <c r="E18" s="666" t="s">
        <v>39</v>
      </c>
      <c r="F18" s="667">
        <v>12123.969</v>
      </c>
      <c r="G18" s="668"/>
      <c r="H18" s="669"/>
      <c r="I18" s="654"/>
      <c r="J18" s="654"/>
      <c r="K18" s="654"/>
      <c r="L18" s="654"/>
      <c r="M18" s="654"/>
      <c r="N18" s="654"/>
      <c r="O18" s="654"/>
    </row>
    <row r="19" spans="1:15" s="83" customFormat="1" ht="20.1" customHeight="1">
      <c r="A19" s="79" t="s">
        <v>37</v>
      </c>
      <c r="B19" s="666">
        <v>49.49811215339102</v>
      </c>
      <c r="C19" s="666">
        <v>21.738120172774973</v>
      </c>
      <c r="D19" s="666">
        <v>11.062987566859233</v>
      </c>
      <c r="E19" s="666">
        <v>17.700780106974776</v>
      </c>
      <c r="F19" s="667">
        <v>159902.557</v>
      </c>
      <c r="G19" s="668"/>
      <c r="H19" s="654"/>
      <c r="I19" s="654"/>
      <c r="J19" s="654"/>
      <c r="K19" s="654"/>
      <c r="L19" s="654"/>
      <c r="M19" s="654"/>
      <c r="N19" s="654"/>
      <c r="O19" s="654"/>
    </row>
    <row r="20" spans="1:15" s="641" customFormat="1" ht="30" customHeight="1" thickBot="1">
      <c r="A20" s="85" t="s">
        <v>38</v>
      </c>
      <c r="B20" s="670">
        <v>65.74378679919568</v>
      </c>
      <c r="C20" s="670">
        <v>17.955662987134207</v>
      </c>
      <c r="D20" s="670">
        <v>6.088079242990319</v>
      </c>
      <c r="E20" s="670">
        <v>10.212470942963407</v>
      </c>
      <c r="F20" s="671">
        <v>3607972.88</v>
      </c>
      <c r="G20" s="668"/>
      <c r="H20" s="672"/>
      <c r="I20" s="672"/>
      <c r="J20" s="672"/>
      <c r="K20" s="672"/>
      <c r="L20" s="672"/>
      <c r="M20" s="672"/>
      <c r="N20" s="672"/>
      <c r="O20" s="672"/>
    </row>
    <row r="21" spans="1:8" s="90" customFormat="1" ht="5.25" customHeight="1">
      <c r="A21" s="27"/>
      <c r="B21" s="673"/>
      <c r="C21" s="673"/>
      <c r="D21" s="673"/>
      <c r="E21" s="673"/>
      <c r="F21" s="674"/>
      <c r="G21" s="675"/>
      <c r="H21" s="676"/>
    </row>
    <row r="22" spans="1:8" s="90" customFormat="1" ht="13.5">
      <c r="A22" s="235" t="s">
        <v>578</v>
      </c>
      <c r="B22" s="27"/>
      <c r="C22" s="27"/>
      <c r="D22" s="27"/>
      <c r="E22" s="27"/>
      <c r="F22" s="677"/>
      <c r="G22" s="25"/>
      <c r="H22" s="388"/>
    </row>
    <row r="23" spans="1:8" s="90" customFormat="1" ht="13.5">
      <c r="A23" s="226"/>
      <c r="B23" s="673"/>
      <c r="C23" s="673"/>
      <c r="D23" s="673"/>
      <c r="E23" s="673"/>
      <c r="F23" s="674"/>
      <c r="G23" s="675"/>
      <c r="H23" s="676"/>
    </row>
    <row r="24" spans="1:8" s="90" customFormat="1" ht="13.5">
      <c r="A24" s="27"/>
      <c r="B24" s="27"/>
      <c r="C24" s="27"/>
      <c r="D24" s="27"/>
      <c r="E24" s="27"/>
      <c r="F24" s="31"/>
      <c r="G24" s="25"/>
      <c r="H24" s="388"/>
    </row>
    <row r="25" spans="1:8" s="90" customFormat="1" ht="13.5">
      <c r="A25" s="27"/>
      <c r="B25" s="27"/>
      <c r="C25" s="27"/>
      <c r="D25" s="27"/>
      <c r="E25" s="27"/>
      <c r="F25" s="31"/>
      <c r="G25" s="25"/>
      <c r="H25" s="388"/>
    </row>
    <row r="26" spans="1:8" s="90" customFormat="1" ht="13.5">
      <c r="A26" s="27"/>
      <c r="B26" s="27"/>
      <c r="C26" s="27"/>
      <c r="D26" s="27"/>
      <c r="E26" s="27"/>
      <c r="F26" s="27"/>
      <c r="G26" s="25"/>
      <c r="H26" s="388"/>
    </row>
    <row r="27" s="90" customFormat="1" ht="15">
      <c r="H27" s="388"/>
    </row>
    <row r="28" s="90" customFormat="1" ht="15">
      <c r="H28" s="388"/>
    </row>
    <row r="29" s="90" customFormat="1" ht="15">
      <c r="H29" s="388"/>
    </row>
    <row r="30" s="90" customFormat="1" ht="15">
      <c r="D30" s="678"/>
    </row>
    <row r="31" s="90" customFormat="1" ht="15"/>
    <row r="32" s="90" customFormat="1" ht="15"/>
    <row r="33" s="90" customFormat="1" ht="15"/>
    <row r="34" s="90" customFormat="1" ht="15"/>
    <row r="35" s="90" customFormat="1" ht="15"/>
    <row r="36" s="90" customFormat="1" ht="15"/>
    <row r="37" s="90" customFormat="1" ht="15"/>
  </sheetData>
  <mergeCells count="8">
    <mergeCell ref="A6:A8"/>
    <mergeCell ref="B6:C6"/>
    <mergeCell ref="D6:E6"/>
    <mergeCell ref="F6:F8"/>
    <mergeCell ref="B7:B8"/>
    <mergeCell ref="C7:C8"/>
    <mergeCell ref="D7:D8"/>
    <mergeCell ref="E7:E8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8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9"/>
  <sheetViews>
    <sheetView showGridLines="0" workbookViewId="0" topLeftCell="A1">
      <selection activeCell="A5" sqref="A5"/>
    </sheetView>
  </sheetViews>
  <sheetFormatPr defaultColWidth="10.8515625" defaultRowHeight="15"/>
  <cols>
    <col min="1" max="1" width="37.140625" style="683" customWidth="1"/>
    <col min="2" max="5" width="15.7109375" style="683" customWidth="1"/>
    <col min="6" max="256" width="10.8515625" style="683" customWidth="1"/>
    <col min="257" max="257" width="37.140625" style="683" customWidth="1"/>
    <col min="258" max="261" width="15.7109375" style="683" customWidth="1"/>
    <col min="262" max="512" width="10.8515625" style="683" customWidth="1"/>
    <col min="513" max="513" width="37.140625" style="683" customWidth="1"/>
    <col min="514" max="517" width="15.7109375" style="683" customWidth="1"/>
    <col min="518" max="768" width="10.8515625" style="683" customWidth="1"/>
    <col min="769" max="769" width="37.140625" style="683" customWidth="1"/>
    <col min="770" max="773" width="15.7109375" style="683" customWidth="1"/>
    <col min="774" max="1024" width="10.8515625" style="683" customWidth="1"/>
    <col min="1025" max="1025" width="37.140625" style="683" customWidth="1"/>
    <col min="1026" max="1029" width="15.7109375" style="683" customWidth="1"/>
    <col min="1030" max="1280" width="10.8515625" style="683" customWidth="1"/>
    <col min="1281" max="1281" width="37.140625" style="683" customWidth="1"/>
    <col min="1282" max="1285" width="15.7109375" style="683" customWidth="1"/>
    <col min="1286" max="1536" width="10.8515625" style="683" customWidth="1"/>
    <col min="1537" max="1537" width="37.140625" style="683" customWidth="1"/>
    <col min="1538" max="1541" width="15.7109375" style="683" customWidth="1"/>
    <col min="1542" max="1792" width="10.8515625" style="683" customWidth="1"/>
    <col min="1793" max="1793" width="37.140625" style="683" customWidth="1"/>
    <col min="1794" max="1797" width="15.7109375" style="683" customWidth="1"/>
    <col min="1798" max="2048" width="10.8515625" style="683" customWidth="1"/>
    <col min="2049" max="2049" width="37.140625" style="683" customWidth="1"/>
    <col min="2050" max="2053" width="15.7109375" style="683" customWidth="1"/>
    <col min="2054" max="2304" width="10.8515625" style="683" customWidth="1"/>
    <col min="2305" max="2305" width="37.140625" style="683" customWidth="1"/>
    <col min="2306" max="2309" width="15.7109375" style="683" customWidth="1"/>
    <col min="2310" max="2560" width="10.8515625" style="683" customWidth="1"/>
    <col min="2561" max="2561" width="37.140625" style="683" customWidth="1"/>
    <col min="2562" max="2565" width="15.7109375" style="683" customWidth="1"/>
    <col min="2566" max="2816" width="10.8515625" style="683" customWidth="1"/>
    <col min="2817" max="2817" width="37.140625" style="683" customWidth="1"/>
    <col min="2818" max="2821" width="15.7109375" style="683" customWidth="1"/>
    <col min="2822" max="3072" width="10.8515625" style="683" customWidth="1"/>
    <col min="3073" max="3073" width="37.140625" style="683" customWidth="1"/>
    <col min="3074" max="3077" width="15.7109375" style="683" customWidth="1"/>
    <col min="3078" max="3328" width="10.8515625" style="683" customWidth="1"/>
    <col min="3329" max="3329" width="37.140625" style="683" customWidth="1"/>
    <col min="3330" max="3333" width="15.7109375" style="683" customWidth="1"/>
    <col min="3334" max="3584" width="10.8515625" style="683" customWidth="1"/>
    <col min="3585" max="3585" width="37.140625" style="683" customWidth="1"/>
    <col min="3586" max="3589" width="15.7109375" style="683" customWidth="1"/>
    <col min="3590" max="3840" width="10.8515625" style="683" customWidth="1"/>
    <col min="3841" max="3841" width="37.140625" style="683" customWidth="1"/>
    <col min="3842" max="3845" width="15.7109375" style="683" customWidth="1"/>
    <col min="3846" max="4096" width="10.8515625" style="683" customWidth="1"/>
    <col min="4097" max="4097" width="37.140625" style="683" customWidth="1"/>
    <col min="4098" max="4101" width="15.7109375" style="683" customWidth="1"/>
    <col min="4102" max="4352" width="10.8515625" style="683" customWidth="1"/>
    <col min="4353" max="4353" width="37.140625" style="683" customWidth="1"/>
    <col min="4354" max="4357" width="15.7109375" style="683" customWidth="1"/>
    <col min="4358" max="4608" width="10.8515625" style="683" customWidth="1"/>
    <col min="4609" max="4609" width="37.140625" style="683" customWidth="1"/>
    <col min="4610" max="4613" width="15.7109375" style="683" customWidth="1"/>
    <col min="4614" max="4864" width="10.8515625" style="683" customWidth="1"/>
    <col min="4865" max="4865" width="37.140625" style="683" customWidth="1"/>
    <col min="4866" max="4869" width="15.7109375" style="683" customWidth="1"/>
    <col min="4870" max="5120" width="10.8515625" style="683" customWidth="1"/>
    <col min="5121" max="5121" width="37.140625" style="683" customWidth="1"/>
    <col min="5122" max="5125" width="15.7109375" style="683" customWidth="1"/>
    <col min="5126" max="5376" width="10.8515625" style="683" customWidth="1"/>
    <col min="5377" max="5377" width="37.140625" style="683" customWidth="1"/>
    <col min="5378" max="5381" width="15.7109375" style="683" customWidth="1"/>
    <col min="5382" max="5632" width="10.8515625" style="683" customWidth="1"/>
    <col min="5633" max="5633" width="37.140625" style="683" customWidth="1"/>
    <col min="5634" max="5637" width="15.7109375" style="683" customWidth="1"/>
    <col min="5638" max="5888" width="10.8515625" style="683" customWidth="1"/>
    <col min="5889" max="5889" width="37.140625" style="683" customWidth="1"/>
    <col min="5890" max="5893" width="15.7109375" style="683" customWidth="1"/>
    <col min="5894" max="6144" width="10.8515625" style="683" customWidth="1"/>
    <col min="6145" max="6145" width="37.140625" style="683" customWidth="1"/>
    <col min="6146" max="6149" width="15.7109375" style="683" customWidth="1"/>
    <col min="6150" max="6400" width="10.8515625" style="683" customWidth="1"/>
    <col min="6401" max="6401" width="37.140625" style="683" customWidth="1"/>
    <col min="6402" max="6405" width="15.7109375" style="683" customWidth="1"/>
    <col min="6406" max="6656" width="10.8515625" style="683" customWidth="1"/>
    <col min="6657" max="6657" width="37.140625" style="683" customWidth="1"/>
    <col min="6658" max="6661" width="15.7109375" style="683" customWidth="1"/>
    <col min="6662" max="6912" width="10.8515625" style="683" customWidth="1"/>
    <col min="6913" max="6913" width="37.140625" style="683" customWidth="1"/>
    <col min="6914" max="6917" width="15.7109375" style="683" customWidth="1"/>
    <col min="6918" max="7168" width="10.8515625" style="683" customWidth="1"/>
    <col min="7169" max="7169" width="37.140625" style="683" customWidth="1"/>
    <col min="7170" max="7173" width="15.7109375" style="683" customWidth="1"/>
    <col min="7174" max="7424" width="10.8515625" style="683" customWidth="1"/>
    <col min="7425" max="7425" width="37.140625" style="683" customWidth="1"/>
    <col min="7426" max="7429" width="15.7109375" style="683" customWidth="1"/>
    <col min="7430" max="7680" width="10.8515625" style="683" customWidth="1"/>
    <col min="7681" max="7681" width="37.140625" style="683" customWidth="1"/>
    <col min="7682" max="7685" width="15.7109375" style="683" customWidth="1"/>
    <col min="7686" max="7936" width="10.8515625" style="683" customWidth="1"/>
    <col min="7937" max="7937" width="37.140625" style="683" customWidth="1"/>
    <col min="7938" max="7941" width="15.7109375" style="683" customWidth="1"/>
    <col min="7942" max="8192" width="10.8515625" style="683" customWidth="1"/>
    <col min="8193" max="8193" width="37.140625" style="683" customWidth="1"/>
    <col min="8194" max="8197" width="15.7109375" style="683" customWidth="1"/>
    <col min="8198" max="8448" width="10.8515625" style="683" customWidth="1"/>
    <col min="8449" max="8449" width="37.140625" style="683" customWidth="1"/>
    <col min="8450" max="8453" width="15.7109375" style="683" customWidth="1"/>
    <col min="8454" max="8704" width="10.8515625" style="683" customWidth="1"/>
    <col min="8705" max="8705" width="37.140625" style="683" customWidth="1"/>
    <col min="8706" max="8709" width="15.7109375" style="683" customWidth="1"/>
    <col min="8710" max="8960" width="10.8515625" style="683" customWidth="1"/>
    <col min="8961" max="8961" width="37.140625" style="683" customWidth="1"/>
    <col min="8962" max="8965" width="15.7109375" style="683" customWidth="1"/>
    <col min="8966" max="9216" width="10.8515625" style="683" customWidth="1"/>
    <col min="9217" max="9217" width="37.140625" style="683" customWidth="1"/>
    <col min="9218" max="9221" width="15.7109375" style="683" customWidth="1"/>
    <col min="9222" max="9472" width="10.8515625" style="683" customWidth="1"/>
    <col min="9473" max="9473" width="37.140625" style="683" customWidth="1"/>
    <col min="9474" max="9477" width="15.7109375" style="683" customWidth="1"/>
    <col min="9478" max="9728" width="10.8515625" style="683" customWidth="1"/>
    <col min="9729" max="9729" width="37.140625" style="683" customWidth="1"/>
    <col min="9730" max="9733" width="15.7109375" style="683" customWidth="1"/>
    <col min="9734" max="9984" width="10.8515625" style="683" customWidth="1"/>
    <col min="9985" max="9985" width="37.140625" style="683" customWidth="1"/>
    <col min="9986" max="9989" width="15.7109375" style="683" customWidth="1"/>
    <col min="9990" max="10240" width="10.8515625" style="683" customWidth="1"/>
    <col min="10241" max="10241" width="37.140625" style="683" customWidth="1"/>
    <col min="10242" max="10245" width="15.7109375" style="683" customWidth="1"/>
    <col min="10246" max="10496" width="10.8515625" style="683" customWidth="1"/>
    <col min="10497" max="10497" width="37.140625" style="683" customWidth="1"/>
    <col min="10498" max="10501" width="15.7109375" style="683" customWidth="1"/>
    <col min="10502" max="10752" width="10.8515625" style="683" customWidth="1"/>
    <col min="10753" max="10753" width="37.140625" style="683" customWidth="1"/>
    <col min="10754" max="10757" width="15.7109375" style="683" customWidth="1"/>
    <col min="10758" max="11008" width="10.8515625" style="683" customWidth="1"/>
    <col min="11009" max="11009" width="37.140625" style="683" customWidth="1"/>
    <col min="11010" max="11013" width="15.7109375" style="683" customWidth="1"/>
    <col min="11014" max="11264" width="10.8515625" style="683" customWidth="1"/>
    <col min="11265" max="11265" width="37.140625" style="683" customWidth="1"/>
    <col min="11266" max="11269" width="15.7109375" style="683" customWidth="1"/>
    <col min="11270" max="11520" width="10.8515625" style="683" customWidth="1"/>
    <col min="11521" max="11521" width="37.140625" style="683" customWidth="1"/>
    <col min="11522" max="11525" width="15.7109375" style="683" customWidth="1"/>
    <col min="11526" max="11776" width="10.8515625" style="683" customWidth="1"/>
    <col min="11777" max="11777" width="37.140625" style="683" customWidth="1"/>
    <col min="11778" max="11781" width="15.7109375" style="683" customWidth="1"/>
    <col min="11782" max="12032" width="10.8515625" style="683" customWidth="1"/>
    <col min="12033" max="12033" width="37.140625" style="683" customWidth="1"/>
    <col min="12034" max="12037" width="15.7109375" style="683" customWidth="1"/>
    <col min="12038" max="12288" width="10.8515625" style="683" customWidth="1"/>
    <col min="12289" max="12289" width="37.140625" style="683" customWidth="1"/>
    <col min="12290" max="12293" width="15.7109375" style="683" customWidth="1"/>
    <col min="12294" max="12544" width="10.8515625" style="683" customWidth="1"/>
    <col min="12545" max="12545" width="37.140625" style="683" customWidth="1"/>
    <col min="12546" max="12549" width="15.7109375" style="683" customWidth="1"/>
    <col min="12550" max="12800" width="10.8515625" style="683" customWidth="1"/>
    <col min="12801" max="12801" width="37.140625" style="683" customWidth="1"/>
    <col min="12802" max="12805" width="15.7109375" style="683" customWidth="1"/>
    <col min="12806" max="13056" width="10.8515625" style="683" customWidth="1"/>
    <col min="13057" max="13057" width="37.140625" style="683" customWidth="1"/>
    <col min="13058" max="13061" width="15.7109375" style="683" customWidth="1"/>
    <col min="13062" max="13312" width="10.8515625" style="683" customWidth="1"/>
    <col min="13313" max="13313" width="37.140625" style="683" customWidth="1"/>
    <col min="13314" max="13317" width="15.7109375" style="683" customWidth="1"/>
    <col min="13318" max="13568" width="10.8515625" style="683" customWidth="1"/>
    <col min="13569" max="13569" width="37.140625" style="683" customWidth="1"/>
    <col min="13570" max="13573" width="15.7109375" style="683" customWidth="1"/>
    <col min="13574" max="13824" width="10.8515625" style="683" customWidth="1"/>
    <col min="13825" max="13825" width="37.140625" style="683" customWidth="1"/>
    <col min="13826" max="13829" width="15.7109375" style="683" customWidth="1"/>
    <col min="13830" max="14080" width="10.8515625" style="683" customWidth="1"/>
    <col min="14081" max="14081" width="37.140625" style="683" customWidth="1"/>
    <col min="14082" max="14085" width="15.7109375" style="683" customWidth="1"/>
    <col min="14086" max="14336" width="10.8515625" style="683" customWidth="1"/>
    <col min="14337" max="14337" width="37.140625" style="683" customWidth="1"/>
    <col min="14338" max="14341" width="15.7109375" style="683" customWidth="1"/>
    <col min="14342" max="14592" width="10.8515625" style="683" customWidth="1"/>
    <col min="14593" max="14593" width="37.140625" style="683" customWidth="1"/>
    <col min="14594" max="14597" width="15.7109375" style="683" customWidth="1"/>
    <col min="14598" max="14848" width="10.8515625" style="683" customWidth="1"/>
    <col min="14849" max="14849" width="37.140625" style="683" customWidth="1"/>
    <col min="14850" max="14853" width="15.7109375" style="683" customWidth="1"/>
    <col min="14854" max="15104" width="10.8515625" style="683" customWidth="1"/>
    <col min="15105" max="15105" width="37.140625" style="683" customWidth="1"/>
    <col min="15106" max="15109" width="15.7109375" style="683" customWidth="1"/>
    <col min="15110" max="15360" width="10.8515625" style="683" customWidth="1"/>
    <col min="15361" max="15361" width="37.140625" style="683" customWidth="1"/>
    <col min="15362" max="15365" width="15.7109375" style="683" customWidth="1"/>
    <col min="15366" max="15616" width="10.8515625" style="683" customWidth="1"/>
    <col min="15617" max="15617" width="37.140625" style="683" customWidth="1"/>
    <col min="15618" max="15621" width="15.7109375" style="683" customWidth="1"/>
    <col min="15622" max="15872" width="10.8515625" style="683" customWidth="1"/>
    <col min="15873" max="15873" width="37.140625" style="683" customWidth="1"/>
    <col min="15874" max="15877" width="15.7109375" style="683" customWidth="1"/>
    <col min="15878" max="16128" width="10.8515625" style="683" customWidth="1"/>
    <col min="16129" max="16129" width="37.140625" style="683" customWidth="1"/>
    <col min="16130" max="16133" width="15.7109375" style="683" customWidth="1"/>
    <col min="16134" max="16384" width="10.8515625" style="683" customWidth="1"/>
  </cols>
  <sheetData>
    <row r="1" ht="18" customHeight="1">
      <c r="A1" s="1236" t="s">
        <v>1044</v>
      </c>
    </row>
    <row r="2" spans="1:5" ht="24.75" customHeight="1">
      <c r="A2" s="1475" t="s">
        <v>683</v>
      </c>
      <c r="B2" s="1475"/>
      <c r="C2" s="1475"/>
      <c r="D2" s="1475"/>
      <c r="E2" s="1475"/>
    </row>
    <row r="3" spans="1:5" ht="20.25" customHeight="1">
      <c r="A3" s="1476">
        <v>44012</v>
      </c>
      <c r="B3" s="1476"/>
      <c r="C3" s="1476"/>
      <c r="D3" s="1476"/>
      <c r="E3" s="1476"/>
    </row>
    <row r="4" spans="1:5" ht="18" customHeight="1">
      <c r="A4" s="1477" t="s">
        <v>70</v>
      </c>
      <c r="B4" s="1477"/>
      <c r="C4" s="1477"/>
      <c r="D4" s="1477"/>
      <c r="E4" s="1477"/>
    </row>
    <row r="5" spans="1:5" ht="13.5" thickBot="1">
      <c r="A5" s="684"/>
      <c r="B5" s="685"/>
      <c r="C5" s="685"/>
      <c r="D5" s="685"/>
      <c r="E5" s="685"/>
    </row>
    <row r="6" spans="1:5" ht="18" customHeight="1">
      <c r="A6" s="686"/>
      <c r="B6" s="1478" t="s">
        <v>684</v>
      </c>
      <c r="C6" s="1478"/>
      <c r="D6" s="1478"/>
      <c r="E6" s="1478"/>
    </row>
    <row r="7" spans="1:5" ht="15">
      <c r="A7" s="687"/>
      <c r="B7" s="1479" t="s">
        <v>685</v>
      </c>
      <c r="C7" s="1479" t="s">
        <v>686</v>
      </c>
      <c r="D7" s="1479" t="s">
        <v>687</v>
      </c>
      <c r="E7" s="1481" t="s">
        <v>422</v>
      </c>
    </row>
    <row r="8" spans="1:5" ht="15">
      <c r="A8" s="688" t="s">
        <v>688</v>
      </c>
      <c r="B8" s="1480"/>
      <c r="C8" s="1480"/>
      <c r="D8" s="1480"/>
      <c r="E8" s="1482"/>
    </row>
    <row r="9" spans="1:5" ht="15">
      <c r="A9" s="689"/>
      <c r="B9" s="690" t="s">
        <v>689</v>
      </c>
      <c r="C9" s="690" t="s">
        <v>690</v>
      </c>
      <c r="D9" s="690" t="s">
        <v>691</v>
      </c>
      <c r="E9" s="690" t="s">
        <v>692</v>
      </c>
    </row>
    <row r="10" spans="1:5" ht="10.5" customHeight="1">
      <c r="A10" s="691"/>
      <c r="B10" s="692"/>
      <c r="C10" s="693"/>
      <c r="D10" s="693"/>
      <c r="E10" s="694"/>
    </row>
    <row r="11" spans="1:6" ht="24.95" customHeight="1">
      <c r="A11" s="695" t="s">
        <v>58</v>
      </c>
      <c r="B11" s="695">
        <v>929587.681</v>
      </c>
      <c r="C11" s="695">
        <v>193723.474</v>
      </c>
      <c r="D11" s="695">
        <v>0</v>
      </c>
      <c r="E11" s="696">
        <v>1123311.155</v>
      </c>
      <c r="F11" s="697"/>
    </row>
    <row r="12" spans="1:6" ht="24.95" customHeight="1">
      <c r="A12" s="695" t="s">
        <v>29</v>
      </c>
      <c r="B12" s="695">
        <v>628062.254</v>
      </c>
      <c r="C12" s="695">
        <v>33346.206</v>
      </c>
      <c r="D12" s="695">
        <v>0</v>
      </c>
      <c r="E12" s="696">
        <v>661408.46</v>
      </c>
      <c r="F12" s="697"/>
    </row>
    <row r="13" spans="1:6" ht="24.95" customHeight="1">
      <c r="A13" s="695" t="s">
        <v>30</v>
      </c>
      <c r="B13" s="695">
        <v>311520.13</v>
      </c>
      <c r="C13" s="695">
        <v>78836.378</v>
      </c>
      <c r="D13" s="695">
        <v>0</v>
      </c>
      <c r="E13" s="696">
        <v>390356.50800000003</v>
      </c>
      <c r="F13" s="697"/>
    </row>
    <row r="14" spans="1:6" ht="24.95" customHeight="1">
      <c r="A14" s="695" t="s">
        <v>31</v>
      </c>
      <c r="B14" s="695">
        <v>242668.374</v>
      </c>
      <c r="C14" s="695">
        <v>13596.887</v>
      </c>
      <c r="D14" s="695">
        <v>0</v>
      </c>
      <c r="E14" s="696">
        <v>256265.261</v>
      </c>
      <c r="F14" s="697"/>
    </row>
    <row r="15" spans="1:6" ht="24.95" customHeight="1">
      <c r="A15" s="695" t="s">
        <v>32</v>
      </c>
      <c r="B15" s="695">
        <v>49300.944</v>
      </c>
      <c r="C15" s="695">
        <v>3488.587</v>
      </c>
      <c r="D15" s="695">
        <v>0</v>
      </c>
      <c r="E15" s="696">
        <v>52789.531</v>
      </c>
      <c r="F15" s="697"/>
    </row>
    <row r="16" spans="1:6" ht="24.95" customHeight="1">
      <c r="A16" s="698" t="s">
        <v>33</v>
      </c>
      <c r="B16" s="695">
        <v>357243.046</v>
      </c>
      <c r="C16" s="695">
        <v>20988.844</v>
      </c>
      <c r="D16" s="695">
        <v>0</v>
      </c>
      <c r="E16" s="696">
        <v>378231.88999999996</v>
      </c>
      <c r="F16" s="697"/>
    </row>
    <row r="17" spans="1:6" ht="24.95" customHeight="1">
      <c r="A17" s="695" t="s">
        <v>34</v>
      </c>
      <c r="B17" s="695">
        <v>15741.786</v>
      </c>
      <c r="C17" s="695">
        <v>0</v>
      </c>
      <c r="D17" s="695">
        <v>0</v>
      </c>
      <c r="E17" s="696">
        <v>15741.786</v>
      </c>
      <c r="F17" s="697"/>
    </row>
    <row r="18" spans="1:6" ht="24.95" customHeight="1">
      <c r="A18" s="695" t="s">
        <v>35</v>
      </c>
      <c r="B18" s="695">
        <v>174858.627</v>
      </c>
      <c r="C18" s="695">
        <v>11086.283</v>
      </c>
      <c r="D18" s="695">
        <v>0</v>
      </c>
      <c r="E18" s="696">
        <v>185944.91</v>
      </c>
      <c r="F18" s="697"/>
    </row>
    <row r="19" spans="1:6" ht="24.95" customHeight="1">
      <c r="A19" s="695" t="s">
        <v>36</v>
      </c>
      <c r="B19" s="695">
        <v>85758.387</v>
      </c>
      <c r="C19" s="695">
        <v>5976.169</v>
      </c>
      <c r="D19" s="695">
        <v>0</v>
      </c>
      <c r="E19" s="696">
        <v>91734.556</v>
      </c>
      <c r="F19" s="697"/>
    </row>
    <row r="20" spans="1:6" ht="24.95" customHeight="1">
      <c r="A20" s="695" t="s">
        <v>37</v>
      </c>
      <c r="B20" s="695">
        <v>152597.949</v>
      </c>
      <c r="C20" s="695">
        <v>18423.346</v>
      </c>
      <c r="D20" s="695">
        <v>0</v>
      </c>
      <c r="E20" s="696">
        <v>171021.29499999998</v>
      </c>
      <c r="F20" s="697"/>
    </row>
    <row r="21" spans="1:6" ht="31.5" customHeight="1" thickBot="1">
      <c r="A21" s="699" t="s">
        <v>693</v>
      </c>
      <c r="B21" s="700">
        <v>2947339.178</v>
      </c>
      <c r="C21" s="700">
        <v>379466.17399999994</v>
      </c>
      <c r="D21" s="700">
        <v>0</v>
      </c>
      <c r="E21" s="700">
        <v>3326805.352</v>
      </c>
      <c r="F21" s="697"/>
    </row>
    <row r="22" spans="1:5" ht="13.5">
      <c r="A22" s="701" t="s">
        <v>694</v>
      </c>
      <c r="B22" s="702"/>
      <c r="C22" s="702"/>
      <c r="D22" s="702"/>
      <c r="E22" s="702"/>
    </row>
    <row r="23" ht="13.5">
      <c r="A23" s="448"/>
    </row>
    <row r="199" ht="15">
      <c r="C199" s="683" t="s">
        <v>517</v>
      </c>
    </row>
  </sheetData>
  <mergeCells count="8">
    <mergeCell ref="A2:E2"/>
    <mergeCell ref="A3:E3"/>
    <mergeCell ref="A4:E4"/>
    <mergeCell ref="B6:E6"/>
    <mergeCell ref="B7:B8"/>
    <mergeCell ref="C7:C8"/>
    <mergeCell ref="D7:D8"/>
    <mergeCell ref="E7:E8"/>
  </mergeCells>
  <hyperlinks>
    <hyperlink ref="A1" location="Índice!A1" display="Volver al Índice"/>
  </hyperlinks>
  <printOptions horizontalCentered="1"/>
  <pageMargins left="0.5905511811023623" right="0.5905511811023623" top="0.984251968503937" bottom="0.984251968503937" header="0" footer="0"/>
  <pageSetup horizontalDpi="600" verticalDpi="600" orientation="landscape" paperSize="9" scale="9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showGridLines="0" workbookViewId="0" topLeftCell="B1">
      <selection activeCell="B1" sqref="B1"/>
    </sheetView>
  </sheetViews>
  <sheetFormatPr defaultColWidth="11.421875" defaultRowHeight="15"/>
  <cols>
    <col min="1" max="1" width="0.71875" style="5" hidden="1" customWidth="1"/>
    <col min="2" max="2" width="21.57421875" style="6" customWidth="1"/>
    <col min="3" max="7" width="12.7109375" style="5" customWidth="1"/>
    <col min="8" max="8" width="14.57421875" style="5" customWidth="1"/>
    <col min="9" max="11" width="12.7109375" style="5" customWidth="1"/>
    <col min="12" max="12" width="15.7109375" style="5" customWidth="1"/>
    <col min="13" max="13" width="16.28125" style="5" bestFit="1" customWidth="1"/>
    <col min="14" max="16384" width="11.421875" style="5" customWidth="1"/>
  </cols>
  <sheetData>
    <row r="1" spans="1:12" s="2" customFormat="1" ht="22.5" customHeight="1">
      <c r="A1" s="1236" t="s">
        <v>1044</v>
      </c>
      <c r="B1" s="1236" t="s">
        <v>1044</v>
      </c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2:16" s="518" customFormat="1" ht="26.25" customHeight="1">
      <c r="B2" s="1446" t="s">
        <v>592</v>
      </c>
      <c r="C2" s="1446"/>
      <c r="D2" s="1446"/>
      <c r="E2" s="1446"/>
      <c r="F2" s="1446"/>
      <c r="G2" s="1446"/>
      <c r="H2" s="1446"/>
      <c r="I2" s="1446"/>
      <c r="J2" s="1446"/>
      <c r="K2" s="1446"/>
      <c r="L2" s="1446"/>
      <c r="M2" s="555"/>
      <c r="N2" s="555"/>
      <c r="O2" s="555"/>
      <c r="P2" s="555"/>
    </row>
    <row r="3" spans="2:16" s="519" customFormat="1" ht="24.75" customHeight="1">
      <c r="B3" s="1403">
        <v>44012</v>
      </c>
      <c r="C3" s="1403"/>
      <c r="D3" s="1403"/>
      <c r="E3" s="1403"/>
      <c r="F3" s="1403"/>
      <c r="G3" s="1403"/>
      <c r="H3" s="1403"/>
      <c r="I3" s="1403"/>
      <c r="J3" s="1403"/>
      <c r="K3" s="1403"/>
      <c r="L3" s="1403"/>
      <c r="M3" s="556"/>
      <c r="N3" s="556"/>
      <c r="O3" s="556"/>
      <c r="P3" s="556"/>
    </row>
    <row r="4" spans="2:12" s="520" customFormat="1" ht="22.5" customHeight="1">
      <c r="B4" s="1404" t="s">
        <v>65</v>
      </c>
      <c r="C4" s="1404"/>
      <c r="D4" s="1404"/>
      <c r="E4" s="1404"/>
      <c r="F4" s="1404"/>
      <c r="G4" s="1404"/>
      <c r="H4" s="1404"/>
      <c r="I4" s="1404"/>
      <c r="J4" s="1404"/>
      <c r="K4" s="1404"/>
      <c r="L4" s="1404"/>
    </row>
    <row r="5" spans="2:11" s="522" customFormat="1" ht="10.5" customHeight="1" thickBot="1">
      <c r="B5" s="557"/>
      <c r="C5" s="557"/>
      <c r="D5" s="557"/>
      <c r="E5" s="557"/>
      <c r="F5" s="557"/>
      <c r="G5" s="557"/>
      <c r="H5" s="557"/>
      <c r="I5" s="557"/>
      <c r="J5" s="557"/>
      <c r="K5" s="557"/>
    </row>
    <row r="6" spans="2:12" s="522" customFormat="1" ht="30.75" customHeight="1">
      <c r="B6" s="1389" t="s">
        <v>1</v>
      </c>
      <c r="C6" s="1450" t="s">
        <v>593</v>
      </c>
      <c r="D6" s="1450"/>
      <c r="E6" s="1450"/>
      <c r="F6" s="1450"/>
      <c r="G6" s="1391" t="s">
        <v>594</v>
      </c>
      <c r="H6" s="1391" t="s">
        <v>595</v>
      </c>
      <c r="I6" s="1391" t="s">
        <v>596</v>
      </c>
      <c r="J6" s="1391" t="s">
        <v>597</v>
      </c>
      <c r="K6" s="1391" t="s">
        <v>598</v>
      </c>
      <c r="L6" s="1387" t="s">
        <v>599</v>
      </c>
    </row>
    <row r="7" spans="2:12" s="522" customFormat="1" ht="50.25" customHeight="1">
      <c r="B7" s="1390"/>
      <c r="C7" s="542" t="s">
        <v>455</v>
      </c>
      <c r="D7" s="542" t="s">
        <v>600</v>
      </c>
      <c r="E7" s="542" t="s">
        <v>601</v>
      </c>
      <c r="F7" s="542" t="s">
        <v>602</v>
      </c>
      <c r="G7" s="1392"/>
      <c r="H7" s="1392"/>
      <c r="I7" s="1392"/>
      <c r="J7" s="1392"/>
      <c r="K7" s="1392"/>
      <c r="L7" s="1483"/>
    </row>
    <row r="8" spans="2:12" s="522" customFormat="1" ht="4.5" customHeight="1">
      <c r="B8" s="14"/>
      <c r="C8" s="14"/>
      <c r="D8" s="14"/>
      <c r="E8" s="14"/>
      <c r="F8" s="14"/>
      <c r="G8" s="14"/>
      <c r="H8" s="14"/>
      <c r="I8" s="14"/>
      <c r="J8" s="14"/>
      <c r="K8" s="14"/>
      <c r="L8" s="15"/>
    </row>
    <row r="9" spans="1:13" s="14" customFormat="1" ht="20.1" customHeight="1">
      <c r="A9" s="558"/>
      <c r="B9" s="79" t="s">
        <v>58</v>
      </c>
      <c r="C9" s="559">
        <v>0.17573339636294966</v>
      </c>
      <c r="D9" s="559">
        <v>0.03715703795620465</v>
      </c>
      <c r="E9" s="559">
        <v>0.6121156808330049</v>
      </c>
      <c r="F9" s="559">
        <v>98.25357553836844</v>
      </c>
      <c r="G9" s="559">
        <v>0.7386462283810453</v>
      </c>
      <c r="H9" s="559" t="s">
        <v>39</v>
      </c>
      <c r="I9" s="559">
        <v>0.18277211809834493</v>
      </c>
      <c r="J9" s="559" t="s">
        <v>39</v>
      </c>
      <c r="K9" s="559" t="s">
        <v>39</v>
      </c>
      <c r="L9" s="560">
        <v>725770.984</v>
      </c>
      <c r="M9" s="561"/>
    </row>
    <row r="10" spans="1:13" s="14" customFormat="1" ht="20.1" customHeight="1">
      <c r="A10" s="558"/>
      <c r="B10" s="21" t="s">
        <v>381</v>
      </c>
      <c r="C10" s="559">
        <v>0.5655661723576729</v>
      </c>
      <c r="D10" s="559" t="s">
        <v>39</v>
      </c>
      <c r="E10" s="559">
        <v>0.3824372392688998</v>
      </c>
      <c r="F10" s="559">
        <v>99.01818310703945</v>
      </c>
      <c r="G10" s="559" t="s">
        <v>39</v>
      </c>
      <c r="H10" s="559" t="s">
        <v>39</v>
      </c>
      <c r="I10" s="559">
        <v>0.03381348133397925</v>
      </c>
      <c r="J10" s="559" t="s">
        <v>39</v>
      </c>
      <c r="K10" s="559" t="s">
        <v>39</v>
      </c>
      <c r="L10" s="560">
        <v>364946.155</v>
      </c>
      <c r="M10" s="561"/>
    </row>
    <row r="11" spans="1:13" s="14" customFormat="1" ht="20.1" customHeight="1">
      <c r="A11" s="558"/>
      <c r="B11" s="21" t="s">
        <v>30</v>
      </c>
      <c r="C11" s="559">
        <v>0.2891016380914367</v>
      </c>
      <c r="D11" s="559">
        <v>0.030835365638399434</v>
      </c>
      <c r="E11" s="559">
        <v>0.22403369508793297</v>
      </c>
      <c r="F11" s="559">
        <v>99.39411927488997</v>
      </c>
      <c r="G11" s="559" t="s">
        <v>39</v>
      </c>
      <c r="H11" s="559" t="s">
        <v>39</v>
      </c>
      <c r="I11" s="559">
        <v>0.06191002629225907</v>
      </c>
      <c r="J11" s="559" t="s">
        <v>39</v>
      </c>
      <c r="K11" s="559" t="s">
        <v>39</v>
      </c>
      <c r="L11" s="560">
        <v>231513.38899999997</v>
      </c>
      <c r="M11" s="561"/>
    </row>
    <row r="12" spans="1:13" s="14" customFormat="1" ht="20.1" customHeight="1">
      <c r="A12" s="558"/>
      <c r="B12" s="21" t="s">
        <v>31</v>
      </c>
      <c r="C12" s="559">
        <v>0.4439198713234309</v>
      </c>
      <c r="D12" s="559" t="s">
        <v>39</v>
      </c>
      <c r="E12" s="559">
        <v>0.17865724499463748</v>
      </c>
      <c r="F12" s="559">
        <v>99.35165422161931</v>
      </c>
      <c r="G12" s="559" t="s">
        <v>39</v>
      </c>
      <c r="H12" s="559" t="s">
        <v>39</v>
      </c>
      <c r="I12" s="559">
        <v>0.02576866206262442</v>
      </c>
      <c r="J12" s="559" t="s">
        <v>39</v>
      </c>
      <c r="K12" s="559" t="s">
        <v>39</v>
      </c>
      <c r="L12" s="560">
        <v>167924.9</v>
      </c>
      <c r="M12" s="561"/>
    </row>
    <row r="13" spans="1:13" s="14" customFormat="1" ht="20.1" customHeight="1">
      <c r="A13" s="558"/>
      <c r="B13" s="21" t="s">
        <v>32</v>
      </c>
      <c r="C13" s="559">
        <v>0.5679749351770661</v>
      </c>
      <c r="D13" s="559" t="s">
        <v>39</v>
      </c>
      <c r="E13" s="559">
        <v>0.11115769583439764</v>
      </c>
      <c r="F13" s="559">
        <v>98.67288238693486</v>
      </c>
      <c r="G13" s="559" t="s">
        <v>39</v>
      </c>
      <c r="H13" s="559" t="s">
        <v>39</v>
      </c>
      <c r="I13" s="559">
        <v>0.018465753884074163</v>
      </c>
      <c r="J13" s="559" t="s">
        <v>39</v>
      </c>
      <c r="K13" s="559">
        <v>0.6295192281695984</v>
      </c>
      <c r="L13" s="560">
        <v>44606.898</v>
      </c>
      <c r="M13" s="561"/>
    </row>
    <row r="14" spans="1:13" s="14" customFormat="1" ht="20.1" customHeight="1">
      <c r="A14" s="558"/>
      <c r="B14" s="21" t="s">
        <v>33</v>
      </c>
      <c r="C14" s="559">
        <v>0.49491789447585877</v>
      </c>
      <c r="D14" s="559" t="s">
        <v>39</v>
      </c>
      <c r="E14" s="559" t="s">
        <v>39</v>
      </c>
      <c r="F14" s="559">
        <v>98.65281814381464</v>
      </c>
      <c r="G14" s="559" t="s">
        <v>39</v>
      </c>
      <c r="H14" s="559">
        <v>0.8421415641858297</v>
      </c>
      <c r="I14" s="559">
        <v>0.01012239752367379</v>
      </c>
      <c r="J14" s="559" t="s">
        <v>39</v>
      </c>
      <c r="K14" s="559" t="s">
        <v>39</v>
      </c>
      <c r="L14" s="560">
        <v>270103.994</v>
      </c>
      <c r="M14" s="561"/>
    </row>
    <row r="15" spans="1:13" s="14" customFormat="1" ht="20.1" customHeight="1">
      <c r="A15" s="558"/>
      <c r="B15" s="21" t="s">
        <v>34</v>
      </c>
      <c r="C15" s="559">
        <v>4.823604086897766</v>
      </c>
      <c r="D15" s="559" t="s">
        <v>39</v>
      </c>
      <c r="E15" s="559">
        <v>48.49403140932452</v>
      </c>
      <c r="F15" s="559" t="s">
        <v>39</v>
      </c>
      <c r="G15" s="559" t="s">
        <v>39</v>
      </c>
      <c r="H15" s="559" t="s">
        <v>39</v>
      </c>
      <c r="I15" s="559">
        <v>46.68236450377772</v>
      </c>
      <c r="J15" s="559" t="s">
        <v>39</v>
      </c>
      <c r="K15" s="559" t="s">
        <v>39</v>
      </c>
      <c r="L15" s="560">
        <v>244.195</v>
      </c>
      <c r="M15" s="561"/>
    </row>
    <row r="16" spans="1:13" s="14" customFormat="1" ht="20.1" customHeight="1">
      <c r="A16" s="558"/>
      <c r="B16" s="21" t="s">
        <v>35</v>
      </c>
      <c r="C16" s="559">
        <v>0.13043267513995277</v>
      </c>
      <c r="D16" s="559" t="s">
        <v>39</v>
      </c>
      <c r="E16" s="559" t="s">
        <v>39</v>
      </c>
      <c r="F16" s="559">
        <v>96.15641362038345</v>
      </c>
      <c r="G16" s="559" t="s">
        <v>39</v>
      </c>
      <c r="H16" s="559" t="s">
        <v>39</v>
      </c>
      <c r="I16" s="559">
        <v>3.7128837305957814</v>
      </c>
      <c r="J16" s="559" t="s">
        <v>39</v>
      </c>
      <c r="K16" s="559">
        <v>0.00026997388082107137</v>
      </c>
      <c r="L16" s="560">
        <v>56672.149000000005</v>
      </c>
      <c r="M16" s="561"/>
    </row>
    <row r="17" spans="1:13" s="14" customFormat="1" ht="20.1" customHeight="1">
      <c r="A17" s="558"/>
      <c r="B17" s="21" t="s">
        <v>36</v>
      </c>
      <c r="C17" s="559">
        <v>0.9848103350581163</v>
      </c>
      <c r="D17" s="559" t="s">
        <v>39</v>
      </c>
      <c r="E17" s="559">
        <v>0.10500902462379132</v>
      </c>
      <c r="F17" s="559">
        <v>98.52579074778488</v>
      </c>
      <c r="G17" s="559" t="s">
        <v>39</v>
      </c>
      <c r="H17" s="559" t="s">
        <v>39</v>
      </c>
      <c r="I17" s="559">
        <v>0.38438989253321426</v>
      </c>
      <c r="J17" s="559" t="s">
        <v>39</v>
      </c>
      <c r="K17" s="559" t="s">
        <v>39</v>
      </c>
      <c r="L17" s="560">
        <v>53638.246999999996</v>
      </c>
      <c r="M17" s="561"/>
    </row>
    <row r="18" spans="1:13" s="14" customFormat="1" ht="20.1" customHeight="1">
      <c r="A18" s="558"/>
      <c r="B18" s="21" t="s">
        <v>37</v>
      </c>
      <c r="C18" s="559">
        <v>0.35860812480119986</v>
      </c>
      <c r="D18" s="559">
        <v>0.20596623428464764</v>
      </c>
      <c r="E18" s="559">
        <v>0.06011197864631674</v>
      </c>
      <c r="F18" s="559">
        <v>99.18290019231897</v>
      </c>
      <c r="G18" s="559">
        <v>0.005070471280050604</v>
      </c>
      <c r="H18" s="559" t="s">
        <v>39</v>
      </c>
      <c r="I18" s="559">
        <v>0.18734299866883816</v>
      </c>
      <c r="J18" s="559" t="s">
        <v>39</v>
      </c>
      <c r="K18" s="559" t="s">
        <v>39</v>
      </c>
      <c r="L18" s="560">
        <v>88867.47899999998</v>
      </c>
      <c r="M18" s="561"/>
    </row>
    <row r="19" spans="1:13" s="14" customFormat="1" ht="31.5" customHeight="1" thickBot="1">
      <c r="A19" s="558">
        <v>10012</v>
      </c>
      <c r="B19" s="85" t="s">
        <v>38</v>
      </c>
      <c r="C19" s="562">
        <v>0.36306965785497564</v>
      </c>
      <c r="D19" s="562">
        <v>0.026148931591625898</v>
      </c>
      <c r="E19" s="562">
        <v>0.34599187594954833</v>
      </c>
      <c r="F19" s="562">
        <v>98.65689657564698</v>
      </c>
      <c r="G19" s="562">
        <v>0.267695309056797</v>
      </c>
      <c r="H19" s="562">
        <v>0.11348955626091313</v>
      </c>
      <c r="I19" s="562">
        <v>0.21269005105597608</v>
      </c>
      <c r="J19" s="562" t="s">
        <v>39</v>
      </c>
      <c r="K19" s="562">
        <v>0.014018042583183354</v>
      </c>
      <c r="L19" s="563">
        <v>2004288.39</v>
      </c>
      <c r="M19" s="561"/>
    </row>
    <row r="20" spans="2:12" s="522" customFormat="1" ht="8.25" customHeight="1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2:12" s="540" customFormat="1" ht="15">
      <c r="B21" s="14" t="s">
        <v>578</v>
      </c>
      <c r="C21" s="530"/>
      <c r="D21" s="530"/>
      <c r="E21" s="530"/>
      <c r="F21" s="530"/>
      <c r="G21" s="530"/>
      <c r="H21" s="530"/>
      <c r="I21" s="530"/>
      <c r="J21" s="530"/>
      <c r="K21" s="530"/>
      <c r="L21" s="14"/>
    </row>
    <row r="22" spans="2:12" s="540" customFormat="1" ht="13.5">
      <c r="B22" s="226"/>
      <c r="C22" s="530"/>
      <c r="D22" s="530"/>
      <c r="E22" s="530"/>
      <c r="F22" s="530"/>
      <c r="G22" s="530"/>
      <c r="H22" s="530"/>
      <c r="I22" s="530"/>
      <c r="J22" s="530"/>
      <c r="K22" s="530"/>
      <c r="L22" s="14"/>
    </row>
    <row r="23" spans="3:11" s="522" customFormat="1" ht="6" customHeight="1">
      <c r="C23" s="535"/>
      <c r="D23" s="535"/>
      <c r="E23" s="535"/>
      <c r="F23" s="535"/>
      <c r="G23" s="535"/>
      <c r="H23" s="535"/>
      <c r="I23" s="535"/>
      <c r="J23" s="535"/>
      <c r="K23" s="535"/>
    </row>
    <row r="24" spans="3:11" s="522" customFormat="1" ht="15">
      <c r="C24" s="535"/>
      <c r="D24" s="535"/>
      <c r="E24" s="535"/>
      <c r="F24" s="535"/>
      <c r="G24" s="535"/>
      <c r="H24" s="535"/>
      <c r="I24" s="535"/>
      <c r="J24" s="535"/>
      <c r="K24" s="535"/>
    </row>
    <row r="25" spans="3:11" s="522" customFormat="1" ht="15">
      <c r="C25" s="535"/>
      <c r="D25" s="535"/>
      <c r="E25" s="535"/>
      <c r="F25" s="535"/>
      <c r="G25" s="535"/>
      <c r="H25" s="535"/>
      <c r="I25" s="535"/>
      <c r="J25" s="535"/>
      <c r="K25" s="535"/>
    </row>
    <row r="26" spans="3:11" s="522" customFormat="1" ht="15">
      <c r="C26" s="535"/>
      <c r="D26" s="535"/>
      <c r="E26" s="535"/>
      <c r="F26" s="535"/>
      <c r="G26" s="535"/>
      <c r="H26" s="535"/>
      <c r="I26" s="535"/>
      <c r="J26" s="535"/>
      <c r="K26" s="535"/>
    </row>
    <row r="27" s="522" customFormat="1" ht="15"/>
    <row r="28" s="522" customFormat="1" ht="15"/>
    <row r="29" s="522" customFormat="1" ht="15"/>
    <row r="30" s="7" customFormat="1" ht="15">
      <c r="B30" s="564"/>
    </row>
    <row r="31" s="7" customFormat="1" ht="15">
      <c r="B31" s="564"/>
    </row>
    <row r="32" s="7" customFormat="1" ht="15">
      <c r="B32" s="564"/>
    </row>
    <row r="33" s="7" customFormat="1" ht="15">
      <c r="B33" s="564"/>
    </row>
    <row r="34" s="7" customFormat="1" ht="15">
      <c r="B34" s="564"/>
    </row>
    <row r="35" s="7" customFormat="1" ht="15">
      <c r="B35" s="564"/>
    </row>
    <row r="36" s="7" customFormat="1" ht="15">
      <c r="B36" s="564"/>
    </row>
    <row r="37" s="7" customFormat="1" ht="15">
      <c r="B37" s="564"/>
    </row>
    <row r="38" s="7" customFormat="1" ht="15">
      <c r="B38" s="564"/>
    </row>
    <row r="39" s="7" customFormat="1" ht="15">
      <c r="B39" s="564"/>
    </row>
    <row r="40" s="7" customFormat="1" ht="15">
      <c r="B40" s="564"/>
    </row>
    <row r="41" s="7" customFormat="1" ht="15">
      <c r="B41" s="564"/>
    </row>
    <row r="42" s="7" customFormat="1" ht="15">
      <c r="B42" s="564"/>
    </row>
    <row r="43" s="7" customFormat="1" ht="15">
      <c r="B43" s="564"/>
    </row>
    <row r="44" s="7" customFormat="1" ht="15">
      <c r="B44" s="564"/>
    </row>
    <row r="45" s="7" customFormat="1" ht="15">
      <c r="B45" s="564"/>
    </row>
    <row r="46" s="7" customFormat="1" ht="15">
      <c r="B46" s="564"/>
    </row>
    <row r="47" s="7" customFormat="1" ht="15">
      <c r="B47" s="564"/>
    </row>
    <row r="48" s="7" customFormat="1" ht="15">
      <c r="B48" s="564"/>
    </row>
    <row r="49" s="7" customFormat="1" ht="15">
      <c r="B49" s="564"/>
    </row>
    <row r="50" s="7" customFormat="1" ht="15">
      <c r="B50" s="564"/>
    </row>
    <row r="51" s="7" customFormat="1" ht="15">
      <c r="B51" s="564"/>
    </row>
    <row r="52" s="7" customFormat="1" ht="15">
      <c r="B52" s="564"/>
    </row>
    <row r="53" s="7" customFormat="1" ht="15">
      <c r="B53" s="564"/>
    </row>
    <row r="54" s="7" customFormat="1" ht="15">
      <c r="B54" s="564"/>
    </row>
    <row r="55" s="7" customFormat="1" ht="15">
      <c r="B55" s="564"/>
    </row>
    <row r="56" s="7" customFormat="1" ht="15">
      <c r="B56" s="564"/>
    </row>
    <row r="57" s="7" customFormat="1" ht="15">
      <c r="B57" s="564"/>
    </row>
    <row r="58" s="7" customFormat="1" ht="15">
      <c r="B58" s="564"/>
    </row>
    <row r="59" s="7" customFormat="1" ht="15">
      <c r="B59" s="564"/>
    </row>
    <row r="60" s="7" customFormat="1" ht="15">
      <c r="B60" s="564"/>
    </row>
    <row r="61" s="7" customFormat="1" ht="15">
      <c r="B61" s="564"/>
    </row>
    <row r="62" s="7" customFormat="1" ht="15">
      <c r="B62" s="564"/>
    </row>
    <row r="63" s="7" customFormat="1" ht="15">
      <c r="B63" s="564"/>
    </row>
    <row r="64" s="7" customFormat="1" ht="15">
      <c r="B64" s="564"/>
    </row>
    <row r="65" s="7" customFormat="1" ht="15">
      <c r="B65" s="564"/>
    </row>
    <row r="66" s="7" customFormat="1" ht="15">
      <c r="B66" s="564"/>
    </row>
    <row r="67" s="7" customFormat="1" ht="15">
      <c r="B67" s="564"/>
    </row>
    <row r="68" s="7" customFormat="1" ht="15">
      <c r="B68" s="564"/>
    </row>
    <row r="69" s="7" customFormat="1" ht="15">
      <c r="B69" s="564"/>
    </row>
    <row r="70" s="7" customFormat="1" ht="15">
      <c r="B70" s="564"/>
    </row>
    <row r="71" s="7" customFormat="1" ht="15">
      <c r="B71" s="564"/>
    </row>
    <row r="72" s="7" customFormat="1" ht="15">
      <c r="B72" s="564"/>
    </row>
    <row r="73" s="7" customFormat="1" ht="15">
      <c r="B73" s="564"/>
    </row>
    <row r="74" s="7" customFormat="1" ht="15">
      <c r="B74" s="564"/>
    </row>
    <row r="75" s="7" customFormat="1" ht="15">
      <c r="B75" s="564"/>
    </row>
    <row r="76" s="7" customFormat="1" ht="15">
      <c r="B76" s="564"/>
    </row>
    <row r="77" s="7" customFormat="1" ht="15">
      <c r="B77" s="564"/>
    </row>
    <row r="78" s="7" customFormat="1" ht="15">
      <c r="B78" s="564"/>
    </row>
    <row r="79" s="7" customFormat="1" ht="15">
      <c r="B79" s="564"/>
    </row>
    <row r="80" s="7" customFormat="1" ht="15">
      <c r="B80" s="564"/>
    </row>
    <row r="81" s="7" customFormat="1" ht="15">
      <c r="B81" s="564"/>
    </row>
    <row r="82" s="7" customFormat="1" ht="15">
      <c r="B82" s="564"/>
    </row>
  </sheetData>
  <mergeCells count="11">
    <mergeCell ref="L6:L7"/>
    <mergeCell ref="B2:L2"/>
    <mergeCell ref="B3:L3"/>
    <mergeCell ref="B4:L4"/>
    <mergeCell ref="B6:B7"/>
    <mergeCell ref="C6:F6"/>
    <mergeCell ref="G6:G7"/>
    <mergeCell ref="H6:H7"/>
    <mergeCell ref="I6:I7"/>
    <mergeCell ref="J6:J7"/>
    <mergeCell ref="K6:K7"/>
  </mergeCells>
  <hyperlinks>
    <hyperlink ref="A1" location="Índice!A1" display="Volver al Índice"/>
    <hyperlink ref="B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00"/>
  <sheetViews>
    <sheetView showGridLines="0" zoomScaleSheetLayoutView="100" workbookViewId="0" topLeftCell="M1"/>
  </sheetViews>
  <sheetFormatPr defaultColWidth="11.421875" defaultRowHeight="15"/>
  <cols>
    <col min="1" max="1" width="52.7109375" style="484" customWidth="1"/>
    <col min="2" max="2" width="12.8515625" style="484" bestFit="1" customWidth="1"/>
    <col min="3" max="3" width="12.7109375" style="484" customWidth="1"/>
    <col min="4" max="4" width="13.8515625" style="484" bestFit="1" customWidth="1"/>
    <col min="5" max="5" width="2.7109375" style="484" customWidth="1"/>
    <col min="6" max="6" width="12.140625" style="484" customWidth="1"/>
    <col min="7" max="8" width="12.421875" style="484" bestFit="1" customWidth="1"/>
    <col min="9" max="9" width="1.7109375" style="484" customWidth="1"/>
    <col min="10" max="12" width="12.421875" style="484" customWidth="1"/>
    <col min="13" max="13" width="52.7109375" style="486" customWidth="1"/>
    <col min="14" max="15" width="10.7109375" style="486" customWidth="1"/>
    <col min="16" max="16" width="11.7109375" style="486" bestFit="1" customWidth="1"/>
    <col min="17" max="17" width="2.7109375" style="486" customWidth="1"/>
    <col min="18" max="20" width="11.7109375" style="486" bestFit="1" customWidth="1"/>
    <col min="21" max="21" width="3.421875" style="486" customWidth="1"/>
    <col min="22" max="24" width="11.7109375" style="486" customWidth="1"/>
    <col min="25" max="25" width="52.7109375" style="486" customWidth="1"/>
    <col min="26" max="28" width="11.7109375" style="486" customWidth="1"/>
    <col min="29" max="29" width="2.7109375" style="486" customWidth="1"/>
    <col min="30" max="30" width="11.7109375" style="486" bestFit="1" customWidth="1"/>
    <col min="31" max="32" width="11.7109375" style="486" customWidth="1"/>
    <col min="33" max="33" width="2.421875" style="486" customWidth="1"/>
    <col min="34" max="36" width="11.7109375" style="486" customWidth="1"/>
    <col min="37" max="37" width="52.7109375" style="486" customWidth="1"/>
    <col min="38" max="40" width="11.7109375" style="486" customWidth="1"/>
    <col min="41" max="41" width="2.7109375" style="486" customWidth="1"/>
    <col min="42" max="44" width="11.7109375" style="486" customWidth="1"/>
    <col min="45" max="16384" width="11.421875" style="487" customWidth="1"/>
  </cols>
  <sheetData>
    <row r="1" spans="1:44" s="400" customFormat="1" ht="15.95" customHeight="1">
      <c r="A1" s="1237" t="s">
        <v>1044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1335"/>
      <c r="N1" s="1335"/>
      <c r="O1" s="1335"/>
      <c r="P1" s="1335"/>
      <c r="Q1" s="1335"/>
      <c r="R1" s="1335"/>
      <c r="S1" s="1335"/>
      <c r="T1" s="1335"/>
      <c r="U1" s="399"/>
      <c r="V1" s="399"/>
      <c r="W1" s="399"/>
      <c r="X1" s="399"/>
      <c r="Y1" s="1335"/>
      <c r="Z1" s="1335"/>
      <c r="AA1" s="1335"/>
      <c r="AB1" s="1335"/>
      <c r="AC1" s="1335"/>
      <c r="AD1" s="1335"/>
      <c r="AE1" s="1335"/>
      <c r="AF1" s="1335"/>
      <c r="AG1" s="399"/>
      <c r="AH1" s="399"/>
      <c r="AI1" s="399"/>
      <c r="AJ1" s="399"/>
      <c r="AK1" s="1335"/>
      <c r="AL1" s="1335"/>
      <c r="AM1" s="1335"/>
      <c r="AN1" s="1335"/>
      <c r="AO1" s="1335"/>
      <c r="AP1" s="1335"/>
      <c r="AQ1" s="1335"/>
      <c r="AR1" s="1335"/>
    </row>
    <row r="2" spans="1:44" s="401" customFormat="1" ht="27" customHeight="1">
      <c r="A2" s="1334" t="s">
        <v>412</v>
      </c>
      <c r="B2" s="1334"/>
      <c r="C2" s="1334"/>
      <c r="D2" s="1334"/>
      <c r="E2" s="1334"/>
      <c r="F2" s="1334"/>
      <c r="G2" s="1334"/>
      <c r="H2" s="1334"/>
      <c r="I2" s="1334"/>
      <c r="J2" s="1334"/>
      <c r="K2" s="1334"/>
      <c r="L2" s="1334"/>
      <c r="M2" s="1334" t="s">
        <v>412</v>
      </c>
      <c r="N2" s="1334"/>
      <c r="O2" s="1334"/>
      <c r="P2" s="1334"/>
      <c r="Q2" s="1334"/>
      <c r="R2" s="1334"/>
      <c r="S2" s="1334"/>
      <c r="T2" s="1334"/>
      <c r="U2" s="1334"/>
      <c r="V2" s="1334"/>
      <c r="W2" s="1334"/>
      <c r="X2" s="1334"/>
      <c r="Y2" s="1334" t="s">
        <v>412</v>
      </c>
      <c r="Z2" s="1334"/>
      <c r="AA2" s="1334"/>
      <c r="AB2" s="1334"/>
      <c r="AC2" s="1334"/>
      <c r="AD2" s="1334"/>
      <c r="AE2" s="1334"/>
      <c r="AF2" s="1334"/>
      <c r="AG2" s="1334"/>
      <c r="AH2" s="1334"/>
      <c r="AI2" s="1334"/>
      <c r="AJ2" s="1334"/>
      <c r="AK2" s="1334" t="s">
        <v>412</v>
      </c>
      <c r="AL2" s="1334"/>
      <c r="AM2" s="1334"/>
      <c r="AN2" s="1334"/>
      <c r="AO2" s="1334"/>
      <c r="AP2" s="1334"/>
      <c r="AQ2" s="1334"/>
      <c r="AR2" s="1334"/>
    </row>
    <row r="3" spans="1:44" s="402" customFormat="1" ht="18" customHeight="1">
      <c r="A3" s="1329">
        <v>44012</v>
      </c>
      <c r="B3" s="1329"/>
      <c r="C3" s="1329"/>
      <c r="D3" s="1329"/>
      <c r="E3" s="1329"/>
      <c r="F3" s="1329"/>
      <c r="G3" s="1329"/>
      <c r="H3" s="1329"/>
      <c r="I3" s="1329"/>
      <c r="J3" s="1329"/>
      <c r="K3" s="1329"/>
      <c r="L3" s="1329"/>
      <c r="M3" s="1329">
        <v>44012</v>
      </c>
      <c r="N3" s="1329"/>
      <c r="O3" s="1329"/>
      <c r="P3" s="1329"/>
      <c r="Q3" s="1329"/>
      <c r="R3" s="1329"/>
      <c r="S3" s="1329"/>
      <c r="T3" s="1329"/>
      <c r="U3" s="1329"/>
      <c r="V3" s="1329"/>
      <c r="W3" s="1329"/>
      <c r="X3" s="1329"/>
      <c r="Y3" s="1329">
        <v>44012</v>
      </c>
      <c r="Z3" s="1329"/>
      <c r="AA3" s="1329"/>
      <c r="AB3" s="1329"/>
      <c r="AC3" s="1329"/>
      <c r="AD3" s="1329"/>
      <c r="AE3" s="1329"/>
      <c r="AF3" s="1329"/>
      <c r="AG3" s="1329"/>
      <c r="AH3" s="1329"/>
      <c r="AI3" s="1329"/>
      <c r="AJ3" s="1329"/>
      <c r="AK3" s="1330">
        <v>44012</v>
      </c>
      <c r="AL3" s="1330"/>
      <c r="AM3" s="1330"/>
      <c r="AN3" s="1330"/>
      <c r="AO3" s="1330"/>
      <c r="AP3" s="1330"/>
      <c r="AQ3" s="1330"/>
      <c r="AR3" s="1330"/>
    </row>
    <row r="4" spans="1:44" s="403" customFormat="1" ht="15" customHeight="1">
      <c r="A4" s="1331" t="s">
        <v>413</v>
      </c>
      <c r="B4" s="1331"/>
      <c r="C4" s="1331"/>
      <c r="D4" s="1331"/>
      <c r="E4" s="1331"/>
      <c r="F4" s="1331"/>
      <c r="G4" s="1331"/>
      <c r="H4" s="1331"/>
      <c r="I4" s="1331"/>
      <c r="J4" s="1331"/>
      <c r="K4" s="1331"/>
      <c r="L4" s="1331"/>
      <c r="M4" s="1331" t="s">
        <v>413</v>
      </c>
      <c r="N4" s="1331"/>
      <c r="O4" s="1331"/>
      <c r="P4" s="1331"/>
      <c r="Q4" s="1331"/>
      <c r="R4" s="1331"/>
      <c r="S4" s="1331"/>
      <c r="T4" s="1331"/>
      <c r="U4" s="1331"/>
      <c r="V4" s="1331"/>
      <c r="W4" s="1331"/>
      <c r="X4" s="1331"/>
      <c r="Y4" s="1331" t="s">
        <v>413</v>
      </c>
      <c r="Z4" s="1331"/>
      <c r="AA4" s="1331"/>
      <c r="AB4" s="1331"/>
      <c r="AC4" s="1331"/>
      <c r="AD4" s="1331"/>
      <c r="AE4" s="1331"/>
      <c r="AF4" s="1331"/>
      <c r="AG4" s="1331"/>
      <c r="AH4" s="1331"/>
      <c r="AI4" s="1331"/>
      <c r="AJ4" s="1331"/>
      <c r="AK4" s="1331" t="s">
        <v>413</v>
      </c>
      <c r="AL4" s="1331"/>
      <c r="AM4" s="1331"/>
      <c r="AN4" s="1331"/>
      <c r="AO4" s="1331"/>
      <c r="AP4" s="1331"/>
      <c r="AQ4" s="1331"/>
      <c r="AR4" s="1331"/>
    </row>
    <row r="5" spans="1:44" s="400" customFormat="1" ht="3.95" customHeight="1" thickBot="1">
      <c r="A5" s="404"/>
      <c r="B5" s="405"/>
      <c r="C5" s="406"/>
      <c r="D5" s="406"/>
      <c r="E5" s="406"/>
      <c r="F5" s="406"/>
      <c r="G5" s="406"/>
      <c r="H5" s="407"/>
      <c r="I5" s="407"/>
      <c r="J5" s="407"/>
      <c r="K5" s="407"/>
      <c r="L5" s="407"/>
      <c r="M5" s="408"/>
      <c r="N5" s="409"/>
      <c r="O5" s="409"/>
      <c r="P5" s="409"/>
      <c r="Q5" s="409"/>
      <c r="R5" s="409"/>
      <c r="S5" s="409"/>
      <c r="T5" s="409"/>
      <c r="U5" s="409"/>
      <c r="V5" s="409"/>
      <c r="W5" s="409"/>
      <c r="X5" s="409"/>
      <c r="Y5" s="408"/>
      <c r="Z5" s="409"/>
      <c r="AA5" s="409"/>
      <c r="AB5" s="409"/>
      <c r="AC5" s="409"/>
      <c r="AD5" s="409"/>
      <c r="AE5" s="409"/>
      <c r="AF5" s="409"/>
      <c r="AG5" s="409"/>
      <c r="AH5" s="409"/>
      <c r="AI5" s="409"/>
      <c r="AJ5" s="409"/>
      <c r="AK5" s="408"/>
      <c r="AL5" s="409"/>
      <c r="AM5" s="409"/>
      <c r="AN5" s="409"/>
      <c r="AO5" s="409"/>
      <c r="AP5" s="409"/>
      <c r="AQ5" s="409"/>
      <c r="AR5" s="410"/>
    </row>
    <row r="6" spans="1:44" s="415" customFormat="1" ht="27" customHeight="1" thickTop="1">
      <c r="A6" s="1332" t="s">
        <v>414</v>
      </c>
      <c r="B6" s="1326" t="s">
        <v>58</v>
      </c>
      <c r="C6" s="1326"/>
      <c r="D6" s="1326"/>
      <c r="E6" s="411"/>
      <c r="F6" s="1326" t="s">
        <v>29</v>
      </c>
      <c r="G6" s="1326"/>
      <c r="H6" s="1326"/>
      <c r="I6" s="412"/>
      <c r="J6" s="1326" t="s">
        <v>30</v>
      </c>
      <c r="K6" s="1326"/>
      <c r="L6" s="1326"/>
      <c r="M6" s="1332" t="s">
        <v>414</v>
      </c>
      <c r="N6" s="1326" t="s">
        <v>415</v>
      </c>
      <c r="O6" s="1326"/>
      <c r="P6" s="1326"/>
      <c r="Q6" s="413"/>
      <c r="R6" s="1326" t="s">
        <v>32</v>
      </c>
      <c r="S6" s="1326"/>
      <c r="T6" s="1326"/>
      <c r="U6" s="412"/>
      <c r="V6" s="1326" t="s">
        <v>33</v>
      </c>
      <c r="W6" s="1326"/>
      <c r="X6" s="1326"/>
      <c r="Y6" s="1332" t="s">
        <v>414</v>
      </c>
      <c r="Z6" s="1326" t="s">
        <v>416</v>
      </c>
      <c r="AA6" s="1326"/>
      <c r="AB6" s="1326"/>
      <c r="AC6" s="413"/>
      <c r="AD6" s="1326" t="s">
        <v>417</v>
      </c>
      <c r="AE6" s="1326"/>
      <c r="AF6" s="1326"/>
      <c r="AG6" s="412"/>
      <c r="AH6" s="1326" t="s">
        <v>418</v>
      </c>
      <c r="AI6" s="1326"/>
      <c r="AJ6" s="1326"/>
      <c r="AK6" s="1332" t="s">
        <v>414</v>
      </c>
      <c r="AL6" s="1326" t="s">
        <v>37</v>
      </c>
      <c r="AM6" s="1326"/>
      <c r="AN6" s="1326"/>
      <c r="AO6" s="414"/>
      <c r="AP6" s="1325" t="s">
        <v>419</v>
      </c>
      <c r="AQ6" s="1325"/>
      <c r="AR6" s="1325"/>
    </row>
    <row r="7" spans="1:44" s="415" customFormat="1" ht="13.5" customHeight="1">
      <c r="A7" s="1333"/>
      <c r="B7" s="416" t="s">
        <v>420</v>
      </c>
      <c r="C7" s="417" t="s">
        <v>421</v>
      </c>
      <c r="D7" s="417" t="s">
        <v>422</v>
      </c>
      <c r="E7" s="416"/>
      <c r="F7" s="417" t="s">
        <v>420</v>
      </c>
      <c r="G7" s="417" t="s">
        <v>421</v>
      </c>
      <c r="H7" s="417" t="s">
        <v>422</v>
      </c>
      <c r="I7" s="416"/>
      <c r="J7" s="418" t="s">
        <v>420</v>
      </c>
      <c r="K7" s="419" t="s">
        <v>421</v>
      </c>
      <c r="L7" s="418" t="s">
        <v>422</v>
      </c>
      <c r="M7" s="1333"/>
      <c r="N7" s="418" t="s">
        <v>420</v>
      </c>
      <c r="O7" s="419" t="s">
        <v>421</v>
      </c>
      <c r="P7" s="418" t="s">
        <v>422</v>
      </c>
      <c r="Q7" s="418"/>
      <c r="R7" s="418" t="s">
        <v>420</v>
      </c>
      <c r="S7" s="419" t="s">
        <v>421</v>
      </c>
      <c r="T7" s="419" t="s">
        <v>422</v>
      </c>
      <c r="U7" s="418"/>
      <c r="V7" s="418" t="s">
        <v>420</v>
      </c>
      <c r="W7" s="419" t="s">
        <v>421</v>
      </c>
      <c r="X7" s="418" t="s">
        <v>422</v>
      </c>
      <c r="Y7" s="1333"/>
      <c r="Z7" s="419" t="s">
        <v>420</v>
      </c>
      <c r="AA7" s="419" t="s">
        <v>421</v>
      </c>
      <c r="AB7" s="419" t="s">
        <v>422</v>
      </c>
      <c r="AC7" s="418"/>
      <c r="AD7" s="418" t="s">
        <v>420</v>
      </c>
      <c r="AE7" s="419" t="s">
        <v>421</v>
      </c>
      <c r="AF7" s="419" t="s">
        <v>422</v>
      </c>
      <c r="AG7" s="418"/>
      <c r="AH7" s="419" t="s">
        <v>420</v>
      </c>
      <c r="AI7" s="419" t="s">
        <v>421</v>
      </c>
      <c r="AJ7" s="419" t="s">
        <v>422</v>
      </c>
      <c r="AK7" s="1333"/>
      <c r="AL7" s="418" t="s">
        <v>420</v>
      </c>
      <c r="AM7" s="419" t="s">
        <v>421</v>
      </c>
      <c r="AN7" s="418" t="s">
        <v>422</v>
      </c>
      <c r="AO7" s="418"/>
      <c r="AP7" s="418" t="s">
        <v>420</v>
      </c>
      <c r="AQ7" s="419" t="s">
        <v>421</v>
      </c>
      <c r="AR7" s="418" t="s">
        <v>422</v>
      </c>
    </row>
    <row r="8" spans="1:44" s="400" customFormat="1" ht="3.95" customHeight="1">
      <c r="A8" s="420"/>
      <c r="B8" s="421"/>
      <c r="C8" s="421"/>
      <c r="D8" s="421"/>
      <c r="E8" s="421"/>
      <c r="F8" s="421"/>
      <c r="G8" s="421"/>
      <c r="H8" s="421"/>
      <c r="I8" s="421"/>
      <c r="J8" s="421"/>
      <c r="K8" s="421"/>
      <c r="L8" s="421"/>
      <c r="M8" s="422"/>
      <c r="N8" s="421"/>
      <c r="O8" s="421"/>
      <c r="P8" s="421"/>
      <c r="Q8" s="421"/>
      <c r="R8" s="421"/>
      <c r="S8" s="421"/>
      <c r="T8" s="421"/>
      <c r="U8" s="421"/>
      <c r="V8" s="421"/>
      <c r="W8" s="421"/>
      <c r="X8" s="421"/>
      <c r="Y8" s="422"/>
      <c r="Z8" s="421"/>
      <c r="AA8" s="421"/>
      <c r="AB8" s="421"/>
      <c r="AC8" s="421"/>
      <c r="AD8" s="421"/>
      <c r="AE8" s="421"/>
      <c r="AF8" s="421"/>
      <c r="AG8" s="421"/>
      <c r="AH8" s="421"/>
      <c r="AI8" s="421"/>
      <c r="AJ8" s="421"/>
      <c r="AK8" s="422"/>
      <c r="AL8" s="421"/>
      <c r="AM8" s="421"/>
      <c r="AN8" s="421"/>
      <c r="AO8" s="421"/>
      <c r="AP8" s="421"/>
      <c r="AQ8" s="421"/>
      <c r="AR8" s="421"/>
    </row>
    <row r="9" spans="1:44" s="425" customFormat="1" ht="9" customHeight="1">
      <c r="A9" s="423" t="s">
        <v>423</v>
      </c>
      <c r="B9" s="423">
        <v>545152.678</v>
      </c>
      <c r="C9" s="423">
        <v>292538.331</v>
      </c>
      <c r="D9" s="423">
        <v>837691.009</v>
      </c>
      <c r="E9" s="423"/>
      <c r="F9" s="423">
        <v>919088.186</v>
      </c>
      <c r="G9" s="423">
        <v>9760.994</v>
      </c>
      <c r="H9" s="423">
        <v>928849.181</v>
      </c>
      <c r="I9" s="423"/>
      <c r="J9" s="423">
        <v>261750.302</v>
      </c>
      <c r="K9" s="423">
        <v>76228.963</v>
      </c>
      <c r="L9" s="423">
        <v>337979.266</v>
      </c>
      <c r="M9" s="423" t="s">
        <v>423</v>
      </c>
      <c r="N9" s="423">
        <v>99637.453</v>
      </c>
      <c r="O9" s="423">
        <v>335.227</v>
      </c>
      <c r="P9" s="423">
        <v>99972.681</v>
      </c>
      <c r="Q9" s="424"/>
      <c r="R9" s="423">
        <v>64030.793</v>
      </c>
      <c r="S9" s="423">
        <v>839.867</v>
      </c>
      <c r="T9" s="423">
        <v>64870.661</v>
      </c>
      <c r="U9" s="423"/>
      <c r="V9" s="423">
        <v>709453.106</v>
      </c>
      <c r="W9" s="423">
        <v>2609.052</v>
      </c>
      <c r="X9" s="423">
        <v>712062.158</v>
      </c>
      <c r="Y9" s="423" t="s">
        <v>423</v>
      </c>
      <c r="Z9" s="423">
        <v>5641.686</v>
      </c>
      <c r="AA9" s="423">
        <v>1124.776</v>
      </c>
      <c r="AB9" s="423">
        <v>6766.463</v>
      </c>
      <c r="AC9" s="424"/>
      <c r="AD9" s="423">
        <v>4639.969</v>
      </c>
      <c r="AE9" s="423">
        <v>24016.491</v>
      </c>
      <c r="AF9" s="423">
        <v>28656.461</v>
      </c>
      <c r="AG9" s="423"/>
      <c r="AH9" s="423">
        <v>88906.234</v>
      </c>
      <c r="AI9" s="423">
        <v>3902.945</v>
      </c>
      <c r="AJ9" s="423">
        <v>92809.18</v>
      </c>
      <c r="AK9" s="423" t="s">
        <v>423</v>
      </c>
      <c r="AL9" s="423">
        <v>90998.131</v>
      </c>
      <c r="AM9" s="423">
        <v>31101.742</v>
      </c>
      <c r="AN9" s="423">
        <v>122099.873</v>
      </c>
      <c r="AO9" s="423"/>
      <c r="AP9" s="423">
        <v>2789298.5380000006</v>
      </c>
      <c r="AQ9" s="423">
        <v>442458.38800000004</v>
      </c>
      <c r="AR9" s="423">
        <v>3231756.9329999997</v>
      </c>
    </row>
    <row r="10" spans="1:44" s="425" customFormat="1" ht="9.95" customHeight="1">
      <c r="A10" s="426" t="s">
        <v>424</v>
      </c>
      <c r="B10" s="427">
        <v>142874.746</v>
      </c>
      <c r="C10" s="427">
        <v>13945.158</v>
      </c>
      <c r="D10" s="427">
        <v>156819.904</v>
      </c>
      <c r="E10" s="427"/>
      <c r="F10" s="427">
        <v>47268.37</v>
      </c>
      <c r="G10" s="427">
        <v>2627.562</v>
      </c>
      <c r="H10" s="427">
        <v>49895.933</v>
      </c>
      <c r="I10" s="427"/>
      <c r="J10" s="427">
        <v>51722.129</v>
      </c>
      <c r="K10" s="427">
        <v>4577.188</v>
      </c>
      <c r="L10" s="427">
        <v>56299.318</v>
      </c>
      <c r="M10" s="426" t="s">
        <v>424</v>
      </c>
      <c r="N10" s="427">
        <v>5003.641</v>
      </c>
      <c r="O10" s="427">
        <v>0.176</v>
      </c>
      <c r="P10" s="427">
        <v>5003.818</v>
      </c>
      <c r="Q10" s="428"/>
      <c r="R10" s="427">
        <v>21242.451</v>
      </c>
      <c r="S10" s="427">
        <v>621.746</v>
      </c>
      <c r="T10" s="427">
        <v>21864.198</v>
      </c>
      <c r="U10" s="427"/>
      <c r="V10" s="427">
        <v>0</v>
      </c>
      <c r="W10" s="427">
        <v>0</v>
      </c>
      <c r="X10" s="427">
        <v>0</v>
      </c>
      <c r="Y10" s="426" t="s">
        <v>424</v>
      </c>
      <c r="Z10" s="427">
        <v>0</v>
      </c>
      <c r="AA10" s="427">
        <v>0</v>
      </c>
      <c r="AB10" s="427">
        <v>0</v>
      </c>
      <c r="AC10" s="428"/>
      <c r="AD10" s="427">
        <v>0</v>
      </c>
      <c r="AE10" s="427">
        <v>0</v>
      </c>
      <c r="AF10" s="427">
        <v>0</v>
      </c>
      <c r="AG10" s="427"/>
      <c r="AH10" s="427">
        <v>11418.776</v>
      </c>
      <c r="AI10" s="427">
        <v>2105.113</v>
      </c>
      <c r="AJ10" s="427">
        <v>13523.889</v>
      </c>
      <c r="AK10" s="426" t="s">
        <v>424</v>
      </c>
      <c r="AL10" s="427">
        <v>53029.381</v>
      </c>
      <c r="AM10" s="427">
        <v>4078.238</v>
      </c>
      <c r="AN10" s="427">
        <v>57107.619</v>
      </c>
      <c r="AO10" s="427"/>
      <c r="AP10" s="427">
        <v>332559.494</v>
      </c>
      <c r="AQ10" s="427">
        <v>27955.181000000004</v>
      </c>
      <c r="AR10" s="427">
        <v>360514.67900000006</v>
      </c>
    </row>
    <row r="11" spans="1:44" s="425" customFormat="1" ht="9.95" customHeight="1">
      <c r="A11" s="429" t="s">
        <v>425</v>
      </c>
      <c r="B11" s="427">
        <v>402038.746</v>
      </c>
      <c r="C11" s="427">
        <v>277756.458</v>
      </c>
      <c r="D11" s="427">
        <v>679795.204</v>
      </c>
      <c r="E11" s="427"/>
      <c r="F11" s="427">
        <v>869252.801</v>
      </c>
      <c r="G11" s="427">
        <v>5428.341</v>
      </c>
      <c r="H11" s="427">
        <v>874681.143</v>
      </c>
      <c r="I11" s="427"/>
      <c r="J11" s="427">
        <v>209952.605</v>
      </c>
      <c r="K11" s="427">
        <v>71636.455</v>
      </c>
      <c r="L11" s="427">
        <v>281589.06</v>
      </c>
      <c r="M11" s="429" t="s">
        <v>425</v>
      </c>
      <c r="N11" s="427">
        <v>94243.474</v>
      </c>
      <c r="O11" s="427">
        <v>335.051</v>
      </c>
      <c r="P11" s="427">
        <v>94578.526</v>
      </c>
      <c r="Q11" s="427"/>
      <c r="R11" s="427">
        <v>42759.802</v>
      </c>
      <c r="S11" s="427">
        <v>218.12</v>
      </c>
      <c r="T11" s="427">
        <v>42977.923</v>
      </c>
      <c r="U11" s="427"/>
      <c r="V11" s="427">
        <v>709096.464</v>
      </c>
      <c r="W11" s="427">
        <v>2440.865</v>
      </c>
      <c r="X11" s="427">
        <v>711537.33</v>
      </c>
      <c r="Y11" s="429" t="s">
        <v>425</v>
      </c>
      <c r="Z11" s="427">
        <v>5452.927</v>
      </c>
      <c r="AA11" s="427">
        <v>1124.776</v>
      </c>
      <c r="AB11" s="427">
        <v>6577.704</v>
      </c>
      <c r="AC11" s="427"/>
      <c r="AD11" s="427">
        <v>4637.534</v>
      </c>
      <c r="AE11" s="427">
        <v>24016.491</v>
      </c>
      <c r="AF11" s="427">
        <v>28654.026</v>
      </c>
      <c r="AG11" s="427"/>
      <c r="AH11" s="427">
        <v>77348.564</v>
      </c>
      <c r="AI11" s="427">
        <v>1797.832</v>
      </c>
      <c r="AJ11" s="427">
        <v>79146.396</v>
      </c>
      <c r="AK11" s="429" t="s">
        <v>425</v>
      </c>
      <c r="AL11" s="427">
        <v>37841.872</v>
      </c>
      <c r="AM11" s="427">
        <v>26762.268</v>
      </c>
      <c r="AN11" s="427">
        <v>64604.141</v>
      </c>
      <c r="AO11" s="427"/>
      <c r="AP11" s="427">
        <v>2452624.789</v>
      </c>
      <c r="AQ11" s="427">
        <v>411516.65699999995</v>
      </c>
      <c r="AR11" s="427">
        <v>2864141.453</v>
      </c>
    </row>
    <row r="12" spans="1:44" s="425" customFormat="1" ht="9.95" customHeight="1">
      <c r="A12" s="429" t="s">
        <v>426</v>
      </c>
      <c r="B12" s="427">
        <v>2.484</v>
      </c>
      <c r="C12" s="427">
        <v>0</v>
      </c>
      <c r="D12" s="427">
        <v>2.484</v>
      </c>
      <c r="E12" s="427"/>
      <c r="F12" s="427">
        <v>483.782</v>
      </c>
      <c r="G12" s="427">
        <v>23.287</v>
      </c>
      <c r="H12" s="427">
        <v>507.069</v>
      </c>
      <c r="I12" s="427"/>
      <c r="J12" s="427">
        <v>0</v>
      </c>
      <c r="K12" s="427">
        <v>0</v>
      </c>
      <c r="L12" s="427">
        <v>0</v>
      </c>
      <c r="M12" s="429" t="s">
        <v>426</v>
      </c>
      <c r="N12" s="427">
        <v>0</v>
      </c>
      <c r="O12" s="427">
        <v>0</v>
      </c>
      <c r="P12" s="427">
        <v>0</v>
      </c>
      <c r="Q12" s="427"/>
      <c r="R12" s="427">
        <v>0</v>
      </c>
      <c r="S12" s="427">
        <v>0</v>
      </c>
      <c r="T12" s="427">
        <v>0</v>
      </c>
      <c r="U12" s="427"/>
      <c r="V12" s="427">
        <v>0</v>
      </c>
      <c r="W12" s="427">
        <v>0</v>
      </c>
      <c r="X12" s="427">
        <v>0</v>
      </c>
      <c r="Y12" s="429" t="s">
        <v>426</v>
      </c>
      <c r="Z12" s="427">
        <v>0</v>
      </c>
      <c r="AA12" s="427">
        <v>0</v>
      </c>
      <c r="AB12" s="427">
        <v>0</v>
      </c>
      <c r="AC12" s="427"/>
      <c r="AD12" s="427">
        <v>0</v>
      </c>
      <c r="AE12" s="427">
        <v>0</v>
      </c>
      <c r="AF12" s="427">
        <v>0</v>
      </c>
      <c r="AG12" s="427"/>
      <c r="AH12" s="427">
        <v>0</v>
      </c>
      <c r="AI12" s="427">
        <v>0</v>
      </c>
      <c r="AJ12" s="427">
        <v>0</v>
      </c>
      <c r="AK12" s="429" t="s">
        <v>426</v>
      </c>
      <c r="AL12" s="427">
        <v>0</v>
      </c>
      <c r="AM12" s="427">
        <v>0</v>
      </c>
      <c r="AN12" s="427">
        <v>0</v>
      </c>
      <c r="AO12" s="427"/>
      <c r="AP12" s="427">
        <v>486.26599999999996</v>
      </c>
      <c r="AQ12" s="427">
        <v>23.287</v>
      </c>
      <c r="AR12" s="427">
        <v>509.553</v>
      </c>
    </row>
    <row r="13" spans="1:44" s="425" customFormat="1" ht="9.95" customHeight="1">
      <c r="A13" s="429" t="s">
        <v>427</v>
      </c>
      <c r="B13" s="427">
        <v>236.701</v>
      </c>
      <c r="C13" s="427">
        <v>836.715</v>
      </c>
      <c r="D13" s="427">
        <v>1073.416</v>
      </c>
      <c r="E13" s="427"/>
      <c r="F13" s="427">
        <v>2083.232</v>
      </c>
      <c r="G13" s="427">
        <v>1681.802</v>
      </c>
      <c r="H13" s="427">
        <v>3765.034</v>
      </c>
      <c r="I13" s="427"/>
      <c r="J13" s="427">
        <v>75.567</v>
      </c>
      <c r="K13" s="427">
        <v>15.319</v>
      </c>
      <c r="L13" s="427">
        <v>90.887</v>
      </c>
      <c r="M13" s="429" t="s">
        <v>427</v>
      </c>
      <c r="N13" s="427">
        <v>390.337</v>
      </c>
      <c r="O13" s="427">
        <v>0</v>
      </c>
      <c r="P13" s="427">
        <v>390.337</v>
      </c>
      <c r="Q13" s="427"/>
      <c r="R13" s="427">
        <v>28.539</v>
      </c>
      <c r="S13" s="427">
        <v>0</v>
      </c>
      <c r="T13" s="427">
        <v>28.539</v>
      </c>
      <c r="U13" s="427"/>
      <c r="V13" s="427">
        <v>356.641</v>
      </c>
      <c r="W13" s="427">
        <v>168.186</v>
      </c>
      <c r="X13" s="427">
        <v>524.828</v>
      </c>
      <c r="Y13" s="429" t="s">
        <v>427</v>
      </c>
      <c r="Z13" s="427">
        <v>188.758</v>
      </c>
      <c r="AA13" s="427">
        <v>0</v>
      </c>
      <c r="AB13" s="427">
        <v>188.758</v>
      </c>
      <c r="AC13" s="427"/>
      <c r="AD13" s="427">
        <v>2.434</v>
      </c>
      <c r="AE13" s="427">
        <v>0</v>
      </c>
      <c r="AF13" s="427">
        <v>2.434</v>
      </c>
      <c r="AG13" s="427"/>
      <c r="AH13" s="427">
        <v>138.893</v>
      </c>
      <c r="AI13" s="427">
        <v>0</v>
      </c>
      <c r="AJ13" s="427">
        <v>138.893</v>
      </c>
      <c r="AK13" s="429" t="s">
        <v>427</v>
      </c>
      <c r="AL13" s="427">
        <v>126.876</v>
      </c>
      <c r="AM13" s="427">
        <v>261.235</v>
      </c>
      <c r="AN13" s="427">
        <v>388.112</v>
      </c>
      <c r="AO13" s="427"/>
      <c r="AP13" s="427">
        <v>3627.9780000000005</v>
      </c>
      <c r="AQ13" s="427">
        <v>2963.257</v>
      </c>
      <c r="AR13" s="427">
        <v>6591.237999999999</v>
      </c>
    </row>
    <row r="14" spans="1:44" s="430" customFormat="1" ht="5.1" customHeight="1">
      <c r="A14" s="429"/>
      <c r="B14" s="427"/>
      <c r="C14" s="427"/>
      <c r="D14" s="427"/>
      <c r="E14" s="427"/>
      <c r="F14" s="427"/>
      <c r="G14" s="427"/>
      <c r="H14" s="427"/>
      <c r="I14" s="427"/>
      <c r="J14" s="427">
        <v>0</v>
      </c>
      <c r="K14" s="427">
        <v>0</v>
      </c>
      <c r="L14" s="427">
        <v>0</v>
      </c>
      <c r="M14" s="429"/>
      <c r="N14" s="427"/>
      <c r="O14" s="427"/>
      <c r="P14" s="427"/>
      <c r="Q14" s="427"/>
      <c r="R14" s="427"/>
      <c r="S14" s="427"/>
      <c r="T14" s="427"/>
      <c r="U14" s="427"/>
      <c r="V14" s="427">
        <v>0</v>
      </c>
      <c r="W14" s="427">
        <v>0</v>
      </c>
      <c r="X14" s="427">
        <v>0</v>
      </c>
      <c r="Y14" s="429"/>
      <c r="Z14" s="427"/>
      <c r="AA14" s="427"/>
      <c r="AB14" s="427"/>
      <c r="AC14" s="427"/>
      <c r="AD14" s="427"/>
      <c r="AE14" s="427"/>
      <c r="AF14" s="427"/>
      <c r="AG14" s="427"/>
      <c r="AH14" s="427">
        <v>0</v>
      </c>
      <c r="AI14" s="427">
        <v>0</v>
      </c>
      <c r="AJ14" s="427">
        <v>0</v>
      </c>
      <c r="AK14" s="429"/>
      <c r="AL14" s="427"/>
      <c r="AM14" s="427"/>
      <c r="AN14" s="427"/>
      <c r="AO14" s="427"/>
      <c r="AP14" s="427"/>
      <c r="AQ14" s="427"/>
      <c r="AR14" s="427"/>
    </row>
    <row r="15" spans="1:44" s="425" customFormat="1" ht="9" customHeight="1">
      <c r="A15" s="431" t="s">
        <v>428</v>
      </c>
      <c r="B15" s="432">
        <v>0</v>
      </c>
      <c r="C15" s="432">
        <v>0</v>
      </c>
      <c r="D15" s="432">
        <v>0</v>
      </c>
      <c r="E15" s="432"/>
      <c r="F15" s="432">
        <v>0</v>
      </c>
      <c r="G15" s="432">
        <v>0</v>
      </c>
      <c r="H15" s="432">
        <v>0</v>
      </c>
      <c r="I15" s="432"/>
      <c r="J15" s="432">
        <v>0</v>
      </c>
      <c r="K15" s="432">
        <v>0</v>
      </c>
      <c r="L15" s="432">
        <v>0</v>
      </c>
      <c r="M15" s="431" t="s">
        <v>428</v>
      </c>
      <c r="N15" s="432">
        <v>0</v>
      </c>
      <c r="O15" s="432">
        <v>0</v>
      </c>
      <c r="P15" s="432">
        <v>0</v>
      </c>
      <c r="Q15" s="432"/>
      <c r="R15" s="432">
        <v>0</v>
      </c>
      <c r="S15" s="432">
        <v>0</v>
      </c>
      <c r="T15" s="432">
        <v>0</v>
      </c>
      <c r="U15" s="432"/>
      <c r="V15" s="432">
        <v>0</v>
      </c>
      <c r="W15" s="432">
        <v>0</v>
      </c>
      <c r="X15" s="432">
        <v>0</v>
      </c>
      <c r="Y15" s="431" t="s">
        <v>428</v>
      </c>
      <c r="Z15" s="432">
        <v>0</v>
      </c>
      <c r="AA15" s="432">
        <v>0</v>
      </c>
      <c r="AB15" s="432">
        <v>0</v>
      </c>
      <c r="AC15" s="432"/>
      <c r="AD15" s="432">
        <v>0</v>
      </c>
      <c r="AE15" s="432">
        <v>0</v>
      </c>
      <c r="AF15" s="432">
        <v>0</v>
      </c>
      <c r="AG15" s="432"/>
      <c r="AH15" s="432">
        <v>0</v>
      </c>
      <c r="AI15" s="432">
        <v>0</v>
      </c>
      <c r="AJ15" s="432">
        <v>0</v>
      </c>
      <c r="AK15" s="431" t="s">
        <v>428</v>
      </c>
      <c r="AL15" s="432">
        <v>0</v>
      </c>
      <c r="AM15" s="432">
        <v>0</v>
      </c>
      <c r="AN15" s="432">
        <v>0</v>
      </c>
      <c r="AO15" s="432"/>
      <c r="AP15" s="432">
        <v>0</v>
      </c>
      <c r="AQ15" s="432">
        <v>0</v>
      </c>
      <c r="AR15" s="432">
        <v>0</v>
      </c>
    </row>
    <row r="16" spans="1:44" s="430" customFormat="1" ht="3.95" customHeight="1">
      <c r="A16" s="431"/>
      <c r="B16" s="432"/>
      <c r="C16" s="432"/>
      <c r="D16" s="432"/>
      <c r="E16" s="432"/>
      <c r="F16" s="432"/>
      <c r="G16" s="432"/>
      <c r="H16" s="432"/>
      <c r="I16" s="432"/>
      <c r="J16" s="432">
        <v>0</v>
      </c>
      <c r="K16" s="432">
        <v>0</v>
      </c>
      <c r="L16" s="432">
        <v>0</v>
      </c>
      <c r="M16" s="431"/>
      <c r="N16" s="432"/>
      <c r="O16" s="432"/>
      <c r="P16" s="432"/>
      <c r="Q16" s="432"/>
      <c r="R16" s="432"/>
      <c r="S16" s="432"/>
      <c r="T16" s="432"/>
      <c r="U16" s="432"/>
      <c r="V16" s="432">
        <v>0</v>
      </c>
      <c r="W16" s="432">
        <v>0</v>
      </c>
      <c r="X16" s="432">
        <v>0</v>
      </c>
      <c r="Y16" s="431"/>
      <c r="Z16" s="432"/>
      <c r="AA16" s="432"/>
      <c r="AB16" s="432"/>
      <c r="AC16" s="432"/>
      <c r="AD16" s="432"/>
      <c r="AE16" s="432"/>
      <c r="AF16" s="432"/>
      <c r="AG16" s="432"/>
      <c r="AH16" s="432">
        <v>0</v>
      </c>
      <c r="AI16" s="432">
        <v>0</v>
      </c>
      <c r="AJ16" s="432">
        <v>0</v>
      </c>
      <c r="AK16" s="431"/>
      <c r="AL16" s="432"/>
      <c r="AM16" s="432"/>
      <c r="AN16" s="432"/>
      <c r="AO16" s="432"/>
      <c r="AP16" s="432"/>
      <c r="AQ16" s="432"/>
      <c r="AR16" s="432"/>
    </row>
    <row r="17" spans="1:44" s="425" customFormat="1" ht="9" customHeight="1">
      <c r="A17" s="423" t="s">
        <v>429</v>
      </c>
      <c r="B17" s="424">
        <v>287527.105</v>
      </c>
      <c r="C17" s="424">
        <v>0.003</v>
      </c>
      <c r="D17" s="424">
        <v>287527.109</v>
      </c>
      <c r="E17" s="424"/>
      <c r="F17" s="424">
        <v>139435.682</v>
      </c>
      <c r="G17" s="424">
        <v>0</v>
      </c>
      <c r="H17" s="424">
        <v>139435.682</v>
      </c>
      <c r="I17" s="424"/>
      <c r="J17" s="424">
        <v>36490.69</v>
      </c>
      <c r="K17" s="424">
        <v>28.596</v>
      </c>
      <c r="L17" s="424">
        <v>36519.287</v>
      </c>
      <c r="M17" s="423" t="s">
        <v>429</v>
      </c>
      <c r="N17" s="424">
        <v>103112.517</v>
      </c>
      <c r="O17" s="424">
        <v>0</v>
      </c>
      <c r="P17" s="424">
        <v>103112.517</v>
      </c>
      <c r="Q17" s="424"/>
      <c r="R17" s="424">
        <v>5232.266</v>
      </c>
      <c r="S17" s="424">
        <v>0</v>
      </c>
      <c r="T17" s="424">
        <v>5232.266</v>
      </c>
      <c r="U17" s="424"/>
      <c r="V17" s="424">
        <v>0</v>
      </c>
      <c r="W17" s="424">
        <v>0</v>
      </c>
      <c r="X17" s="424">
        <v>0</v>
      </c>
      <c r="Y17" s="423" t="s">
        <v>429</v>
      </c>
      <c r="Z17" s="424">
        <v>6592.146</v>
      </c>
      <c r="AA17" s="424">
        <v>0</v>
      </c>
      <c r="AB17" s="424">
        <v>6592.146</v>
      </c>
      <c r="AC17" s="424"/>
      <c r="AD17" s="424">
        <v>0.001</v>
      </c>
      <c r="AE17" s="424">
        <v>0</v>
      </c>
      <c r="AF17" s="424">
        <v>0.001</v>
      </c>
      <c r="AG17" s="424"/>
      <c r="AH17" s="424">
        <v>4960.941</v>
      </c>
      <c r="AI17" s="424">
        <v>0</v>
      </c>
      <c r="AJ17" s="424">
        <v>4960.941</v>
      </c>
      <c r="AK17" s="423" t="s">
        <v>429</v>
      </c>
      <c r="AL17" s="424">
        <v>23459.649</v>
      </c>
      <c r="AM17" s="424">
        <v>0.497</v>
      </c>
      <c r="AN17" s="424">
        <v>23460.146</v>
      </c>
      <c r="AO17" s="424"/>
      <c r="AP17" s="424">
        <v>606810.997</v>
      </c>
      <c r="AQ17" s="424">
        <v>29.096</v>
      </c>
      <c r="AR17" s="424">
        <v>606840.0949999999</v>
      </c>
    </row>
    <row r="18" spans="1:44" s="425" customFormat="1" ht="9.95" customHeight="1">
      <c r="A18" s="429" t="s">
        <v>430</v>
      </c>
      <c r="B18" s="427">
        <v>0</v>
      </c>
      <c r="C18" s="427">
        <v>0</v>
      </c>
      <c r="D18" s="427">
        <v>0</v>
      </c>
      <c r="E18" s="427"/>
      <c r="F18" s="427">
        <v>0</v>
      </c>
      <c r="G18" s="427">
        <v>0</v>
      </c>
      <c r="H18" s="427">
        <v>0</v>
      </c>
      <c r="I18" s="427"/>
      <c r="J18" s="427">
        <v>0</v>
      </c>
      <c r="K18" s="427">
        <v>0</v>
      </c>
      <c r="L18" s="427">
        <v>0</v>
      </c>
      <c r="M18" s="429" t="s">
        <v>430</v>
      </c>
      <c r="N18" s="427">
        <v>0</v>
      </c>
      <c r="O18" s="427">
        <v>0</v>
      </c>
      <c r="P18" s="427">
        <v>0</v>
      </c>
      <c r="Q18" s="427"/>
      <c r="R18" s="427">
        <v>0</v>
      </c>
      <c r="S18" s="427">
        <v>0</v>
      </c>
      <c r="T18" s="427">
        <v>0</v>
      </c>
      <c r="U18" s="427"/>
      <c r="V18" s="427">
        <v>0</v>
      </c>
      <c r="W18" s="427">
        <v>0</v>
      </c>
      <c r="X18" s="427">
        <v>0</v>
      </c>
      <c r="Y18" s="429" t="s">
        <v>430</v>
      </c>
      <c r="Z18" s="427">
        <v>0</v>
      </c>
      <c r="AA18" s="427">
        <v>0</v>
      </c>
      <c r="AB18" s="427">
        <v>0</v>
      </c>
      <c r="AC18" s="427"/>
      <c r="AD18" s="427">
        <v>0</v>
      </c>
      <c r="AE18" s="427">
        <v>0</v>
      </c>
      <c r="AF18" s="427">
        <v>0</v>
      </c>
      <c r="AG18" s="427"/>
      <c r="AH18" s="427">
        <v>0</v>
      </c>
      <c r="AI18" s="427">
        <v>0</v>
      </c>
      <c r="AJ18" s="427">
        <v>0</v>
      </c>
      <c r="AK18" s="429" t="s">
        <v>430</v>
      </c>
      <c r="AL18" s="427">
        <v>0</v>
      </c>
      <c r="AM18" s="427">
        <v>0</v>
      </c>
      <c r="AN18" s="427">
        <v>0</v>
      </c>
      <c r="AO18" s="427"/>
      <c r="AP18" s="427">
        <v>0</v>
      </c>
      <c r="AQ18" s="427">
        <v>0</v>
      </c>
      <c r="AR18" s="427">
        <v>0</v>
      </c>
    </row>
    <row r="19" spans="1:44" s="425" customFormat="1" ht="9.95" customHeight="1">
      <c r="A19" s="429" t="s">
        <v>431</v>
      </c>
      <c r="B19" s="427">
        <v>287527.105</v>
      </c>
      <c r="C19" s="427">
        <v>0.003</v>
      </c>
      <c r="D19" s="427">
        <v>287527.109</v>
      </c>
      <c r="E19" s="427"/>
      <c r="F19" s="427">
        <v>126848.768</v>
      </c>
      <c r="G19" s="427">
        <v>0</v>
      </c>
      <c r="H19" s="427">
        <v>126848.768</v>
      </c>
      <c r="I19" s="427"/>
      <c r="J19" s="427">
        <v>36469.458</v>
      </c>
      <c r="K19" s="427">
        <v>0</v>
      </c>
      <c r="L19" s="427">
        <v>36469.458</v>
      </c>
      <c r="M19" s="429" t="s">
        <v>431</v>
      </c>
      <c r="N19" s="427">
        <v>103112.517</v>
      </c>
      <c r="O19" s="427">
        <v>0</v>
      </c>
      <c r="P19" s="427">
        <v>103112.517</v>
      </c>
      <c r="Q19" s="427"/>
      <c r="R19" s="427">
        <v>9.239</v>
      </c>
      <c r="S19" s="427">
        <v>0</v>
      </c>
      <c r="T19" s="427">
        <v>9.239</v>
      </c>
      <c r="U19" s="427"/>
      <c r="V19" s="427">
        <v>0</v>
      </c>
      <c r="W19" s="427">
        <v>0</v>
      </c>
      <c r="X19" s="427">
        <v>0</v>
      </c>
      <c r="Y19" s="429" t="s">
        <v>431</v>
      </c>
      <c r="Z19" s="427">
        <v>6621.809</v>
      </c>
      <c r="AA19" s="427">
        <v>0</v>
      </c>
      <c r="AB19" s="427">
        <v>6621.809</v>
      </c>
      <c r="AC19" s="427"/>
      <c r="AD19" s="427">
        <v>0</v>
      </c>
      <c r="AE19" s="427">
        <v>0</v>
      </c>
      <c r="AF19" s="427">
        <v>0</v>
      </c>
      <c r="AG19" s="427"/>
      <c r="AH19" s="427">
        <v>0</v>
      </c>
      <c r="AI19" s="427">
        <v>0</v>
      </c>
      <c r="AJ19" s="427">
        <v>0</v>
      </c>
      <c r="AK19" s="429" t="s">
        <v>431</v>
      </c>
      <c r="AL19" s="427">
        <v>23459.649</v>
      </c>
      <c r="AM19" s="427">
        <v>0.497</v>
      </c>
      <c r="AN19" s="427">
        <v>23460.146</v>
      </c>
      <c r="AO19" s="427"/>
      <c r="AP19" s="427">
        <v>584048.5449999999</v>
      </c>
      <c r="AQ19" s="427">
        <v>0.5</v>
      </c>
      <c r="AR19" s="427">
        <v>584049.0459999999</v>
      </c>
    </row>
    <row r="20" spans="1:44" s="425" customFormat="1" ht="9.95" customHeight="1">
      <c r="A20" s="429" t="s">
        <v>432</v>
      </c>
      <c r="B20" s="427">
        <v>0</v>
      </c>
      <c r="C20" s="427">
        <v>0</v>
      </c>
      <c r="D20" s="427">
        <v>0</v>
      </c>
      <c r="E20" s="427"/>
      <c r="F20" s="427">
        <v>0</v>
      </c>
      <c r="G20" s="427">
        <v>0</v>
      </c>
      <c r="H20" s="427">
        <v>0</v>
      </c>
      <c r="I20" s="427"/>
      <c r="J20" s="427">
        <v>0</v>
      </c>
      <c r="K20" s="427">
        <v>0</v>
      </c>
      <c r="L20" s="427">
        <v>0</v>
      </c>
      <c r="M20" s="429" t="s">
        <v>432</v>
      </c>
      <c r="N20" s="427">
        <v>0</v>
      </c>
      <c r="O20" s="427">
        <v>0</v>
      </c>
      <c r="P20" s="427">
        <v>0</v>
      </c>
      <c r="Q20" s="427"/>
      <c r="R20" s="427">
        <v>5223.027</v>
      </c>
      <c r="S20" s="427">
        <v>0</v>
      </c>
      <c r="T20" s="427">
        <v>5223.027</v>
      </c>
      <c r="U20" s="427"/>
      <c r="V20" s="427">
        <v>0</v>
      </c>
      <c r="W20" s="427">
        <v>0</v>
      </c>
      <c r="X20" s="427">
        <v>0</v>
      </c>
      <c r="Y20" s="429" t="s">
        <v>432</v>
      </c>
      <c r="Z20" s="427">
        <v>0</v>
      </c>
      <c r="AA20" s="427">
        <v>0</v>
      </c>
      <c r="AB20" s="427">
        <v>0</v>
      </c>
      <c r="AC20" s="427"/>
      <c r="AD20" s="427">
        <v>0</v>
      </c>
      <c r="AE20" s="427">
        <v>0</v>
      </c>
      <c r="AF20" s="427">
        <v>0</v>
      </c>
      <c r="AG20" s="427"/>
      <c r="AH20" s="427">
        <v>4960.941</v>
      </c>
      <c r="AI20" s="427">
        <v>0</v>
      </c>
      <c r="AJ20" s="427">
        <v>4960.941</v>
      </c>
      <c r="AK20" s="429" t="s">
        <v>432</v>
      </c>
      <c r="AL20" s="427">
        <v>0</v>
      </c>
      <c r="AM20" s="427">
        <v>0</v>
      </c>
      <c r="AN20" s="427">
        <v>0</v>
      </c>
      <c r="AO20" s="427"/>
      <c r="AP20" s="427">
        <v>10183.968</v>
      </c>
      <c r="AQ20" s="427">
        <v>0</v>
      </c>
      <c r="AR20" s="427">
        <v>10183.968</v>
      </c>
    </row>
    <row r="21" spans="1:44" s="425" customFormat="1" ht="9.95" customHeight="1">
      <c r="A21" s="429" t="s">
        <v>433</v>
      </c>
      <c r="B21" s="427">
        <v>0</v>
      </c>
      <c r="C21" s="427">
        <v>0</v>
      </c>
      <c r="D21" s="427">
        <v>0</v>
      </c>
      <c r="E21" s="427"/>
      <c r="F21" s="427">
        <v>12586.913</v>
      </c>
      <c r="G21" s="427">
        <v>0</v>
      </c>
      <c r="H21" s="427">
        <v>12586.913</v>
      </c>
      <c r="I21" s="427"/>
      <c r="J21" s="427">
        <v>21.232</v>
      </c>
      <c r="K21" s="427">
        <v>28.596</v>
      </c>
      <c r="L21" s="427">
        <v>49.829</v>
      </c>
      <c r="M21" s="429" t="s">
        <v>433</v>
      </c>
      <c r="N21" s="427">
        <v>0</v>
      </c>
      <c r="O21" s="427">
        <v>0</v>
      </c>
      <c r="P21" s="427">
        <v>0</v>
      </c>
      <c r="Q21" s="427"/>
      <c r="R21" s="427">
        <v>0</v>
      </c>
      <c r="S21" s="427">
        <v>0</v>
      </c>
      <c r="T21" s="427">
        <v>0</v>
      </c>
      <c r="U21" s="427"/>
      <c r="V21" s="427">
        <v>0</v>
      </c>
      <c r="W21" s="427">
        <v>0</v>
      </c>
      <c r="X21" s="427">
        <v>0</v>
      </c>
      <c r="Y21" s="429" t="s">
        <v>433</v>
      </c>
      <c r="Z21" s="427">
        <v>0</v>
      </c>
      <c r="AA21" s="427">
        <v>0</v>
      </c>
      <c r="AB21" s="427">
        <v>0</v>
      </c>
      <c r="AC21" s="427"/>
      <c r="AD21" s="427">
        <v>0.001</v>
      </c>
      <c r="AE21" s="427">
        <v>0</v>
      </c>
      <c r="AF21" s="427">
        <v>0.001</v>
      </c>
      <c r="AG21" s="427"/>
      <c r="AH21" s="427">
        <v>0</v>
      </c>
      <c r="AI21" s="427">
        <v>0</v>
      </c>
      <c r="AJ21" s="427">
        <v>0</v>
      </c>
      <c r="AK21" s="429" t="s">
        <v>433</v>
      </c>
      <c r="AL21" s="427">
        <v>0</v>
      </c>
      <c r="AM21" s="427">
        <v>0</v>
      </c>
      <c r="AN21" s="427">
        <v>0</v>
      </c>
      <c r="AO21" s="427"/>
      <c r="AP21" s="427">
        <v>12608.146</v>
      </c>
      <c r="AQ21" s="427">
        <v>28.596</v>
      </c>
      <c r="AR21" s="427">
        <v>12636.743</v>
      </c>
    </row>
    <row r="22" spans="1:44" s="425" customFormat="1" ht="9.95" customHeight="1">
      <c r="A22" s="429" t="s">
        <v>434</v>
      </c>
      <c r="B22" s="427">
        <v>0</v>
      </c>
      <c r="C22" s="427">
        <v>0</v>
      </c>
      <c r="D22" s="427">
        <v>0</v>
      </c>
      <c r="E22" s="427"/>
      <c r="F22" s="427">
        <v>0</v>
      </c>
      <c r="G22" s="427">
        <v>0</v>
      </c>
      <c r="H22" s="427">
        <v>0</v>
      </c>
      <c r="I22" s="427"/>
      <c r="J22" s="427">
        <v>0</v>
      </c>
      <c r="K22" s="427">
        <v>0</v>
      </c>
      <c r="L22" s="427">
        <v>0</v>
      </c>
      <c r="M22" s="429" t="s">
        <v>434</v>
      </c>
      <c r="N22" s="427">
        <v>0</v>
      </c>
      <c r="O22" s="427">
        <v>0</v>
      </c>
      <c r="P22" s="427">
        <v>0</v>
      </c>
      <c r="Q22" s="427"/>
      <c r="R22" s="427">
        <v>0</v>
      </c>
      <c r="S22" s="427">
        <v>0</v>
      </c>
      <c r="T22" s="427">
        <v>0</v>
      </c>
      <c r="U22" s="427"/>
      <c r="V22" s="427">
        <v>0</v>
      </c>
      <c r="W22" s="427">
        <v>0</v>
      </c>
      <c r="X22" s="427">
        <v>0</v>
      </c>
      <c r="Y22" s="429" t="s">
        <v>434</v>
      </c>
      <c r="Z22" s="427">
        <v>0</v>
      </c>
      <c r="AA22" s="427">
        <v>0</v>
      </c>
      <c r="AB22" s="427">
        <v>0</v>
      </c>
      <c r="AC22" s="427"/>
      <c r="AD22" s="427">
        <v>0</v>
      </c>
      <c r="AE22" s="427">
        <v>0</v>
      </c>
      <c r="AF22" s="427">
        <v>0</v>
      </c>
      <c r="AG22" s="427"/>
      <c r="AH22" s="427">
        <v>0</v>
      </c>
      <c r="AI22" s="427">
        <v>0</v>
      </c>
      <c r="AJ22" s="427">
        <v>0</v>
      </c>
      <c r="AK22" s="429" t="s">
        <v>434</v>
      </c>
      <c r="AL22" s="427">
        <v>0</v>
      </c>
      <c r="AM22" s="427">
        <v>0</v>
      </c>
      <c r="AN22" s="427">
        <v>0</v>
      </c>
      <c r="AO22" s="427"/>
      <c r="AP22" s="427">
        <v>0</v>
      </c>
      <c r="AQ22" s="427">
        <v>0</v>
      </c>
      <c r="AR22" s="427">
        <v>0</v>
      </c>
    </row>
    <row r="23" spans="1:44" s="425" customFormat="1" ht="9.95" customHeight="1">
      <c r="A23" s="429" t="s">
        <v>435</v>
      </c>
      <c r="B23" s="427">
        <v>0</v>
      </c>
      <c r="C23" s="427">
        <v>0</v>
      </c>
      <c r="D23" s="427">
        <v>0</v>
      </c>
      <c r="E23" s="427"/>
      <c r="F23" s="427">
        <v>0</v>
      </c>
      <c r="G23" s="427">
        <v>0</v>
      </c>
      <c r="H23" s="427">
        <v>0</v>
      </c>
      <c r="I23" s="427"/>
      <c r="J23" s="427">
        <v>0</v>
      </c>
      <c r="K23" s="427">
        <v>0</v>
      </c>
      <c r="L23" s="427">
        <v>0</v>
      </c>
      <c r="M23" s="429" t="s">
        <v>435</v>
      </c>
      <c r="N23" s="427">
        <v>0</v>
      </c>
      <c r="O23" s="427">
        <v>0</v>
      </c>
      <c r="P23" s="427">
        <v>0</v>
      </c>
      <c r="Q23" s="427"/>
      <c r="R23" s="427">
        <v>0</v>
      </c>
      <c r="S23" s="427">
        <v>0</v>
      </c>
      <c r="T23" s="427">
        <v>0</v>
      </c>
      <c r="U23" s="427"/>
      <c r="V23" s="427">
        <v>0</v>
      </c>
      <c r="W23" s="427">
        <v>0</v>
      </c>
      <c r="X23" s="427">
        <v>0</v>
      </c>
      <c r="Y23" s="429" t="s">
        <v>435</v>
      </c>
      <c r="Z23" s="427">
        <v>-29.663</v>
      </c>
      <c r="AA23" s="427">
        <v>0</v>
      </c>
      <c r="AB23" s="427">
        <v>-29.663</v>
      </c>
      <c r="AC23" s="427"/>
      <c r="AD23" s="427">
        <v>0</v>
      </c>
      <c r="AE23" s="427">
        <v>0</v>
      </c>
      <c r="AF23" s="427">
        <v>0</v>
      </c>
      <c r="AG23" s="427"/>
      <c r="AH23" s="427">
        <v>0</v>
      </c>
      <c r="AI23" s="427">
        <v>0</v>
      </c>
      <c r="AJ23" s="427">
        <v>0</v>
      </c>
      <c r="AK23" s="429" t="s">
        <v>435</v>
      </c>
      <c r="AL23" s="427">
        <v>0</v>
      </c>
      <c r="AM23" s="427">
        <v>0</v>
      </c>
      <c r="AN23" s="427">
        <v>0</v>
      </c>
      <c r="AO23" s="427"/>
      <c r="AP23" s="427">
        <v>-29.663</v>
      </c>
      <c r="AQ23" s="427">
        <v>0</v>
      </c>
      <c r="AR23" s="427">
        <v>-29.663</v>
      </c>
    </row>
    <row r="24" spans="1:44" s="430" customFormat="1" ht="5.1" customHeight="1">
      <c r="A24" s="429"/>
      <c r="B24" s="427"/>
      <c r="C24" s="427"/>
      <c r="D24" s="427"/>
      <c r="E24" s="427"/>
      <c r="F24" s="427"/>
      <c r="G24" s="427"/>
      <c r="H24" s="427"/>
      <c r="I24" s="427"/>
      <c r="J24" s="427">
        <v>0</v>
      </c>
      <c r="K24" s="427">
        <v>0</v>
      </c>
      <c r="L24" s="427">
        <v>0</v>
      </c>
      <c r="M24" s="429"/>
      <c r="N24" s="427"/>
      <c r="O24" s="427"/>
      <c r="P24" s="427"/>
      <c r="Q24" s="427"/>
      <c r="R24" s="427"/>
      <c r="S24" s="427"/>
      <c r="T24" s="427"/>
      <c r="U24" s="427"/>
      <c r="V24" s="427">
        <v>0</v>
      </c>
      <c r="W24" s="427">
        <v>0</v>
      </c>
      <c r="X24" s="427">
        <v>0</v>
      </c>
      <c r="Y24" s="429"/>
      <c r="Z24" s="427"/>
      <c r="AA24" s="427"/>
      <c r="AB24" s="427"/>
      <c r="AC24" s="427"/>
      <c r="AD24" s="427"/>
      <c r="AE24" s="427"/>
      <c r="AF24" s="427"/>
      <c r="AG24" s="427"/>
      <c r="AH24" s="427">
        <v>0</v>
      </c>
      <c r="AI24" s="427">
        <v>0</v>
      </c>
      <c r="AJ24" s="427">
        <v>0</v>
      </c>
      <c r="AK24" s="429"/>
      <c r="AL24" s="427"/>
      <c r="AM24" s="427"/>
      <c r="AN24" s="427"/>
      <c r="AO24" s="427"/>
      <c r="AP24" s="427"/>
      <c r="AQ24" s="427"/>
      <c r="AR24" s="427"/>
    </row>
    <row r="25" spans="1:44" s="425" customFormat="1" ht="9" customHeight="1">
      <c r="A25" s="423" t="s">
        <v>436</v>
      </c>
      <c r="B25" s="423">
        <v>3619887.388</v>
      </c>
      <c r="C25" s="423">
        <v>826.236</v>
      </c>
      <c r="D25" s="423">
        <v>3620713.624</v>
      </c>
      <c r="E25" s="423"/>
      <c r="F25" s="423">
        <v>2354558.062</v>
      </c>
      <c r="G25" s="423">
        <v>7.054</v>
      </c>
      <c r="H25" s="423">
        <v>2354565.117</v>
      </c>
      <c r="I25" s="423"/>
      <c r="J25" s="423">
        <v>1696267.227</v>
      </c>
      <c r="K25" s="423">
        <v>1076.402</v>
      </c>
      <c r="L25" s="423">
        <v>1697343.629</v>
      </c>
      <c r="M25" s="423" t="s">
        <v>436</v>
      </c>
      <c r="N25" s="423">
        <v>748830.858</v>
      </c>
      <c r="O25" s="423">
        <v>129.937</v>
      </c>
      <c r="P25" s="423">
        <v>748960.796</v>
      </c>
      <c r="Q25" s="424"/>
      <c r="R25" s="423">
        <v>203125.847</v>
      </c>
      <c r="S25" s="423">
        <v>0</v>
      </c>
      <c r="T25" s="423">
        <v>203125.847</v>
      </c>
      <c r="U25" s="423"/>
      <c r="V25" s="423">
        <v>1186938.902</v>
      </c>
      <c r="W25" s="423">
        <v>0</v>
      </c>
      <c r="X25" s="423">
        <v>1186938.902</v>
      </c>
      <c r="Y25" s="423" t="s">
        <v>436</v>
      </c>
      <c r="Z25" s="423">
        <v>0</v>
      </c>
      <c r="AA25" s="423">
        <v>0</v>
      </c>
      <c r="AB25" s="423">
        <v>0</v>
      </c>
      <c r="AC25" s="424"/>
      <c r="AD25" s="423">
        <v>453391.327</v>
      </c>
      <c r="AE25" s="423">
        <v>288682.989</v>
      </c>
      <c r="AF25" s="423">
        <v>742074.316</v>
      </c>
      <c r="AG25" s="423"/>
      <c r="AH25" s="423">
        <v>409103.068</v>
      </c>
      <c r="AI25" s="423">
        <v>4828.999</v>
      </c>
      <c r="AJ25" s="423">
        <v>413932.067</v>
      </c>
      <c r="AK25" s="423" t="s">
        <v>436</v>
      </c>
      <c r="AL25" s="423">
        <v>698366.642</v>
      </c>
      <c r="AM25" s="423">
        <v>37391.879</v>
      </c>
      <c r="AN25" s="423">
        <v>735758.521</v>
      </c>
      <c r="AO25" s="423"/>
      <c r="AP25" s="423">
        <v>11370469.320999999</v>
      </c>
      <c r="AQ25" s="423">
        <v>332943.49600000004</v>
      </c>
      <c r="AR25" s="423">
        <v>11703412.818999998</v>
      </c>
    </row>
    <row r="26" spans="1:44" s="425" customFormat="1" ht="9.95" customHeight="1">
      <c r="A26" s="431" t="s">
        <v>437</v>
      </c>
      <c r="B26" s="431">
        <v>3855372.078</v>
      </c>
      <c r="C26" s="431">
        <v>1137.736</v>
      </c>
      <c r="D26" s="431">
        <v>3856509.815</v>
      </c>
      <c r="E26" s="431"/>
      <c r="F26" s="431">
        <v>2467379.113</v>
      </c>
      <c r="G26" s="431">
        <v>7.087</v>
      </c>
      <c r="H26" s="431">
        <v>2467386.2</v>
      </c>
      <c r="I26" s="431"/>
      <c r="J26" s="431">
        <v>1762955.291</v>
      </c>
      <c r="K26" s="431">
        <v>920.341</v>
      </c>
      <c r="L26" s="431">
        <v>1763875.632</v>
      </c>
      <c r="M26" s="431" t="s">
        <v>437</v>
      </c>
      <c r="N26" s="431">
        <v>806309.746</v>
      </c>
      <c r="O26" s="431">
        <v>128.27</v>
      </c>
      <c r="P26" s="431">
        <v>806438.016</v>
      </c>
      <c r="Q26" s="432"/>
      <c r="R26" s="431">
        <v>210560.932</v>
      </c>
      <c r="S26" s="431">
        <v>0</v>
      </c>
      <c r="T26" s="431">
        <v>210560.932</v>
      </c>
      <c r="U26" s="431"/>
      <c r="V26" s="431">
        <v>1365278.642</v>
      </c>
      <c r="W26" s="431">
        <v>0</v>
      </c>
      <c r="X26" s="431">
        <v>1365278.642</v>
      </c>
      <c r="Y26" s="431" t="s">
        <v>437</v>
      </c>
      <c r="Z26" s="431">
        <v>0</v>
      </c>
      <c r="AA26" s="431">
        <v>0</v>
      </c>
      <c r="AB26" s="431">
        <v>0</v>
      </c>
      <c r="AC26" s="432"/>
      <c r="AD26" s="431">
        <v>463976.109</v>
      </c>
      <c r="AE26" s="431">
        <v>290517.59</v>
      </c>
      <c r="AF26" s="431">
        <v>754493.7</v>
      </c>
      <c r="AG26" s="431"/>
      <c r="AH26" s="431">
        <v>410491.863</v>
      </c>
      <c r="AI26" s="431">
        <v>4909.63</v>
      </c>
      <c r="AJ26" s="431">
        <v>415401.494</v>
      </c>
      <c r="AK26" s="431" t="s">
        <v>437</v>
      </c>
      <c r="AL26" s="431">
        <v>699190.365</v>
      </c>
      <c r="AM26" s="431">
        <v>35720.184</v>
      </c>
      <c r="AN26" s="431">
        <v>734910.55</v>
      </c>
      <c r="AO26" s="431"/>
      <c r="AP26" s="431">
        <v>12041514.139</v>
      </c>
      <c r="AQ26" s="431">
        <v>333340.83800000005</v>
      </c>
      <c r="AR26" s="431">
        <v>12374854.981</v>
      </c>
    </row>
    <row r="27" spans="1:44" s="425" customFormat="1" ht="9.95" customHeight="1">
      <c r="A27" s="429" t="s">
        <v>438</v>
      </c>
      <c r="B27" s="427">
        <v>0</v>
      </c>
      <c r="C27" s="427">
        <v>0</v>
      </c>
      <c r="D27" s="427">
        <v>0</v>
      </c>
      <c r="E27" s="427"/>
      <c r="F27" s="427">
        <v>0</v>
      </c>
      <c r="G27" s="427">
        <v>0</v>
      </c>
      <c r="H27" s="427">
        <v>0</v>
      </c>
      <c r="I27" s="427"/>
      <c r="J27" s="427">
        <v>0</v>
      </c>
      <c r="K27" s="427">
        <v>0</v>
      </c>
      <c r="L27" s="427">
        <v>0</v>
      </c>
      <c r="M27" s="429" t="s">
        <v>438</v>
      </c>
      <c r="N27" s="427">
        <v>0</v>
      </c>
      <c r="O27" s="427">
        <v>0</v>
      </c>
      <c r="P27" s="427">
        <v>0</v>
      </c>
      <c r="Q27" s="427"/>
      <c r="R27" s="427">
        <v>0</v>
      </c>
      <c r="S27" s="427">
        <v>0</v>
      </c>
      <c r="T27" s="427">
        <v>0</v>
      </c>
      <c r="U27" s="427"/>
      <c r="V27" s="427">
        <v>0</v>
      </c>
      <c r="W27" s="427">
        <v>0</v>
      </c>
      <c r="X27" s="427">
        <v>0</v>
      </c>
      <c r="Y27" s="429" t="s">
        <v>438</v>
      </c>
      <c r="Z27" s="427">
        <v>0</v>
      </c>
      <c r="AA27" s="427">
        <v>0</v>
      </c>
      <c r="AB27" s="427">
        <v>0</v>
      </c>
      <c r="AC27" s="427"/>
      <c r="AD27" s="427">
        <v>0</v>
      </c>
      <c r="AE27" s="427">
        <v>0</v>
      </c>
      <c r="AF27" s="427">
        <v>0</v>
      </c>
      <c r="AG27" s="427"/>
      <c r="AH27" s="427">
        <v>0</v>
      </c>
      <c r="AI27" s="427">
        <v>0</v>
      </c>
      <c r="AJ27" s="427">
        <v>0</v>
      </c>
      <c r="AK27" s="429" t="s">
        <v>438</v>
      </c>
      <c r="AL27" s="427">
        <v>0</v>
      </c>
      <c r="AM27" s="427">
        <v>0</v>
      </c>
      <c r="AN27" s="427">
        <v>0</v>
      </c>
      <c r="AO27" s="427"/>
      <c r="AP27" s="427">
        <v>0</v>
      </c>
      <c r="AQ27" s="427">
        <v>0</v>
      </c>
      <c r="AR27" s="427">
        <v>0</v>
      </c>
    </row>
    <row r="28" spans="1:44" s="425" customFormat="1" ht="9.95" customHeight="1">
      <c r="A28" s="429" t="s">
        <v>439</v>
      </c>
      <c r="B28" s="427">
        <v>1186297.446</v>
      </c>
      <c r="C28" s="427">
        <v>0</v>
      </c>
      <c r="D28" s="427">
        <v>1186297.446</v>
      </c>
      <c r="E28" s="427"/>
      <c r="F28" s="427">
        <v>0</v>
      </c>
      <c r="G28" s="427">
        <v>0</v>
      </c>
      <c r="H28" s="427">
        <v>0</v>
      </c>
      <c r="I28" s="427"/>
      <c r="J28" s="427">
        <v>0</v>
      </c>
      <c r="K28" s="427">
        <v>0</v>
      </c>
      <c r="L28" s="427">
        <v>0</v>
      </c>
      <c r="M28" s="429" t="s">
        <v>439</v>
      </c>
      <c r="N28" s="427">
        <v>0</v>
      </c>
      <c r="O28" s="427">
        <v>0</v>
      </c>
      <c r="P28" s="427">
        <v>0</v>
      </c>
      <c r="Q28" s="427"/>
      <c r="R28" s="427">
        <v>0</v>
      </c>
      <c r="S28" s="427">
        <v>0</v>
      </c>
      <c r="T28" s="427">
        <v>0</v>
      </c>
      <c r="U28" s="427"/>
      <c r="V28" s="427">
        <v>870295.427</v>
      </c>
      <c r="W28" s="427">
        <v>0</v>
      </c>
      <c r="X28" s="427">
        <v>870295.427</v>
      </c>
      <c r="Y28" s="429" t="s">
        <v>439</v>
      </c>
      <c r="Z28" s="427">
        <v>0</v>
      </c>
      <c r="AA28" s="427">
        <v>0</v>
      </c>
      <c r="AB28" s="427">
        <v>0</v>
      </c>
      <c r="AC28" s="427"/>
      <c r="AD28" s="427">
        <v>0</v>
      </c>
      <c r="AE28" s="427">
        <v>0</v>
      </c>
      <c r="AF28" s="427">
        <v>0</v>
      </c>
      <c r="AG28" s="427"/>
      <c r="AH28" s="427">
        <v>0</v>
      </c>
      <c r="AI28" s="427">
        <v>0</v>
      </c>
      <c r="AJ28" s="427">
        <v>0</v>
      </c>
      <c r="AK28" s="429" t="s">
        <v>439</v>
      </c>
      <c r="AL28" s="427">
        <v>0</v>
      </c>
      <c r="AM28" s="427">
        <v>0</v>
      </c>
      <c r="AN28" s="427">
        <v>0</v>
      </c>
      <c r="AO28" s="427"/>
      <c r="AP28" s="427">
        <v>2056592.8730000001</v>
      </c>
      <c r="AQ28" s="427">
        <v>0</v>
      </c>
      <c r="AR28" s="427">
        <v>2056592.8730000001</v>
      </c>
    </row>
    <row r="29" spans="1:44" s="425" customFormat="1" ht="9.95" customHeight="1">
      <c r="A29" s="429" t="s">
        <v>440</v>
      </c>
      <c r="B29" s="427">
        <v>0</v>
      </c>
      <c r="C29" s="427">
        <v>0</v>
      </c>
      <c r="D29" s="427">
        <v>0</v>
      </c>
      <c r="E29" s="427"/>
      <c r="F29" s="427">
        <v>0</v>
      </c>
      <c r="G29" s="427">
        <v>0</v>
      </c>
      <c r="H29" s="427">
        <v>0</v>
      </c>
      <c r="I29" s="427"/>
      <c r="J29" s="427">
        <v>0</v>
      </c>
      <c r="K29" s="427">
        <v>0</v>
      </c>
      <c r="L29" s="427">
        <v>0</v>
      </c>
      <c r="M29" s="429" t="s">
        <v>440</v>
      </c>
      <c r="N29" s="427">
        <v>0</v>
      </c>
      <c r="O29" s="427">
        <v>0</v>
      </c>
      <c r="P29" s="427">
        <v>0</v>
      </c>
      <c r="Q29" s="427"/>
      <c r="R29" s="427">
        <v>0</v>
      </c>
      <c r="S29" s="427">
        <v>0</v>
      </c>
      <c r="T29" s="427">
        <v>0</v>
      </c>
      <c r="U29" s="427"/>
      <c r="V29" s="427">
        <v>0</v>
      </c>
      <c r="W29" s="427">
        <v>0</v>
      </c>
      <c r="X29" s="427">
        <v>0</v>
      </c>
      <c r="Y29" s="429" t="s">
        <v>440</v>
      </c>
      <c r="Z29" s="427">
        <v>0</v>
      </c>
      <c r="AA29" s="427">
        <v>0</v>
      </c>
      <c r="AB29" s="427">
        <v>0</v>
      </c>
      <c r="AC29" s="427"/>
      <c r="AD29" s="427">
        <v>0</v>
      </c>
      <c r="AE29" s="427">
        <v>0</v>
      </c>
      <c r="AF29" s="427">
        <v>0</v>
      </c>
      <c r="AG29" s="427"/>
      <c r="AH29" s="427">
        <v>0</v>
      </c>
      <c r="AI29" s="427">
        <v>0</v>
      </c>
      <c r="AJ29" s="427">
        <v>0</v>
      </c>
      <c r="AK29" s="429" t="s">
        <v>440</v>
      </c>
      <c r="AL29" s="427">
        <v>0</v>
      </c>
      <c r="AM29" s="427">
        <v>0</v>
      </c>
      <c r="AN29" s="427">
        <v>0</v>
      </c>
      <c r="AO29" s="427"/>
      <c r="AP29" s="427">
        <v>0</v>
      </c>
      <c r="AQ29" s="427">
        <v>0</v>
      </c>
      <c r="AR29" s="427">
        <v>0</v>
      </c>
    </row>
    <row r="30" spans="1:44" s="425" customFormat="1" ht="9.95" customHeight="1">
      <c r="A30" s="429" t="s">
        <v>441</v>
      </c>
      <c r="B30" s="427">
        <v>0</v>
      </c>
      <c r="C30" s="427">
        <v>0</v>
      </c>
      <c r="D30" s="427">
        <v>0</v>
      </c>
      <c r="E30" s="427"/>
      <c r="F30" s="427">
        <v>0</v>
      </c>
      <c r="G30" s="427">
        <v>0</v>
      </c>
      <c r="H30" s="427">
        <v>0</v>
      </c>
      <c r="I30" s="427"/>
      <c r="J30" s="427">
        <v>0</v>
      </c>
      <c r="K30" s="427">
        <v>0</v>
      </c>
      <c r="L30" s="427">
        <v>0</v>
      </c>
      <c r="M30" s="429" t="s">
        <v>441</v>
      </c>
      <c r="N30" s="427">
        <v>0</v>
      </c>
      <c r="O30" s="427">
        <v>0</v>
      </c>
      <c r="P30" s="427">
        <v>0</v>
      </c>
      <c r="Q30" s="427"/>
      <c r="R30" s="427">
        <v>0</v>
      </c>
      <c r="S30" s="427">
        <v>0</v>
      </c>
      <c r="T30" s="427">
        <v>0</v>
      </c>
      <c r="U30" s="427"/>
      <c r="V30" s="427">
        <v>0</v>
      </c>
      <c r="W30" s="427">
        <v>0</v>
      </c>
      <c r="X30" s="427">
        <v>0</v>
      </c>
      <c r="Y30" s="429" t="s">
        <v>441</v>
      </c>
      <c r="Z30" s="427">
        <v>0</v>
      </c>
      <c r="AA30" s="427">
        <v>0</v>
      </c>
      <c r="AB30" s="427">
        <v>0</v>
      </c>
      <c r="AC30" s="427"/>
      <c r="AD30" s="427">
        <v>0</v>
      </c>
      <c r="AE30" s="427">
        <v>0</v>
      </c>
      <c r="AF30" s="427">
        <v>0</v>
      </c>
      <c r="AG30" s="427"/>
      <c r="AH30" s="427">
        <v>0</v>
      </c>
      <c r="AI30" s="427">
        <v>0</v>
      </c>
      <c r="AJ30" s="427">
        <v>0</v>
      </c>
      <c r="AK30" s="429" t="s">
        <v>441</v>
      </c>
      <c r="AL30" s="427">
        <v>0</v>
      </c>
      <c r="AM30" s="427">
        <v>9239.602</v>
      </c>
      <c r="AN30" s="427">
        <v>9239.602</v>
      </c>
      <c r="AO30" s="427"/>
      <c r="AP30" s="427">
        <v>0</v>
      </c>
      <c r="AQ30" s="427">
        <v>9239.602</v>
      </c>
      <c r="AR30" s="427">
        <v>9239.602</v>
      </c>
    </row>
    <row r="31" spans="1:44" s="425" customFormat="1" ht="9.95" customHeight="1">
      <c r="A31" s="429" t="s">
        <v>442</v>
      </c>
      <c r="B31" s="427">
        <v>2669074.632</v>
      </c>
      <c r="C31" s="427">
        <v>372.699</v>
      </c>
      <c r="D31" s="427">
        <v>2669447.331</v>
      </c>
      <c r="E31" s="427"/>
      <c r="F31" s="427">
        <v>2467379.113</v>
      </c>
      <c r="G31" s="427">
        <v>0</v>
      </c>
      <c r="H31" s="427">
        <v>2467379.113</v>
      </c>
      <c r="I31" s="427"/>
      <c r="J31" s="427">
        <v>1762618.7</v>
      </c>
      <c r="K31" s="427">
        <v>95.649</v>
      </c>
      <c r="L31" s="427">
        <v>1762714.349</v>
      </c>
      <c r="M31" s="429" t="s">
        <v>442</v>
      </c>
      <c r="N31" s="427">
        <v>690489.291</v>
      </c>
      <c r="O31" s="427">
        <v>0</v>
      </c>
      <c r="P31" s="427">
        <v>690489.291</v>
      </c>
      <c r="Q31" s="427"/>
      <c r="R31" s="427">
        <v>207941.512</v>
      </c>
      <c r="S31" s="427">
        <v>0</v>
      </c>
      <c r="T31" s="427">
        <v>207941.512</v>
      </c>
      <c r="U31" s="427"/>
      <c r="V31" s="427">
        <v>494983.214</v>
      </c>
      <c r="W31" s="427">
        <v>0</v>
      </c>
      <c r="X31" s="427">
        <v>494983.214</v>
      </c>
      <c r="Y31" s="429" t="s">
        <v>442</v>
      </c>
      <c r="Z31" s="427">
        <v>0</v>
      </c>
      <c r="AA31" s="427">
        <v>0</v>
      </c>
      <c r="AB31" s="427">
        <v>0</v>
      </c>
      <c r="AC31" s="427"/>
      <c r="AD31" s="427">
        <v>463453.145</v>
      </c>
      <c r="AE31" s="427">
        <v>273583.711</v>
      </c>
      <c r="AF31" s="427">
        <v>737036.856</v>
      </c>
      <c r="AG31" s="427"/>
      <c r="AH31" s="427">
        <v>410491.863</v>
      </c>
      <c r="AI31" s="427">
        <v>4909.63</v>
      </c>
      <c r="AJ31" s="427">
        <v>415401.494</v>
      </c>
      <c r="AK31" s="429" t="s">
        <v>442</v>
      </c>
      <c r="AL31" s="427">
        <v>671756.329</v>
      </c>
      <c r="AM31" s="427">
        <v>26480.581</v>
      </c>
      <c r="AN31" s="427">
        <v>698236.911</v>
      </c>
      <c r="AO31" s="427"/>
      <c r="AP31" s="427">
        <v>9838187.799</v>
      </c>
      <c r="AQ31" s="427">
        <v>305442.27</v>
      </c>
      <c r="AR31" s="427">
        <v>10143630.071</v>
      </c>
    </row>
    <row r="32" spans="1:44" s="425" customFormat="1" ht="9.95" customHeight="1">
      <c r="A32" s="429" t="s">
        <v>443</v>
      </c>
      <c r="B32" s="427">
        <v>0</v>
      </c>
      <c r="C32" s="427">
        <v>0</v>
      </c>
      <c r="D32" s="427">
        <v>0</v>
      </c>
      <c r="E32" s="427"/>
      <c r="F32" s="427">
        <v>0</v>
      </c>
      <c r="G32" s="427">
        <v>0</v>
      </c>
      <c r="H32" s="427">
        <v>0</v>
      </c>
      <c r="I32" s="427"/>
      <c r="J32" s="427">
        <v>0</v>
      </c>
      <c r="K32" s="427">
        <v>0</v>
      </c>
      <c r="L32" s="427">
        <v>0</v>
      </c>
      <c r="M32" s="429" t="s">
        <v>443</v>
      </c>
      <c r="N32" s="427">
        <v>0</v>
      </c>
      <c r="O32" s="427">
        <v>0</v>
      </c>
      <c r="P32" s="427">
        <v>0</v>
      </c>
      <c r="Q32" s="427"/>
      <c r="R32" s="427">
        <v>0</v>
      </c>
      <c r="S32" s="427">
        <v>0</v>
      </c>
      <c r="T32" s="427">
        <v>0</v>
      </c>
      <c r="U32" s="427"/>
      <c r="V32" s="427">
        <v>0</v>
      </c>
      <c r="W32" s="427">
        <v>0</v>
      </c>
      <c r="X32" s="427">
        <v>0</v>
      </c>
      <c r="Y32" s="429" t="s">
        <v>443</v>
      </c>
      <c r="Z32" s="427">
        <v>0</v>
      </c>
      <c r="AA32" s="427">
        <v>0</v>
      </c>
      <c r="AB32" s="427">
        <v>0</v>
      </c>
      <c r="AC32" s="427"/>
      <c r="AD32" s="427">
        <v>522.964</v>
      </c>
      <c r="AE32" s="427">
        <v>16933.879</v>
      </c>
      <c r="AF32" s="427">
        <v>17456.843</v>
      </c>
      <c r="AG32" s="427"/>
      <c r="AH32" s="427">
        <v>0</v>
      </c>
      <c r="AI32" s="427">
        <v>0</v>
      </c>
      <c r="AJ32" s="427">
        <v>0</v>
      </c>
      <c r="AK32" s="429" t="s">
        <v>443</v>
      </c>
      <c r="AL32" s="427">
        <v>0</v>
      </c>
      <c r="AM32" s="427">
        <v>0</v>
      </c>
      <c r="AN32" s="427">
        <v>0</v>
      </c>
      <c r="AO32" s="427"/>
      <c r="AP32" s="427">
        <v>522.964</v>
      </c>
      <c r="AQ32" s="427">
        <v>16933.879</v>
      </c>
      <c r="AR32" s="427">
        <v>17456.843</v>
      </c>
    </row>
    <row r="33" spans="1:44" s="425" customFormat="1" ht="9.95" customHeight="1">
      <c r="A33" s="429" t="s">
        <v>444</v>
      </c>
      <c r="B33" s="427">
        <v>0</v>
      </c>
      <c r="C33" s="427">
        <v>765.037</v>
      </c>
      <c r="D33" s="427">
        <v>765.037</v>
      </c>
      <c r="E33" s="427"/>
      <c r="F33" s="427">
        <v>0</v>
      </c>
      <c r="G33" s="427">
        <v>7.087</v>
      </c>
      <c r="H33" s="427">
        <v>7.087</v>
      </c>
      <c r="I33" s="427"/>
      <c r="J33" s="427">
        <v>336.591</v>
      </c>
      <c r="K33" s="427">
        <v>824.692</v>
      </c>
      <c r="L33" s="427">
        <v>1161.283</v>
      </c>
      <c r="M33" s="429" t="s">
        <v>444</v>
      </c>
      <c r="N33" s="427">
        <v>115820.454</v>
      </c>
      <c r="O33" s="427">
        <v>128.27</v>
      </c>
      <c r="P33" s="427">
        <v>115948.724</v>
      </c>
      <c r="Q33" s="427"/>
      <c r="R33" s="427">
        <v>0</v>
      </c>
      <c r="S33" s="427">
        <v>0</v>
      </c>
      <c r="T33" s="427">
        <v>0</v>
      </c>
      <c r="U33" s="427"/>
      <c r="V33" s="427">
        <v>0</v>
      </c>
      <c r="W33" s="427">
        <v>0</v>
      </c>
      <c r="X33" s="427">
        <v>0</v>
      </c>
      <c r="Y33" s="429" t="s">
        <v>444</v>
      </c>
      <c r="Z33" s="427">
        <v>0</v>
      </c>
      <c r="AA33" s="427">
        <v>0</v>
      </c>
      <c r="AB33" s="427">
        <v>0</v>
      </c>
      <c r="AC33" s="427"/>
      <c r="AD33" s="427">
        <v>0</v>
      </c>
      <c r="AE33" s="427">
        <v>0</v>
      </c>
      <c r="AF33" s="427">
        <v>0</v>
      </c>
      <c r="AG33" s="427"/>
      <c r="AH33" s="427">
        <v>0</v>
      </c>
      <c r="AI33" s="427">
        <v>0</v>
      </c>
      <c r="AJ33" s="427">
        <v>0</v>
      </c>
      <c r="AK33" s="429" t="s">
        <v>444</v>
      </c>
      <c r="AL33" s="427">
        <v>27434.035</v>
      </c>
      <c r="AM33" s="427">
        <v>0</v>
      </c>
      <c r="AN33" s="427">
        <v>27434.035</v>
      </c>
      <c r="AO33" s="427"/>
      <c r="AP33" s="427">
        <v>143591.08</v>
      </c>
      <c r="AQ33" s="427">
        <v>1725.086</v>
      </c>
      <c r="AR33" s="427">
        <v>145316.166</v>
      </c>
    </row>
    <row r="34" spans="1:44" s="425" customFormat="1" ht="9.95" customHeight="1">
      <c r="A34" s="429" t="s">
        <v>445</v>
      </c>
      <c r="B34" s="427">
        <v>0</v>
      </c>
      <c r="C34" s="427">
        <v>0</v>
      </c>
      <c r="D34" s="427">
        <v>0</v>
      </c>
      <c r="E34" s="427"/>
      <c r="F34" s="427">
        <v>0</v>
      </c>
      <c r="G34" s="427">
        <v>0</v>
      </c>
      <c r="H34" s="427">
        <v>0</v>
      </c>
      <c r="I34" s="427"/>
      <c r="J34" s="427">
        <v>0</v>
      </c>
      <c r="K34" s="427">
        <v>0</v>
      </c>
      <c r="L34" s="427">
        <v>0</v>
      </c>
      <c r="M34" s="429" t="s">
        <v>445</v>
      </c>
      <c r="N34" s="427">
        <v>0</v>
      </c>
      <c r="O34" s="427">
        <v>0</v>
      </c>
      <c r="P34" s="427">
        <v>0</v>
      </c>
      <c r="Q34" s="427"/>
      <c r="R34" s="427">
        <v>0</v>
      </c>
      <c r="S34" s="427">
        <v>0</v>
      </c>
      <c r="T34" s="427">
        <v>0</v>
      </c>
      <c r="U34" s="427"/>
      <c r="V34" s="427">
        <v>0</v>
      </c>
      <c r="W34" s="427">
        <v>0</v>
      </c>
      <c r="X34" s="427">
        <v>0</v>
      </c>
      <c r="Y34" s="429" t="s">
        <v>445</v>
      </c>
      <c r="Z34" s="427">
        <v>0</v>
      </c>
      <c r="AA34" s="427">
        <v>0</v>
      </c>
      <c r="AB34" s="427">
        <v>0</v>
      </c>
      <c r="AC34" s="427"/>
      <c r="AD34" s="427">
        <v>0</v>
      </c>
      <c r="AE34" s="427">
        <v>0</v>
      </c>
      <c r="AF34" s="427">
        <v>0</v>
      </c>
      <c r="AG34" s="427"/>
      <c r="AH34" s="427">
        <v>0</v>
      </c>
      <c r="AI34" s="427">
        <v>0</v>
      </c>
      <c r="AJ34" s="427">
        <v>0</v>
      </c>
      <c r="AK34" s="429" t="s">
        <v>445</v>
      </c>
      <c r="AL34" s="427">
        <v>0</v>
      </c>
      <c r="AM34" s="427">
        <v>0</v>
      </c>
      <c r="AN34" s="427">
        <v>0</v>
      </c>
      <c r="AO34" s="427"/>
      <c r="AP34" s="427">
        <v>0</v>
      </c>
      <c r="AQ34" s="427">
        <v>0</v>
      </c>
      <c r="AR34" s="427">
        <v>0</v>
      </c>
    </row>
    <row r="35" spans="1:44" s="425" customFormat="1" ht="9.95" customHeight="1">
      <c r="A35" s="429" t="s">
        <v>446</v>
      </c>
      <c r="B35" s="427">
        <v>0</v>
      </c>
      <c r="C35" s="427">
        <v>0</v>
      </c>
      <c r="D35" s="427">
        <v>0</v>
      </c>
      <c r="E35" s="427"/>
      <c r="F35" s="427">
        <v>0</v>
      </c>
      <c r="G35" s="427">
        <v>0</v>
      </c>
      <c r="H35" s="427">
        <v>0</v>
      </c>
      <c r="I35" s="427"/>
      <c r="J35" s="427">
        <v>0</v>
      </c>
      <c r="K35" s="427">
        <v>0</v>
      </c>
      <c r="L35" s="427">
        <v>0</v>
      </c>
      <c r="M35" s="429" t="s">
        <v>446</v>
      </c>
      <c r="N35" s="427">
        <v>0</v>
      </c>
      <c r="O35" s="427">
        <v>0</v>
      </c>
      <c r="P35" s="427">
        <v>0</v>
      </c>
      <c r="Q35" s="427"/>
      <c r="R35" s="427">
        <v>0</v>
      </c>
      <c r="S35" s="427">
        <v>0</v>
      </c>
      <c r="T35" s="427">
        <v>0</v>
      </c>
      <c r="U35" s="427"/>
      <c r="V35" s="427">
        <v>0</v>
      </c>
      <c r="W35" s="427">
        <v>0</v>
      </c>
      <c r="X35" s="427">
        <v>0</v>
      </c>
      <c r="Y35" s="429" t="s">
        <v>446</v>
      </c>
      <c r="Z35" s="427">
        <v>0</v>
      </c>
      <c r="AA35" s="427">
        <v>0</v>
      </c>
      <c r="AB35" s="427">
        <v>0</v>
      </c>
      <c r="AC35" s="427"/>
      <c r="AD35" s="427">
        <v>0</v>
      </c>
      <c r="AE35" s="427">
        <v>0</v>
      </c>
      <c r="AF35" s="427">
        <v>0</v>
      </c>
      <c r="AG35" s="427"/>
      <c r="AH35" s="427">
        <v>0</v>
      </c>
      <c r="AI35" s="427">
        <v>0</v>
      </c>
      <c r="AJ35" s="427">
        <v>0</v>
      </c>
      <c r="AK35" s="429" t="s">
        <v>446</v>
      </c>
      <c r="AL35" s="427">
        <v>0</v>
      </c>
      <c r="AM35" s="427">
        <v>0</v>
      </c>
      <c r="AN35" s="427">
        <v>0</v>
      </c>
      <c r="AO35" s="427"/>
      <c r="AP35" s="427">
        <v>0</v>
      </c>
      <c r="AQ35" s="427">
        <v>0</v>
      </c>
      <c r="AR35" s="427">
        <v>0</v>
      </c>
    </row>
    <row r="36" spans="1:44" s="425" customFormat="1" ht="9.95" customHeight="1">
      <c r="A36" s="429" t="s">
        <v>447</v>
      </c>
      <c r="B36" s="427">
        <v>0</v>
      </c>
      <c r="C36" s="427">
        <v>0</v>
      </c>
      <c r="D36" s="427">
        <v>0</v>
      </c>
      <c r="E36" s="427"/>
      <c r="F36" s="427">
        <v>0</v>
      </c>
      <c r="G36" s="427">
        <v>0</v>
      </c>
      <c r="H36" s="427">
        <v>0</v>
      </c>
      <c r="I36" s="427"/>
      <c r="J36" s="427">
        <v>0</v>
      </c>
      <c r="K36" s="427">
        <v>0</v>
      </c>
      <c r="L36" s="427">
        <v>0</v>
      </c>
      <c r="M36" s="429" t="s">
        <v>447</v>
      </c>
      <c r="N36" s="427">
        <v>0</v>
      </c>
      <c r="O36" s="427">
        <v>0</v>
      </c>
      <c r="P36" s="427">
        <v>0</v>
      </c>
      <c r="Q36" s="427"/>
      <c r="R36" s="427">
        <v>2619.419</v>
      </c>
      <c r="S36" s="427">
        <v>0</v>
      </c>
      <c r="T36" s="427">
        <v>2619.419</v>
      </c>
      <c r="U36" s="427"/>
      <c r="V36" s="427">
        <v>0</v>
      </c>
      <c r="W36" s="427">
        <v>0</v>
      </c>
      <c r="X36" s="427">
        <v>0</v>
      </c>
      <c r="Y36" s="429" t="s">
        <v>447</v>
      </c>
      <c r="Z36" s="427">
        <v>0</v>
      </c>
      <c r="AA36" s="427">
        <v>0</v>
      </c>
      <c r="AB36" s="427">
        <v>0</v>
      </c>
      <c r="AC36" s="427"/>
      <c r="AD36" s="427">
        <v>0</v>
      </c>
      <c r="AE36" s="427">
        <v>0</v>
      </c>
      <c r="AF36" s="427">
        <v>0</v>
      </c>
      <c r="AG36" s="427"/>
      <c r="AH36" s="427">
        <v>0</v>
      </c>
      <c r="AI36" s="427">
        <v>0</v>
      </c>
      <c r="AJ36" s="427">
        <v>0</v>
      </c>
      <c r="AK36" s="429" t="s">
        <v>447</v>
      </c>
      <c r="AL36" s="427">
        <v>0</v>
      </c>
      <c r="AM36" s="427">
        <v>0</v>
      </c>
      <c r="AN36" s="427">
        <v>0</v>
      </c>
      <c r="AO36" s="427"/>
      <c r="AP36" s="427">
        <v>2619.419</v>
      </c>
      <c r="AQ36" s="427">
        <v>0</v>
      </c>
      <c r="AR36" s="427">
        <v>2619.419</v>
      </c>
    </row>
    <row r="37" spans="1:44" s="425" customFormat="1" ht="9.95" customHeight="1">
      <c r="A37" s="431" t="s">
        <v>448</v>
      </c>
      <c r="B37" s="431">
        <v>236781.867</v>
      </c>
      <c r="C37" s="431">
        <v>96.973</v>
      </c>
      <c r="D37" s="431">
        <v>236878.84</v>
      </c>
      <c r="E37" s="431"/>
      <c r="F37" s="431">
        <v>21230.06</v>
      </c>
      <c r="G37" s="431">
        <v>0</v>
      </c>
      <c r="H37" s="431">
        <v>21230.06</v>
      </c>
      <c r="I37" s="431"/>
      <c r="J37" s="431">
        <v>22216.276</v>
      </c>
      <c r="K37" s="431">
        <v>0</v>
      </c>
      <c r="L37" s="431">
        <v>22216.276</v>
      </c>
      <c r="M37" s="431" t="s">
        <v>448</v>
      </c>
      <c r="N37" s="431">
        <v>32383.303</v>
      </c>
      <c r="O37" s="431">
        <v>0</v>
      </c>
      <c r="P37" s="431">
        <v>32383.303</v>
      </c>
      <c r="Q37" s="432"/>
      <c r="R37" s="431">
        <v>6084.271</v>
      </c>
      <c r="S37" s="431">
        <v>0</v>
      </c>
      <c r="T37" s="431">
        <v>6084.271</v>
      </c>
      <c r="U37" s="431"/>
      <c r="V37" s="431">
        <v>6064.941</v>
      </c>
      <c r="W37" s="431">
        <v>0</v>
      </c>
      <c r="X37" s="431">
        <v>6064.941</v>
      </c>
      <c r="Y37" s="431" t="s">
        <v>448</v>
      </c>
      <c r="Z37" s="431">
        <v>0</v>
      </c>
      <c r="AA37" s="431">
        <v>0</v>
      </c>
      <c r="AB37" s="431">
        <v>0</v>
      </c>
      <c r="AC37" s="432"/>
      <c r="AD37" s="431">
        <v>3406.953</v>
      </c>
      <c r="AE37" s="431">
        <v>598.21</v>
      </c>
      <c r="AF37" s="431">
        <v>4005.164</v>
      </c>
      <c r="AG37" s="431"/>
      <c r="AH37" s="431">
        <v>11568.68</v>
      </c>
      <c r="AI37" s="431">
        <v>0</v>
      </c>
      <c r="AJ37" s="431">
        <v>11568.68</v>
      </c>
      <c r="AK37" s="431" t="s">
        <v>448</v>
      </c>
      <c r="AL37" s="431">
        <v>14088.863</v>
      </c>
      <c r="AM37" s="431">
        <v>68.235</v>
      </c>
      <c r="AN37" s="431">
        <v>14157.098</v>
      </c>
      <c r="AO37" s="431"/>
      <c r="AP37" s="431">
        <v>353825.214</v>
      </c>
      <c r="AQ37" s="431">
        <v>763.418</v>
      </c>
      <c r="AR37" s="431">
        <v>354588.633</v>
      </c>
    </row>
    <row r="38" spans="1:44" s="425" customFormat="1" ht="9.95" customHeight="1">
      <c r="A38" s="431" t="s">
        <v>449</v>
      </c>
      <c r="B38" s="432">
        <v>343317.909</v>
      </c>
      <c r="C38" s="432">
        <v>1264.063</v>
      </c>
      <c r="D38" s="432">
        <v>344581.973</v>
      </c>
      <c r="E38" s="432"/>
      <c r="F38" s="432">
        <v>86114.981</v>
      </c>
      <c r="G38" s="432">
        <v>27.355</v>
      </c>
      <c r="H38" s="432">
        <v>86142.336</v>
      </c>
      <c r="I38" s="432"/>
      <c r="J38" s="432">
        <v>53784.081</v>
      </c>
      <c r="K38" s="432">
        <v>230.685</v>
      </c>
      <c r="L38" s="432">
        <v>54014.766</v>
      </c>
      <c r="M38" s="431" t="s">
        <v>449</v>
      </c>
      <c r="N38" s="432">
        <v>27714.251</v>
      </c>
      <c r="O38" s="432">
        <v>5.839</v>
      </c>
      <c r="P38" s="432">
        <v>27720.091</v>
      </c>
      <c r="Q38" s="432"/>
      <c r="R38" s="432">
        <v>13648.2</v>
      </c>
      <c r="S38" s="432">
        <v>0</v>
      </c>
      <c r="T38" s="432">
        <v>13648.2</v>
      </c>
      <c r="U38" s="432"/>
      <c r="V38" s="432">
        <v>65127.806</v>
      </c>
      <c r="W38" s="432">
        <v>0</v>
      </c>
      <c r="X38" s="432">
        <v>65127.806</v>
      </c>
      <c r="Y38" s="431" t="s">
        <v>449</v>
      </c>
      <c r="Z38" s="432">
        <v>0</v>
      </c>
      <c r="AA38" s="432">
        <v>0</v>
      </c>
      <c r="AB38" s="432">
        <v>0</v>
      </c>
      <c r="AC38" s="432"/>
      <c r="AD38" s="432">
        <v>42186.349</v>
      </c>
      <c r="AE38" s="432">
        <v>19611.592</v>
      </c>
      <c r="AF38" s="432">
        <v>61797.942</v>
      </c>
      <c r="AG38" s="432"/>
      <c r="AH38" s="432">
        <v>19353.172</v>
      </c>
      <c r="AI38" s="432">
        <v>47.156</v>
      </c>
      <c r="AJ38" s="432">
        <v>19400.328</v>
      </c>
      <c r="AK38" s="431" t="s">
        <v>449</v>
      </c>
      <c r="AL38" s="432">
        <v>28320.365</v>
      </c>
      <c r="AM38" s="432">
        <v>3088.388</v>
      </c>
      <c r="AN38" s="432">
        <v>31408.753</v>
      </c>
      <c r="AO38" s="432"/>
      <c r="AP38" s="432">
        <v>679567.1140000001</v>
      </c>
      <c r="AQ38" s="432">
        <v>24275.077999999998</v>
      </c>
      <c r="AR38" s="432">
        <v>703842.1950000001</v>
      </c>
    </row>
    <row r="39" spans="1:44" s="425" customFormat="1" ht="9.95" customHeight="1">
      <c r="A39" s="429" t="s">
        <v>450</v>
      </c>
      <c r="B39" s="429">
        <v>324836.66</v>
      </c>
      <c r="C39" s="429">
        <v>40.952</v>
      </c>
      <c r="D39" s="429">
        <v>324877.613</v>
      </c>
      <c r="E39" s="429"/>
      <c r="F39" s="429">
        <v>66107.294</v>
      </c>
      <c r="G39" s="429">
        <v>0</v>
      </c>
      <c r="H39" s="429">
        <v>66107.294</v>
      </c>
      <c r="I39" s="429"/>
      <c r="J39" s="429">
        <v>34807.78</v>
      </c>
      <c r="K39" s="429">
        <v>96.621</v>
      </c>
      <c r="L39" s="429">
        <v>34904.402</v>
      </c>
      <c r="M39" s="429" t="s">
        <v>450</v>
      </c>
      <c r="N39" s="429">
        <v>27714.251</v>
      </c>
      <c r="O39" s="429">
        <v>5.839</v>
      </c>
      <c r="P39" s="429">
        <v>27720.091</v>
      </c>
      <c r="Q39" s="427"/>
      <c r="R39" s="429">
        <v>11239.003</v>
      </c>
      <c r="S39" s="429">
        <v>0</v>
      </c>
      <c r="T39" s="429">
        <v>11239.003</v>
      </c>
      <c r="U39" s="429"/>
      <c r="V39" s="429">
        <v>65127.806</v>
      </c>
      <c r="W39" s="429">
        <v>0</v>
      </c>
      <c r="X39" s="429">
        <v>65127.806</v>
      </c>
      <c r="Y39" s="429" t="s">
        <v>450</v>
      </c>
      <c r="Z39" s="429">
        <v>0</v>
      </c>
      <c r="AA39" s="429">
        <v>0</v>
      </c>
      <c r="AB39" s="429">
        <v>0</v>
      </c>
      <c r="AC39" s="427"/>
      <c r="AD39" s="429">
        <v>22828.079</v>
      </c>
      <c r="AE39" s="429">
        <v>12174.34</v>
      </c>
      <c r="AF39" s="429">
        <v>35002.419</v>
      </c>
      <c r="AG39" s="429"/>
      <c r="AH39" s="429">
        <v>5766.989</v>
      </c>
      <c r="AI39" s="429">
        <v>0</v>
      </c>
      <c r="AJ39" s="429">
        <v>5766.989</v>
      </c>
      <c r="AK39" s="429" t="s">
        <v>450</v>
      </c>
      <c r="AL39" s="429">
        <v>16452.517</v>
      </c>
      <c r="AM39" s="429">
        <v>2705.592</v>
      </c>
      <c r="AN39" s="429">
        <v>19158.11</v>
      </c>
      <c r="AO39" s="429"/>
      <c r="AP39" s="429">
        <v>574880.379</v>
      </c>
      <c r="AQ39" s="429">
        <v>15023.344000000001</v>
      </c>
      <c r="AR39" s="429">
        <v>589903.727</v>
      </c>
    </row>
    <row r="40" spans="1:44" s="425" customFormat="1" ht="9.95" customHeight="1">
      <c r="A40" s="429" t="s">
        <v>451</v>
      </c>
      <c r="B40" s="429">
        <v>18481.248</v>
      </c>
      <c r="C40" s="429">
        <v>1223.11</v>
      </c>
      <c r="D40" s="429">
        <v>19704.359</v>
      </c>
      <c r="E40" s="429"/>
      <c r="F40" s="429">
        <v>20007.687</v>
      </c>
      <c r="G40" s="429">
        <v>27.355</v>
      </c>
      <c r="H40" s="429">
        <v>20035.042</v>
      </c>
      <c r="I40" s="429"/>
      <c r="J40" s="429">
        <v>18976.3</v>
      </c>
      <c r="K40" s="429">
        <v>134.063</v>
      </c>
      <c r="L40" s="429">
        <v>19110.364</v>
      </c>
      <c r="M40" s="429" t="s">
        <v>451</v>
      </c>
      <c r="N40" s="429">
        <v>0</v>
      </c>
      <c r="O40" s="429">
        <v>0</v>
      </c>
      <c r="P40" s="429">
        <v>0</v>
      </c>
      <c r="Q40" s="427"/>
      <c r="R40" s="429">
        <v>2409.197</v>
      </c>
      <c r="S40" s="429">
        <v>0</v>
      </c>
      <c r="T40" s="429">
        <v>2409.197</v>
      </c>
      <c r="U40" s="429"/>
      <c r="V40" s="429">
        <v>0</v>
      </c>
      <c r="W40" s="429">
        <v>0</v>
      </c>
      <c r="X40" s="429">
        <v>0</v>
      </c>
      <c r="Y40" s="429" t="s">
        <v>451</v>
      </c>
      <c r="Z40" s="429">
        <v>0</v>
      </c>
      <c r="AA40" s="429">
        <v>0</v>
      </c>
      <c r="AB40" s="429">
        <v>0</v>
      </c>
      <c r="AC40" s="427"/>
      <c r="AD40" s="429">
        <v>19358.27</v>
      </c>
      <c r="AE40" s="429">
        <v>7437.252</v>
      </c>
      <c r="AF40" s="429">
        <v>26795.522</v>
      </c>
      <c r="AG40" s="429"/>
      <c r="AH40" s="429">
        <v>13586.182</v>
      </c>
      <c r="AI40" s="429">
        <v>47.156</v>
      </c>
      <c r="AJ40" s="429">
        <v>13633.338</v>
      </c>
      <c r="AK40" s="429" t="s">
        <v>451</v>
      </c>
      <c r="AL40" s="429">
        <v>11867.847</v>
      </c>
      <c r="AM40" s="429">
        <v>382.795</v>
      </c>
      <c r="AN40" s="429">
        <v>12250.643</v>
      </c>
      <c r="AO40" s="429"/>
      <c r="AP40" s="429">
        <v>104686.731</v>
      </c>
      <c r="AQ40" s="429">
        <v>9251.731000000002</v>
      </c>
      <c r="AR40" s="429">
        <v>113938.465</v>
      </c>
    </row>
    <row r="41" spans="1:44" s="425" customFormat="1" ht="9.95" customHeight="1">
      <c r="A41" s="431" t="s">
        <v>435</v>
      </c>
      <c r="B41" s="432">
        <v>-810886.841</v>
      </c>
      <c r="C41" s="432">
        <v>-1672.326</v>
      </c>
      <c r="D41" s="432">
        <v>-812559.168</v>
      </c>
      <c r="E41" s="432"/>
      <c r="F41" s="432">
        <v>-216019.012</v>
      </c>
      <c r="G41" s="432">
        <v>-27.384</v>
      </c>
      <c r="H41" s="432">
        <v>-216046.397</v>
      </c>
      <c r="I41" s="432"/>
      <c r="J41" s="432">
        <v>-136465.651</v>
      </c>
      <c r="K41" s="432">
        <v>-74.457</v>
      </c>
      <c r="L41" s="432">
        <v>-136540.109</v>
      </c>
      <c r="M41" s="431" t="s">
        <v>435</v>
      </c>
      <c r="N41" s="432">
        <v>-112134.536</v>
      </c>
      <c r="O41" s="432">
        <v>-2.413</v>
      </c>
      <c r="P41" s="432">
        <v>-112136.949</v>
      </c>
      <c r="Q41" s="432"/>
      <c r="R41" s="432">
        <v>-26305.063</v>
      </c>
      <c r="S41" s="432">
        <v>0</v>
      </c>
      <c r="T41" s="432">
        <v>-26305.063</v>
      </c>
      <c r="U41" s="432"/>
      <c r="V41" s="432">
        <v>-248323.622</v>
      </c>
      <c r="W41" s="432">
        <v>0</v>
      </c>
      <c r="X41" s="432">
        <v>-248323.622</v>
      </c>
      <c r="Y41" s="431" t="s">
        <v>435</v>
      </c>
      <c r="Z41" s="432">
        <v>0</v>
      </c>
      <c r="AA41" s="432">
        <v>0</v>
      </c>
      <c r="AB41" s="432">
        <v>0</v>
      </c>
      <c r="AC41" s="432"/>
      <c r="AD41" s="432">
        <v>-52309.539</v>
      </c>
      <c r="AE41" s="432">
        <v>-21094.667</v>
      </c>
      <c r="AF41" s="432">
        <v>-73404.207</v>
      </c>
      <c r="AG41" s="432"/>
      <c r="AH41" s="432">
        <v>-31375.322</v>
      </c>
      <c r="AI41" s="432">
        <v>-124.154</v>
      </c>
      <c r="AJ41" s="432">
        <v>-31499.477</v>
      </c>
      <c r="AK41" s="431" t="s">
        <v>435</v>
      </c>
      <c r="AL41" s="432">
        <v>-41405.397</v>
      </c>
      <c r="AM41" s="432">
        <v>-1440.955</v>
      </c>
      <c r="AN41" s="432">
        <v>-42846.353</v>
      </c>
      <c r="AO41" s="432"/>
      <c r="AP41" s="432">
        <v>-1675224.983</v>
      </c>
      <c r="AQ41" s="432">
        <v>-24436.356</v>
      </c>
      <c r="AR41" s="432">
        <v>-1699661.3449999997</v>
      </c>
    </row>
    <row r="42" spans="1:44" s="425" customFormat="1" ht="9.95" customHeight="1">
      <c r="A42" s="431" t="s">
        <v>452</v>
      </c>
      <c r="B42" s="432">
        <v>-4697.624</v>
      </c>
      <c r="C42" s="432">
        <v>-0.211</v>
      </c>
      <c r="D42" s="432">
        <v>-4697.836</v>
      </c>
      <c r="E42" s="432"/>
      <c r="F42" s="432">
        <v>-4147.079</v>
      </c>
      <c r="G42" s="432">
        <v>-0.003</v>
      </c>
      <c r="H42" s="432">
        <v>-4147.083</v>
      </c>
      <c r="I42" s="432"/>
      <c r="J42" s="432">
        <v>-6222.769</v>
      </c>
      <c r="K42" s="432">
        <v>-0.166</v>
      </c>
      <c r="L42" s="432">
        <v>-6222.936</v>
      </c>
      <c r="M42" s="431" t="s">
        <v>452</v>
      </c>
      <c r="N42" s="432">
        <v>-5441.906</v>
      </c>
      <c r="O42" s="432">
        <v>-1.759</v>
      </c>
      <c r="P42" s="432">
        <v>-5443.665</v>
      </c>
      <c r="Q42" s="432"/>
      <c r="R42" s="432">
        <v>-862.495</v>
      </c>
      <c r="S42" s="432">
        <v>0</v>
      </c>
      <c r="T42" s="432">
        <v>-862.495</v>
      </c>
      <c r="U42" s="432"/>
      <c r="V42" s="432">
        <v>-1208.865</v>
      </c>
      <c r="W42" s="432">
        <v>0</v>
      </c>
      <c r="X42" s="432">
        <v>-1208.865</v>
      </c>
      <c r="Y42" s="431" t="s">
        <v>452</v>
      </c>
      <c r="Z42" s="432">
        <v>0</v>
      </c>
      <c r="AA42" s="432">
        <v>0</v>
      </c>
      <c r="AB42" s="432">
        <v>0</v>
      </c>
      <c r="AC42" s="432"/>
      <c r="AD42" s="432">
        <v>-3868.545</v>
      </c>
      <c r="AE42" s="432">
        <v>-949.736</v>
      </c>
      <c r="AF42" s="432">
        <v>-4818.282</v>
      </c>
      <c r="AG42" s="432"/>
      <c r="AH42" s="432">
        <v>-935.325</v>
      </c>
      <c r="AI42" s="432">
        <v>-3.632</v>
      </c>
      <c r="AJ42" s="432">
        <v>-938.957</v>
      </c>
      <c r="AK42" s="431" t="s">
        <v>452</v>
      </c>
      <c r="AL42" s="432">
        <v>-1827.554</v>
      </c>
      <c r="AM42" s="432">
        <v>-43.972</v>
      </c>
      <c r="AN42" s="432">
        <v>-1871.527</v>
      </c>
      <c r="AO42" s="432"/>
      <c r="AP42" s="432">
        <v>-29212.162000000004</v>
      </c>
      <c r="AQ42" s="432">
        <v>-999.4789999999999</v>
      </c>
      <c r="AR42" s="432">
        <v>-30211.646</v>
      </c>
    </row>
    <row r="43" spans="1:44" s="430" customFormat="1" ht="5.1" customHeight="1">
      <c r="A43" s="431"/>
      <c r="B43" s="427"/>
      <c r="C43" s="427"/>
      <c r="D43" s="427"/>
      <c r="E43" s="427"/>
      <c r="F43" s="427"/>
      <c r="G43" s="427"/>
      <c r="H43" s="427"/>
      <c r="I43" s="427"/>
      <c r="J43" s="427">
        <v>0</v>
      </c>
      <c r="K43" s="427">
        <v>0</v>
      </c>
      <c r="L43" s="427">
        <v>0</v>
      </c>
      <c r="M43" s="431"/>
      <c r="N43" s="427"/>
      <c r="O43" s="427"/>
      <c r="P43" s="427"/>
      <c r="Q43" s="427"/>
      <c r="R43" s="427"/>
      <c r="S43" s="427"/>
      <c r="T43" s="427"/>
      <c r="U43" s="427"/>
      <c r="V43" s="427">
        <v>0</v>
      </c>
      <c r="W43" s="427">
        <v>0</v>
      </c>
      <c r="X43" s="427">
        <v>0</v>
      </c>
      <c r="Y43" s="431"/>
      <c r="Z43" s="427"/>
      <c r="AA43" s="427"/>
      <c r="AB43" s="427"/>
      <c r="AC43" s="427"/>
      <c r="AD43" s="427"/>
      <c r="AE43" s="427"/>
      <c r="AF43" s="427"/>
      <c r="AG43" s="427"/>
      <c r="AH43" s="427">
        <v>0</v>
      </c>
      <c r="AI43" s="427">
        <v>0</v>
      </c>
      <c r="AJ43" s="427">
        <v>0</v>
      </c>
      <c r="AK43" s="431"/>
      <c r="AL43" s="427"/>
      <c r="AM43" s="427"/>
      <c r="AN43" s="427"/>
      <c r="AO43" s="427"/>
      <c r="AP43" s="427"/>
      <c r="AQ43" s="427"/>
      <c r="AR43" s="427"/>
    </row>
    <row r="44" spans="1:44" s="425" customFormat="1" ht="9.95" customHeight="1">
      <c r="A44" s="431" t="s">
        <v>453</v>
      </c>
      <c r="B44" s="432">
        <v>36575.007</v>
      </c>
      <c r="C44" s="432">
        <v>21.577</v>
      </c>
      <c r="D44" s="432">
        <v>36596.585</v>
      </c>
      <c r="E44" s="432"/>
      <c r="F44" s="432">
        <v>64278.539</v>
      </c>
      <c r="G44" s="432">
        <v>0</v>
      </c>
      <c r="H44" s="432">
        <v>64278.539</v>
      </c>
      <c r="I44" s="432"/>
      <c r="J44" s="432">
        <v>8095.477</v>
      </c>
      <c r="K44" s="432">
        <v>857.469</v>
      </c>
      <c r="L44" s="432">
        <v>8952.946</v>
      </c>
      <c r="M44" s="431" t="s">
        <v>453</v>
      </c>
      <c r="N44" s="432">
        <v>15368.18</v>
      </c>
      <c r="O44" s="432">
        <v>0</v>
      </c>
      <c r="P44" s="432">
        <v>15368.18</v>
      </c>
      <c r="Q44" s="432"/>
      <c r="R44" s="432">
        <v>1103.318</v>
      </c>
      <c r="S44" s="432">
        <v>496.291</v>
      </c>
      <c r="T44" s="432">
        <v>1599.609</v>
      </c>
      <c r="U44" s="432"/>
      <c r="V44" s="432">
        <v>73070.785</v>
      </c>
      <c r="W44" s="432">
        <v>224.256</v>
      </c>
      <c r="X44" s="432">
        <v>73295.041</v>
      </c>
      <c r="Y44" s="431" t="s">
        <v>453</v>
      </c>
      <c r="Z44" s="432">
        <v>3714.866</v>
      </c>
      <c r="AA44" s="432">
        <v>3.957</v>
      </c>
      <c r="AB44" s="432">
        <v>3718.823</v>
      </c>
      <c r="AC44" s="432"/>
      <c r="AD44" s="432">
        <v>1192.443</v>
      </c>
      <c r="AE44" s="432">
        <v>2512.679</v>
      </c>
      <c r="AF44" s="432">
        <v>3705.122</v>
      </c>
      <c r="AG44" s="432"/>
      <c r="AH44" s="432">
        <v>1087.499</v>
      </c>
      <c r="AI44" s="432">
        <v>312.639</v>
      </c>
      <c r="AJ44" s="432">
        <v>1400.138</v>
      </c>
      <c r="AK44" s="431" t="s">
        <v>453</v>
      </c>
      <c r="AL44" s="432">
        <v>2709.291</v>
      </c>
      <c r="AM44" s="432">
        <v>289.968</v>
      </c>
      <c r="AN44" s="432">
        <v>2999.26</v>
      </c>
      <c r="AO44" s="432"/>
      <c r="AP44" s="432">
        <v>207195.40500000003</v>
      </c>
      <c r="AQ44" s="432">
        <v>4718.836</v>
      </c>
      <c r="AR44" s="432">
        <v>211914.24300000002</v>
      </c>
    </row>
    <row r="45" spans="1:44" s="430" customFormat="1" ht="5.1" customHeight="1">
      <c r="A45" s="431"/>
      <c r="B45" s="432"/>
      <c r="C45" s="432"/>
      <c r="D45" s="432"/>
      <c r="E45" s="432"/>
      <c r="F45" s="432"/>
      <c r="G45" s="432"/>
      <c r="H45" s="432"/>
      <c r="I45" s="432"/>
      <c r="J45" s="432">
        <v>0</v>
      </c>
      <c r="K45" s="432">
        <v>0</v>
      </c>
      <c r="L45" s="432">
        <v>0</v>
      </c>
      <c r="M45" s="431"/>
      <c r="N45" s="432"/>
      <c r="O45" s="432"/>
      <c r="P45" s="432"/>
      <c r="Q45" s="427"/>
      <c r="R45" s="432"/>
      <c r="S45" s="432"/>
      <c r="T45" s="432"/>
      <c r="U45" s="432"/>
      <c r="V45" s="432">
        <v>0</v>
      </c>
      <c r="W45" s="432">
        <v>0</v>
      </c>
      <c r="X45" s="432">
        <v>0</v>
      </c>
      <c r="Y45" s="431"/>
      <c r="Z45" s="432"/>
      <c r="AA45" s="432"/>
      <c r="AB45" s="432"/>
      <c r="AC45" s="427"/>
      <c r="AD45" s="432"/>
      <c r="AE45" s="432"/>
      <c r="AF45" s="432"/>
      <c r="AG45" s="432"/>
      <c r="AH45" s="432">
        <v>0</v>
      </c>
      <c r="AI45" s="432">
        <v>0</v>
      </c>
      <c r="AJ45" s="432">
        <v>0</v>
      </c>
      <c r="AK45" s="431"/>
      <c r="AL45" s="432"/>
      <c r="AM45" s="432"/>
      <c r="AN45" s="432"/>
      <c r="AO45" s="432"/>
      <c r="AP45" s="432"/>
      <c r="AQ45" s="432"/>
      <c r="AR45" s="432"/>
    </row>
    <row r="46" spans="1:44" s="425" customFormat="1" ht="9.95" customHeight="1">
      <c r="A46" s="423" t="s">
        <v>454</v>
      </c>
      <c r="B46" s="424">
        <v>196205.908</v>
      </c>
      <c r="C46" s="424">
        <v>41.614</v>
      </c>
      <c r="D46" s="424">
        <v>196247.523</v>
      </c>
      <c r="E46" s="424"/>
      <c r="F46" s="424">
        <v>126511.823</v>
      </c>
      <c r="G46" s="424">
        <v>0</v>
      </c>
      <c r="H46" s="424">
        <v>126511.823</v>
      </c>
      <c r="I46" s="424"/>
      <c r="J46" s="424">
        <v>119572.117</v>
      </c>
      <c r="K46" s="424">
        <v>12.879</v>
      </c>
      <c r="L46" s="424">
        <v>119584.997</v>
      </c>
      <c r="M46" s="423" t="s">
        <v>454</v>
      </c>
      <c r="N46" s="424">
        <v>46196.399</v>
      </c>
      <c r="O46" s="424">
        <v>0.605</v>
      </c>
      <c r="P46" s="424">
        <v>46197.005</v>
      </c>
      <c r="Q46" s="424"/>
      <c r="R46" s="424">
        <v>19807.943</v>
      </c>
      <c r="S46" s="424">
        <v>0</v>
      </c>
      <c r="T46" s="424">
        <v>19807.943</v>
      </c>
      <c r="U46" s="424"/>
      <c r="V46" s="424">
        <v>24132.496</v>
      </c>
      <c r="W46" s="424">
        <v>0</v>
      </c>
      <c r="X46" s="424">
        <v>24132.496</v>
      </c>
      <c r="Y46" s="423" t="s">
        <v>454</v>
      </c>
      <c r="Z46" s="424">
        <v>0</v>
      </c>
      <c r="AA46" s="424">
        <v>0</v>
      </c>
      <c r="AB46" s="424">
        <v>0</v>
      </c>
      <c r="AC46" s="424"/>
      <c r="AD46" s="424">
        <v>4609.78</v>
      </c>
      <c r="AE46" s="424">
        <v>1671.325</v>
      </c>
      <c r="AF46" s="424">
        <v>6281.106</v>
      </c>
      <c r="AG46" s="424"/>
      <c r="AH46" s="424">
        <v>22292.121</v>
      </c>
      <c r="AI46" s="424">
        <v>65.291</v>
      </c>
      <c r="AJ46" s="424">
        <v>22357.413</v>
      </c>
      <c r="AK46" s="423" t="s">
        <v>454</v>
      </c>
      <c r="AL46" s="424">
        <v>43763.805</v>
      </c>
      <c r="AM46" s="424">
        <v>1221.776</v>
      </c>
      <c r="AN46" s="424">
        <v>44985.581</v>
      </c>
      <c r="AO46" s="424"/>
      <c r="AP46" s="424">
        <v>603092.3920000001</v>
      </c>
      <c r="AQ46" s="424">
        <v>3013.49</v>
      </c>
      <c r="AR46" s="424">
        <v>606105.8870000001</v>
      </c>
    </row>
    <row r="47" spans="1:44" s="425" customFormat="1" ht="9.95" customHeight="1">
      <c r="A47" s="433" t="s">
        <v>455</v>
      </c>
      <c r="B47" s="427">
        <v>7.875</v>
      </c>
      <c r="C47" s="427">
        <v>33.681</v>
      </c>
      <c r="D47" s="427">
        <v>41.556</v>
      </c>
      <c r="E47" s="427"/>
      <c r="F47" s="427">
        <v>41.298</v>
      </c>
      <c r="G47" s="427">
        <v>0</v>
      </c>
      <c r="H47" s="427">
        <v>41.298</v>
      </c>
      <c r="I47" s="427"/>
      <c r="J47" s="427">
        <v>21.162</v>
      </c>
      <c r="K47" s="427">
        <v>0</v>
      </c>
      <c r="L47" s="427">
        <v>21.162</v>
      </c>
      <c r="M47" s="433" t="s">
        <v>455</v>
      </c>
      <c r="N47" s="427">
        <v>41.025</v>
      </c>
      <c r="O47" s="427">
        <v>0</v>
      </c>
      <c r="P47" s="427">
        <v>41.025</v>
      </c>
      <c r="Q47" s="427"/>
      <c r="R47" s="427">
        <v>5.879</v>
      </c>
      <c r="S47" s="427">
        <v>0</v>
      </c>
      <c r="T47" s="427">
        <v>5.879</v>
      </c>
      <c r="U47" s="427"/>
      <c r="V47" s="427">
        <v>17.309</v>
      </c>
      <c r="W47" s="427">
        <v>0</v>
      </c>
      <c r="X47" s="427">
        <v>17.309</v>
      </c>
      <c r="Y47" s="433" t="s">
        <v>455</v>
      </c>
      <c r="Z47" s="427">
        <v>0</v>
      </c>
      <c r="AA47" s="427">
        <v>0</v>
      </c>
      <c r="AB47" s="427">
        <v>0</v>
      </c>
      <c r="AC47" s="427"/>
      <c r="AD47" s="427">
        <v>0</v>
      </c>
      <c r="AE47" s="427">
        <v>0</v>
      </c>
      <c r="AF47" s="427">
        <v>0</v>
      </c>
      <c r="AG47" s="427"/>
      <c r="AH47" s="427">
        <v>26.773</v>
      </c>
      <c r="AI47" s="427">
        <v>0</v>
      </c>
      <c r="AJ47" s="427">
        <v>26.773</v>
      </c>
      <c r="AK47" s="433" t="s">
        <v>455</v>
      </c>
      <c r="AL47" s="427">
        <v>0</v>
      </c>
      <c r="AM47" s="427">
        <v>0.188</v>
      </c>
      <c r="AN47" s="427">
        <v>0.188</v>
      </c>
      <c r="AO47" s="427"/>
      <c r="AP47" s="427">
        <v>161.32100000000003</v>
      </c>
      <c r="AQ47" s="427">
        <v>33.869</v>
      </c>
      <c r="AR47" s="427">
        <v>195.18999999999997</v>
      </c>
    </row>
    <row r="48" spans="1:44" s="425" customFormat="1" ht="9.95" customHeight="1">
      <c r="A48" s="429" t="s">
        <v>456</v>
      </c>
      <c r="B48" s="427">
        <v>0</v>
      </c>
      <c r="C48" s="427">
        <v>0</v>
      </c>
      <c r="D48" s="427">
        <v>0</v>
      </c>
      <c r="E48" s="427"/>
      <c r="F48" s="427">
        <v>0</v>
      </c>
      <c r="G48" s="427">
        <v>0</v>
      </c>
      <c r="H48" s="427">
        <v>0</v>
      </c>
      <c r="I48" s="427"/>
      <c r="J48" s="427">
        <v>0</v>
      </c>
      <c r="K48" s="427">
        <v>0</v>
      </c>
      <c r="L48" s="427">
        <v>0</v>
      </c>
      <c r="M48" s="429" t="s">
        <v>456</v>
      </c>
      <c r="N48" s="427">
        <v>0</v>
      </c>
      <c r="O48" s="427">
        <v>0</v>
      </c>
      <c r="P48" s="427">
        <v>0</v>
      </c>
      <c r="Q48" s="427"/>
      <c r="R48" s="427">
        <v>0</v>
      </c>
      <c r="S48" s="427">
        <v>0</v>
      </c>
      <c r="T48" s="427">
        <v>0</v>
      </c>
      <c r="U48" s="427"/>
      <c r="V48" s="427">
        <v>0</v>
      </c>
      <c r="W48" s="427">
        <v>0</v>
      </c>
      <c r="X48" s="427">
        <v>0</v>
      </c>
      <c r="Y48" s="429" t="s">
        <v>456</v>
      </c>
      <c r="Z48" s="427">
        <v>0</v>
      </c>
      <c r="AA48" s="427">
        <v>0</v>
      </c>
      <c r="AB48" s="427">
        <v>0</v>
      </c>
      <c r="AC48" s="427"/>
      <c r="AD48" s="427">
        <v>0</v>
      </c>
      <c r="AE48" s="427">
        <v>0</v>
      </c>
      <c r="AF48" s="427">
        <v>0</v>
      </c>
      <c r="AG48" s="427"/>
      <c r="AH48" s="427">
        <v>0</v>
      </c>
      <c r="AI48" s="427">
        <v>0</v>
      </c>
      <c r="AJ48" s="427">
        <v>0</v>
      </c>
      <c r="AK48" s="429" t="s">
        <v>456</v>
      </c>
      <c r="AL48" s="427">
        <v>0</v>
      </c>
      <c r="AM48" s="427">
        <v>0</v>
      </c>
      <c r="AN48" s="427">
        <v>0</v>
      </c>
      <c r="AO48" s="427"/>
      <c r="AP48" s="427">
        <v>0</v>
      </c>
      <c r="AQ48" s="427">
        <v>0</v>
      </c>
      <c r="AR48" s="427">
        <v>0</v>
      </c>
    </row>
    <row r="49" spans="1:44" s="425" customFormat="1" ht="9.95" customHeight="1">
      <c r="A49" s="429" t="s">
        <v>457</v>
      </c>
      <c r="B49" s="427">
        <v>0</v>
      </c>
      <c r="C49" s="427">
        <v>0</v>
      </c>
      <c r="D49" s="427">
        <v>0</v>
      </c>
      <c r="E49" s="427"/>
      <c r="F49" s="427">
        <v>0</v>
      </c>
      <c r="G49" s="427">
        <v>0</v>
      </c>
      <c r="H49" s="427">
        <v>0</v>
      </c>
      <c r="I49" s="427"/>
      <c r="J49" s="427">
        <v>0</v>
      </c>
      <c r="K49" s="427">
        <v>0</v>
      </c>
      <c r="L49" s="427">
        <v>0</v>
      </c>
      <c r="M49" s="429" t="s">
        <v>457</v>
      </c>
      <c r="N49" s="427">
        <v>0</v>
      </c>
      <c r="O49" s="427">
        <v>0</v>
      </c>
      <c r="P49" s="427">
        <v>0</v>
      </c>
      <c r="Q49" s="427"/>
      <c r="R49" s="427">
        <v>0</v>
      </c>
      <c r="S49" s="427">
        <v>0</v>
      </c>
      <c r="T49" s="427">
        <v>0</v>
      </c>
      <c r="U49" s="427"/>
      <c r="V49" s="427">
        <v>0</v>
      </c>
      <c r="W49" s="427">
        <v>0</v>
      </c>
      <c r="X49" s="427">
        <v>0</v>
      </c>
      <c r="Y49" s="429" t="s">
        <v>457</v>
      </c>
      <c r="Z49" s="427">
        <v>0</v>
      </c>
      <c r="AA49" s="427">
        <v>0</v>
      </c>
      <c r="AB49" s="427">
        <v>0</v>
      </c>
      <c r="AC49" s="427"/>
      <c r="AD49" s="427">
        <v>0</v>
      </c>
      <c r="AE49" s="427">
        <v>0</v>
      </c>
      <c r="AF49" s="427">
        <v>0</v>
      </c>
      <c r="AG49" s="427"/>
      <c r="AH49" s="427">
        <v>0</v>
      </c>
      <c r="AI49" s="427">
        <v>0</v>
      </c>
      <c r="AJ49" s="427">
        <v>0</v>
      </c>
      <c r="AK49" s="429" t="s">
        <v>457</v>
      </c>
      <c r="AL49" s="427">
        <v>0</v>
      </c>
      <c r="AM49" s="427">
        <v>0</v>
      </c>
      <c r="AN49" s="427">
        <v>0</v>
      </c>
      <c r="AO49" s="427"/>
      <c r="AP49" s="427">
        <v>0</v>
      </c>
      <c r="AQ49" s="427">
        <v>0</v>
      </c>
      <c r="AR49" s="427">
        <v>0</v>
      </c>
    </row>
    <row r="50" spans="1:44" s="425" customFormat="1" ht="9.95" customHeight="1">
      <c r="A50" s="429" t="s">
        <v>458</v>
      </c>
      <c r="B50" s="427">
        <v>196198.032</v>
      </c>
      <c r="C50" s="427">
        <v>7.933</v>
      </c>
      <c r="D50" s="427">
        <v>196205.966</v>
      </c>
      <c r="E50" s="427"/>
      <c r="F50" s="427">
        <v>126470.524</v>
      </c>
      <c r="G50" s="427">
        <v>0</v>
      </c>
      <c r="H50" s="427">
        <v>126470.524</v>
      </c>
      <c r="I50" s="427"/>
      <c r="J50" s="427">
        <v>119550.955</v>
      </c>
      <c r="K50" s="427">
        <v>12.879</v>
      </c>
      <c r="L50" s="427">
        <v>119563.835</v>
      </c>
      <c r="M50" s="429" t="s">
        <v>458</v>
      </c>
      <c r="N50" s="427">
        <v>46155.374</v>
      </c>
      <c r="O50" s="427">
        <v>0.605</v>
      </c>
      <c r="P50" s="427">
        <v>46155.98</v>
      </c>
      <c r="Q50" s="427"/>
      <c r="R50" s="427">
        <v>19802.063</v>
      </c>
      <c r="S50" s="427">
        <v>0</v>
      </c>
      <c r="T50" s="427">
        <v>19802.063</v>
      </c>
      <c r="U50" s="427"/>
      <c r="V50" s="427">
        <v>24115.187</v>
      </c>
      <c r="W50" s="427">
        <v>0</v>
      </c>
      <c r="X50" s="427">
        <v>24115.187</v>
      </c>
      <c r="Y50" s="429" t="s">
        <v>458</v>
      </c>
      <c r="Z50" s="427">
        <v>0</v>
      </c>
      <c r="AA50" s="427">
        <v>0</v>
      </c>
      <c r="AB50" s="427">
        <v>0</v>
      </c>
      <c r="AC50" s="427"/>
      <c r="AD50" s="427">
        <v>4609.78</v>
      </c>
      <c r="AE50" s="427">
        <v>1671.325</v>
      </c>
      <c r="AF50" s="427">
        <v>6281.106</v>
      </c>
      <c r="AG50" s="427"/>
      <c r="AH50" s="427">
        <v>22265.348</v>
      </c>
      <c r="AI50" s="427">
        <v>65.291</v>
      </c>
      <c r="AJ50" s="427">
        <v>22330.64</v>
      </c>
      <c r="AK50" s="429" t="s">
        <v>458</v>
      </c>
      <c r="AL50" s="427">
        <v>43763.805</v>
      </c>
      <c r="AM50" s="427">
        <v>1221.587</v>
      </c>
      <c r="AN50" s="427">
        <v>44985.393</v>
      </c>
      <c r="AO50" s="427"/>
      <c r="AP50" s="427">
        <v>602931.0680000001</v>
      </c>
      <c r="AQ50" s="427">
        <v>2979.62</v>
      </c>
      <c r="AR50" s="427">
        <v>605910.6940000001</v>
      </c>
    </row>
    <row r="51" spans="1:44" s="425" customFormat="1" ht="9.95" customHeight="1">
      <c r="A51" s="429" t="s">
        <v>459</v>
      </c>
      <c r="B51" s="427">
        <v>0</v>
      </c>
      <c r="C51" s="427">
        <v>0</v>
      </c>
      <c r="D51" s="427">
        <v>0</v>
      </c>
      <c r="E51" s="427"/>
      <c r="F51" s="427">
        <v>0</v>
      </c>
      <c r="G51" s="427">
        <v>0</v>
      </c>
      <c r="H51" s="427">
        <v>0</v>
      </c>
      <c r="I51" s="427"/>
      <c r="J51" s="427">
        <v>0</v>
      </c>
      <c r="K51" s="427">
        <v>0</v>
      </c>
      <c r="L51" s="427">
        <v>0</v>
      </c>
      <c r="M51" s="429" t="s">
        <v>459</v>
      </c>
      <c r="N51" s="427">
        <v>0</v>
      </c>
      <c r="O51" s="427">
        <v>0</v>
      </c>
      <c r="P51" s="427">
        <v>0</v>
      </c>
      <c r="Q51" s="427"/>
      <c r="R51" s="427">
        <v>0</v>
      </c>
      <c r="S51" s="427">
        <v>0</v>
      </c>
      <c r="T51" s="427">
        <v>0</v>
      </c>
      <c r="U51" s="427"/>
      <c r="V51" s="427">
        <v>0</v>
      </c>
      <c r="W51" s="427">
        <v>0</v>
      </c>
      <c r="X51" s="427">
        <v>0</v>
      </c>
      <c r="Y51" s="429" t="s">
        <v>459</v>
      </c>
      <c r="Z51" s="427">
        <v>0</v>
      </c>
      <c r="AA51" s="427">
        <v>0</v>
      </c>
      <c r="AB51" s="427">
        <v>0</v>
      </c>
      <c r="AC51" s="427"/>
      <c r="AD51" s="427">
        <v>0</v>
      </c>
      <c r="AE51" s="427">
        <v>0</v>
      </c>
      <c r="AF51" s="427">
        <v>0</v>
      </c>
      <c r="AG51" s="427"/>
      <c r="AH51" s="427">
        <v>0</v>
      </c>
      <c r="AI51" s="427">
        <v>0</v>
      </c>
      <c r="AJ51" s="427">
        <v>0</v>
      </c>
      <c r="AK51" s="429" t="s">
        <v>459</v>
      </c>
      <c r="AL51" s="427">
        <v>0</v>
      </c>
      <c r="AM51" s="427">
        <v>0</v>
      </c>
      <c r="AN51" s="427">
        <v>0</v>
      </c>
      <c r="AO51" s="427"/>
      <c r="AP51" s="427">
        <v>0</v>
      </c>
      <c r="AQ51" s="427">
        <v>0</v>
      </c>
      <c r="AR51" s="427">
        <v>0</v>
      </c>
    </row>
    <row r="52" spans="1:44" s="430" customFormat="1" ht="5.1" customHeight="1">
      <c r="A52" s="429"/>
      <c r="B52" s="427"/>
      <c r="C52" s="427"/>
      <c r="D52" s="427"/>
      <c r="E52" s="427"/>
      <c r="F52" s="427"/>
      <c r="G52" s="427"/>
      <c r="H52" s="427"/>
      <c r="I52" s="427"/>
      <c r="J52" s="427">
        <v>0</v>
      </c>
      <c r="K52" s="427">
        <v>0</v>
      </c>
      <c r="L52" s="427">
        <v>0</v>
      </c>
      <c r="M52" s="429"/>
      <c r="N52" s="427"/>
      <c r="O52" s="427"/>
      <c r="P52" s="427"/>
      <c r="Q52" s="427"/>
      <c r="R52" s="427"/>
      <c r="S52" s="427"/>
      <c r="T52" s="427"/>
      <c r="U52" s="427"/>
      <c r="V52" s="427">
        <v>0</v>
      </c>
      <c r="W52" s="427">
        <v>0</v>
      </c>
      <c r="X52" s="427">
        <v>0</v>
      </c>
      <c r="Y52" s="429"/>
      <c r="Z52" s="427"/>
      <c r="AA52" s="427"/>
      <c r="AB52" s="427"/>
      <c r="AC52" s="427"/>
      <c r="AD52" s="427"/>
      <c r="AE52" s="427"/>
      <c r="AF52" s="427"/>
      <c r="AG52" s="427"/>
      <c r="AH52" s="427">
        <v>0</v>
      </c>
      <c r="AI52" s="427">
        <v>0</v>
      </c>
      <c r="AJ52" s="427">
        <v>0</v>
      </c>
      <c r="AK52" s="429"/>
      <c r="AL52" s="427"/>
      <c r="AM52" s="427"/>
      <c r="AN52" s="427"/>
      <c r="AO52" s="427"/>
      <c r="AP52" s="427"/>
      <c r="AQ52" s="427"/>
      <c r="AR52" s="427"/>
    </row>
    <row r="53" spans="1:44" s="425" customFormat="1" ht="9.95" customHeight="1">
      <c r="A53" s="434" t="s">
        <v>460</v>
      </c>
      <c r="B53" s="432">
        <v>396.293</v>
      </c>
      <c r="C53" s="432">
        <v>0</v>
      </c>
      <c r="D53" s="432">
        <v>396.293</v>
      </c>
      <c r="E53" s="432"/>
      <c r="F53" s="432">
        <v>0</v>
      </c>
      <c r="G53" s="432">
        <v>0</v>
      </c>
      <c r="H53" s="432">
        <v>0</v>
      </c>
      <c r="I53" s="432"/>
      <c r="J53" s="432">
        <v>0</v>
      </c>
      <c r="K53" s="432">
        <v>0</v>
      </c>
      <c r="L53" s="432">
        <v>0</v>
      </c>
      <c r="M53" s="434" t="s">
        <v>460</v>
      </c>
      <c r="N53" s="432">
        <v>723.991</v>
      </c>
      <c r="O53" s="432">
        <v>0</v>
      </c>
      <c r="P53" s="432">
        <v>723.991</v>
      </c>
      <c r="Q53" s="432"/>
      <c r="R53" s="432">
        <v>0.592</v>
      </c>
      <c r="S53" s="432">
        <v>0</v>
      </c>
      <c r="T53" s="432">
        <v>0.592</v>
      </c>
      <c r="U53" s="432"/>
      <c r="V53" s="432">
        <v>0</v>
      </c>
      <c r="W53" s="432">
        <v>0</v>
      </c>
      <c r="X53" s="432">
        <v>0</v>
      </c>
      <c r="Y53" s="434" t="s">
        <v>460</v>
      </c>
      <c r="Z53" s="432">
        <v>0</v>
      </c>
      <c r="AA53" s="432">
        <v>0</v>
      </c>
      <c r="AB53" s="432">
        <v>0</v>
      </c>
      <c r="AC53" s="432"/>
      <c r="AD53" s="432">
        <v>0</v>
      </c>
      <c r="AE53" s="432">
        <v>0</v>
      </c>
      <c r="AF53" s="432">
        <v>0</v>
      </c>
      <c r="AG53" s="432"/>
      <c r="AH53" s="432">
        <v>182.835</v>
      </c>
      <c r="AI53" s="432">
        <v>0</v>
      </c>
      <c r="AJ53" s="432">
        <v>182.835</v>
      </c>
      <c r="AK53" s="434" t="s">
        <v>460</v>
      </c>
      <c r="AL53" s="432">
        <v>565.21</v>
      </c>
      <c r="AM53" s="432">
        <v>0</v>
      </c>
      <c r="AN53" s="432">
        <v>565.21</v>
      </c>
      <c r="AO53" s="432"/>
      <c r="AP53" s="432">
        <v>1868.9210000000003</v>
      </c>
      <c r="AQ53" s="432">
        <v>0</v>
      </c>
      <c r="AR53" s="432">
        <v>1868.9210000000003</v>
      </c>
    </row>
    <row r="54" spans="1:44" s="430" customFormat="1" ht="5.1" customHeight="1">
      <c r="A54" s="431"/>
      <c r="B54" s="432"/>
      <c r="C54" s="432"/>
      <c r="D54" s="432"/>
      <c r="E54" s="432"/>
      <c r="F54" s="432"/>
      <c r="G54" s="432"/>
      <c r="H54" s="432"/>
      <c r="I54" s="432"/>
      <c r="J54" s="432">
        <v>0</v>
      </c>
      <c r="K54" s="432">
        <v>0</v>
      </c>
      <c r="L54" s="432">
        <v>0</v>
      </c>
      <c r="M54" s="431"/>
      <c r="N54" s="432"/>
      <c r="O54" s="432"/>
      <c r="P54" s="432"/>
      <c r="Q54" s="432"/>
      <c r="R54" s="432"/>
      <c r="S54" s="432"/>
      <c r="T54" s="432"/>
      <c r="U54" s="432"/>
      <c r="V54" s="432">
        <v>0</v>
      </c>
      <c r="W54" s="432">
        <v>0</v>
      </c>
      <c r="X54" s="432">
        <v>0</v>
      </c>
      <c r="Y54" s="431"/>
      <c r="Z54" s="432"/>
      <c r="AA54" s="432"/>
      <c r="AB54" s="432"/>
      <c r="AC54" s="432"/>
      <c r="AD54" s="432"/>
      <c r="AE54" s="432"/>
      <c r="AF54" s="432"/>
      <c r="AG54" s="432"/>
      <c r="AH54" s="432">
        <v>0</v>
      </c>
      <c r="AI54" s="432">
        <v>0</v>
      </c>
      <c r="AJ54" s="432">
        <v>0</v>
      </c>
      <c r="AK54" s="431"/>
      <c r="AL54" s="432"/>
      <c r="AM54" s="432"/>
      <c r="AN54" s="432"/>
      <c r="AO54" s="432"/>
      <c r="AP54" s="432"/>
      <c r="AQ54" s="432"/>
      <c r="AR54" s="432"/>
    </row>
    <row r="55" spans="1:44" s="425" customFormat="1" ht="9.95" customHeight="1">
      <c r="A55" s="431" t="s">
        <v>461</v>
      </c>
      <c r="B55" s="432">
        <v>32011.28</v>
      </c>
      <c r="C55" s="432">
        <v>0</v>
      </c>
      <c r="D55" s="432">
        <v>32011.28</v>
      </c>
      <c r="E55" s="432"/>
      <c r="F55" s="432">
        <v>65102.443</v>
      </c>
      <c r="G55" s="432">
        <v>0</v>
      </c>
      <c r="H55" s="432">
        <v>65102.443</v>
      </c>
      <c r="I55" s="432"/>
      <c r="J55" s="432">
        <v>24490.928</v>
      </c>
      <c r="K55" s="432">
        <v>0</v>
      </c>
      <c r="L55" s="432">
        <v>24490.928</v>
      </c>
      <c r="M55" s="431" t="s">
        <v>461</v>
      </c>
      <c r="N55" s="432">
        <v>3819.846</v>
      </c>
      <c r="O55" s="432">
        <v>0</v>
      </c>
      <c r="P55" s="432">
        <v>3819.846</v>
      </c>
      <c r="Q55" s="432"/>
      <c r="R55" s="432">
        <v>12915.108</v>
      </c>
      <c r="S55" s="432">
        <v>0</v>
      </c>
      <c r="T55" s="432">
        <v>12915.108</v>
      </c>
      <c r="U55" s="432"/>
      <c r="V55" s="432">
        <v>11593.858</v>
      </c>
      <c r="W55" s="432">
        <v>0</v>
      </c>
      <c r="X55" s="432">
        <v>11593.858</v>
      </c>
      <c r="Y55" s="431" t="s">
        <v>461</v>
      </c>
      <c r="Z55" s="432">
        <v>0</v>
      </c>
      <c r="AA55" s="432">
        <v>0</v>
      </c>
      <c r="AB55" s="432">
        <v>0</v>
      </c>
      <c r="AC55" s="432"/>
      <c r="AD55" s="432">
        <v>1723.459</v>
      </c>
      <c r="AE55" s="432">
        <v>0</v>
      </c>
      <c r="AF55" s="432">
        <v>1723.459</v>
      </c>
      <c r="AG55" s="432"/>
      <c r="AH55" s="432">
        <v>12818.87</v>
      </c>
      <c r="AI55" s="432">
        <v>0</v>
      </c>
      <c r="AJ55" s="432">
        <v>12818.87</v>
      </c>
      <c r="AK55" s="431" t="s">
        <v>461</v>
      </c>
      <c r="AL55" s="432">
        <v>79621.688</v>
      </c>
      <c r="AM55" s="432">
        <v>0</v>
      </c>
      <c r="AN55" s="432">
        <v>79621.688</v>
      </c>
      <c r="AO55" s="432"/>
      <c r="AP55" s="432">
        <v>244097.48</v>
      </c>
      <c r="AQ55" s="432">
        <v>0</v>
      </c>
      <c r="AR55" s="432">
        <v>244097.48</v>
      </c>
    </row>
    <row r="56" spans="1:44" s="430" customFormat="1" ht="5.1" customHeight="1">
      <c r="A56" s="435"/>
      <c r="B56" s="432"/>
      <c r="C56" s="432"/>
      <c r="D56" s="432"/>
      <c r="E56" s="432"/>
      <c r="F56" s="432"/>
      <c r="G56" s="432"/>
      <c r="H56" s="432"/>
      <c r="I56" s="432"/>
      <c r="J56" s="432">
        <v>0</v>
      </c>
      <c r="K56" s="432">
        <v>0</v>
      </c>
      <c r="L56" s="432">
        <v>0</v>
      </c>
      <c r="M56" s="435"/>
      <c r="N56" s="432"/>
      <c r="O56" s="432"/>
      <c r="P56" s="432"/>
      <c r="Q56" s="432"/>
      <c r="R56" s="432"/>
      <c r="S56" s="432"/>
      <c r="T56" s="432"/>
      <c r="U56" s="432"/>
      <c r="V56" s="432">
        <v>0</v>
      </c>
      <c r="W56" s="432">
        <v>0</v>
      </c>
      <c r="X56" s="432">
        <v>0</v>
      </c>
      <c r="Y56" s="435"/>
      <c r="Z56" s="432"/>
      <c r="AA56" s="432"/>
      <c r="AB56" s="432"/>
      <c r="AC56" s="432"/>
      <c r="AD56" s="432"/>
      <c r="AE56" s="432"/>
      <c r="AF56" s="432"/>
      <c r="AG56" s="432"/>
      <c r="AH56" s="432">
        <v>0</v>
      </c>
      <c r="AI56" s="432">
        <v>0</v>
      </c>
      <c r="AJ56" s="432">
        <v>0</v>
      </c>
      <c r="AK56" s="435"/>
      <c r="AL56" s="432"/>
      <c r="AM56" s="432"/>
      <c r="AN56" s="432"/>
      <c r="AO56" s="432"/>
      <c r="AP56" s="432"/>
      <c r="AQ56" s="432"/>
      <c r="AR56" s="432"/>
    </row>
    <row r="57" spans="1:44" s="425" customFormat="1" ht="9.95" customHeight="1">
      <c r="A57" s="431" t="s">
        <v>462</v>
      </c>
      <c r="B57" s="432">
        <v>180936.846</v>
      </c>
      <c r="C57" s="432">
        <v>729.892</v>
      </c>
      <c r="D57" s="432">
        <v>181666.739</v>
      </c>
      <c r="E57" s="432"/>
      <c r="F57" s="432">
        <v>55348.071</v>
      </c>
      <c r="G57" s="432">
        <v>1319.884</v>
      </c>
      <c r="H57" s="432">
        <v>56667.955</v>
      </c>
      <c r="I57" s="432"/>
      <c r="J57" s="432">
        <v>55476.675</v>
      </c>
      <c r="K57" s="432">
        <v>43.677</v>
      </c>
      <c r="L57" s="432">
        <v>55520.352</v>
      </c>
      <c r="M57" s="431" t="s">
        <v>462</v>
      </c>
      <c r="N57" s="432">
        <v>40956.478</v>
      </c>
      <c r="O57" s="432">
        <v>553.966</v>
      </c>
      <c r="P57" s="432">
        <v>41510.445</v>
      </c>
      <c r="Q57" s="432"/>
      <c r="R57" s="432">
        <v>21595.212</v>
      </c>
      <c r="S57" s="432">
        <v>919.998</v>
      </c>
      <c r="T57" s="432">
        <v>22515.21</v>
      </c>
      <c r="U57" s="432"/>
      <c r="V57" s="432">
        <v>70055.085</v>
      </c>
      <c r="W57" s="432">
        <v>2252.139</v>
      </c>
      <c r="X57" s="432">
        <v>72307.224</v>
      </c>
      <c r="Y57" s="431" t="s">
        <v>462</v>
      </c>
      <c r="Z57" s="432">
        <v>2016.754</v>
      </c>
      <c r="AA57" s="432">
        <v>647.312</v>
      </c>
      <c r="AB57" s="432">
        <v>2664.067</v>
      </c>
      <c r="AC57" s="432"/>
      <c r="AD57" s="432">
        <v>34939.596</v>
      </c>
      <c r="AE57" s="432">
        <v>1642.186</v>
      </c>
      <c r="AF57" s="432">
        <v>36581.783</v>
      </c>
      <c r="AG57" s="432"/>
      <c r="AH57" s="432">
        <v>5264.902</v>
      </c>
      <c r="AI57" s="432">
        <v>925.365</v>
      </c>
      <c r="AJ57" s="432">
        <v>6190.267</v>
      </c>
      <c r="AK57" s="431" t="s">
        <v>462</v>
      </c>
      <c r="AL57" s="432">
        <v>53041.197</v>
      </c>
      <c r="AM57" s="432">
        <v>1106.947</v>
      </c>
      <c r="AN57" s="432">
        <v>54148.145</v>
      </c>
      <c r="AO57" s="432"/>
      <c r="AP57" s="432">
        <v>519630.81600000005</v>
      </c>
      <c r="AQ57" s="432">
        <v>10141.366</v>
      </c>
      <c r="AR57" s="432">
        <v>529772.187</v>
      </c>
    </row>
    <row r="58" spans="1:44" s="430" customFormat="1" ht="5.1" customHeight="1">
      <c r="A58" s="431"/>
      <c r="B58" s="432"/>
      <c r="C58" s="432"/>
      <c r="D58" s="432"/>
      <c r="E58" s="432"/>
      <c r="F58" s="432"/>
      <c r="G58" s="432"/>
      <c r="H58" s="432"/>
      <c r="I58" s="432"/>
      <c r="J58" s="432">
        <v>0</v>
      </c>
      <c r="K58" s="432">
        <v>0</v>
      </c>
      <c r="L58" s="432">
        <v>0</v>
      </c>
      <c r="M58" s="431"/>
      <c r="N58" s="432"/>
      <c r="O58" s="432"/>
      <c r="P58" s="432"/>
      <c r="Q58" s="432"/>
      <c r="R58" s="432"/>
      <c r="S58" s="432"/>
      <c r="T58" s="432"/>
      <c r="U58" s="432"/>
      <c r="V58" s="432">
        <v>0</v>
      </c>
      <c r="W58" s="432">
        <v>0</v>
      </c>
      <c r="X58" s="432">
        <v>0</v>
      </c>
      <c r="Y58" s="431"/>
      <c r="Z58" s="432"/>
      <c r="AA58" s="432"/>
      <c r="AB58" s="432"/>
      <c r="AC58" s="432"/>
      <c r="AD58" s="432"/>
      <c r="AE58" s="432"/>
      <c r="AF58" s="432"/>
      <c r="AG58" s="432"/>
      <c r="AH58" s="432">
        <v>0</v>
      </c>
      <c r="AI58" s="432">
        <v>0</v>
      </c>
      <c r="AJ58" s="432">
        <v>0</v>
      </c>
      <c r="AK58" s="431"/>
      <c r="AL58" s="432"/>
      <c r="AM58" s="432"/>
      <c r="AN58" s="432"/>
      <c r="AO58" s="432"/>
      <c r="AP58" s="432"/>
      <c r="AQ58" s="432"/>
      <c r="AR58" s="432"/>
    </row>
    <row r="59" spans="1:44" s="425" customFormat="1" ht="12.75" customHeight="1">
      <c r="A59" s="423" t="s">
        <v>463</v>
      </c>
      <c r="B59" s="432">
        <v>4898692.509</v>
      </c>
      <c r="C59" s="432">
        <v>294157.656</v>
      </c>
      <c r="D59" s="432">
        <v>5192850.166</v>
      </c>
      <c r="E59" s="432"/>
      <c r="F59" s="432">
        <v>3724322.81</v>
      </c>
      <c r="G59" s="432">
        <v>11087.933</v>
      </c>
      <c r="H59" s="432">
        <v>3735410.743</v>
      </c>
      <c r="I59" s="432"/>
      <c r="J59" s="432">
        <v>2202143.418</v>
      </c>
      <c r="K59" s="432">
        <v>78247.988</v>
      </c>
      <c r="L59" s="432">
        <v>2280391.407</v>
      </c>
      <c r="M59" s="423" t="s">
        <v>463</v>
      </c>
      <c r="N59" s="432">
        <v>1058645.726</v>
      </c>
      <c r="O59" s="432">
        <v>1019.736</v>
      </c>
      <c r="P59" s="432">
        <v>1059665.463</v>
      </c>
      <c r="Q59" s="432"/>
      <c r="R59" s="432">
        <v>327811.083</v>
      </c>
      <c r="S59" s="432">
        <v>2256.157</v>
      </c>
      <c r="T59" s="432">
        <v>330067.24</v>
      </c>
      <c r="U59" s="432"/>
      <c r="V59" s="432">
        <v>2075244.235</v>
      </c>
      <c r="W59" s="432">
        <v>5085.447</v>
      </c>
      <c r="X59" s="432">
        <v>2080329.683</v>
      </c>
      <c r="Y59" s="423" t="s">
        <v>463</v>
      </c>
      <c r="Z59" s="432">
        <v>17965.453</v>
      </c>
      <c r="AA59" s="432">
        <v>1776.046</v>
      </c>
      <c r="AB59" s="432">
        <v>19741.499</v>
      </c>
      <c r="AC59" s="432"/>
      <c r="AD59" s="432">
        <v>500496.578</v>
      </c>
      <c r="AE59" s="432">
        <v>318525.673</v>
      </c>
      <c r="AF59" s="432">
        <v>819022.251</v>
      </c>
      <c r="AG59" s="432"/>
      <c r="AH59" s="432">
        <v>544616.474</v>
      </c>
      <c r="AI59" s="432">
        <v>10035.241</v>
      </c>
      <c r="AJ59" s="432">
        <v>554651.715</v>
      </c>
      <c r="AK59" s="423" t="s">
        <v>463</v>
      </c>
      <c r="AL59" s="432">
        <v>992525.616</v>
      </c>
      <c r="AM59" s="432">
        <v>71112.81</v>
      </c>
      <c r="AN59" s="432">
        <v>1063638.426</v>
      </c>
      <c r="AO59" s="432"/>
      <c r="AP59" s="432">
        <v>16342463.901999999</v>
      </c>
      <c r="AQ59" s="432">
        <v>793304.6869999999</v>
      </c>
      <c r="AR59" s="432">
        <v>17135768.593</v>
      </c>
    </row>
    <row r="60" spans="1:44" s="430" customFormat="1" ht="2.45" customHeight="1">
      <c r="A60" s="436"/>
      <c r="B60" s="437"/>
      <c r="C60" s="437"/>
      <c r="D60" s="437"/>
      <c r="E60" s="437"/>
      <c r="F60" s="437"/>
      <c r="G60" s="437"/>
      <c r="H60" s="437"/>
      <c r="I60" s="437"/>
      <c r="J60" s="437"/>
      <c r="K60" s="437"/>
      <c r="L60" s="437"/>
      <c r="M60" s="436"/>
      <c r="N60" s="437"/>
      <c r="O60" s="437"/>
      <c r="P60" s="437"/>
      <c r="Q60" s="437"/>
      <c r="R60" s="437"/>
      <c r="S60" s="437"/>
      <c r="T60" s="437"/>
      <c r="U60" s="437"/>
      <c r="V60" s="437"/>
      <c r="W60" s="437"/>
      <c r="X60" s="437"/>
      <c r="Y60" s="436"/>
      <c r="Z60" s="437"/>
      <c r="AA60" s="437"/>
      <c r="AB60" s="437"/>
      <c r="AC60" s="437"/>
      <c r="AD60" s="437"/>
      <c r="AE60" s="437"/>
      <c r="AF60" s="437"/>
      <c r="AG60" s="437"/>
      <c r="AH60" s="437"/>
      <c r="AI60" s="437"/>
      <c r="AJ60" s="437"/>
      <c r="AK60" s="436"/>
      <c r="AL60" s="437"/>
      <c r="AM60" s="437"/>
      <c r="AN60" s="437"/>
      <c r="AO60" s="437"/>
      <c r="AP60" s="437"/>
      <c r="AQ60" s="437"/>
      <c r="AR60" s="437"/>
    </row>
    <row r="61" spans="1:44" s="400" customFormat="1" ht="7.5" customHeight="1" thickBot="1">
      <c r="A61" s="438"/>
      <c r="B61" s="439"/>
      <c r="C61" s="439"/>
      <c r="D61" s="439"/>
      <c r="E61" s="439"/>
      <c r="F61" s="439"/>
      <c r="G61" s="439"/>
      <c r="H61" s="439"/>
      <c r="I61" s="439"/>
      <c r="J61" s="439"/>
      <c r="K61" s="439"/>
      <c r="L61" s="439"/>
      <c r="M61" s="440"/>
      <c r="N61" s="439"/>
      <c r="O61" s="439"/>
      <c r="P61" s="439"/>
      <c r="Q61" s="441"/>
      <c r="R61" s="439"/>
      <c r="S61" s="439"/>
      <c r="T61" s="439"/>
      <c r="U61" s="439"/>
      <c r="V61" s="439"/>
      <c r="W61" s="439"/>
      <c r="X61" s="439"/>
      <c r="Y61" s="440"/>
      <c r="Z61" s="439"/>
      <c r="AA61" s="439"/>
      <c r="AB61" s="439"/>
      <c r="AC61" s="441"/>
      <c r="AD61" s="439"/>
      <c r="AE61" s="439"/>
      <c r="AF61" s="439"/>
      <c r="AG61" s="439"/>
      <c r="AH61" s="439"/>
      <c r="AI61" s="439"/>
      <c r="AJ61" s="439"/>
      <c r="AK61" s="440"/>
      <c r="AL61" s="439"/>
      <c r="AM61" s="439"/>
      <c r="AN61" s="439"/>
      <c r="AO61" s="439"/>
      <c r="AP61" s="439"/>
      <c r="AQ61" s="439"/>
      <c r="AR61" s="439"/>
    </row>
    <row r="62" spans="1:44" s="447" customFormat="1" ht="15.75" customHeight="1" thickTop="1">
      <c r="A62" s="442" t="s">
        <v>464</v>
      </c>
      <c r="B62" s="432"/>
      <c r="C62" s="432"/>
      <c r="D62" s="432"/>
      <c r="E62" s="443"/>
      <c r="F62" s="432"/>
      <c r="G62" s="432"/>
      <c r="H62" s="432"/>
      <c r="I62" s="432"/>
      <c r="J62" s="432"/>
      <c r="K62" s="432"/>
      <c r="L62" s="432"/>
      <c r="M62" s="444" t="s">
        <v>464</v>
      </c>
      <c r="N62" s="432"/>
      <c r="O62" s="432"/>
      <c r="P62" s="432"/>
      <c r="Q62" s="445"/>
      <c r="R62" s="432"/>
      <c r="S62" s="432"/>
      <c r="T62" s="432"/>
      <c r="U62" s="432"/>
      <c r="V62" s="432"/>
      <c r="W62" s="432"/>
      <c r="X62" s="432"/>
      <c r="Y62" s="444" t="s">
        <v>464</v>
      </c>
      <c r="Z62" s="432"/>
      <c r="AA62" s="432"/>
      <c r="AB62" s="432"/>
      <c r="AC62" s="446"/>
      <c r="AD62" s="432"/>
      <c r="AE62" s="432"/>
      <c r="AF62" s="432"/>
      <c r="AG62" s="432"/>
      <c r="AH62" s="432"/>
      <c r="AI62" s="432"/>
      <c r="AJ62" s="432"/>
      <c r="AK62" s="444" t="s">
        <v>464</v>
      </c>
      <c r="AL62" s="432"/>
      <c r="AM62" s="432"/>
      <c r="AN62" s="432"/>
      <c r="AO62" s="432"/>
      <c r="AP62" s="432"/>
      <c r="AQ62" s="432"/>
      <c r="AR62" s="432"/>
    </row>
    <row r="63" spans="1:44" s="447" customFormat="1" ht="12" customHeight="1">
      <c r="A63" s="448"/>
      <c r="B63" s="432"/>
      <c r="C63" s="432"/>
      <c r="D63" s="432"/>
      <c r="E63" s="443"/>
      <c r="F63" s="443"/>
      <c r="G63" s="443"/>
      <c r="H63" s="443"/>
      <c r="I63" s="443"/>
      <c r="J63" s="443"/>
      <c r="K63" s="443"/>
      <c r="L63" s="443"/>
      <c r="M63" s="444"/>
      <c r="N63" s="445"/>
      <c r="O63" s="445"/>
      <c r="P63" s="445"/>
      <c r="Q63" s="445"/>
      <c r="R63" s="445"/>
      <c r="S63" s="445"/>
      <c r="T63" s="445"/>
      <c r="U63" s="445"/>
      <c r="V63" s="445"/>
      <c r="W63" s="445"/>
      <c r="X63" s="445"/>
      <c r="Y63" s="444"/>
      <c r="Z63" s="446"/>
      <c r="AA63" s="446"/>
      <c r="AB63" s="446"/>
      <c r="AC63" s="446"/>
      <c r="AD63" s="446"/>
      <c r="AE63" s="446"/>
      <c r="AF63" s="443"/>
      <c r="AG63" s="443"/>
      <c r="AH63" s="443"/>
      <c r="AI63" s="443"/>
      <c r="AJ63" s="443"/>
      <c r="AK63" s="444"/>
      <c r="AL63" s="446"/>
      <c r="AM63" s="446"/>
      <c r="AN63" s="446"/>
      <c r="AO63" s="446"/>
      <c r="AP63" s="446"/>
      <c r="AQ63" s="446"/>
      <c r="AR63" s="446"/>
    </row>
    <row r="64" spans="1:44" s="454" customFormat="1" ht="11.25" customHeight="1">
      <c r="A64" s="449"/>
      <c r="B64" s="450"/>
      <c r="C64" s="450"/>
      <c r="D64" s="450"/>
      <c r="E64" s="450"/>
      <c r="F64" s="450"/>
      <c r="G64" s="450"/>
      <c r="H64" s="450"/>
      <c r="I64" s="450"/>
      <c r="J64" s="450"/>
      <c r="K64" s="450"/>
      <c r="L64" s="450"/>
      <c r="M64" s="444"/>
      <c r="N64" s="451"/>
      <c r="O64" s="451"/>
      <c r="P64" s="451"/>
      <c r="Q64" s="451"/>
      <c r="R64" s="451"/>
      <c r="S64" s="451"/>
      <c r="T64" s="451"/>
      <c r="U64" s="451"/>
      <c r="V64" s="451"/>
      <c r="W64" s="451"/>
      <c r="X64" s="451"/>
      <c r="Y64" s="452"/>
      <c r="Z64" s="453"/>
      <c r="AA64" s="453"/>
      <c r="AB64" s="453"/>
      <c r="AC64" s="453"/>
      <c r="AD64" s="453"/>
      <c r="AE64" s="453"/>
      <c r="AF64" s="453"/>
      <c r="AG64" s="453"/>
      <c r="AH64" s="453"/>
      <c r="AI64" s="453"/>
      <c r="AJ64" s="453"/>
      <c r="AK64" s="444"/>
      <c r="AL64" s="453"/>
      <c r="AM64" s="453"/>
      <c r="AN64" s="453"/>
      <c r="AO64" s="453"/>
      <c r="AP64" s="453"/>
      <c r="AQ64" s="453"/>
      <c r="AR64" s="453"/>
    </row>
    <row r="65" spans="1:44" s="400" customFormat="1" ht="0.75" customHeight="1" hidden="1">
      <c r="A65" s="455"/>
      <c r="B65" s="455"/>
      <c r="C65" s="455"/>
      <c r="D65" s="455"/>
      <c r="E65" s="455"/>
      <c r="F65" s="455"/>
      <c r="G65" s="455"/>
      <c r="H65" s="455"/>
      <c r="I65" s="455"/>
      <c r="J65" s="455"/>
      <c r="K65" s="455"/>
      <c r="L65" s="455"/>
      <c r="M65" s="456"/>
      <c r="N65" s="457"/>
      <c r="O65" s="457"/>
      <c r="P65" s="457"/>
      <c r="Q65" s="457"/>
      <c r="R65" s="457"/>
      <c r="S65" s="457"/>
      <c r="T65" s="457"/>
      <c r="U65" s="457"/>
      <c r="V65" s="457"/>
      <c r="W65" s="457"/>
      <c r="X65" s="457"/>
      <c r="Y65" s="456"/>
      <c r="Z65" s="458"/>
      <c r="AA65" s="458"/>
      <c r="AB65" s="458"/>
      <c r="AC65" s="458"/>
      <c r="AD65" s="458"/>
      <c r="AE65" s="458"/>
      <c r="AF65" s="458"/>
      <c r="AG65" s="458"/>
      <c r="AH65" s="458"/>
      <c r="AI65" s="458"/>
      <c r="AJ65" s="458"/>
      <c r="AK65" s="459"/>
      <c r="AL65" s="458"/>
      <c r="AM65" s="458"/>
      <c r="AN65" s="458"/>
      <c r="AO65" s="458"/>
      <c r="AP65" s="458"/>
      <c r="AQ65" s="458"/>
      <c r="AR65" s="458"/>
    </row>
    <row r="66" spans="1:44" s="400" customFormat="1" ht="0.75" customHeight="1">
      <c r="A66" s="455"/>
      <c r="B66" s="455"/>
      <c r="C66" s="455"/>
      <c r="D66" s="455"/>
      <c r="E66" s="455"/>
      <c r="F66" s="455"/>
      <c r="G66" s="455"/>
      <c r="H66" s="455"/>
      <c r="I66" s="455"/>
      <c r="J66" s="455"/>
      <c r="K66" s="455"/>
      <c r="L66" s="455"/>
      <c r="M66" s="459"/>
      <c r="N66" s="457"/>
      <c r="O66" s="457"/>
      <c r="P66" s="457"/>
      <c r="Q66" s="457"/>
      <c r="R66" s="457"/>
      <c r="S66" s="457"/>
      <c r="T66" s="457"/>
      <c r="U66" s="457"/>
      <c r="V66" s="457"/>
      <c r="W66" s="457"/>
      <c r="X66" s="457"/>
      <c r="Y66" s="456"/>
      <c r="Z66" s="458"/>
      <c r="AA66" s="458"/>
      <c r="AB66" s="459"/>
      <c r="AC66" s="459"/>
      <c r="AD66" s="458"/>
      <c r="AE66" s="458"/>
      <c r="AF66" s="458"/>
      <c r="AG66" s="458"/>
      <c r="AH66" s="458"/>
      <c r="AI66" s="458"/>
      <c r="AJ66" s="458"/>
      <c r="AK66" s="459"/>
      <c r="AL66" s="458"/>
      <c r="AM66" s="458"/>
      <c r="AN66" s="458"/>
      <c r="AO66" s="458"/>
      <c r="AP66" s="458"/>
      <c r="AQ66" s="458"/>
      <c r="AR66" s="458"/>
    </row>
    <row r="67" spans="1:44" s="400" customFormat="1" ht="0.75" customHeight="1">
      <c r="A67" s="460"/>
      <c r="B67" s="461"/>
      <c r="C67" s="461"/>
      <c r="D67" s="460"/>
      <c r="E67" s="460"/>
      <c r="F67" s="460"/>
      <c r="G67" s="460"/>
      <c r="H67" s="460"/>
      <c r="I67" s="460"/>
      <c r="J67" s="460"/>
      <c r="K67" s="460"/>
      <c r="L67" s="460"/>
      <c r="M67" s="462"/>
      <c r="N67" s="463"/>
      <c r="O67" s="463"/>
      <c r="P67" s="463"/>
      <c r="Q67" s="463"/>
      <c r="R67" s="463"/>
      <c r="S67" s="463"/>
      <c r="T67" s="463"/>
      <c r="U67" s="463"/>
      <c r="V67" s="463"/>
      <c r="W67" s="463"/>
      <c r="X67" s="463"/>
      <c r="Y67" s="462"/>
      <c r="Z67" s="464"/>
      <c r="AA67" s="464"/>
      <c r="AB67" s="465"/>
      <c r="AC67" s="465"/>
      <c r="AD67" s="465"/>
      <c r="AE67" s="465"/>
      <c r="AF67" s="465"/>
      <c r="AG67" s="465"/>
      <c r="AH67" s="465"/>
      <c r="AI67" s="465"/>
      <c r="AJ67" s="465"/>
      <c r="AK67" s="462"/>
      <c r="AL67" s="465"/>
      <c r="AM67" s="465"/>
      <c r="AN67" s="465"/>
      <c r="AO67" s="465"/>
      <c r="AP67" s="464"/>
      <c r="AQ67" s="464"/>
      <c r="AR67" s="464"/>
    </row>
    <row r="68" spans="1:44" s="401" customFormat="1" ht="27" customHeight="1">
      <c r="A68" s="1334" t="s">
        <v>412</v>
      </c>
      <c r="B68" s="1334"/>
      <c r="C68" s="1334"/>
      <c r="D68" s="1334"/>
      <c r="E68" s="1334"/>
      <c r="F68" s="1334"/>
      <c r="G68" s="1334"/>
      <c r="H68" s="1334"/>
      <c r="I68" s="1334"/>
      <c r="J68" s="1334"/>
      <c r="K68" s="1334"/>
      <c r="L68" s="1334"/>
      <c r="M68" s="1334" t="s">
        <v>412</v>
      </c>
      <c r="N68" s="1334"/>
      <c r="O68" s="1334"/>
      <c r="P68" s="1334"/>
      <c r="Q68" s="1334"/>
      <c r="R68" s="1334"/>
      <c r="S68" s="1334"/>
      <c r="T68" s="1334"/>
      <c r="U68" s="1334"/>
      <c r="V68" s="1334"/>
      <c r="W68" s="1334"/>
      <c r="X68" s="1334"/>
      <c r="Y68" s="1334" t="s">
        <v>412</v>
      </c>
      <c r="Z68" s="1334"/>
      <c r="AA68" s="1334"/>
      <c r="AB68" s="1334"/>
      <c r="AC68" s="1334"/>
      <c r="AD68" s="1334"/>
      <c r="AE68" s="1334"/>
      <c r="AF68" s="1334"/>
      <c r="AG68" s="1334"/>
      <c r="AH68" s="1334"/>
      <c r="AI68" s="1334"/>
      <c r="AJ68" s="1334"/>
      <c r="AK68" s="1334" t="s">
        <v>412</v>
      </c>
      <c r="AL68" s="1334"/>
      <c r="AM68" s="1334"/>
      <c r="AN68" s="1334"/>
      <c r="AO68" s="1334"/>
      <c r="AP68" s="1334"/>
      <c r="AQ68" s="1334"/>
      <c r="AR68" s="1334"/>
    </row>
    <row r="69" spans="1:44" s="402" customFormat="1" ht="18" customHeight="1">
      <c r="A69" s="1329">
        <v>44012</v>
      </c>
      <c r="B69" s="1329"/>
      <c r="C69" s="1329"/>
      <c r="D69" s="1329"/>
      <c r="E69" s="1329"/>
      <c r="F69" s="1329"/>
      <c r="G69" s="1329"/>
      <c r="H69" s="1329"/>
      <c r="I69" s="1329"/>
      <c r="J69" s="1329"/>
      <c r="K69" s="1329"/>
      <c r="L69" s="1329"/>
      <c r="M69" s="1329">
        <v>44012</v>
      </c>
      <c r="N69" s="1329"/>
      <c r="O69" s="1329"/>
      <c r="P69" s="1329"/>
      <c r="Q69" s="1329"/>
      <c r="R69" s="1329"/>
      <c r="S69" s="1329"/>
      <c r="T69" s="1329"/>
      <c r="U69" s="1329"/>
      <c r="V69" s="1329"/>
      <c r="W69" s="1329"/>
      <c r="X69" s="1329"/>
      <c r="Y69" s="1330">
        <v>44012</v>
      </c>
      <c r="Z69" s="1330"/>
      <c r="AA69" s="1330"/>
      <c r="AB69" s="1330"/>
      <c r="AC69" s="1330"/>
      <c r="AD69" s="1330"/>
      <c r="AE69" s="1330"/>
      <c r="AF69" s="1330"/>
      <c r="AG69" s="1330"/>
      <c r="AH69" s="1330"/>
      <c r="AI69" s="1330"/>
      <c r="AJ69" s="1330"/>
      <c r="AK69" s="1330">
        <v>44012</v>
      </c>
      <c r="AL69" s="1330"/>
      <c r="AM69" s="1330"/>
      <c r="AN69" s="1330"/>
      <c r="AO69" s="1330"/>
      <c r="AP69" s="1330"/>
      <c r="AQ69" s="1330"/>
      <c r="AR69" s="1330"/>
    </row>
    <row r="70" spans="1:44" s="403" customFormat="1" ht="15" customHeight="1">
      <c r="A70" s="1331" t="s">
        <v>413</v>
      </c>
      <c r="B70" s="1331"/>
      <c r="C70" s="1331"/>
      <c r="D70" s="1331"/>
      <c r="E70" s="1331"/>
      <c r="F70" s="1331"/>
      <c r="G70" s="1331"/>
      <c r="H70" s="1331"/>
      <c r="I70" s="1331"/>
      <c r="J70" s="1331"/>
      <c r="K70" s="1331"/>
      <c r="L70" s="1331"/>
      <c r="M70" s="1331" t="s">
        <v>413</v>
      </c>
      <c r="N70" s="1331"/>
      <c r="O70" s="1331"/>
      <c r="P70" s="1331"/>
      <c r="Q70" s="1331"/>
      <c r="R70" s="1331"/>
      <c r="S70" s="1331"/>
      <c r="T70" s="1331"/>
      <c r="U70" s="1331"/>
      <c r="V70" s="1331"/>
      <c r="W70" s="1331"/>
      <c r="X70" s="1331"/>
      <c r="Y70" s="1331" t="s">
        <v>413</v>
      </c>
      <c r="Z70" s="1331"/>
      <c r="AA70" s="1331"/>
      <c r="AB70" s="1331"/>
      <c r="AC70" s="1331"/>
      <c r="AD70" s="1331"/>
      <c r="AE70" s="1331"/>
      <c r="AF70" s="1331"/>
      <c r="AG70" s="1331"/>
      <c r="AH70" s="1331"/>
      <c r="AI70" s="1331"/>
      <c r="AJ70" s="1331"/>
      <c r="AK70" s="1331" t="s">
        <v>413</v>
      </c>
      <c r="AL70" s="1331"/>
      <c r="AM70" s="1331"/>
      <c r="AN70" s="1331"/>
      <c r="AO70" s="1331"/>
      <c r="AP70" s="1331"/>
      <c r="AQ70" s="1331"/>
      <c r="AR70" s="1331"/>
    </row>
    <row r="71" spans="1:44" s="400" customFormat="1" ht="3.95" customHeight="1" thickBot="1">
      <c r="A71" s="466"/>
      <c r="B71" s="467"/>
      <c r="C71" s="466"/>
      <c r="D71" s="466"/>
      <c r="E71" s="466"/>
      <c r="F71" s="466"/>
      <c r="G71" s="466"/>
      <c r="H71" s="466"/>
      <c r="I71" s="466"/>
      <c r="J71" s="466"/>
      <c r="K71" s="466"/>
      <c r="L71" s="466"/>
      <c r="M71" s="409"/>
      <c r="N71" s="468"/>
      <c r="O71" s="468"/>
      <c r="P71" s="468"/>
      <c r="Q71" s="468"/>
      <c r="R71" s="468"/>
      <c r="S71" s="468"/>
      <c r="T71" s="468"/>
      <c r="U71" s="468"/>
      <c r="V71" s="468"/>
      <c r="W71" s="468"/>
      <c r="X71" s="468"/>
      <c r="Y71" s="409"/>
      <c r="Z71" s="469"/>
      <c r="AA71" s="410"/>
      <c r="AB71" s="470"/>
      <c r="AC71" s="470"/>
      <c r="AD71" s="409"/>
      <c r="AE71" s="409"/>
      <c r="AF71" s="409"/>
      <c r="AG71" s="409"/>
      <c r="AH71" s="409"/>
      <c r="AI71" s="409"/>
      <c r="AJ71" s="409"/>
      <c r="AK71" s="409"/>
      <c r="AL71" s="409"/>
      <c r="AM71" s="409"/>
      <c r="AN71" s="409"/>
      <c r="AO71" s="409"/>
      <c r="AP71" s="409"/>
      <c r="AQ71" s="409"/>
      <c r="AR71" s="408"/>
    </row>
    <row r="72" spans="1:44" s="400" customFormat="1" ht="29.25" customHeight="1" thickTop="1">
      <c r="A72" s="1327" t="s">
        <v>465</v>
      </c>
      <c r="B72" s="1326" t="s">
        <v>58</v>
      </c>
      <c r="C72" s="1326"/>
      <c r="D72" s="1326"/>
      <c r="E72" s="411"/>
      <c r="F72" s="1326" t="s">
        <v>29</v>
      </c>
      <c r="G72" s="1326"/>
      <c r="H72" s="1326"/>
      <c r="I72" s="412"/>
      <c r="J72" s="1326" t="s">
        <v>30</v>
      </c>
      <c r="K72" s="1326"/>
      <c r="L72" s="1326"/>
      <c r="M72" s="1327" t="s">
        <v>465</v>
      </c>
      <c r="N72" s="1326" t="s">
        <v>415</v>
      </c>
      <c r="O72" s="1326"/>
      <c r="P72" s="1326"/>
      <c r="Q72" s="413"/>
      <c r="R72" s="1326" t="s">
        <v>32</v>
      </c>
      <c r="S72" s="1326"/>
      <c r="T72" s="1326"/>
      <c r="U72" s="412"/>
      <c r="V72" s="1326" t="s">
        <v>33</v>
      </c>
      <c r="W72" s="1326"/>
      <c r="X72" s="1326"/>
      <c r="Y72" s="1327" t="s">
        <v>465</v>
      </c>
      <c r="Z72" s="1326" t="s">
        <v>416</v>
      </c>
      <c r="AA72" s="1326"/>
      <c r="AB72" s="1326"/>
      <c r="AC72" s="413"/>
      <c r="AD72" s="1326" t="s">
        <v>417</v>
      </c>
      <c r="AE72" s="1326"/>
      <c r="AF72" s="1326"/>
      <c r="AG72" s="412"/>
      <c r="AH72" s="1326" t="s">
        <v>418</v>
      </c>
      <c r="AI72" s="1326"/>
      <c r="AJ72" s="1326"/>
      <c r="AK72" s="1327" t="s">
        <v>465</v>
      </c>
      <c r="AL72" s="1326" t="s">
        <v>37</v>
      </c>
      <c r="AM72" s="1326"/>
      <c r="AN72" s="1326"/>
      <c r="AO72" s="414"/>
      <c r="AP72" s="1325" t="s">
        <v>419</v>
      </c>
      <c r="AQ72" s="1325"/>
      <c r="AR72" s="1325"/>
    </row>
    <row r="73" spans="1:44" s="400" customFormat="1" ht="12" customHeight="1">
      <c r="A73" s="1328"/>
      <c r="B73" s="471" t="s">
        <v>420</v>
      </c>
      <c r="C73" s="472" t="s">
        <v>421</v>
      </c>
      <c r="D73" s="472" t="s">
        <v>422</v>
      </c>
      <c r="E73" s="471"/>
      <c r="F73" s="472" t="s">
        <v>420</v>
      </c>
      <c r="G73" s="472" t="s">
        <v>421</v>
      </c>
      <c r="H73" s="472" t="s">
        <v>422</v>
      </c>
      <c r="I73" s="471"/>
      <c r="J73" s="418" t="s">
        <v>420</v>
      </c>
      <c r="K73" s="419" t="s">
        <v>421</v>
      </c>
      <c r="L73" s="418" t="s">
        <v>422</v>
      </c>
      <c r="M73" s="1328"/>
      <c r="N73" s="418" t="s">
        <v>420</v>
      </c>
      <c r="O73" s="419" t="s">
        <v>421</v>
      </c>
      <c r="P73" s="418" t="s">
        <v>422</v>
      </c>
      <c r="Q73" s="418"/>
      <c r="R73" s="418" t="s">
        <v>420</v>
      </c>
      <c r="S73" s="419" t="s">
        <v>421</v>
      </c>
      <c r="T73" s="418" t="s">
        <v>422</v>
      </c>
      <c r="U73" s="418"/>
      <c r="V73" s="419" t="s">
        <v>420</v>
      </c>
      <c r="W73" s="419" t="s">
        <v>421</v>
      </c>
      <c r="X73" s="419" t="s">
        <v>422</v>
      </c>
      <c r="Y73" s="1328"/>
      <c r="Z73" s="418" t="s">
        <v>420</v>
      </c>
      <c r="AA73" s="419" t="s">
        <v>421</v>
      </c>
      <c r="AB73" s="418" t="s">
        <v>422</v>
      </c>
      <c r="AC73" s="418"/>
      <c r="AD73" s="419" t="s">
        <v>420</v>
      </c>
      <c r="AE73" s="419" t="s">
        <v>421</v>
      </c>
      <c r="AF73" s="419" t="s">
        <v>422</v>
      </c>
      <c r="AG73" s="418"/>
      <c r="AH73" s="418" t="s">
        <v>420</v>
      </c>
      <c r="AI73" s="419" t="s">
        <v>421</v>
      </c>
      <c r="AJ73" s="419" t="s">
        <v>422</v>
      </c>
      <c r="AK73" s="1328"/>
      <c r="AL73" s="419" t="s">
        <v>420</v>
      </c>
      <c r="AM73" s="419" t="s">
        <v>421</v>
      </c>
      <c r="AN73" s="419" t="s">
        <v>422</v>
      </c>
      <c r="AO73" s="418"/>
      <c r="AP73" s="419" t="s">
        <v>420</v>
      </c>
      <c r="AQ73" s="419" t="s">
        <v>421</v>
      </c>
      <c r="AR73" s="419" t="s">
        <v>422</v>
      </c>
    </row>
    <row r="74" spans="1:44" s="400" customFormat="1" ht="3" customHeight="1">
      <c r="A74" s="473"/>
      <c r="B74" s="474"/>
      <c r="C74" s="474"/>
      <c r="D74" s="474"/>
      <c r="E74" s="474"/>
      <c r="F74" s="474"/>
      <c r="G74" s="474"/>
      <c r="H74" s="474"/>
      <c r="I74" s="474"/>
      <c r="J74" s="474"/>
      <c r="K74" s="474"/>
      <c r="L74" s="474"/>
      <c r="M74" s="422"/>
      <c r="N74" s="475"/>
      <c r="O74" s="475"/>
      <c r="P74" s="475"/>
      <c r="Q74" s="475"/>
      <c r="R74" s="475"/>
      <c r="S74" s="475"/>
      <c r="T74" s="475"/>
      <c r="U74" s="475"/>
      <c r="V74" s="475"/>
      <c r="W74" s="475"/>
      <c r="X74" s="475"/>
      <c r="Y74" s="422"/>
      <c r="Z74" s="475"/>
      <c r="AA74" s="475"/>
      <c r="AB74" s="475"/>
      <c r="AC74" s="475"/>
      <c r="AD74" s="475"/>
      <c r="AE74" s="475"/>
      <c r="AF74" s="475"/>
      <c r="AG74" s="475"/>
      <c r="AH74" s="475"/>
      <c r="AI74" s="475"/>
      <c r="AJ74" s="475"/>
      <c r="AK74" s="422"/>
      <c r="AL74" s="475"/>
      <c r="AM74" s="475"/>
      <c r="AN74" s="475"/>
      <c r="AO74" s="475"/>
      <c r="AP74" s="475"/>
      <c r="AQ74" s="475"/>
      <c r="AR74" s="475"/>
    </row>
    <row r="75" spans="1:44" s="425" customFormat="1" ht="9.95" customHeight="1">
      <c r="A75" s="423" t="s">
        <v>466</v>
      </c>
      <c r="B75" s="424">
        <v>2609786.48</v>
      </c>
      <c r="C75" s="424">
        <v>130060.031</v>
      </c>
      <c r="D75" s="424">
        <v>2739846.512</v>
      </c>
      <c r="E75" s="424"/>
      <c r="F75" s="424">
        <v>1937406.799</v>
      </c>
      <c r="G75" s="424">
        <v>2649.096</v>
      </c>
      <c r="H75" s="424">
        <v>1940055.896</v>
      </c>
      <c r="I75" s="424"/>
      <c r="J75" s="424">
        <v>1345411.426</v>
      </c>
      <c r="K75" s="424">
        <v>28815.339</v>
      </c>
      <c r="L75" s="424">
        <v>1374226.766</v>
      </c>
      <c r="M75" s="423" t="s">
        <v>466</v>
      </c>
      <c r="N75" s="424">
        <v>489889.554</v>
      </c>
      <c r="O75" s="424">
        <v>0</v>
      </c>
      <c r="P75" s="424">
        <v>489889.554</v>
      </c>
      <c r="Q75" s="424"/>
      <c r="R75" s="424">
        <v>229769.604</v>
      </c>
      <c r="S75" s="424">
        <v>2270.517</v>
      </c>
      <c r="T75" s="424">
        <v>232040.121</v>
      </c>
      <c r="U75" s="424"/>
      <c r="V75" s="424">
        <v>627116.375</v>
      </c>
      <c r="W75" s="424">
        <v>0</v>
      </c>
      <c r="X75" s="424">
        <v>627116.375</v>
      </c>
      <c r="Y75" s="423" t="s">
        <v>466</v>
      </c>
      <c r="Z75" s="424">
        <v>0</v>
      </c>
      <c r="AA75" s="424">
        <v>0</v>
      </c>
      <c r="AB75" s="424">
        <v>0</v>
      </c>
      <c r="AC75" s="424"/>
      <c r="AD75" s="424">
        <v>0</v>
      </c>
      <c r="AE75" s="424">
        <v>0</v>
      </c>
      <c r="AF75" s="424">
        <v>0</v>
      </c>
      <c r="AG75" s="424"/>
      <c r="AH75" s="424">
        <v>404885.702</v>
      </c>
      <c r="AI75" s="424">
        <v>4453.548</v>
      </c>
      <c r="AJ75" s="424">
        <v>409339.251</v>
      </c>
      <c r="AK75" s="423" t="s">
        <v>466</v>
      </c>
      <c r="AL75" s="424">
        <v>675487.484</v>
      </c>
      <c r="AM75" s="424">
        <v>23184.001</v>
      </c>
      <c r="AN75" s="424">
        <v>698671.485</v>
      </c>
      <c r="AO75" s="424"/>
      <c r="AP75" s="424">
        <v>8319753.424</v>
      </c>
      <c r="AQ75" s="424">
        <v>191432.532</v>
      </c>
      <c r="AR75" s="424">
        <v>8511185.96</v>
      </c>
    </row>
    <row r="76" spans="1:44" s="425" customFormat="1" ht="5.1" customHeight="1">
      <c r="A76" s="431"/>
      <c r="B76" s="432"/>
      <c r="C76" s="432"/>
      <c r="D76" s="432"/>
      <c r="E76" s="432"/>
      <c r="F76" s="432"/>
      <c r="G76" s="432"/>
      <c r="H76" s="432"/>
      <c r="I76" s="432"/>
      <c r="J76" s="432">
        <v>0</v>
      </c>
      <c r="K76" s="432">
        <v>0</v>
      </c>
      <c r="L76" s="432">
        <v>0</v>
      </c>
      <c r="M76" s="431"/>
      <c r="N76" s="432"/>
      <c r="O76" s="432"/>
      <c r="P76" s="432"/>
      <c r="Q76" s="432"/>
      <c r="R76" s="432"/>
      <c r="S76" s="432"/>
      <c r="T76" s="432"/>
      <c r="U76" s="432"/>
      <c r="V76" s="432">
        <v>0</v>
      </c>
      <c r="W76" s="432">
        <v>0</v>
      </c>
      <c r="X76" s="432">
        <v>0</v>
      </c>
      <c r="Y76" s="431"/>
      <c r="Z76" s="432"/>
      <c r="AA76" s="432"/>
      <c r="AB76" s="432"/>
      <c r="AC76" s="432"/>
      <c r="AD76" s="432"/>
      <c r="AE76" s="432"/>
      <c r="AF76" s="432"/>
      <c r="AG76" s="432"/>
      <c r="AH76" s="432">
        <v>0</v>
      </c>
      <c r="AI76" s="432">
        <v>0</v>
      </c>
      <c r="AJ76" s="432">
        <v>0</v>
      </c>
      <c r="AK76" s="431"/>
      <c r="AL76" s="432"/>
      <c r="AM76" s="432"/>
      <c r="AN76" s="432"/>
      <c r="AO76" s="432"/>
      <c r="AP76" s="432"/>
      <c r="AQ76" s="432"/>
      <c r="AR76" s="432"/>
    </row>
    <row r="77" spans="1:44" s="425" customFormat="1" ht="9.95" customHeight="1">
      <c r="A77" s="431" t="s">
        <v>467</v>
      </c>
      <c r="B77" s="432">
        <v>1040.354</v>
      </c>
      <c r="C77" s="432">
        <v>2065.905</v>
      </c>
      <c r="D77" s="432">
        <v>3106.259</v>
      </c>
      <c r="E77" s="432"/>
      <c r="F77" s="432">
        <v>0</v>
      </c>
      <c r="G77" s="432">
        <v>0</v>
      </c>
      <c r="H77" s="432">
        <v>0</v>
      </c>
      <c r="I77" s="432"/>
      <c r="J77" s="432">
        <v>0</v>
      </c>
      <c r="K77" s="432">
        <v>0</v>
      </c>
      <c r="L77" s="432">
        <v>0</v>
      </c>
      <c r="M77" s="431" t="s">
        <v>467</v>
      </c>
      <c r="N77" s="432">
        <v>0</v>
      </c>
      <c r="O77" s="432">
        <v>0</v>
      </c>
      <c r="P77" s="432">
        <v>0</v>
      </c>
      <c r="Q77" s="432"/>
      <c r="R77" s="432">
        <v>0</v>
      </c>
      <c r="S77" s="432">
        <v>0</v>
      </c>
      <c r="T77" s="432">
        <v>0</v>
      </c>
      <c r="U77" s="432"/>
      <c r="V77" s="432">
        <v>0</v>
      </c>
      <c r="W77" s="432">
        <v>0</v>
      </c>
      <c r="X77" s="432">
        <v>0</v>
      </c>
      <c r="Y77" s="431" t="s">
        <v>467</v>
      </c>
      <c r="Z77" s="432">
        <v>0</v>
      </c>
      <c r="AA77" s="432">
        <v>0</v>
      </c>
      <c r="AB77" s="432">
        <v>0</v>
      </c>
      <c r="AC77" s="432"/>
      <c r="AD77" s="432">
        <v>0</v>
      </c>
      <c r="AE77" s="432">
        <v>0</v>
      </c>
      <c r="AF77" s="432">
        <v>0</v>
      </c>
      <c r="AG77" s="432"/>
      <c r="AH77" s="432">
        <v>0</v>
      </c>
      <c r="AI77" s="432">
        <v>0</v>
      </c>
      <c r="AJ77" s="432">
        <v>0</v>
      </c>
      <c r="AK77" s="431" t="s">
        <v>467</v>
      </c>
      <c r="AL77" s="432">
        <v>0</v>
      </c>
      <c r="AM77" s="432">
        <v>0</v>
      </c>
      <c r="AN77" s="432">
        <v>0</v>
      </c>
      <c r="AO77" s="432"/>
      <c r="AP77" s="432">
        <v>1040.354</v>
      </c>
      <c r="AQ77" s="432">
        <v>2065.905</v>
      </c>
      <c r="AR77" s="432">
        <v>3106.259</v>
      </c>
    </row>
    <row r="78" spans="1:44" s="425" customFormat="1" ht="9.95" customHeight="1">
      <c r="A78" s="431" t="s">
        <v>468</v>
      </c>
      <c r="B78" s="432">
        <v>417606.816</v>
      </c>
      <c r="C78" s="432">
        <v>21535.391</v>
      </c>
      <c r="D78" s="432">
        <v>439142.208</v>
      </c>
      <c r="E78" s="432"/>
      <c r="F78" s="432">
        <v>197570.531</v>
      </c>
      <c r="G78" s="432">
        <v>1201.151</v>
      </c>
      <c r="H78" s="432">
        <v>198771.683</v>
      </c>
      <c r="I78" s="432"/>
      <c r="J78" s="432">
        <v>189156.295</v>
      </c>
      <c r="K78" s="432">
        <v>12039.362</v>
      </c>
      <c r="L78" s="432">
        <v>201195.658</v>
      </c>
      <c r="M78" s="431" t="s">
        <v>468</v>
      </c>
      <c r="N78" s="432">
        <v>0</v>
      </c>
      <c r="O78" s="432">
        <v>0</v>
      </c>
      <c r="P78" s="432">
        <v>0</v>
      </c>
      <c r="Q78" s="432"/>
      <c r="R78" s="432">
        <v>10144.172</v>
      </c>
      <c r="S78" s="432">
        <v>684.566</v>
      </c>
      <c r="T78" s="432">
        <v>10828.739</v>
      </c>
      <c r="U78" s="432"/>
      <c r="V78" s="432">
        <v>0</v>
      </c>
      <c r="W78" s="432">
        <v>0</v>
      </c>
      <c r="X78" s="432">
        <v>0</v>
      </c>
      <c r="Y78" s="431" t="s">
        <v>468</v>
      </c>
      <c r="Z78" s="432">
        <v>0</v>
      </c>
      <c r="AA78" s="432">
        <v>0</v>
      </c>
      <c r="AB78" s="432">
        <v>0</v>
      </c>
      <c r="AC78" s="432"/>
      <c r="AD78" s="432">
        <v>0</v>
      </c>
      <c r="AE78" s="432">
        <v>0</v>
      </c>
      <c r="AF78" s="432">
        <v>0</v>
      </c>
      <c r="AG78" s="432"/>
      <c r="AH78" s="432">
        <v>13470.188</v>
      </c>
      <c r="AI78" s="432">
        <v>2357.619</v>
      </c>
      <c r="AJ78" s="432">
        <v>15827.807</v>
      </c>
      <c r="AK78" s="431" t="s">
        <v>468</v>
      </c>
      <c r="AL78" s="432">
        <v>89107.843</v>
      </c>
      <c r="AM78" s="432">
        <v>9505.642</v>
      </c>
      <c r="AN78" s="432">
        <v>98613.486</v>
      </c>
      <c r="AO78" s="432"/>
      <c r="AP78" s="432">
        <v>917055.845</v>
      </c>
      <c r="AQ78" s="432">
        <v>47323.731</v>
      </c>
      <c r="AR78" s="432">
        <v>964379.5809999999</v>
      </c>
    </row>
    <row r="79" spans="1:44" s="425" customFormat="1" ht="9.95" customHeight="1">
      <c r="A79" s="431" t="s">
        <v>469</v>
      </c>
      <c r="B79" s="432">
        <v>2164026.179</v>
      </c>
      <c r="C79" s="432">
        <v>106225.719</v>
      </c>
      <c r="D79" s="432">
        <v>2270251.898</v>
      </c>
      <c r="E79" s="432"/>
      <c r="F79" s="432">
        <v>1732567.803</v>
      </c>
      <c r="G79" s="432">
        <v>1447.933</v>
      </c>
      <c r="H79" s="432">
        <v>1734015.736</v>
      </c>
      <c r="I79" s="432"/>
      <c r="J79" s="432">
        <v>1119775.601</v>
      </c>
      <c r="K79" s="432">
        <v>16530.719</v>
      </c>
      <c r="L79" s="432">
        <v>1136306.321</v>
      </c>
      <c r="M79" s="431" t="s">
        <v>469</v>
      </c>
      <c r="N79" s="432">
        <v>489889.554</v>
      </c>
      <c r="O79" s="432">
        <v>0</v>
      </c>
      <c r="P79" s="432">
        <v>489889.554</v>
      </c>
      <c r="Q79" s="432"/>
      <c r="R79" s="432">
        <v>219349.417</v>
      </c>
      <c r="S79" s="432">
        <v>1466.932</v>
      </c>
      <c r="T79" s="432">
        <v>220816.35</v>
      </c>
      <c r="U79" s="432"/>
      <c r="V79" s="432">
        <v>621968.698</v>
      </c>
      <c r="W79" s="432">
        <v>0</v>
      </c>
      <c r="X79" s="432">
        <v>621968.698</v>
      </c>
      <c r="Y79" s="431" t="s">
        <v>469</v>
      </c>
      <c r="Z79" s="432">
        <v>0</v>
      </c>
      <c r="AA79" s="432">
        <v>0</v>
      </c>
      <c r="AB79" s="432">
        <v>0</v>
      </c>
      <c r="AC79" s="432"/>
      <c r="AD79" s="432">
        <v>0</v>
      </c>
      <c r="AE79" s="432">
        <v>0</v>
      </c>
      <c r="AF79" s="432">
        <v>0</v>
      </c>
      <c r="AG79" s="432"/>
      <c r="AH79" s="432">
        <v>390300.291</v>
      </c>
      <c r="AI79" s="432">
        <v>2095.643</v>
      </c>
      <c r="AJ79" s="432">
        <v>392395.934</v>
      </c>
      <c r="AK79" s="431" t="s">
        <v>469</v>
      </c>
      <c r="AL79" s="432">
        <v>571399.705</v>
      </c>
      <c r="AM79" s="432">
        <v>13636.79</v>
      </c>
      <c r="AN79" s="432">
        <v>585036.495</v>
      </c>
      <c r="AO79" s="432"/>
      <c r="AP79" s="432">
        <v>7309277.248000001</v>
      </c>
      <c r="AQ79" s="432">
        <v>141403.736</v>
      </c>
      <c r="AR79" s="432">
        <v>7450680.986</v>
      </c>
    </row>
    <row r="80" spans="1:44" s="425" customFormat="1" ht="9.95" customHeight="1">
      <c r="A80" s="429" t="s">
        <v>470</v>
      </c>
      <c r="B80" s="427">
        <v>0</v>
      </c>
      <c r="C80" s="427">
        <v>0</v>
      </c>
      <c r="D80" s="427">
        <v>0</v>
      </c>
      <c r="E80" s="427"/>
      <c r="F80" s="427">
        <v>0</v>
      </c>
      <c r="G80" s="427">
        <v>0</v>
      </c>
      <c r="H80" s="427">
        <v>0</v>
      </c>
      <c r="I80" s="427"/>
      <c r="J80" s="427">
        <v>0</v>
      </c>
      <c r="K80" s="427">
        <v>0</v>
      </c>
      <c r="L80" s="427">
        <v>0</v>
      </c>
      <c r="M80" s="429" t="s">
        <v>470</v>
      </c>
      <c r="N80" s="427">
        <v>0</v>
      </c>
      <c r="O80" s="427">
        <v>0</v>
      </c>
      <c r="P80" s="427">
        <v>0</v>
      </c>
      <c r="Q80" s="427"/>
      <c r="R80" s="427">
        <v>0</v>
      </c>
      <c r="S80" s="427">
        <v>0</v>
      </c>
      <c r="T80" s="427">
        <v>0</v>
      </c>
      <c r="U80" s="427"/>
      <c r="V80" s="427">
        <v>0</v>
      </c>
      <c r="W80" s="427">
        <v>0</v>
      </c>
      <c r="X80" s="427">
        <v>0</v>
      </c>
      <c r="Y80" s="429" t="s">
        <v>470</v>
      </c>
      <c r="Z80" s="427">
        <v>0</v>
      </c>
      <c r="AA80" s="427">
        <v>0</v>
      </c>
      <c r="AB80" s="427">
        <v>0</v>
      </c>
      <c r="AC80" s="427"/>
      <c r="AD80" s="427">
        <v>0</v>
      </c>
      <c r="AE80" s="427">
        <v>0</v>
      </c>
      <c r="AF80" s="427">
        <v>0</v>
      </c>
      <c r="AG80" s="427"/>
      <c r="AH80" s="427">
        <v>0</v>
      </c>
      <c r="AI80" s="427">
        <v>0</v>
      </c>
      <c r="AJ80" s="427">
        <v>0</v>
      </c>
      <c r="AK80" s="429" t="s">
        <v>470</v>
      </c>
      <c r="AL80" s="427">
        <v>0</v>
      </c>
      <c r="AM80" s="427">
        <v>0</v>
      </c>
      <c r="AN80" s="427">
        <v>0</v>
      </c>
      <c r="AO80" s="427"/>
      <c r="AP80" s="427">
        <v>0</v>
      </c>
      <c r="AQ80" s="427">
        <v>0</v>
      </c>
      <c r="AR80" s="427">
        <v>0</v>
      </c>
    </row>
    <row r="81" spans="1:44" s="425" customFormat="1" ht="9.95" customHeight="1">
      <c r="A81" s="429" t="s">
        <v>471</v>
      </c>
      <c r="B81" s="427">
        <v>2072481.517</v>
      </c>
      <c r="C81" s="427">
        <v>85118.865</v>
      </c>
      <c r="D81" s="427">
        <v>2157600.383</v>
      </c>
      <c r="E81" s="427"/>
      <c r="F81" s="427">
        <v>1665444.717</v>
      </c>
      <c r="G81" s="427">
        <v>1326.318</v>
      </c>
      <c r="H81" s="427">
        <v>1666771.036</v>
      </c>
      <c r="I81" s="427"/>
      <c r="J81" s="427">
        <v>873294.499</v>
      </c>
      <c r="K81" s="427">
        <v>7519.237</v>
      </c>
      <c r="L81" s="427">
        <v>880813.736</v>
      </c>
      <c r="M81" s="429" t="s">
        <v>471</v>
      </c>
      <c r="N81" s="427">
        <v>489889.554</v>
      </c>
      <c r="O81" s="427">
        <v>0</v>
      </c>
      <c r="P81" s="427">
        <v>489889.554</v>
      </c>
      <c r="Q81" s="427"/>
      <c r="R81" s="427">
        <v>205995.135</v>
      </c>
      <c r="S81" s="427">
        <v>1043.27</v>
      </c>
      <c r="T81" s="427">
        <v>207038.406</v>
      </c>
      <c r="U81" s="427"/>
      <c r="V81" s="427">
        <v>464042.828</v>
      </c>
      <c r="W81" s="427">
        <v>0</v>
      </c>
      <c r="X81" s="427">
        <v>464042.828</v>
      </c>
      <c r="Y81" s="429" t="s">
        <v>471</v>
      </c>
      <c r="Z81" s="427">
        <v>0</v>
      </c>
      <c r="AA81" s="427">
        <v>0</v>
      </c>
      <c r="AB81" s="427">
        <v>0</v>
      </c>
      <c r="AC81" s="427"/>
      <c r="AD81" s="427">
        <v>0</v>
      </c>
      <c r="AE81" s="427">
        <v>0</v>
      </c>
      <c r="AF81" s="427">
        <v>0</v>
      </c>
      <c r="AG81" s="427"/>
      <c r="AH81" s="427">
        <v>264365.453</v>
      </c>
      <c r="AI81" s="427">
        <v>781.763</v>
      </c>
      <c r="AJ81" s="427">
        <v>265147.217</v>
      </c>
      <c r="AK81" s="429" t="s">
        <v>471</v>
      </c>
      <c r="AL81" s="427">
        <v>506950.715</v>
      </c>
      <c r="AM81" s="427">
        <v>7981.552</v>
      </c>
      <c r="AN81" s="427">
        <v>514932.268</v>
      </c>
      <c r="AO81" s="427"/>
      <c r="AP81" s="427">
        <v>6542464.418</v>
      </c>
      <c r="AQ81" s="427">
        <v>103771.005</v>
      </c>
      <c r="AR81" s="427">
        <v>6646235.427999999</v>
      </c>
    </row>
    <row r="82" spans="1:44" s="425" customFormat="1" ht="9.95" customHeight="1">
      <c r="A82" s="429" t="s">
        <v>472</v>
      </c>
      <c r="B82" s="427">
        <v>91415.501</v>
      </c>
      <c r="C82" s="427">
        <v>21048.322</v>
      </c>
      <c r="D82" s="427">
        <v>112463.824</v>
      </c>
      <c r="E82" s="427"/>
      <c r="F82" s="427">
        <v>67123.085</v>
      </c>
      <c r="G82" s="427">
        <v>121.614</v>
      </c>
      <c r="H82" s="427">
        <v>67244.7</v>
      </c>
      <c r="I82" s="427"/>
      <c r="J82" s="427">
        <v>246481.102</v>
      </c>
      <c r="K82" s="427">
        <v>9011.482</v>
      </c>
      <c r="L82" s="427">
        <v>255492.585</v>
      </c>
      <c r="M82" s="429" t="s">
        <v>472</v>
      </c>
      <c r="N82" s="427">
        <v>0</v>
      </c>
      <c r="O82" s="427">
        <v>0</v>
      </c>
      <c r="P82" s="427">
        <v>0</v>
      </c>
      <c r="Q82" s="427"/>
      <c r="R82" s="427">
        <v>13354.281</v>
      </c>
      <c r="S82" s="427">
        <v>423.662</v>
      </c>
      <c r="T82" s="427">
        <v>13777.944</v>
      </c>
      <c r="U82" s="427"/>
      <c r="V82" s="427">
        <v>157925.869</v>
      </c>
      <c r="W82" s="427">
        <v>0</v>
      </c>
      <c r="X82" s="427">
        <v>157925.869</v>
      </c>
      <c r="Y82" s="429" t="s">
        <v>472</v>
      </c>
      <c r="Z82" s="427">
        <v>0</v>
      </c>
      <c r="AA82" s="427">
        <v>0</v>
      </c>
      <c r="AB82" s="427">
        <v>0</v>
      </c>
      <c r="AC82" s="427"/>
      <c r="AD82" s="427">
        <v>0</v>
      </c>
      <c r="AE82" s="427">
        <v>0</v>
      </c>
      <c r="AF82" s="427">
        <v>0</v>
      </c>
      <c r="AG82" s="427"/>
      <c r="AH82" s="427">
        <v>125934.837</v>
      </c>
      <c r="AI82" s="427">
        <v>1313.879</v>
      </c>
      <c r="AJ82" s="427">
        <v>127248.717</v>
      </c>
      <c r="AK82" s="429" t="s">
        <v>472</v>
      </c>
      <c r="AL82" s="427">
        <v>64448.989</v>
      </c>
      <c r="AM82" s="427">
        <v>5655.237</v>
      </c>
      <c r="AN82" s="427">
        <v>70104.227</v>
      </c>
      <c r="AO82" s="427"/>
      <c r="AP82" s="427">
        <v>766683.6640000001</v>
      </c>
      <c r="AQ82" s="427">
        <v>37574.196</v>
      </c>
      <c r="AR82" s="427">
        <v>804257.8659999999</v>
      </c>
    </row>
    <row r="83" spans="1:44" s="425" customFormat="1" ht="9.95" customHeight="1">
      <c r="A83" s="429" t="s">
        <v>473</v>
      </c>
      <c r="B83" s="427">
        <v>129.159</v>
      </c>
      <c r="C83" s="427">
        <v>58.531</v>
      </c>
      <c r="D83" s="427">
        <v>187.69</v>
      </c>
      <c r="E83" s="427"/>
      <c r="F83" s="427">
        <v>0</v>
      </c>
      <c r="G83" s="427">
        <v>0</v>
      </c>
      <c r="H83" s="427">
        <v>0</v>
      </c>
      <c r="I83" s="427"/>
      <c r="J83" s="427">
        <v>0</v>
      </c>
      <c r="K83" s="427">
        <v>0</v>
      </c>
      <c r="L83" s="427">
        <v>0</v>
      </c>
      <c r="M83" s="429" t="s">
        <v>473</v>
      </c>
      <c r="N83" s="427">
        <v>0</v>
      </c>
      <c r="O83" s="427">
        <v>0</v>
      </c>
      <c r="P83" s="427">
        <v>0</v>
      </c>
      <c r="Q83" s="427"/>
      <c r="R83" s="427">
        <v>0</v>
      </c>
      <c r="S83" s="427">
        <v>0</v>
      </c>
      <c r="T83" s="427">
        <v>0</v>
      </c>
      <c r="U83" s="427"/>
      <c r="V83" s="427">
        <v>0</v>
      </c>
      <c r="W83" s="427">
        <v>0</v>
      </c>
      <c r="X83" s="427">
        <v>0</v>
      </c>
      <c r="Y83" s="429" t="s">
        <v>473</v>
      </c>
      <c r="Z83" s="427">
        <v>0</v>
      </c>
      <c r="AA83" s="427">
        <v>0</v>
      </c>
      <c r="AB83" s="427">
        <v>0</v>
      </c>
      <c r="AC83" s="427"/>
      <c r="AD83" s="427">
        <v>0</v>
      </c>
      <c r="AE83" s="427">
        <v>0</v>
      </c>
      <c r="AF83" s="427">
        <v>0</v>
      </c>
      <c r="AG83" s="427"/>
      <c r="AH83" s="427">
        <v>0</v>
      </c>
      <c r="AI83" s="427">
        <v>0</v>
      </c>
      <c r="AJ83" s="427">
        <v>0</v>
      </c>
      <c r="AK83" s="429" t="s">
        <v>473</v>
      </c>
      <c r="AL83" s="427">
        <v>0</v>
      </c>
      <c r="AM83" s="427">
        <v>0</v>
      </c>
      <c r="AN83" s="427">
        <v>0</v>
      </c>
      <c r="AO83" s="427"/>
      <c r="AP83" s="427">
        <v>129.159</v>
      </c>
      <c r="AQ83" s="427">
        <v>58.531</v>
      </c>
      <c r="AR83" s="427">
        <v>187.69</v>
      </c>
    </row>
    <row r="84" spans="1:44" s="425" customFormat="1" ht="9.95" customHeight="1">
      <c r="A84" s="431" t="s">
        <v>474</v>
      </c>
      <c r="B84" s="432">
        <v>18774.009</v>
      </c>
      <c r="C84" s="432">
        <v>74.897</v>
      </c>
      <c r="D84" s="432">
        <v>18848.907</v>
      </c>
      <c r="E84" s="432"/>
      <c r="F84" s="432">
        <v>197.396</v>
      </c>
      <c r="G84" s="432">
        <v>0.011</v>
      </c>
      <c r="H84" s="432">
        <v>197.407</v>
      </c>
      <c r="I84" s="432"/>
      <c r="J84" s="432">
        <v>35792.368</v>
      </c>
      <c r="K84" s="432">
        <v>225.424</v>
      </c>
      <c r="L84" s="432">
        <v>36017.792</v>
      </c>
      <c r="M84" s="431" t="s">
        <v>474</v>
      </c>
      <c r="N84" s="432">
        <v>0</v>
      </c>
      <c r="O84" s="432">
        <v>0</v>
      </c>
      <c r="P84" s="432">
        <v>0</v>
      </c>
      <c r="Q84" s="432"/>
      <c r="R84" s="432">
        <v>4.963</v>
      </c>
      <c r="S84" s="432">
        <v>0.009</v>
      </c>
      <c r="T84" s="432">
        <v>4.972</v>
      </c>
      <c r="U84" s="432"/>
      <c r="V84" s="432">
        <v>239.474</v>
      </c>
      <c r="W84" s="432">
        <v>0</v>
      </c>
      <c r="X84" s="432">
        <v>239.474</v>
      </c>
      <c r="Y84" s="431" t="s">
        <v>474</v>
      </c>
      <c r="Z84" s="432">
        <v>0</v>
      </c>
      <c r="AA84" s="432">
        <v>0</v>
      </c>
      <c r="AB84" s="432">
        <v>0</v>
      </c>
      <c r="AC84" s="432"/>
      <c r="AD84" s="432">
        <v>0</v>
      </c>
      <c r="AE84" s="432">
        <v>0</v>
      </c>
      <c r="AF84" s="432">
        <v>0</v>
      </c>
      <c r="AG84" s="432"/>
      <c r="AH84" s="432">
        <v>929.026</v>
      </c>
      <c r="AI84" s="432">
        <v>0</v>
      </c>
      <c r="AJ84" s="432">
        <v>929.026</v>
      </c>
      <c r="AK84" s="431" t="s">
        <v>474</v>
      </c>
      <c r="AL84" s="432">
        <v>14927.056</v>
      </c>
      <c r="AM84" s="432">
        <v>41.568</v>
      </c>
      <c r="AN84" s="432">
        <v>14968.625</v>
      </c>
      <c r="AO84" s="432"/>
      <c r="AP84" s="432">
        <v>70864.292</v>
      </c>
      <c r="AQ84" s="432">
        <v>341.909</v>
      </c>
      <c r="AR84" s="432">
        <v>71206.20300000001</v>
      </c>
    </row>
    <row r="85" spans="1:44" s="425" customFormat="1" ht="9.95" customHeight="1">
      <c r="A85" s="431" t="s">
        <v>475</v>
      </c>
      <c r="B85" s="432">
        <v>8339.12</v>
      </c>
      <c r="C85" s="432">
        <v>158.117</v>
      </c>
      <c r="D85" s="432">
        <v>8497.238</v>
      </c>
      <c r="E85" s="432"/>
      <c r="F85" s="432">
        <v>7071.069</v>
      </c>
      <c r="G85" s="432">
        <v>0</v>
      </c>
      <c r="H85" s="432">
        <v>7071.069</v>
      </c>
      <c r="I85" s="432"/>
      <c r="J85" s="432">
        <v>687.161</v>
      </c>
      <c r="K85" s="432">
        <v>19.832</v>
      </c>
      <c r="L85" s="432">
        <v>706.993</v>
      </c>
      <c r="M85" s="431" t="s">
        <v>475</v>
      </c>
      <c r="N85" s="432">
        <v>0</v>
      </c>
      <c r="O85" s="432">
        <v>0</v>
      </c>
      <c r="P85" s="432">
        <v>0</v>
      </c>
      <c r="Q85" s="432"/>
      <c r="R85" s="432">
        <v>271.05</v>
      </c>
      <c r="S85" s="432">
        <v>119.008</v>
      </c>
      <c r="T85" s="432">
        <v>390.059</v>
      </c>
      <c r="U85" s="432"/>
      <c r="V85" s="432">
        <v>4908.202</v>
      </c>
      <c r="W85" s="432">
        <v>0</v>
      </c>
      <c r="X85" s="432">
        <v>4908.202</v>
      </c>
      <c r="Y85" s="431" t="s">
        <v>475</v>
      </c>
      <c r="Z85" s="432">
        <v>0</v>
      </c>
      <c r="AA85" s="432">
        <v>0</v>
      </c>
      <c r="AB85" s="432">
        <v>0</v>
      </c>
      <c r="AC85" s="432"/>
      <c r="AD85" s="432">
        <v>0</v>
      </c>
      <c r="AE85" s="432">
        <v>0</v>
      </c>
      <c r="AF85" s="432">
        <v>0</v>
      </c>
      <c r="AG85" s="432"/>
      <c r="AH85" s="432">
        <v>186.196</v>
      </c>
      <c r="AI85" s="432">
        <v>0.285</v>
      </c>
      <c r="AJ85" s="432">
        <v>186.482</v>
      </c>
      <c r="AK85" s="431" t="s">
        <v>475</v>
      </c>
      <c r="AL85" s="432">
        <v>52.878</v>
      </c>
      <c r="AM85" s="432">
        <v>0</v>
      </c>
      <c r="AN85" s="432">
        <v>52.878</v>
      </c>
      <c r="AO85" s="432"/>
      <c r="AP85" s="432">
        <v>21515.676000000003</v>
      </c>
      <c r="AQ85" s="432">
        <v>297.242</v>
      </c>
      <c r="AR85" s="432">
        <v>21812.921000000002</v>
      </c>
    </row>
    <row r="86" spans="1:44" s="425" customFormat="1" ht="9.95" customHeight="1">
      <c r="A86" s="429" t="s">
        <v>476</v>
      </c>
      <c r="B86" s="427">
        <v>8339.12</v>
      </c>
      <c r="C86" s="427">
        <v>158.117</v>
      </c>
      <c r="D86" s="427">
        <v>8497.238</v>
      </c>
      <c r="E86" s="427"/>
      <c r="F86" s="427">
        <v>7071.069</v>
      </c>
      <c r="G86" s="427">
        <v>0</v>
      </c>
      <c r="H86" s="427">
        <v>7071.069</v>
      </c>
      <c r="I86" s="427"/>
      <c r="J86" s="427">
        <v>687.161</v>
      </c>
      <c r="K86" s="427">
        <v>19.832</v>
      </c>
      <c r="L86" s="427">
        <v>706.993</v>
      </c>
      <c r="M86" s="429" t="s">
        <v>476</v>
      </c>
      <c r="N86" s="427">
        <v>0</v>
      </c>
      <c r="O86" s="427">
        <v>0</v>
      </c>
      <c r="P86" s="427">
        <v>0</v>
      </c>
      <c r="Q86" s="427"/>
      <c r="R86" s="427">
        <v>271.05</v>
      </c>
      <c r="S86" s="427">
        <v>119.008</v>
      </c>
      <c r="T86" s="427">
        <v>390.059</v>
      </c>
      <c r="U86" s="427"/>
      <c r="V86" s="427">
        <v>4908.202</v>
      </c>
      <c r="W86" s="427">
        <v>0</v>
      </c>
      <c r="X86" s="427">
        <v>4908.202</v>
      </c>
      <c r="Y86" s="429" t="s">
        <v>476</v>
      </c>
      <c r="Z86" s="427">
        <v>0</v>
      </c>
      <c r="AA86" s="427">
        <v>0</v>
      </c>
      <c r="AB86" s="427">
        <v>0</v>
      </c>
      <c r="AC86" s="427"/>
      <c r="AD86" s="427">
        <v>0</v>
      </c>
      <c r="AE86" s="427">
        <v>0</v>
      </c>
      <c r="AF86" s="427">
        <v>0</v>
      </c>
      <c r="AG86" s="427"/>
      <c r="AH86" s="427">
        <v>186.196</v>
      </c>
      <c r="AI86" s="427">
        <v>0.285</v>
      </c>
      <c r="AJ86" s="427">
        <v>186.482</v>
      </c>
      <c r="AK86" s="429" t="s">
        <v>476</v>
      </c>
      <c r="AL86" s="427">
        <v>52.878</v>
      </c>
      <c r="AM86" s="427">
        <v>0</v>
      </c>
      <c r="AN86" s="427">
        <v>52.878</v>
      </c>
      <c r="AO86" s="427"/>
      <c r="AP86" s="427">
        <v>21515.676000000003</v>
      </c>
      <c r="AQ86" s="427">
        <v>297.242</v>
      </c>
      <c r="AR86" s="427">
        <v>21812.921000000002</v>
      </c>
    </row>
    <row r="87" spans="1:44" s="425" customFormat="1" ht="9.95" customHeight="1">
      <c r="A87" s="429" t="s">
        <v>477</v>
      </c>
      <c r="B87" s="427">
        <v>0</v>
      </c>
      <c r="C87" s="427">
        <v>0</v>
      </c>
      <c r="D87" s="427">
        <v>0</v>
      </c>
      <c r="E87" s="427"/>
      <c r="F87" s="427">
        <v>0</v>
      </c>
      <c r="G87" s="427">
        <v>0</v>
      </c>
      <c r="H87" s="427">
        <v>0</v>
      </c>
      <c r="I87" s="427"/>
      <c r="J87" s="427">
        <v>0</v>
      </c>
      <c r="K87" s="427">
        <v>0</v>
      </c>
      <c r="L87" s="427">
        <v>0</v>
      </c>
      <c r="M87" s="429" t="s">
        <v>477</v>
      </c>
      <c r="N87" s="427">
        <v>0</v>
      </c>
      <c r="O87" s="427">
        <v>0</v>
      </c>
      <c r="P87" s="427">
        <v>0</v>
      </c>
      <c r="Q87" s="427"/>
      <c r="R87" s="427">
        <v>0</v>
      </c>
      <c r="S87" s="427">
        <v>0</v>
      </c>
      <c r="T87" s="427">
        <v>0</v>
      </c>
      <c r="U87" s="427"/>
      <c r="V87" s="427">
        <v>0</v>
      </c>
      <c r="W87" s="427">
        <v>0</v>
      </c>
      <c r="X87" s="427">
        <v>0</v>
      </c>
      <c r="Y87" s="429" t="s">
        <v>477</v>
      </c>
      <c r="Z87" s="427">
        <v>0</v>
      </c>
      <c r="AA87" s="427">
        <v>0</v>
      </c>
      <c r="AB87" s="427">
        <v>0</v>
      </c>
      <c r="AC87" s="427"/>
      <c r="AD87" s="427">
        <v>0</v>
      </c>
      <c r="AE87" s="427">
        <v>0</v>
      </c>
      <c r="AF87" s="427">
        <v>0</v>
      </c>
      <c r="AG87" s="427"/>
      <c r="AH87" s="427">
        <v>0</v>
      </c>
      <c r="AI87" s="427">
        <v>0</v>
      </c>
      <c r="AJ87" s="427">
        <v>0</v>
      </c>
      <c r="AK87" s="429" t="s">
        <v>477</v>
      </c>
      <c r="AL87" s="427">
        <v>0</v>
      </c>
      <c r="AM87" s="427">
        <v>0</v>
      </c>
      <c r="AN87" s="427">
        <v>0</v>
      </c>
      <c r="AO87" s="427"/>
      <c r="AP87" s="427">
        <v>0</v>
      </c>
      <c r="AQ87" s="427">
        <v>0</v>
      </c>
      <c r="AR87" s="427">
        <v>0</v>
      </c>
    </row>
    <row r="88" spans="1:44" s="430" customFormat="1" ht="5.1" customHeight="1">
      <c r="A88" s="429"/>
      <c r="B88" s="427"/>
      <c r="C88" s="427"/>
      <c r="D88" s="427"/>
      <c r="E88" s="427"/>
      <c r="F88" s="427"/>
      <c r="G88" s="427"/>
      <c r="H88" s="427"/>
      <c r="I88" s="427"/>
      <c r="J88" s="427">
        <v>0</v>
      </c>
      <c r="K88" s="427">
        <v>0</v>
      </c>
      <c r="L88" s="427">
        <v>0</v>
      </c>
      <c r="M88" s="429"/>
      <c r="N88" s="427"/>
      <c r="O88" s="427"/>
      <c r="P88" s="427"/>
      <c r="Q88" s="427"/>
      <c r="R88" s="427"/>
      <c r="S88" s="427"/>
      <c r="T88" s="427"/>
      <c r="U88" s="427"/>
      <c r="V88" s="427">
        <v>0</v>
      </c>
      <c r="W88" s="427">
        <v>0</v>
      </c>
      <c r="X88" s="427">
        <v>0</v>
      </c>
      <c r="Y88" s="429"/>
      <c r="Z88" s="427"/>
      <c r="AA88" s="427"/>
      <c r="AB88" s="427"/>
      <c r="AC88" s="427"/>
      <c r="AD88" s="427"/>
      <c r="AE88" s="427"/>
      <c r="AF88" s="427"/>
      <c r="AG88" s="427"/>
      <c r="AH88" s="427">
        <v>0</v>
      </c>
      <c r="AI88" s="427">
        <v>0</v>
      </c>
      <c r="AJ88" s="427">
        <v>0</v>
      </c>
      <c r="AK88" s="429"/>
      <c r="AL88" s="427"/>
      <c r="AM88" s="427"/>
      <c r="AN88" s="427"/>
      <c r="AO88" s="427"/>
      <c r="AP88" s="427"/>
      <c r="AQ88" s="427"/>
      <c r="AR88" s="427"/>
    </row>
    <row r="89" spans="1:44" s="425" customFormat="1" ht="9.95" customHeight="1">
      <c r="A89" s="476" t="s">
        <v>478</v>
      </c>
      <c r="B89" s="424">
        <v>0</v>
      </c>
      <c r="C89" s="424">
        <v>0</v>
      </c>
      <c r="D89" s="424">
        <v>0</v>
      </c>
      <c r="E89" s="424"/>
      <c r="F89" s="424">
        <v>10000</v>
      </c>
      <c r="G89" s="424">
        <v>7960.806</v>
      </c>
      <c r="H89" s="424">
        <v>17960.806</v>
      </c>
      <c r="I89" s="424"/>
      <c r="J89" s="424">
        <v>40760.814</v>
      </c>
      <c r="K89" s="424">
        <v>0</v>
      </c>
      <c r="L89" s="424">
        <v>40760.814</v>
      </c>
      <c r="M89" s="476" t="s">
        <v>478</v>
      </c>
      <c r="N89" s="424">
        <v>5000</v>
      </c>
      <c r="O89" s="424">
        <v>0</v>
      </c>
      <c r="P89" s="424">
        <v>5000</v>
      </c>
      <c r="Q89" s="424"/>
      <c r="R89" s="424">
        <v>0</v>
      </c>
      <c r="S89" s="424">
        <v>0</v>
      </c>
      <c r="T89" s="424">
        <v>0</v>
      </c>
      <c r="U89" s="424"/>
      <c r="V89" s="424">
        <v>46300</v>
      </c>
      <c r="W89" s="424">
        <v>0</v>
      </c>
      <c r="X89" s="424">
        <v>46300</v>
      </c>
      <c r="Y89" s="476" t="s">
        <v>478</v>
      </c>
      <c r="Z89" s="424">
        <v>0</v>
      </c>
      <c r="AA89" s="424">
        <v>0</v>
      </c>
      <c r="AB89" s="424">
        <v>0</v>
      </c>
      <c r="AC89" s="424"/>
      <c r="AD89" s="424">
        <v>0</v>
      </c>
      <c r="AE89" s="424">
        <v>0</v>
      </c>
      <c r="AF89" s="424">
        <v>0</v>
      </c>
      <c r="AG89" s="424"/>
      <c r="AH89" s="424">
        <v>6635.206</v>
      </c>
      <c r="AI89" s="424">
        <v>0</v>
      </c>
      <c r="AJ89" s="424">
        <v>6635.206</v>
      </c>
      <c r="AK89" s="476" t="s">
        <v>478</v>
      </c>
      <c r="AL89" s="424">
        <v>3135</v>
      </c>
      <c r="AM89" s="424">
        <v>0</v>
      </c>
      <c r="AN89" s="424">
        <v>3135</v>
      </c>
      <c r="AO89" s="424"/>
      <c r="AP89" s="424">
        <v>111831.02</v>
      </c>
      <c r="AQ89" s="424">
        <v>7960.806</v>
      </c>
      <c r="AR89" s="424">
        <v>119791.826</v>
      </c>
    </row>
    <row r="90" spans="1:44" s="425" customFormat="1" ht="9.95" customHeight="1">
      <c r="A90" s="429" t="s">
        <v>479</v>
      </c>
      <c r="B90" s="427">
        <v>0</v>
      </c>
      <c r="C90" s="427">
        <v>0</v>
      </c>
      <c r="D90" s="427">
        <v>0</v>
      </c>
      <c r="E90" s="427"/>
      <c r="F90" s="427">
        <v>0</v>
      </c>
      <c r="G90" s="427">
        <v>0</v>
      </c>
      <c r="H90" s="427">
        <v>0</v>
      </c>
      <c r="I90" s="427"/>
      <c r="J90" s="427">
        <v>0</v>
      </c>
      <c r="K90" s="427">
        <v>0</v>
      </c>
      <c r="L90" s="427">
        <v>0</v>
      </c>
      <c r="M90" s="429" t="s">
        <v>479</v>
      </c>
      <c r="N90" s="427">
        <v>0</v>
      </c>
      <c r="O90" s="427">
        <v>0</v>
      </c>
      <c r="P90" s="427">
        <v>0</v>
      </c>
      <c r="Q90" s="427"/>
      <c r="R90" s="427">
        <v>0</v>
      </c>
      <c r="S90" s="427">
        <v>0</v>
      </c>
      <c r="T90" s="427">
        <v>0</v>
      </c>
      <c r="U90" s="427"/>
      <c r="V90" s="427">
        <v>0</v>
      </c>
      <c r="W90" s="427">
        <v>0</v>
      </c>
      <c r="X90" s="427">
        <v>0</v>
      </c>
      <c r="Y90" s="429" t="s">
        <v>479</v>
      </c>
      <c r="Z90" s="427">
        <v>0</v>
      </c>
      <c r="AA90" s="427">
        <v>0</v>
      </c>
      <c r="AB90" s="427">
        <v>0</v>
      </c>
      <c r="AC90" s="427"/>
      <c r="AD90" s="427">
        <v>0</v>
      </c>
      <c r="AE90" s="427">
        <v>0</v>
      </c>
      <c r="AF90" s="427">
        <v>0</v>
      </c>
      <c r="AG90" s="427"/>
      <c r="AH90" s="427">
        <v>0</v>
      </c>
      <c r="AI90" s="427">
        <v>0</v>
      </c>
      <c r="AJ90" s="427">
        <v>0</v>
      </c>
      <c r="AK90" s="429" t="s">
        <v>479</v>
      </c>
      <c r="AL90" s="427">
        <v>0</v>
      </c>
      <c r="AM90" s="427">
        <v>0</v>
      </c>
      <c r="AN90" s="427">
        <v>0</v>
      </c>
      <c r="AO90" s="427"/>
      <c r="AP90" s="427">
        <v>0</v>
      </c>
      <c r="AQ90" s="427">
        <v>0</v>
      </c>
      <c r="AR90" s="427">
        <v>0</v>
      </c>
    </row>
    <row r="91" spans="1:44" s="425" customFormat="1" ht="9.95" customHeight="1">
      <c r="A91" s="429" t="s">
        <v>480</v>
      </c>
      <c r="B91" s="427">
        <v>0</v>
      </c>
      <c r="C91" s="427">
        <v>0</v>
      </c>
      <c r="D91" s="427">
        <v>0</v>
      </c>
      <c r="E91" s="427"/>
      <c r="F91" s="427">
        <v>0</v>
      </c>
      <c r="G91" s="427">
        <v>0</v>
      </c>
      <c r="H91" s="427">
        <v>0</v>
      </c>
      <c r="I91" s="427"/>
      <c r="J91" s="427">
        <v>6.067</v>
      </c>
      <c r="K91" s="427">
        <v>0</v>
      </c>
      <c r="L91" s="427">
        <v>6.067</v>
      </c>
      <c r="M91" s="429" t="s">
        <v>480</v>
      </c>
      <c r="N91" s="427">
        <v>0</v>
      </c>
      <c r="O91" s="427">
        <v>0</v>
      </c>
      <c r="P91" s="427">
        <v>0</v>
      </c>
      <c r="Q91" s="427"/>
      <c r="R91" s="427">
        <v>0</v>
      </c>
      <c r="S91" s="427">
        <v>0</v>
      </c>
      <c r="T91" s="427">
        <v>0</v>
      </c>
      <c r="U91" s="427"/>
      <c r="V91" s="427">
        <v>0</v>
      </c>
      <c r="W91" s="427">
        <v>0</v>
      </c>
      <c r="X91" s="427">
        <v>0</v>
      </c>
      <c r="Y91" s="429" t="s">
        <v>480</v>
      </c>
      <c r="Z91" s="427">
        <v>0</v>
      </c>
      <c r="AA91" s="427">
        <v>0</v>
      </c>
      <c r="AB91" s="427">
        <v>0</v>
      </c>
      <c r="AC91" s="427"/>
      <c r="AD91" s="427">
        <v>0</v>
      </c>
      <c r="AE91" s="427">
        <v>0</v>
      </c>
      <c r="AF91" s="427">
        <v>0</v>
      </c>
      <c r="AG91" s="427"/>
      <c r="AH91" s="427">
        <v>0</v>
      </c>
      <c r="AI91" s="427">
        <v>0</v>
      </c>
      <c r="AJ91" s="427">
        <v>0</v>
      </c>
      <c r="AK91" s="429" t="s">
        <v>480</v>
      </c>
      <c r="AL91" s="427">
        <v>0</v>
      </c>
      <c r="AM91" s="427">
        <v>0</v>
      </c>
      <c r="AN91" s="427">
        <v>0</v>
      </c>
      <c r="AO91" s="427"/>
      <c r="AP91" s="427">
        <v>6.067</v>
      </c>
      <c r="AQ91" s="427">
        <v>0</v>
      </c>
      <c r="AR91" s="427">
        <v>6.067</v>
      </c>
    </row>
    <row r="92" spans="1:44" s="425" customFormat="1" ht="9.95" customHeight="1">
      <c r="A92" s="429" t="s">
        <v>481</v>
      </c>
      <c r="B92" s="427">
        <v>0</v>
      </c>
      <c r="C92" s="427">
        <v>0</v>
      </c>
      <c r="D92" s="427">
        <v>0</v>
      </c>
      <c r="E92" s="427"/>
      <c r="F92" s="427">
        <v>10000</v>
      </c>
      <c r="G92" s="427">
        <v>7960.806</v>
      </c>
      <c r="H92" s="427">
        <v>17960.806</v>
      </c>
      <c r="I92" s="427"/>
      <c r="J92" s="427">
        <v>40754.747</v>
      </c>
      <c r="K92" s="427">
        <v>0</v>
      </c>
      <c r="L92" s="427">
        <v>40754.747</v>
      </c>
      <c r="M92" s="429" t="s">
        <v>481</v>
      </c>
      <c r="N92" s="427">
        <v>5000</v>
      </c>
      <c r="O92" s="427">
        <v>0</v>
      </c>
      <c r="P92" s="427">
        <v>5000</v>
      </c>
      <c r="Q92" s="427"/>
      <c r="R92" s="427">
        <v>0</v>
      </c>
      <c r="S92" s="427">
        <v>0</v>
      </c>
      <c r="T92" s="427">
        <v>0</v>
      </c>
      <c r="U92" s="427"/>
      <c r="V92" s="427">
        <v>46300</v>
      </c>
      <c r="W92" s="427">
        <v>0</v>
      </c>
      <c r="X92" s="427">
        <v>46300</v>
      </c>
      <c r="Y92" s="429" t="s">
        <v>481</v>
      </c>
      <c r="Z92" s="427">
        <v>0</v>
      </c>
      <c r="AA92" s="427">
        <v>0</v>
      </c>
      <c r="AB92" s="427">
        <v>0</v>
      </c>
      <c r="AC92" s="427"/>
      <c r="AD92" s="427">
        <v>0</v>
      </c>
      <c r="AE92" s="427">
        <v>0</v>
      </c>
      <c r="AF92" s="427">
        <v>0</v>
      </c>
      <c r="AG92" s="427"/>
      <c r="AH92" s="427">
        <v>6635.206</v>
      </c>
      <c r="AI92" s="427">
        <v>0</v>
      </c>
      <c r="AJ92" s="427">
        <v>6635.206</v>
      </c>
      <c r="AK92" s="429" t="s">
        <v>481</v>
      </c>
      <c r="AL92" s="427">
        <v>3135</v>
      </c>
      <c r="AM92" s="427">
        <v>0</v>
      </c>
      <c r="AN92" s="427">
        <v>3135</v>
      </c>
      <c r="AO92" s="427"/>
      <c r="AP92" s="427">
        <v>111824.95300000001</v>
      </c>
      <c r="AQ92" s="427">
        <v>7960.806</v>
      </c>
      <c r="AR92" s="427">
        <v>119785.759</v>
      </c>
    </row>
    <row r="93" spans="1:44" s="430" customFormat="1" ht="5.1" customHeight="1">
      <c r="A93" s="429"/>
      <c r="B93" s="427"/>
      <c r="C93" s="427"/>
      <c r="D93" s="427"/>
      <c r="E93" s="427"/>
      <c r="F93" s="427"/>
      <c r="G93" s="427"/>
      <c r="H93" s="427"/>
      <c r="I93" s="427"/>
      <c r="J93" s="427">
        <v>0</v>
      </c>
      <c r="K93" s="427">
        <v>0</v>
      </c>
      <c r="L93" s="427">
        <v>0</v>
      </c>
      <c r="M93" s="429"/>
      <c r="N93" s="427"/>
      <c r="O93" s="427"/>
      <c r="P93" s="427"/>
      <c r="Q93" s="427"/>
      <c r="R93" s="427"/>
      <c r="S93" s="427"/>
      <c r="T93" s="427"/>
      <c r="U93" s="427"/>
      <c r="V93" s="427">
        <v>0</v>
      </c>
      <c r="W93" s="427">
        <v>0</v>
      </c>
      <c r="X93" s="427">
        <v>0</v>
      </c>
      <c r="Y93" s="429"/>
      <c r="Z93" s="427"/>
      <c r="AA93" s="427"/>
      <c r="AB93" s="427"/>
      <c r="AC93" s="427"/>
      <c r="AD93" s="427"/>
      <c r="AE93" s="427"/>
      <c r="AF93" s="427"/>
      <c r="AG93" s="427"/>
      <c r="AH93" s="427">
        <v>0</v>
      </c>
      <c r="AI93" s="427">
        <v>0</v>
      </c>
      <c r="AJ93" s="427">
        <v>0</v>
      </c>
      <c r="AK93" s="429"/>
      <c r="AL93" s="427"/>
      <c r="AM93" s="427"/>
      <c r="AN93" s="427"/>
      <c r="AO93" s="427"/>
      <c r="AP93" s="427"/>
      <c r="AQ93" s="427"/>
      <c r="AR93" s="427"/>
    </row>
    <row r="94" spans="1:44" s="425" customFormat="1" ht="9.95" customHeight="1">
      <c r="A94" s="431" t="s">
        <v>428</v>
      </c>
      <c r="B94" s="432">
        <v>0</v>
      </c>
      <c r="C94" s="432">
        <v>0</v>
      </c>
      <c r="D94" s="432">
        <v>0</v>
      </c>
      <c r="E94" s="432"/>
      <c r="F94" s="432">
        <v>0</v>
      </c>
      <c r="G94" s="432">
        <v>0</v>
      </c>
      <c r="H94" s="432">
        <v>0</v>
      </c>
      <c r="I94" s="432"/>
      <c r="J94" s="432">
        <v>0</v>
      </c>
      <c r="K94" s="432">
        <v>0</v>
      </c>
      <c r="L94" s="432">
        <v>0</v>
      </c>
      <c r="M94" s="431" t="s">
        <v>428</v>
      </c>
      <c r="N94" s="432">
        <v>0</v>
      </c>
      <c r="O94" s="432">
        <v>0</v>
      </c>
      <c r="P94" s="432">
        <v>0</v>
      </c>
      <c r="Q94" s="432"/>
      <c r="R94" s="432">
        <v>0</v>
      </c>
      <c r="S94" s="432">
        <v>0</v>
      </c>
      <c r="T94" s="432">
        <v>0</v>
      </c>
      <c r="U94" s="432"/>
      <c r="V94" s="432">
        <v>0</v>
      </c>
      <c r="W94" s="432">
        <v>0</v>
      </c>
      <c r="X94" s="432">
        <v>0</v>
      </c>
      <c r="Y94" s="431" t="s">
        <v>428</v>
      </c>
      <c r="Z94" s="432">
        <v>0</v>
      </c>
      <c r="AA94" s="432">
        <v>0</v>
      </c>
      <c r="AB94" s="432">
        <v>0</v>
      </c>
      <c r="AC94" s="432"/>
      <c r="AD94" s="432">
        <v>0</v>
      </c>
      <c r="AE94" s="432">
        <v>0</v>
      </c>
      <c r="AF94" s="432">
        <v>0</v>
      </c>
      <c r="AG94" s="432"/>
      <c r="AH94" s="432">
        <v>0</v>
      </c>
      <c r="AI94" s="432">
        <v>0</v>
      </c>
      <c r="AJ94" s="432">
        <v>0</v>
      </c>
      <c r="AK94" s="431" t="s">
        <v>428</v>
      </c>
      <c r="AL94" s="432">
        <v>0</v>
      </c>
      <c r="AM94" s="432">
        <v>0</v>
      </c>
      <c r="AN94" s="432">
        <v>0</v>
      </c>
      <c r="AO94" s="432"/>
      <c r="AP94" s="432">
        <v>0</v>
      </c>
      <c r="AQ94" s="432">
        <v>0</v>
      </c>
      <c r="AR94" s="432">
        <v>0</v>
      </c>
    </row>
    <row r="95" spans="1:44" s="430" customFormat="1" ht="5.1" customHeight="1">
      <c r="A95" s="431"/>
      <c r="B95" s="432"/>
      <c r="C95" s="432"/>
      <c r="D95" s="432"/>
      <c r="E95" s="432"/>
      <c r="F95" s="432"/>
      <c r="G95" s="432"/>
      <c r="H95" s="432"/>
      <c r="I95" s="432"/>
      <c r="J95" s="432">
        <v>0</v>
      </c>
      <c r="K95" s="432">
        <v>0</v>
      </c>
      <c r="L95" s="432">
        <v>0</v>
      </c>
      <c r="M95" s="431"/>
      <c r="N95" s="432"/>
      <c r="O95" s="432"/>
      <c r="P95" s="432"/>
      <c r="Q95" s="432"/>
      <c r="R95" s="432"/>
      <c r="S95" s="432"/>
      <c r="T95" s="432"/>
      <c r="U95" s="432"/>
      <c r="V95" s="432">
        <v>0</v>
      </c>
      <c r="W95" s="432">
        <v>0</v>
      </c>
      <c r="X95" s="432">
        <v>0</v>
      </c>
      <c r="Y95" s="431"/>
      <c r="Z95" s="432"/>
      <c r="AA95" s="432"/>
      <c r="AB95" s="432"/>
      <c r="AC95" s="432"/>
      <c r="AD95" s="432"/>
      <c r="AE95" s="432"/>
      <c r="AF95" s="432"/>
      <c r="AG95" s="432"/>
      <c r="AH95" s="432">
        <v>0</v>
      </c>
      <c r="AI95" s="432">
        <v>0</v>
      </c>
      <c r="AJ95" s="432">
        <v>0</v>
      </c>
      <c r="AK95" s="431"/>
      <c r="AL95" s="432"/>
      <c r="AM95" s="432"/>
      <c r="AN95" s="432"/>
      <c r="AO95" s="432"/>
      <c r="AP95" s="432"/>
      <c r="AQ95" s="432"/>
      <c r="AR95" s="432"/>
    </row>
    <row r="96" spans="1:44" s="425" customFormat="1" ht="9.95" customHeight="1">
      <c r="A96" s="423" t="s">
        <v>482</v>
      </c>
      <c r="B96" s="424">
        <v>979878.666</v>
      </c>
      <c r="C96" s="424">
        <v>159889.695</v>
      </c>
      <c r="D96" s="424">
        <v>1139768.361</v>
      </c>
      <c r="E96" s="424"/>
      <c r="F96" s="424">
        <v>793661.556</v>
      </c>
      <c r="G96" s="424">
        <v>5.797</v>
      </c>
      <c r="H96" s="424">
        <v>793667.353</v>
      </c>
      <c r="I96" s="424"/>
      <c r="J96" s="424">
        <v>334661.054</v>
      </c>
      <c r="K96" s="424">
        <v>47263.121</v>
      </c>
      <c r="L96" s="424">
        <v>381924.175</v>
      </c>
      <c r="M96" s="423" t="s">
        <v>482</v>
      </c>
      <c r="N96" s="424">
        <v>162580.578</v>
      </c>
      <c r="O96" s="424">
        <v>104.588</v>
      </c>
      <c r="P96" s="424">
        <v>162685.167</v>
      </c>
      <c r="Q96" s="424"/>
      <c r="R96" s="424">
        <v>16784.414</v>
      </c>
      <c r="S96" s="424">
        <v>0</v>
      </c>
      <c r="T96" s="424">
        <v>16784.414</v>
      </c>
      <c r="U96" s="424"/>
      <c r="V96" s="424">
        <v>367312.35</v>
      </c>
      <c r="W96" s="424">
        <v>0</v>
      </c>
      <c r="X96" s="424">
        <v>367312.35</v>
      </c>
      <c r="Y96" s="423" t="s">
        <v>482</v>
      </c>
      <c r="Z96" s="424">
        <v>0</v>
      </c>
      <c r="AA96" s="424">
        <v>0</v>
      </c>
      <c r="AB96" s="424">
        <v>0</v>
      </c>
      <c r="AC96" s="424"/>
      <c r="AD96" s="424">
        <v>249391.69</v>
      </c>
      <c r="AE96" s="424">
        <v>324412.841</v>
      </c>
      <c r="AF96" s="424">
        <v>573804.531</v>
      </c>
      <c r="AG96" s="424"/>
      <c r="AH96" s="424">
        <v>6823.633</v>
      </c>
      <c r="AI96" s="424">
        <v>5300.335</v>
      </c>
      <c r="AJ96" s="424">
        <v>12123.969</v>
      </c>
      <c r="AK96" s="423" t="s">
        <v>482</v>
      </c>
      <c r="AL96" s="424">
        <v>113908.557</v>
      </c>
      <c r="AM96" s="424">
        <v>45994</v>
      </c>
      <c r="AN96" s="424">
        <v>159902.557</v>
      </c>
      <c r="AO96" s="424"/>
      <c r="AP96" s="424">
        <v>3025002.498</v>
      </c>
      <c r="AQ96" s="424">
        <v>582970.377</v>
      </c>
      <c r="AR96" s="424">
        <v>3607972.877</v>
      </c>
    </row>
    <row r="97" spans="1:44" s="425" customFormat="1" ht="9.95" customHeight="1">
      <c r="A97" s="429" t="s">
        <v>483</v>
      </c>
      <c r="B97" s="427">
        <v>979878.666</v>
      </c>
      <c r="C97" s="427">
        <v>159889.695</v>
      </c>
      <c r="D97" s="427">
        <v>1139768.361</v>
      </c>
      <c r="E97" s="427"/>
      <c r="F97" s="427">
        <v>780081.556</v>
      </c>
      <c r="G97" s="427">
        <v>5.797</v>
      </c>
      <c r="H97" s="427">
        <v>780087.353</v>
      </c>
      <c r="I97" s="427"/>
      <c r="J97" s="427">
        <v>300378.824</v>
      </c>
      <c r="K97" s="427">
        <v>1290.474</v>
      </c>
      <c r="L97" s="427">
        <v>301669.298</v>
      </c>
      <c r="M97" s="429" t="s">
        <v>483</v>
      </c>
      <c r="N97" s="427">
        <v>162580.578</v>
      </c>
      <c r="O97" s="427">
        <v>104.588</v>
      </c>
      <c r="P97" s="427">
        <v>162685.167</v>
      </c>
      <c r="Q97" s="427"/>
      <c r="R97" s="427">
        <v>16784.414</v>
      </c>
      <c r="S97" s="427">
        <v>0</v>
      </c>
      <c r="T97" s="427">
        <v>16784.414</v>
      </c>
      <c r="U97" s="427"/>
      <c r="V97" s="427">
        <v>367312.35</v>
      </c>
      <c r="W97" s="427">
        <v>0</v>
      </c>
      <c r="X97" s="427">
        <v>367312.35</v>
      </c>
      <c r="Y97" s="429" t="s">
        <v>483</v>
      </c>
      <c r="Z97" s="427">
        <v>0</v>
      </c>
      <c r="AA97" s="427">
        <v>0</v>
      </c>
      <c r="AB97" s="427">
        <v>0</v>
      </c>
      <c r="AC97" s="427"/>
      <c r="AD97" s="427">
        <v>110808.34</v>
      </c>
      <c r="AE97" s="427">
        <v>19349.322</v>
      </c>
      <c r="AF97" s="427">
        <v>130157.662</v>
      </c>
      <c r="AG97" s="427"/>
      <c r="AH97" s="427">
        <v>2179.95</v>
      </c>
      <c r="AI97" s="427">
        <v>5300.335</v>
      </c>
      <c r="AJ97" s="427">
        <v>7480.285</v>
      </c>
      <c r="AK97" s="429" t="s">
        <v>483</v>
      </c>
      <c r="AL97" s="427">
        <v>113908.557</v>
      </c>
      <c r="AM97" s="427">
        <v>0</v>
      </c>
      <c r="AN97" s="427">
        <v>113908.557</v>
      </c>
      <c r="AO97" s="427"/>
      <c r="AP97" s="427">
        <v>2833913.2350000003</v>
      </c>
      <c r="AQ97" s="427">
        <v>185940.21099999998</v>
      </c>
      <c r="AR97" s="427">
        <v>3019853.447</v>
      </c>
    </row>
    <row r="98" spans="1:44" s="425" customFormat="1" ht="9.95" customHeight="1">
      <c r="A98" s="429" t="s">
        <v>484</v>
      </c>
      <c r="B98" s="427">
        <v>0</v>
      </c>
      <c r="C98" s="427">
        <v>0</v>
      </c>
      <c r="D98" s="427">
        <v>0</v>
      </c>
      <c r="E98" s="427"/>
      <c r="F98" s="427">
        <v>13580</v>
      </c>
      <c r="G98" s="427">
        <v>0</v>
      </c>
      <c r="H98" s="427">
        <v>13580</v>
      </c>
      <c r="I98" s="427"/>
      <c r="J98" s="427">
        <v>34282.23</v>
      </c>
      <c r="K98" s="427">
        <v>45972.646</v>
      </c>
      <c r="L98" s="427">
        <v>80254.877</v>
      </c>
      <c r="M98" s="429" t="s">
        <v>484</v>
      </c>
      <c r="N98" s="427">
        <v>0</v>
      </c>
      <c r="O98" s="427">
        <v>0</v>
      </c>
      <c r="P98" s="427">
        <v>0</v>
      </c>
      <c r="Q98" s="427"/>
      <c r="R98" s="427">
        <v>0</v>
      </c>
      <c r="S98" s="427">
        <v>0</v>
      </c>
      <c r="T98" s="427">
        <v>0</v>
      </c>
      <c r="U98" s="427"/>
      <c r="V98" s="427">
        <v>0</v>
      </c>
      <c r="W98" s="427">
        <v>0</v>
      </c>
      <c r="X98" s="427">
        <v>0</v>
      </c>
      <c r="Y98" s="429" t="s">
        <v>484</v>
      </c>
      <c r="Z98" s="427">
        <v>0</v>
      </c>
      <c r="AA98" s="427">
        <v>0</v>
      </c>
      <c r="AB98" s="427">
        <v>0</v>
      </c>
      <c r="AC98" s="427"/>
      <c r="AD98" s="427">
        <v>138583.35</v>
      </c>
      <c r="AE98" s="427">
        <v>305063.519</v>
      </c>
      <c r="AF98" s="427">
        <v>443646.869</v>
      </c>
      <c r="AG98" s="427"/>
      <c r="AH98" s="427">
        <v>4643.683</v>
      </c>
      <c r="AI98" s="427">
        <v>0</v>
      </c>
      <c r="AJ98" s="427">
        <v>4643.683</v>
      </c>
      <c r="AK98" s="429" t="s">
        <v>484</v>
      </c>
      <c r="AL98" s="427">
        <v>0</v>
      </c>
      <c r="AM98" s="427">
        <v>45994</v>
      </c>
      <c r="AN98" s="427">
        <v>45994</v>
      </c>
      <c r="AO98" s="427"/>
      <c r="AP98" s="427">
        <v>191089.263</v>
      </c>
      <c r="AQ98" s="427">
        <v>397030.165</v>
      </c>
      <c r="AR98" s="427">
        <v>588119.429</v>
      </c>
    </row>
    <row r="99" spans="1:44" s="430" customFormat="1" ht="5.1" customHeight="1">
      <c r="A99" s="429"/>
      <c r="B99" s="427"/>
      <c r="C99" s="427"/>
      <c r="D99" s="427"/>
      <c r="E99" s="427"/>
      <c r="F99" s="427"/>
      <c r="G99" s="427"/>
      <c r="H99" s="427"/>
      <c r="I99" s="427"/>
      <c r="J99" s="427">
        <v>0</v>
      </c>
      <c r="K99" s="427">
        <v>0</v>
      </c>
      <c r="L99" s="427">
        <v>0</v>
      </c>
      <c r="M99" s="429"/>
      <c r="N99" s="427"/>
      <c r="O99" s="427"/>
      <c r="P99" s="427"/>
      <c r="Q99" s="427"/>
      <c r="R99" s="427"/>
      <c r="S99" s="427"/>
      <c r="T99" s="427"/>
      <c r="U99" s="427"/>
      <c r="V99" s="427">
        <v>0</v>
      </c>
      <c r="W99" s="427">
        <v>0</v>
      </c>
      <c r="X99" s="427">
        <v>0</v>
      </c>
      <c r="Y99" s="429"/>
      <c r="Z99" s="427"/>
      <c r="AA99" s="427"/>
      <c r="AB99" s="427"/>
      <c r="AC99" s="427"/>
      <c r="AD99" s="427"/>
      <c r="AE99" s="427"/>
      <c r="AF99" s="427"/>
      <c r="AG99" s="427"/>
      <c r="AH99" s="427">
        <v>0</v>
      </c>
      <c r="AI99" s="427">
        <v>0</v>
      </c>
      <c r="AJ99" s="427">
        <v>0</v>
      </c>
      <c r="AK99" s="429"/>
      <c r="AL99" s="427"/>
      <c r="AM99" s="427"/>
      <c r="AN99" s="427"/>
      <c r="AO99" s="427"/>
      <c r="AP99" s="427"/>
      <c r="AQ99" s="427"/>
      <c r="AR99" s="427"/>
    </row>
    <row r="100" spans="1:44" s="425" customFormat="1" ht="9.95" customHeight="1">
      <c r="A100" s="423" t="s">
        <v>485</v>
      </c>
      <c r="B100" s="424">
        <v>0</v>
      </c>
      <c r="C100" s="424">
        <v>0</v>
      </c>
      <c r="D100" s="424">
        <v>0</v>
      </c>
      <c r="E100" s="424"/>
      <c r="F100" s="424">
        <v>194618.867</v>
      </c>
      <c r="G100" s="424">
        <v>0</v>
      </c>
      <c r="H100" s="424">
        <v>194618.867</v>
      </c>
      <c r="I100" s="424"/>
      <c r="J100" s="424">
        <v>30149.569</v>
      </c>
      <c r="K100" s="424">
        <v>0</v>
      </c>
      <c r="L100" s="424">
        <v>30149.569</v>
      </c>
      <c r="M100" s="423" t="s">
        <v>485</v>
      </c>
      <c r="N100" s="424">
        <v>70000</v>
      </c>
      <c r="O100" s="424">
        <v>0</v>
      </c>
      <c r="P100" s="424">
        <v>70000</v>
      </c>
      <c r="Q100" s="424"/>
      <c r="R100" s="424">
        <v>0</v>
      </c>
      <c r="S100" s="424">
        <v>0</v>
      </c>
      <c r="T100" s="424">
        <v>0</v>
      </c>
      <c r="U100" s="424"/>
      <c r="V100" s="424">
        <v>544386.897</v>
      </c>
      <c r="W100" s="424">
        <v>0</v>
      </c>
      <c r="X100" s="424">
        <v>544386.897</v>
      </c>
      <c r="Y100" s="423" t="s">
        <v>485</v>
      </c>
      <c r="Z100" s="424">
        <v>0</v>
      </c>
      <c r="AA100" s="424">
        <v>0</v>
      </c>
      <c r="AB100" s="424">
        <v>0</v>
      </c>
      <c r="AC100" s="424"/>
      <c r="AD100" s="424">
        <v>0</v>
      </c>
      <c r="AE100" s="424">
        <v>0</v>
      </c>
      <c r="AF100" s="424">
        <v>0</v>
      </c>
      <c r="AG100" s="424"/>
      <c r="AH100" s="424">
        <v>0</v>
      </c>
      <c r="AI100" s="424">
        <v>0</v>
      </c>
      <c r="AJ100" s="424">
        <v>0</v>
      </c>
      <c r="AK100" s="423" t="s">
        <v>485</v>
      </c>
      <c r="AL100" s="424">
        <v>5667.734</v>
      </c>
      <c r="AM100" s="424">
        <v>0</v>
      </c>
      <c r="AN100" s="424">
        <v>5667.734</v>
      </c>
      <c r="AO100" s="424"/>
      <c r="AP100" s="424">
        <v>844823.067</v>
      </c>
      <c r="AQ100" s="424">
        <v>0</v>
      </c>
      <c r="AR100" s="424">
        <v>844823.067</v>
      </c>
    </row>
    <row r="101" spans="1:44" s="425" customFormat="1" ht="9.95" customHeight="1">
      <c r="A101" s="429" t="s">
        <v>486</v>
      </c>
      <c r="B101" s="427">
        <v>0</v>
      </c>
      <c r="C101" s="427">
        <v>0</v>
      </c>
      <c r="D101" s="427">
        <v>0</v>
      </c>
      <c r="E101" s="427"/>
      <c r="F101" s="427">
        <v>0</v>
      </c>
      <c r="G101" s="427">
        <v>0</v>
      </c>
      <c r="H101" s="427">
        <v>0</v>
      </c>
      <c r="I101" s="427"/>
      <c r="J101" s="427">
        <v>0</v>
      </c>
      <c r="K101" s="427">
        <v>0</v>
      </c>
      <c r="L101" s="427">
        <v>0</v>
      </c>
      <c r="M101" s="429" t="s">
        <v>486</v>
      </c>
      <c r="N101" s="427">
        <v>0</v>
      </c>
      <c r="O101" s="427">
        <v>0</v>
      </c>
      <c r="P101" s="427">
        <v>0</v>
      </c>
      <c r="Q101" s="427"/>
      <c r="R101" s="427">
        <v>0</v>
      </c>
      <c r="S101" s="427">
        <v>0</v>
      </c>
      <c r="T101" s="427">
        <v>0</v>
      </c>
      <c r="U101" s="427"/>
      <c r="V101" s="427">
        <v>0</v>
      </c>
      <c r="W101" s="427">
        <v>0</v>
      </c>
      <c r="X101" s="427">
        <v>0</v>
      </c>
      <c r="Y101" s="429" t="s">
        <v>486</v>
      </c>
      <c r="Z101" s="427">
        <v>0</v>
      </c>
      <c r="AA101" s="427">
        <v>0</v>
      </c>
      <c r="AB101" s="427">
        <v>0</v>
      </c>
      <c r="AC101" s="427"/>
      <c r="AD101" s="427">
        <v>0</v>
      </c>
      <c r="AE101" s="427">
        <v>0</v>
      </c>
      <c r="AF101" s="427">
        <v>0</v>
      </c>
      <c r="AG101" s="427"/>
      <c r="AH101" s="427">
        <v>0</v>
      </c>
      <c r="AI101" s="427">
        <v>0</v>
      </c>
      <c r="AJ101" s="427">
        <v>0</v>
      </c>
      <c r="AK101" s="429" t="s">
        <v>486</v>
      </c>
      <c r="AL101" s="427">
        <v>0</v>
      </c>
      <c r="AM101" s="427">
        <v>0</v>
      </c>
      <c r="AN101" s="427">
        <v>0</v>
      </c>
      <c r="AO101" s="427"/>
      <c r="AP101" s="427">
        <v>0</v>
      </c>
      <c r="AQ101" s="427">
        <v>0</v>
      </c>
      <c r="AR101" s="427">
        <v>0</v>
      </c>
    </row>
    <row r="102" spans="1:44" s="425" customFormat="1" ht="9.95" customHeight="1">
      <c r="A102" s="429" t="s">
        <v>487</v>
      </c>
      <c r="B102" s="427">
        <v>0</v>
      </c>
      <c r="C102" s="427">
        <v>0</v>
      </c>
      <c r="D102" s="427">
        <v>0</v>
      </c>
      <c r="E102" s="427"/>
      <c r="F102" s="427">
        <v>0</v>
      </c>
      <c r="G102" s="427">
        <v>0</v>
      </c>
      <c r="H102" s="427">
        <v>0</v>
      </c>
      <c r="I102" s="427"/>
      <c r="J102" s="427">
        <v>0</v>
      </c>
      <c r="K102" s="427">
        <v>0</v>
      </c>
      <c r="L102" s="427">
        <v>0</v>
      </c>
      <c r="M102" s="429" t="s">
        <v>487</v>
      </c>
      <c r="N102" s="427">
        <v>0</v>
      </c>
      <c r="O102" s="427">
        <v>0</v>
      </c>
      <c r="P102" s="427">
        <v>0</v>
      </c>
      <c r="Q102" s="427"/>
      <c r="R102" s="427">
        <v>0</v>
      </c>
      <c r="S102" s="427">
        <v>0</v>
      </c>
      <c r="T102" s="427">
        <v>0</v>
      </c>
      <c r="U102" s="427"/>
      <c r="V102" s="427">
        <v>0</v>
      </c>
      <c r="W102" s="427">
        <v>0</v>
      </c>
      <c r="X102" s="427">
        <v>0</v>
      </c>
      <c r="Y102" s="429" t="s">
        <v>487</v>
      </c>
      <c r="Z102" s="427">
        <v>0</v>
      </c>
      <c r="AA102" s="427">
        <v>0</v>
      </c>
      <c r="AB102" s="427">
        <v>0</v>
      </c>
      <c r="AC102" s="427"/>
      <c r="AD102" s="427">
        <v>0</v>
      </c>
      <c r="AE102" s="427">
        <v>0</v>
      </c>
      <c r="AF102" s="427">
        <v>0</v>
      </c>
      <c r="AG102" s="427"/>
      <c r="AH102" s="427">
        <v>0</v>
      </c>
      <c r="AI102" s="427">
        <v>0</v>
      </c>
      <c r="AJ102" s="427">
        <v>0</v>
      </c>
      <c r="AK102" s="429" t="s">
        <v>487</v>
      </c>
      <c r="AL102" s="427">
        <v>0</v>
      </c>
      <c r="AM102" s="427">
        <v>0</v>
      </c>
      <c r="AN102" s="427">
        <v>0</v>
      </c>
      <c r="AO102" s="427"/>
      <c r="AP102" s="427">
        <v>0</v>
      </c>
      <c r="AQ102" s="427">
        <v>0</v>
      </c>
      <c r="AR102" s="427">
        <v>0</v>
      </c>
    </row>
    <row r="103" spans="1:44" s="425" customFormat="1" ht="9.95" customHeight="1">
      <c r="A103" s="429" t="s">
        <v>488</v>
      </c>
      <c r="B103" s="427">
        <v>0</v>
      </c>
      <c r="C103" s="427">
        <v>0</v>
      </c>
      <c r="D103" s="427">
        <v>0</v>
      </c>
      <c r="E103" s="427"/>
      <c r="F103" s="427">
        <v>194618.867</v>
      </c>
      <c r="G103" s="427">
        <v>0</v>
      </c>
      <c r="H103" s="427">
        <v>194618.867</v>
      </c>
      <c r="I103" s="427"/>
      <c r="J103" s="427">
        <v>30149.569</v>
      </c>
      <c r="K103" s="427">
        <v>0</v>
      </c>
      <c r="L103" s="427">
        <v>30149.569</v>
      </c>
      <c r="M103" s="429" t="s">
        <v>488</v>
      </c>
      <c r="N103" s="427">
        <v>70000</v>
      </c>
      <c r="O103" s="427">
        <v>0</v>
      </c>
      <c r="P103" s="427">
        <v>70000</v>
      </c>
      <c r="Q103" s="427"/>
      <c r="R103" s="427">
        <v>0</v>
      </c>
      <c r="S103" s="427">
        <v>0</v>
      </c>
      <c r="T103" s="427">
        <v>0</v>
      </c>
      <c r="U103" s="427"/>
      <c r="V103" s="427">
        <v>544386.897</v>
      </c>
      <c r="W103" s="427">
        <v>0</v>
      </c>
      <c r="X103" s="427">
        <v>544386.897</v>
      </c>
      <c r="Y103" s="429" t="s">
        <v>488</v>
      </c>
      <c r="Z103" s="427">
        <v>0</v>
      </c>
      <c r="AA103" s="427">
        <v>0</v>
      </c>
      <c r="AB103" s="427">
        <v>0</v>
      </c>
      <c r="AC103" s="427"/>
      <c r="AD103" s="427">
        <v>0</v>
      </c>
      <c r="AE103" s="427">
        <v>0</v>
      </c>
      <c r="AF103" s="427">
        <v>0</v>
      </c>
      <c r="AG103" s="427"/>
      <c r="AH103" s="427">
        <v>0</v>
      </c>
      <c r="AI103" s="427">
        <v>0</v>
      </c>
      <c r="AJ103" s="427">
        <v>0</v>
      </c>
      <c r="AK103" s="429" t="s">
        <v>488</v>
      </c>
      <c r="AL103" s="427">
        <v>5667.734</v>
      </c>
      <c r="AM103" s="427">
        <v>0</v>
      </c>
      <c r="AN103" s="427">
        <v>5667.734</v>
      </c>
      <c r="AO103" s="427"/>
      <c r="AP103" s="427">
        <v>844823.067</v>
      </c>
      <c r="AQ103" s="427">
        <v>0</v>
      </c>
      <c r="AR103" s="427">
        <v>844823.067</v>
      </c>
    </row>
    <row r="104" spans="1:44" s="430" customFormat="1" ht="5.1" customHeight="1">
      <c r="A104" s="429"/>
      <c r="B104" s="427"/>
      <c r="C104" s="427"/>
      <c r="D104" s="427"/>
      <c r="E104" s="427"/>
      <c r="F104" s="427"/>
      <c r="G104" s="427"/>
      <c r="H104" s="427"/>
      <c r="I104" s="427"/>
      <c r="J104" s="427">
        <v>0</v>
      </c>
      <c r="K104" s="427">
        <v>0</v>
      </c>
      <c r="L104" s="427">
        <v>0</v>
      </c>
      <c r="M104" s="429"/>
      <c r="N104" s="427"/>
      <c r="O104" s="427"/>
      <c r="P104" s="427"/>
      <c r="Q104" s="427"/>
      <c r="R104" s="427"/>
      <c r="S104" s="427"/>
      <c r="T104" s="427"/>
      <c r="U104" s="427"/>
      <c r="V104" s="427">
        <v>0</v>
      </c>
      <c r="W104" s="427">
        <v>0</v>
      </c>
      <c r="X104" s="427">
        <v>0</v>
      </c>
      <c r="Y104" s="429"/>
      <c r="Z104" s="427"/>
      <c r="AA104" s="427"/>
      <c r="AB104" s="427"/>
      <c r="AC104" s="427"/>
      <c r="AD104" s="427"/>
      <c r="AE104" s="427"/>
      <c r="AF104" s="427"/>
      <c r="AG104" s="427"/>
      <c r="AH104" s="427">
        <v>0</v>
      </c>
      <c r="AI104" s="427">
        <v>0</v>
      </c>
      <c r="AJ104" s="427">
        <v>0</v>
      </c>
      <c r="AK104" s="429"/>
      <c r="AL104" s="427"/>
      <c r="AM104" s="427"/>
      <c r="AN104" s="427"/>
      <c r="AO104" s="427"/>
      <c r="AP104" s="427"/>
      <c r="AQ104" s="427"/>
      <c r="AR104" s="427"/>
    </row>
    <row r="105" spans="1:44" s="425" customFormat="1" ht="9.95" customHeight="1">
      <c r="A105" s="431" t="s">
        <v>489</v>
      </c>
      <c r="B105" s="432">
        <v>50268.302</v>
      </c>
      <c r="C105" s="432">
        <v>4825.519</v>
      </c>
      <c r="D105" s="432">
        <v>55093.821</v>
      </c>
      <c r="E105" s="432"/>
      <c r="F105" s="432">
        <v>88870.856</v>
      </c>
      <c r="G105" s="432">
        <v>380.108</v>
      </c>
      <c r="H105" s="432">
        <v>89250.965</v>
      </c>
      <c r="I105" s="432"/>
      <c r="J105" s="432">
        <v>24597.284</v>
      </c>
      <c r="K105" s="432">
        <v>920.808</v>
      </c>
      <c r="L105" s="432">
        <v>25518.092</v>
      </c>
      <c r="M105" s="431" t="s">
        <v>489</v>
      </c>
      <c r="N105" s="432">
        <v>36687.219</v>
      </c>
      <c r="O105" s="432">
        <v>991.63</v>
      </c>
      <c r="P105" s="432">
        <v>37678.849</v>
      </c>
      <c r="Q105" s="432"/>
      <c r="R105" s="432">
        <v>16357.65</v>
      </c>
      <c r="S105" s="432">
        <v>47.528</v>
      </c>
      <c r="T105" s="432">
        <v>16405.178</v>
      </c>
      <c r="U105" s="432"/>
      <c r="V105" s="432">
        <v>44053.754</v>
      </c>
      <c r="W105" s="432">
        <v>3804.831</v>
      </c>
      <c r="X105" s="432">
        <v>47858.586</v>
      </c>
      <c r="Y105" s="431" t="s">
        <v>489</v>
      </c>
      <c r="Z105" s="432">
        <v>3697.01</v>
      </c>
      <c r="AA105" s="432">
        <v>0.417</v>
      </c>
      <c r="AB105" s="432">
        <v>3697.427</v>
      </c>
      <c r="AC105" s="432"/>
      <c r="AD105" s="432">
        <v>16947.583</v>
      </c>
      <c r="AE105" s="432">
        <v>7696.477</v>
      </c>
      <c r="AF105" s="432">
        <v>24644.06</v>
      </c>
      <c r="AG105" s="432"/>
      <c r="AH105" s="432">
        <v>26052.76</v>
      </c>
      <c r="AI105" s="432">
        <v>97.837</v>
      </c>
      <c r="AJ105" s="432">
        <v>26150.598</v>
      </c>
      <c r="AK105" s="431" t="s">
        <v>489</v>
      </c>
      <c r="AL105" s="432">
        <v>10494.733</v>
      </c>
      <c r="AM105" s="432">
        <v>369.041</v>
      </c>
      <c r="AN105" s="432">
        <v>10863.774</v>
      </c>
      <c r="AO105" s="432"/>
      <c r="AP105" s="432">
        <v>318027.15099999995</v>
      </c>
      <c r="AQ105" s="432">
        <v>19134.196</v>
      </c>
      <c r="AR105" s="432">
        <v>337161.35000000003</v>
      </c>
    </row>
    <row r="106" spans="1:44" s="430" customFormat="1" ht="5.1" customHeight="1">
      <c r="A106" s="429"/>
      <c r="B106" s="432"/>
      <c r="C106" s="432"/>
      <c r="D106" s="432"/>
      <c r="E106" s="432"/>
      <c r="F106" s="432"/>
      <c r="G106" s="432"/>
      <c r="H106" s="432"/>
      <c r="I106" s="432"/>
      <c r="J106" s="432">
        <v>0</v>
      </c>
      <c r="K106" s="432">
        <v>0</v>
      </c>
      <c r="L106" s="432">
        <v>0</v>
      </c>
      <c r="M106" s="429"/>
      <c r="N106" s="432"/>
      <c r="O106" s="432"/>
      <c r="P106" s="432"/>
      <c r="Q106" s="432"/>
      <c r="R106" s="432"/>
      <c r="S106" s="432"/>
      <c r="T106" s="432"/>
      <c r="U106" s="432"/>
      <c r="V106" s="432">
        <v>0</v>
      </c>
      <c r="W106" s="432">
        <v>0</v>
      </c>
      <c r="X106" s="432">
        <v>0</v>
      </c>
      <c r="Y106" s="429"/>
      <c r="Z106" s="432"/>
      <c r="AA106" s="432"/>
      <c r="AB106" s="432"/>
      <c r="AC106" s="432"/>
      <c r="AD106" s="432"/>
      <c r="AE106" s="432"/>
      <c r="AF106" s="432"/>
      <c r="AG106" s="432"/>
      <c r="AH106" s="432">
        <v>0</v>
      </c>
      <c r="AI106" s="432">
        <v>0</v>
      </c>
      <c r="AJ106" s="432">
        <v>0</v>
      </c>
      <c r="AK106" s="429"/>
      <c r="AL106" s="432"/>
      <c r="AM106" s="432"/>
      <c r="AN106" s="432"/>
      <c r="AO106" s="432"/>
      <c r="AP106" s="432"/>
      <c r="AQ106" s="432"/>
      <c r="AR106" s="432"/>
    </row>
    <row r="107" spans="1:44" s="425" customFormat="1" ht="9.95" customHeight="1">
      <c r="A107" s="423" t="s">
        <v>490</v>
      </c>
      <c r="B107" s="424">
        <v>32191.136</v>
      </c>
      <c r="C107" s="424">
        <v>1918.814</v>
      </c>
      <c r="D107" s="424">
        <v>34109.95</v>
      </c>
      <c r="E107" s="424"/>
      <c r="F107" s="424">
        <v>49154.602</v>
      </c>
      <c r="G107" s="424">
        <v>10.649</v>
      </c>
      <c r="H107" s="424">
        <v>49165.251</v>
      </c>
      <c r="I107" s="424"/>
      <c r="J107" s="424">
        <v>26956.987</v>
      </c>
      <c r="K107" s="424">
        <v>756.857</v>
      </c>
      <c r="L107" s="424">
        <v>27713.845</v>
      </c>
      <c r="M107" s="423" t="s">
        <v>490</v>
      </c>
      <c r="N107" s="424">
        <v>17261.906</v>
      </c>
      <c r="O107" s="424">
        <v>0</v>
      </c>
      <c r="P107" s="424">
        <v>17261.906</v>
      </c>
      <c r="Q107" s="424"/>
      <c r="R107" s="424">
        <v>5389.965</v>
      </c>
      <c r="S107" s="424">
        <v>1.155</v>
      </c>
      <c r="T107" s="424">
        <v>5391.121</v>
      </c>
      <c r="U107" s="424"/>
      <c r="V107" s="424">
        <v>20533.261</v>
      </c>
      <c r="W107" s="424">
        <v>0</v>
      </c>
      <c r="X107" s="424">
        <v>20533.261</v>
      </c>
      <c r="Y107" s="423" t="s">
        <v>490</v>
      </c>
      <c r="Z107" s="424">
        <v>0</v>
      </c>
      <c r="AA107" s="424">
        <v>0</v>
      </c>
      <c r="AB107" s="424">
        <v>0</v>
      </c>
      <c r="AC107" s="424"/>
      <c r="AD107" s="424">
        <v>165.29</v>
      </c>
      <c r="AE107" s="424">
        <v>86.914</v>
      </c>
      <c r="AF107" s="424">
        <v>252.205</v>
      </c>
      <c r="AG107" s="424"/>
      <c r="AH107" s="424">
        <v>8915.41</v>
      </c>
      <c r="AI107" s="424">
        <v>65.481</v>
      </c>
      <c r="AJ107" s="424">
        <v>8980.892</v>
      </c>
      <c r="AK107" s="423" t="s">
        <v>490</v>
      </c>
      <c r="AL107" s="424">
        <v>29565.557</v>
      </c>
      <c r="AM107" s="424">
        <v>1550.035</v>
      </c>
      <c r="AN107" s="424">
        <v>31115.593</v>
      </c>
      <c r="AO107" s="424"/>
      <c r="AP107" s="424">
        <v>190134.11400000003</v>
      </c>
      <c r="AQ107" s="424">
        <v>4389.905</v>
      </c>
      <c r="AR107" s="424">
        <v>194524.02399999998</v>
      </c>
    </row>
    <row r="108" spans="1:44" s="425" customFormat="1" ht="9.95" customHeight="1">
      <c r="A108" s="429" t="s">
        <v>491</v>
      </c>
      <c r="B108" s="427">
        <v>27518.814</v>
      </c>
      <c r="C108" s="427">
        <v>617.244</v>
      </c>
      <c r="D108" s="427">
        <v>28136.059</v>
      </c>
      <c r="E108" s="427"/>
      <c r="F108" s="427">
        <v>35153.047</v>
      </c>
      <c r="G108" s="427">
        <v>10.649</v>
      </c>
      <c r="H108" s="427">
        <v>35163.696</v>
      </c>
      <c r="I108" s="427"/>
      <c r="J108" s="427">
        <v>23344.178</v>
      </c>
      <c r="K108" s="427">
        <v>62.263</v>
      </c>
      <c r="L108" s="427">
        <v>23406.442</v>
      </c>
      <c r="M108" s="429" t="s">
        <v>491</v>
      </c>
      <c r="N108" s="427">
        <v>15862.589</v>
      </c>
      <c r="O108" s="427">
        <v>0</v>
      </c>
      <c r="P108" s="427">
        <v>15862.589</v>
      </c>
      <c r="Q108" s="427"/>
      <c r="R108" s="427">
        <v>5385.655</v>
      </c>
      <c r="S108" s="427">
        <v>1.155</v>
      </c>
      <c r="T108" s="427">
        <v>5386.811</v>
      </c>
      <c r="U108" s="427"/>
      <c r="V108" s="427">
        <v>9606.975</v>
      </c>
      <c r="W108" s="427">
        <v>0</v>
      </c>
      <c r="X108" s="427">
        <v>9606.975</v>
      </c>
      <c r="Y108" s="429" t="s">
        <v>491</v>
      </c>
      <c r="Z108" s="427">
        <v>0</v>
      </c>
      <c r="AA108" s="427">
        <v>0</v>
      </c>
      <c r="AB108" s="427">
        <v>0</v>
      </c>
      <c r="AC108" s="427"/>
      <c r="AD108" s="427">
        <v>0</v>
      </c>
      <c r="AE108" s="427">
        <v>0</v>
      </c>
      <c r="AF108" s="427">
        <v>0</v>
      </c>
      <c r="AG108" s="427"/>
      <c r="AH108" s="427">
        <v>8269.77</v>
      </c>
      <c r="AI108" s="427">
        <v>1.224</v>
      </c>
      <c r="AJ108" s="427">
        <v>8270.995</v>
      </c>
      <c r="AK108" s="429" t="s">
        <v>491</v>
      </c>
      <c r="AL108" s="427">
        <v>26863.627</v>
      </c>
      <c r="AM108" s="427">
        <v>119.863</v>
      </c>
      <c r="AN108" s="427">
        <v>26983.49</v>
      </c>
      <c r="AO108" s="427"/>
      <c r="AP108" s="427">
        <v>152004.655</v>
      </c>
      <c r="AQ108" s="427">
        <v>812.3980000000001</v>
      </c>
      <c r="AR108" s="427">
        <v>152817.057</v>
      </c>
    </row>
    <row r="109" spans="1:44" s="425" customFormat="1" ht="9.95" customHeight="1">
      <c r="A109" s="429" t="s">
        <v>492</v>
      </c>
      <c r="B109" s="427">
        <v>0</v>
      </c>
      <c r="C109" s="427">
        <v>0</v>
      </c>
      <c r="D109" s="427">
        <v>0</v>
      </c>
      <c r="E109" s="427"/>
      <c r="F109" s="427">
        <v>0</v>
      </c>
      <c r="G109" s="427">
        <v>0</v>
      </c>
      <c r="H109" s="427">
        <v>0</v>
      </c>
      <c r="I109" s="427"/>
      <c r="J109" s="427">
        <v>79.117</v>
      </c>
      <c r="K109" s="427">
        <v>0</v>
      </c>
      <c r="L109" s="427">
        <v>79.117</v>
      </c>
      <c r="M109" s="429" t="s">
        <v>492</v>
      </c>
      <c r="N109" s="427">
        <v>16.805</v>
      </c>
      <c r="O109" s="427">
        <v>0</v>
      </c>
      <c r="P109" s="427">
        <v>16.805</v>
      </c>
      <c r="Q109" s="427"/>
      <c r="R109" s="427">
        <v>0</v>
      </c>
      <c r="S109" s="427">
        <v>0</v>
      </c>
      <c r="T109" s="427">
        <v>0</v>
      </c>
      <c r="U109" s="427"/>
      <c r="V109" s="427">
        <v>664.988</v>
      </c>
      <c r="W109" s="427">
        <v>0</v>
      </c>
      <c r="X109" s="427">
        <v>664.988</v>
      </c>
      <c r="Y109" s="429" t="s">
        <v>492</v>
      </c>
      <c r="Z109" s="427">
        <v>0</v>
      </c>
      <c r="AA109" s="427">
        <v>0</v>
      </c>
      <c r="AB109" s="427">
        <v>0</v>
      </c>
      <c r="AC109" s="427"/>
      <c r="AD109" s="427">
        <v>0</v>
      </c>
      <c r="AE109" s="427">
        <v>0</v>
      </c>
      <c r="AF109" s="427">
        <v>0</v>
      </c>
      <c r="AG109" s="427"/>
      <c r="AH109" s="427">
        <v>0.262</v>
      </c>
      <c r="AI109" s="427">
        <v>0</v>
      </c>
      <c r="AJ109" s="427">
        <v>0.262</v>
      </c>
      <c r="AK109" s="429" t="s">
        <v>492</v>
      </c>
      <c r="AL109" s="427">
        <v>76.818</v>
      </c>
      <c r="AM109" s="427">
        <v>0</v>
      </c>
      <c r="AN109" s="427">
        <v>76.818</v>
      </c>
      <c r="AO109" s="427"/>
      <c r="AP109" s="427">
        <v>837.99</v>
      </c>
      <c r="AQ109" s="427">
        <v>0</v>
      </c>
      <c r="AR109" s="427">
        <v>837.99</v>
      </c>
    </row>
    <row r="110" spans="1:44" s="425" customFormat="1" ht="9.95" customHeight="1">
      <c r="A110" s="429" t="s">
        <v>493</v>
      </c>
      <c r="B110" s="427">
        <v>0</v>
      </c>
      <c r="C110" s="427">
        <v>0</v>
      </c>
      <c r="D110" s="427">
        <v>0</v>
      </c>
      <c r="E110" s="427"/>
      <c r="F110" s="427">
        <v>0</v>
      </c>
      <c r="G110" s="427">
        <v>0</v>
      </c>
      <c r="H110" s="427">
        <v>0</v>
      </c>
      <c r="I110" s="427"/>
      <c r="J110" s="427">
        <v>0</v>
      </c>
      <c r="K110" s="427">
        <v>0</v>
      </c>
      <c r="L110" s="427">
        <v>0</v>
      </c>
      <c r="M110" s="429" t="s">
        <v>493</v>
      </c>
      <c r="N110" s="427">
        <v>0</v>
      </c>
      <c r="O110" s="427">
        <v>0</v>
      </c>
      <c r="P110" s="427">
        <v>0</v>
      </c>
      <c r="Q110" s="427"/>
      <c r="R110" s="427">
        <v>0</v>
      </c>
      <c r="S110" s="427">
        <v>0</v>
      </c>
      <c r="T110" s="427">
        <v>0</v>
      </c>
      <c r="U110" s="427"/>
      <c r="V110" s="427">
        <v>0</v>
      </c>
      <c r="W110" s="427">
        <v>0</v>
      </c>
      <c r="X110" s="427">
        <v>0</v>
      </c>
      <c r="Y110" s="429" t="s">
        <v>493</v>
      </c>
      <c r="Z110" s="427">
        <v>0</v>
      </c>
      <c r="AA110" s="427">
        <v>0</v>
      </c>
      <c r="AB110" s="427">
        <v>0</v>
      </c>
      <c r="AC110" s="427"/>
      <c r="AD110" s="427">
        <v>0</v>
      </c>
      <c r="AE110" s="427">
        <v>0</v>
      </c>
      <c r="AF110" s="427">
        <v>0</v>
      </c>
      <c r="AG110" s="427"/>
      <c r="AH110" s="427">
        <v>0</v>
      </c>
      <c r="AI110" s="427">
        <v>0</v>
      </c>
      <c r="AJ110" s="427">
        <v>0</v>
      </c>
      <c r="AK110" s="429" t="s">
        <v>493</v>
      </c>
      <c r="AL110" s="427">
        <v>0</v>
      </c>
      <c r="AM110" s="427">
        <v>0</v>
      </c>
      <c r="AN110" s="427">
        <v>0</v>
      </c>
      <c r="AO110" s="427"/>
      <c r="AP110" s="427">
        <v>0</v>
      </c>
      <c r="AQ110" s="427">
        <v>0</v>
      </c>
      <c r="AR110" s="427">
        <v>0</v>
      </c>
    </row>
    <row r="111" spans="1:44" s="425" customFormat="1" ht="9.95" customHeight="1">
      <c r="A111" s="429" t="s">
        <v>494</v>
      </c>
      <c r="B111" s="427">
        <v>4672.321</v>
      </c>
      <c r="C111" s="427">
        <v>1301.569</v>
      </c>
      <c r="D111" s="427">
        <v>5973.891</v>
      </c>
      <c r="E111" s="427"/>
      <c r="F111" s="427">
        <v>9589.56</v>
      </c>
      <c r="G111" s="427">
        <v>0</v>
      </c>
      <c r="H111" s="427">
        <v>9589.559</v>
      </c>
      <c r="I111" s="427"/>
      <c r="J111" s="427">
        <v>3533.691</v>
      </c>
      <c r="K111" s="427">
        <v>694.593</v>
      </c>
      <c r="L111" s="427">
        <v>4228.285</v>
      </c>
      <c r="M111" s="429" t="s">
        <v>494</v>
      </c>
      <c r="N111" s="427">
        <v>371.887</v>
      </c>
      <c r="O111" s="427">
        <v>0</v>
      </c>
      <c r="P111" s="427">
        <v>371.887</v>
      </c>
      <c r="Q111" s="427"/>
      <c r="R111" s="427">
        <v>4.309</v>
      </c>
      <c r="S111" s="427">
        <v>0</v>
      </c>
      <c r="T111" s="427">
        <v>4.309</v>
      </c>
      <c r="U111" s="427"/>
      <c r="V111" s="427">
        <v>4415.329</v>
      </c>
      <c r="W111" s="427">
        <v>0</v>
      </c>
      <c r="X111" s="427">
        <v>4415.329</v>
      </c>
      <c r="Y111" s="429" t="s">
        <v>494</v>
      </c>
      <c r="Z111" s="427">
        <v>0</v>
      </c>
      <c r="AA111" s="427">
        <v>0</v>
      </c>
      <c r="AB111" s="427">
        <v>0</v>
      </c>
      <c r="AC111" s="427"/>
      <c r="AD111" s="427">
        <v>165.29</v>
      </c>
      <c r="AE111" s="427">
        <v>86.914</v>
      </c>
      <c r="AF111" s="427">
        <v>252.205</v>
      </c>
      <c r="AG111" s="427"/>
      <c r="AH111" s="427">
        <v>141.538</v>
      </c>
      <c r="AI111" s="427">
        <v>6.882</v>
      </c>
      <c r="AJ111" s="427">
        <v>148.421</v>
      </c>
      <c r="AK111" s="429" t="s">
        <v>494</v>
      </c>
      <c r="AL111" s="427">
        <v>2356.699</v>
      </c>
      <c r="AM111" s="427">
        <v>1430.171</v>
      </c>
      <c r="AN111" s="427">
        <v>3786.871</v>
      </c>
      <c r="AO111" s="427"/>
      <c r="AP111" s="427">
        <v>25250.624000000003</v>
      </c>
      <c r="AQ111" s="427">
        <v>3520.129</v>
      </c>
      <c r="AR111" s="427">
        <v>28770.757</v>
      </c>
    </row>
    <row r="112" spans="1:44" s="425" customFormat="1" ht="9.95" customHeight="1">
      <c r="A112" s="429" t="s">
        <v>495</v>
      </c>
      <c r="B112" s="427">
        <v>0</v>
      </c>
      <c r="C112" s="427">
        <v>0</v>
      </c>
      <c r="D112" s="427">
        <v>0</v>
      </c>
      <c r="E112" s="427"/>
      <c r="F112" s="427">
        <v>4188.696</v>
      </c>
      <c r="G112" s="427">
        <v>0</v>
      </c>
      <c r="H112" s="427">
        <v>4188.696</v>
      </c>
      <c r="I112" s="427"/>
      <c r="J112" s="427">
        <v>0</v>
      </c>
      <c r="K112" s="427">
        <v>0</v>
      </c>
      <c r="L112" s="427">
        <v>0</v>
      </c>
      <c r="M112" s="429" t="s">
        <v>495</v>
      </c>
      <c r="N112" s="427">
        <v>1010.625</v>
      </c>
      <c r="O112" s="427">
        <v>0</v>
      </c>
      <c r="P112" s="427">
        <v>1010.625</v>
      </c>
      <c r="Q112" s="427"/>
      <c r="R112" s="427">
        <v>0</v>
      </c>
      <c r="S112" s="427">
        <v>0</v>
      </c>
      <c r="T112" s="427">
        <v>0</v>
      </c>
      <c r="U112" s="427"/>
      <c r="V112" s="427">
        <v>5845.966</v>
      </c>
      <c r="W112" s="427">
        <v>0</v>
      </c>
      <c r="X112" s="427">
        <v>5845.966</v>
      </c>
      <c r="Y112" s="429" t="s">
        <v>495</v>
      </c>
      <c r="Z112" s="427">
        <v>0</v>
      </c>
      <c r="AA112" s="427">
        <v>0</v>
      </c>
      <c r="AB112" s="427">
        <v>0</v>
      </c>
      <c r="AC112" s="427"/>
      <c r="AD112" s="427">
        <v>0</v>
      </c>
      <c r="AE112" s="427">
        <v>0</v>
      </c>
      <c r="AF112" s="427">
        <v>0</v>
      </c>
      <c r="AG112" s="427"/>
      <c r="AH112" s="427">
        <v>0</v>
      </c>
      <c r="AI112" s="427">
        <v>0</v>
      </c>
      <c r="AJ112" s="427">
        <v>0</v>
      </c>
      <c r="AK112" s="429" t="s">
        <v>495</v>
      </c>
      <c r="AL112" s="427">
        <v>268.412</v>
      </c>
      <c r="AM112" s="427">
        <v>0</v>
      </c>
      <c r="AN112" s="427">
        <v>268.412</v>
      </c>
      <c r="AO112" s="427"/>
      <c r="AP112" s="427">
        <v>11313.699</v>
      </c>
      <c r="AQ112" s="427">
        <v>0</v>
      </c>
      <c r="AR112" s="427">
        <v>11313.699</v>
      </c>
    </row>
    <row r="113" spans="1:44" s="425" customFormat="1" ht="9.95" customHeight="1">
      <c r="A113" s="429" t="s">
        <v>496</v>
      </c>
      <c r="B113" s="427">
        <v>0</v>
      </c>
      <c r="C113" s="427">
        <v>0</v>
      </c>
      <c r="D113" s="427">
        <v>0</v>
      </c>
      <c r="E113" s="427"/>
      <c r="F113" s="427">
        <v>223.298</v>
      </c>
      <c r="G113" s="427">
        <v>0</v>
      </c>
      <c r="H113" s="427">
        <v>223.298</v>
      </c>
      <c r="I113" s="427"/>
      <c r="J113" s="427">
        <v>0</v>
      </c>
      <c r="K113" s="427">
        <v>0</v>
      </c>
      <c r="L113" s="427">
        <v>0</v>
      </c>
      <c r="M113" s="429" t="s">
        <v>496</v>
      </c>
      <c r="N113" s="427">
        <v>0</v>
      </c>
      <c r="O113" s="427">
        <v>0</v>
      </c>
      <c r="P113" s="427">
        <v>0</v>
      </c>
      <c r="Q113" s="427"/>
      <c r="R113" s="427">
        <v>0</v>
      </c>
      <c r="S113" s="427">
        <v>0</v>
      </c>
      <c r="T113" s="427">
        <v>0</v>
      </c>
      <c r="U113" s="427"/>
      <c r="V113" s="427">
        <v>0</v>
      </c>
      <c r="W113" s="427">
        <v>0</v>
      </c>
      <c r="X113" s="427">
        <v>0</v>
      </c>
      <c r="Y113" s="429" t="s">
        <v>496</v>
      </c>
      <c r="Z113" s="427">
        <v>0</v>
      </c>
      <c r="AA113" s="427">
        <v>0</v>
      </c>
      <c r="AB113" s="427">
        <v>0</v>
      </c>
      <c r="AC113" s="427"/>
      <c r="AD113" s="427">
        <v>0</v>
      </c>
      <c r="AE113" s="427">
        <v>0</v>
      </c>
      <c r="AF113" s="427">
        <v>0</v>
      </c>
      <c r="AG113" s="427"/>
      <c r="AH113" s="427">
        <v>503.839</v>
      </c>
      <c r="AI113" s="427">
        <v>57.374</v>
      </c>
      <c r="AJ113" s="427">
        <v>561.213</v>
      </c>
      <c r="AK113" s="429" t="s">
        <v>496</v>
      </c>
      <c r="AL113" s="427">
        <v>0</v>
      </c>
      <c r="AM113" s="427">
        <v>0</v>
      </c>
      <c r="AN113" s="427">
        <v>0</v>
      </c>
      <c r="AO113" s="427"/>
      <c r="AP113" s="427">
        <v>727.137</v>
      </c>
      <c r="AQ113" s="427">
        <v>57.374</v>
      </c>
      <c r="AR113" s="427">
        <v>784.511</v>
      </c>
    </row>
    <row r="114" spans="1:44" s="430" customFormat="1" ht="5.1" customHeight="1">
      <c r="A114" s="429"/>
      <c r="B114" s="427"/>
      <c r="C114" s="427"/>
      <c r="D114" s="427"/>
      <c r="E114" s="427"/>
      <c r="F114" s="427"/>
      <c r="G114" s="427"/>
      <c r="H114" s="427"/>
      <c r="I114" s="427"/>
      <c r="J114" s="427">
        <v>0</v>
      </c>
      <c r="K114" s="427">
        <v>0</v>
      </c>
      <c r="L114" s="427">
        <v>0</v>
      </c>
      <c r="M114" s="429"/>
      <c r="N114" s="427"/>
      <c r="O114" s="427"/>
      <c r="P114" s="427"/>
      <c r="Q114" s="427"/>
      <c r="R114" s="427"/>
      <c r="S114" s="427"/>
      <c r="T114" s="427"/>
      <c r="U114" s="427"/>
      <c r="V114" s="427">
        <v>0</v>
      </c>
      <c r="W114" s="427">
        <v>0</v>
      </c>
      <c r="X114" s="427">
        <v>0</v>
      </c>
      <c r="Y114" s="429"/>
      <c r="Z114" s="427"/>
      <c r="AA114" s="427"/>
      <c r="AB114" s="427"/>
      <c r="AC114" s="427"/>
      <c r="AD114" s="427"/>
      <c r="AE114" s="427"/>
      <c r="AF114" s="427"/>
      <c r="AG114" s="427"/>
      <c r="AH114" s="427">
        <v>0</v>
      </c>
      <c r="AI114" s="427">
        <v>0</v>
      </c>
      <c r="AJ114" s="427">
        <v>0</v>
      </c>
      <c r="AK114" s="429"/>
      <c r="AL114" s="427"/>
      <c r="AM114" s="427"/>
      <c r="AN114" s="427"/>
      <c r="AO114" s="427"/>
      <c r="AP114" s="427"/>
      <c r="AQ114" s="427"/>
      <c r="AR114" s="427"/>
    </row>
    <row r="115" spans="1:44" s="425" customFormat="1" ht="9.95" customHeight="1">
      <c r="A115" s="431" t="s">
        <v>497</v>
      </c>
      <c r="B115" s="432">
        <v>79222.117</v>
      </c>
      <c r="C115" s="432">
        <v>367.645</v>
      </c>
      <c r="D115" s="432">
        <v>79589.762</v>
      </c>
      <c r="E115" s="432"/>
      <c r="F115" s="432">
        <v>21514.948</v>
      </c>
      <c r="G115" s="432">
        <v>58.335</v>
      </c>
      <c r="H115" s="432">
        <v>21573.283</v>
      </c>
      <c r="I115" s="432"/>
      <c r="J115" s="432">
        <v>24468.866</v>
      </c>
      <c r="K115" s="432">
        <v>22.003</v>
      </c>
      <c r="L115" s="432">
        <v>24490.87</v>
      </c>
      <c r="M115" s="431" t="s">
        <v>497</v>
      </c>
      <c r="N115" s="432">
        <v>12097.888</v>
      </c>
      <c r="O115" s="432">
        <v>0.175</v>
      </c>
      <c r="P115" s="432">
        <v>12098.063</v>
      </c>
      <c r="Q115" s="432"/>
      <c r="R115" s="432">
        <v>203.365</v>
      </c>
      <c r="S115" s="432">
        <v>0</v>
      </c>
      <c r="T115" s="432">
        <v>203.365</v>
      </c>
      <c r="U115" s="432"/>
      <c r="V115" s="432">
        <v>31110.446</v>
      </c>
      <c r="W115" s="432">
        <v>1798.983</v>
      </c>
      <c r="X115" s="432">
        <v>32909.429</v>
      </c>
      <c r="Y115" s="431" t="s">
        <v>497</v>
      </c>
      <c r="Z115" s="432">
        <v>0.086</v>
      </c>
      <c r="AA115" s="432">
        <v>0</v>
      </c>
      <c r="AB115" s="432">
        <v>0.086</v>
      </c>
      <c r="AC115" s="432"/>
      <c r="AD115" s="432">
        <v>5550.754</v>
      </c>
      <c r="AE115" s="432">
        <v>316.837</v>
      </c>
      <c r="AF115" s="432">
        <v>5867.592</v>
      </c>
      <c r="AG115" s="432"/>
      <c r="AH115" s="432">
        <v>956.127</v>
      </c>
      <c r="AI115" s="432">
        <v>5.527</v>
      </c>
      <c r="AJ115" s="432">
        <v>961.654</v>
      </c>
      <c r="AK115" s="431" t="s">
        <v>497</v>
      </c>
      <c r="AL115" s="432">
        <v>1605.983</v>
      </c>
      <c r="AM115" s="432">
        <v>1.339</v>
      </c>
      <c r="AN115" s="432">
        <v>1607.322</v>
      </c>
      <c r="AO115" s="432"/>
      <c r="AP115" s="432">
        <v>176730.58000000002</v>
      </c>
      <c r="AQ115" s="432">
        <v>2570.844</v>
      </c>
      <c r="AR115" s="432">
        <v>179301.426</v>
      </c>
    </row>
    <row r="116" spans="1:44" s="430" customFormat="1" ht="5.1" customHeight="1">
      <c r="A116" s="429"/>
      <c r="B116" s="432"/>
      <c r="C116" s="432"/>
      <c r="D116" s="432"/>
      <c r="E116" s="432"/>
      <c r="F116" s="432"/>
      <c r="G116" s="432"/>
      <c r="H116" s="432"/>
      <c r="I116" s="432"/>
      <c r="J116" s="432">
        <v>0</v>
      </c>
      <c r="K116" s="432">
        <v>0</v>
      </c>
      <c r="L116" s="432">
        <v>0</v>
      </c>
      <c r="M116" s="429"/>
      <c r="N116" s="432"/>
      <c r="O116" s="432"/>
      <c r="P116" s="432"/>
      <c r="Q116" s="432"/>
      <c r="R116" s="432"/>
      <c r="S116" s="432"/>
      <c r="T116" s="432"/>
      <c r="U116" s="432"/>
      <c r="V116" s="432">
        <v>0</v>
      </c>
      <c r="W116" s="432">
        <v>0</v>
      </c>
      <c r="X116" s="432">
        <v>0</v>
      </c>
      <c r="Y116" s="429"/>
      <c r="Z116" s="432"/>
      <c r="AA116" s="432"/>
      <c r="AB116" s="432"/>
      <c r="AC116" s="432"/>
      <c r="AD116" s="432"/>
      <c r="AE116" s="432"/>
      <c r="AF116" s="432"/>
      <c r="AG116" s="432"/>
      <c r="AH116" s="432">
        <v>0</v>
      </c>
      <c r="AI116" s="432">
        <v>0</v>
      </c>
      <c r="AJ116" s="432">
        <v>0</v>
      </c>
      <c r="AK116" s="429"/>
      <c r="AL116" s="432"/>
      <c r="AM116" s="432"/>
      <c r="AN116" s="432"/>
      <c r="AO116" s="432"/>
      <c r="AP116" s="432"/>
      <c r="AQ116" s="432"/>
      <c r="AR116" s="432"/>
    </row>
    <row r="117" spans="1:44" s="425" customFormat="1" ht="9.95" customHeight="1">
      <c r="A117" s="431" t="s">
        <v>498</v>
      </c>
      <c r="B117" s="432">
        <v>24650.122</v>
      </c>
      <c r="C117" s="432">
        <v>0</v>
      </c>
      <c r="D117" s="432">
        <v>24650.122</v>
      </c>
      <c r="E117" s="432"/>
      <c r="F117" s="432">
        <v>406.688</v>
      </c>
      <c r="G117" s="432">
        <v>0</v>
      </c>
      <c r="H117" s="432">
        <v>406.688</v>
      </c>
      <c r="I117" s="432"/>
      <c r="J117" s="432">
        <v>6079.137</v>
      </c>
      <c r="K117" s="432">
        <v>58.548</v>
      </c>
      <c r="L117" s="432">
        <v>6137.685</v>
      </c>
      <c r="M117" s="431" t="s">
        <v>498</v>
      </c>
      <c r="N117" s="432">
        <v>1317.259</v>
      </c>
      <c r="O117" s="432">
        <v>3.821</v>
      </c>
      <c r="P117" s="432">
        <v>1321.08</v>
      </c>
      <c r="Q117" s="432"/>
      <c r="R117" s="432">
        <v>1762.487</v>
      </c>
      <c r="S117" s="432">
        <v>0</v>
      </c>
      <c r="T117" s="432">
        <v>1762.487</v>
      </c>
      <c r="U117" s="432"/>
      <c r="V117" s="432">
        <v>3517.585</v>
      </c>
      <c r="W117" s="432">
        <v>0</v>
      </c>
      <c r="X117" s="432">
        <v>3517.585</v>
      </c>
      <c r="Y117" s="431" t="s">
        <v>498</v>
      </c>
      <c r="Z117" s="432">
        <v>248.938</v>
      </c>
      <c r="AA117" s="432">
        <v>0</v>
      </c>
      <c r="AB117" s="432">
        <v>248.938</v>
      </c>
      <c r="AC117" s="432"/>
      <c r="AD117" s="432">
        <v>423.027</v>
      </c>
      <c r="AE117" s="432">
        <v>0</v>
      </c>
      <c r="AF117" s="432">
        <v>423.027</v>
      </c>
      <c r="AG117" s="432"/>
      <c r="AH117" s="432">
        <v>340.54</v>
      </c>
      <c r="AI117" s="432">
        <v>0</v>
      </c>
      <c r="AJ117" s="432">
        <v>340.54</v>
      </c>
      <c r="AK117" s="431" t="s">
        <v>498</v>
      </c>
      <c r="AL117" s="432">
        <v>50.911</v>
      </c>
      <c r="AM117" s="432">
        <v>0</v>
      </c>
      <c r="AN117" s="432">
        <v>50.911</v>
      </c>
      <c r="AO117" s="432"/>
      <c r="AP117" s="432">
        <v>38796.694</v>
      </c>
      <c r="AQ117" s="432">
        <v>62.369</v>
      </c>
      <c r="AR117" s="432">
        <v>38859.063</v>
      </c>
    </row>
    <row r="118" spans="1:44" s="425" customFormat="1" ht="9.95" customHeight="1">
      <c r="A118" s="429" t="s">
        <v>499</v>
      </c>
      <c r="B118" s="427">
        <v>8402.803</v>
      </c>
      <c r="C118" s="427">
        <v>0</v>
      </c>
      <c r="D118" s="427">
        <v>8402.803</v>
      </c>
      <c r="E118" s="427"/>
      <c r="F118" s="427">
        <v>0</v>
      </c>
      <c r="G118" s="427">
        <v>0</v>
      </c>
      <c r="H118" s="427">
        <v>0</v>
      </c>
      <c r="I118" s="427"/>
      <c r="J118" s="427">
        <v>0.214</v>
      </c>
      <c r="K118" s="427">
        <v>0</v>
      </c>
      <c r="L118" s="427">
        <v>0.214</v>
      </c>
      <c r="M118" s="429" t="s">
        <v>499</v>
      </c>
      <c r="N118" s="427">
        <v>30.076</v>
      </c>
      <c r="O118" s="427">
        <v>3.821</v>
      </c>
      <c r="P118" s="427">
        <v>33.897</v>
      </c>
      <c r="Q118" s="427"/>
      <c r="R118" s="427">
        <v>0</v>
      </c>
      <c r="S118" s="427">
        <v>0</v>
      </c>
      <c r="T118" s="427">
        <v>0</v>
      </c>
      <c r="U118" s="427"/>
      <c r="V118" s="427">
        <v>0</v>
      </c>
      <c r="W118" s="427">
        <v>0</v>
      </c>
      <c r="X118" s="427">
        <v>0</v>
      </c>
      <c r="Y118" s="429" t="s">
        <v>499</v>
      </c>
      <c r="Z118" s="427">
        <v>0</v>
      </c>
      <c r="AA118" s="427">
        <v>0</v>
      </c>
      <c r="AB118" s="427">
        <v>0</v>
      </c>
      <c r="AC118" s="427"/>
      <c r="AD118" s="427">
        <v>0</v>
      </c>
      <c r="AE118" s="427">
        <v>0</v>
      </c>
      <c r="AF118" s="427">
        <v>0</v>
      </c>
      <c r="AG118" s="427"/>
      <c r="AH118" s="427">
        <v>0</v>
      </c>
      <c r="AI118" s="427">
        <v>0</v>
      </c>
      <c r="AJ118" s="427">
        <v>0</v>
      </c>
      <c r="AK118" s="429" t="s">
        <v>499</v>
      </c>
      <c r="AL118" s="427">
        <v>10.911</v>
      </c>
      <c r="AM118" s="427">
        <v>0</v>
      </c>
      <c r="AN118" s="427">
        <v>10.911</v>
      </c>
      <c r="AO118" s="427"/>
      <c r="AP118" s="427">
        <v>8444.003999999999</v>
      </c>
      <c r="AQ118" s="427">
        <v>3.821</v>
      </c>
      <c r="AR118" s="427">
        <v>8447.825</v>
      </c>
    </row>
    <row r="119" spans="1:44" s="425" customFormat="1" ht="9.95" customHeight="1">
      <c r="A119" s="429" t="s">
        <v>500</v>
      </c>
      <c r="B119" s="427">
        <v>16247.318</v>
      </c>
      <c r="C119" s="427">
        <v>0</v>
      </c>
      <c r="D119" s="427">
        <v>16247.318</v>
      </c>
      <c r="E119" s="427"/>
      <c r="F119" s="427">
        <v>406.688</v>
      </c>
      <c r="G119" s="427">
        <v>0</v>
      </c>
      <c r="H119" s="427">
        <v>406.688</v>
      </c>
      <c r="I119" s="427"/>
      <c r="J119" s="427">
        <v>6078.922</v>
      </c>
      <c r="K119" s="427">
        <v>58.548</v>
      </c>
      <c r="L119" s="427">
        <v>6137.471</v>
      </c>
      <c r="M119" s="429" t="s">
        <v>500</v>
      </c>
      <c r="N119" s="427">
        <v>1287.183</v>
      </c>
      <c r="O119" s="427">
        <v>0</v>
      </c>
      <c r="P119" s="427">
        <v>1287.183</v>
      </c>
      <c r="Q119" s="427"/>
      <c r="R119" s="427">
        <v>1762.487</v>
      </c>
      <c r="S119" s="427">
        <v>0</v>
      </c>
      <c r="T119" s="427">
        <v>1762.487</v>
      </c>
      <c r="U119" s="427"/>
      <c r="V119" s="427">
        <v>3517.585</v>
      </c>
      <c r="W119" s="427">
        <v>0</v>
      </c>
      <c r="X119" s="427">
        <v>3517.585</v>
      </c>
      <c r="Y119" s="429" t="s">
        <v>500</v>
      </c>
      <c r="Z119" s="427">
        <v>248.938</v>
      </c>
      <c r="AA119" s="427">
        <v>0</v>
      </c>
      <c r="AB119" s="427">
        <v>248.938</v>
      </c>
      <c r="AC119" s="427"/>
      <c r="AD119" s="427">
        <v>423.027</v>
      </c>
      <c r="AE119" s="427">
        <v>0</v>
      </c>
      <c r="AF119" s="427">
        <v>423.027</v>
      </c>
      <c r="AG119" s="427"/>
      <c r="AH119" s="427">
        <v>340.54</v>
      </c>
      <c r="AI119" s="427">
        <v>0</v>
      </c>
      <c r="AJ119" s="427">
        <v>340.54</v>
      </c>
      <c r="AK119" s="429" t="s">
        <v>500</v>
      </c>
      <c r="AL119" s="427">
        <v>40</v>
      </c>
      <c r="AM119" s="427">
        <v>0</v>
      </c>
      <c r="AN119" s="427">
        <v>40</v>
      </c>
      <c r="AO119" s="427"/>
      <c r="AP119" s="427">
        <v>30352.687999999995</v>
      </c>
      <c r="AQ119" s="427">
        <v>58.548</v>
      </c>
      <c r="AR119" s="427">
        <v>30411.236999999997</v>
      </c>
    </row>
    <row r="120" spans="1:44" s="430" customFormat="1" ht="5.1" customHeight="1">
      <c r="A120" s="435"/>
      <c r="B120" s="432"/>
      <c r="C120" s="432"/>
      <c r="D120" s="432"/>
      <c r="E120" s="432"/>
      <c r="F120" s="432"/>
      <c r="G120" s="432"/>
      <c r="H120" s="432"/>
      <c r="I120" s="432"/>
      <c r="J120" s="432">
        <v>0</v>
      </c>
      <c r="K120" s="432">
        <v>0</v>
      </c>
      <c r="L120" s="432">
        <v>0</v>
      </c>
      <c r="M120" s="435"/>
      <c r="N120" s="432"/>
      <c r="O120" s="432"/>
      <c r="P120" s="432"/>
      <c r="Q120" s="432"/>
      <c r="R120" s="432"/>
      <c r="S120" s="432"/>
      <c r="T120" s="432"/>
      <c r="U120" s="432"/>
      <c r="V120" s="432">
        <v>0</v>
      </c>
      <c r="W120" s="432">
        <v>0</v>
      </c>
      <c r="X120" s="432">
        <v>0</v>
      </c>
      <c r="Y120" s="435"/>
      <c r="Z120" s="432"/>
      <c r="AA120" s="432"/>
      <c r="AB120" s="432"/>
      <c r="AC120" s="432"/>
      <c r="AD120" s="432"/>
      <c r="AE120" s="432"/>
      <c r="AF120" s="432"/>
      <c r="AG120" s="432"/>
      <c r="AH120" s="432">
        <v>0</v>
      </c>
      <c r="AI120" s="432">
        <v>0</v>
      </c>
      <c r="AJ120" s="432">
        <v>0</v>
      </c>
      <c r="AK120" s="435"/>
      <c r="AL120" s="432"/>
      <c r="AM120" s="432"/>
      <c r="AN120" s="432"/>
      <c r="AO120" s="432"/>
      <c r="AP120" s="432"/>
      <c r="AQ120" s="432"/>
      <c r="AR120" s="432"/>
    </row>
    <row r="121" spans="1:44" s="430" customFormat="1" ht="9.95" customHeight="1">
      <c r="A121" s="477" t="s">
        <v>501</v>
      </c>
      <c r="B121" s="432">
        <v>134011.718</v>
      </c>
      <c r="C121" s="432">
        <v>0</v>
      </c>
      <c r="D121" s="432">
        <v>134011.718</v>
      </c>
      <c r="E121" s="432"/>
      <c r="F121" s="432">
        <v>0</v>
      </c>
      <c r="G121" s="432">
        <v>0</v>
      </c>
      <c r="H121" s="432">
        <v>0</v>
      </c>
      <c r="I121" s="432"/>
      <c r="J121" s="432">
        <v>0</v>
      </c>
      <c r="K121" s="432">
        <v>0</v>
      </c>
      <c r="L121" s="432">
        <v>0</v>
      </c>
      <c r="M121" s="477" t="s">
        <v>501</v>
      </c>
      <c r="N121" s="432">
        <v>0</v>
      </c>
      <c r="O121" s="432">
        <v>0</v>
      </c>
      <c r="P121" s="432">
        <v>0</v>
      </c>
      <c r="Q121" s="432"/>
      <c r="R121" s="432">
        <v>0</v>
      </c>
      <c r="S121" s="432">
        <v>0</v>
      </c>
      <c r="T121" s="432">
        <v>0</v>
      </c>
      <c r="U121" s="432"/>
      <c r="V121" s="432">
        <v>0</v>
      </c>
      <c r="W121" s="432">
        <v>0</v>
      </c>
      <c r="X121" s="432">
        <v>0</v>
      </c>
      <c r="Y121" s="477" t="s">
        <v>501</v>
      </c>
      <c r="Z121" s="432">
        <v>0</v>
      </c>
      <c r="AA121" s="432">
        <v>0</v>
      </c>
      <c r="AB121" s="432">
        <v>0</v>
      </c>
      <c r="AC121" s="432"/>
      <c r="AD121" s="432">
        <v>0</v>
      </c>
      <c r="AE121" s="432">
        <v>0</v>
      </c>
      <c r="AF121" s="432">
        <v>0</v>
      </c>
      <c r="AG121" s="432"/>
      <c r="AH121" s="432">
        <v>0</v>
      </c>
      <c r="AI121" s="432">
        <v>0</v>
      </c>
      <c r="AJ121" s="432">
        <v>0</v>
      </c>
      <c r="AK121" s="477" t="s">
        <v>501</v>
      </c>
      <c r="AL121" s="432">
        <v>0</v>
      </c>
      <c r="AM121" s="432">
        <v>0</v>
      </c>
      <c r="AN121" s="432">
        <v>0</v>
      </c>
      <c r="AO121" s="432"/>
      <c r="AP121" s="432">
        <v>134011.718</v>
      </c>
      <c r="AQ121" s="432">
        <v>0</v>
      </c>
      <c r="AR121" s="432">
        <v>134011.718</v>
      </c>
    </row>
    <row r="122" spans="1:44" s="430" customFormat="1" ht="5.1" customHeight="1">
      <c r="A122" s="429"/>
      <c r="B122" s="432"/>
      <c r="C122" s="432"/>
      <c r="D122" s="432"/>
      <c r="E122" s="432"/>
      <c r="F122" s="432"/>
      <c r="G122" s="432"/>
      <c r="H122" s="432"/>
      <c r="I122" s="432"/>
      <c r="J122" s="432">
        <v>0</v>
      </c>
      <c r="K122" s="432">
        <v>0</v>
      </c>
      <c r="L122" s="432">
        <v>0</v>
      </c>
      <c r="M122" s="429"/>
      <c r="N122" s="432"/>
      <c r="O122" s="432"/>
      <c r="P122" s="432"/>
      <c r="Q122" s="432"/>
      <c r="R122" s="432"/>
      <c r="S122" s="432"/>
      <c r="T122" s="432"/>
      <c r="U122" s="432"/>
      <c r="V122" s="432">
        <v>0</v>
      </c>
      <c r="W122" s="432">
        <v>0</v>
      </c>
      <c r="X122" s="432">
        <v>0</v>
      </c>
      <c r="Y122" s="429"/>
      <c r="Z122" s="432"/>
      <c r="AA122" s="432"/>
      <c r="AB122" s="432"/>
      <c r="AC122" s="432"/>
      <c r="AD122" s="432"/>
      <c r="AE122" s="432"/>
      <c r="AF122" s="432"/>
      <c r="AG122" s="432"/>
      <c r="AH122" s="432">
        <v>0</v>
      </c>
      <c r="AI122" s="432">
        <v>0</v>
      </c>
      <c r="AJ122" s="432">
        <v>0</v>
      </c>
      <c r="AK122" s="429"/>
      <c r="AL122" s="432"/>
      <c r="AM122" s="432"/>
      <c r="AN122" s="432"/>
      <c r="AO122" s="432"/>
      <c r="AP122" s="432"/>
      <c r="AQ122" s="432"/>
      <c r="AR122" s="432"/>
    </row>
    <row r="123" spans="1:44" s="425" customFormat="1" ht="9.95" customHeight="1">
      <c r="A123" s="423" t="s">
        <v>502</v>
      </c>
      <c r="B123" s="424">
        <v>3910008.543</v>
      </c>
      <c r="C123" s="424">
        <v>297061.705</v>
      </c>
      <c r="D123" s="424">
        <v>4207070.248</v>
      </c>
      <c r="E123" s="424"/>
      <c r="F123" s="424">
        <v>3095634.32</v>
      </c>
      <c r="G123" s="424">
        <v>11064.795</v>
      </c>
      <c r="H123" s="424">
        <v>3106699.115</v>
      </c>
      <c r="I123" s="424"/>
      <c r="J123" s="424">
        <v>1833085.141</v>
      </c>
      <c r="K123" s="424">
        <v>77836.678</v>
      </c>
      <c r="L123" s="424">
        <v>1910921.82</v>
      </c>
      <c r="M123" s="423" t="s">
        <v>502</v>
      </c>
      <c r="N123" s="424">
        <v>794834.407</v>
      </c>
      <c r="O123" s="424">
        <v>1100.215</v>
      </c>
      <c r="P123" s="424">
        <v>795934.622</v>
      </c>
      <c r="Q123" s="424"/>
      <c r="R123" s="424">
        <v>270267.488</v>
      </c>
      <c r="S123" s="424">
        <v>2319.201</v>
      </c>
      <c r="T123" s="424">
        <v>272586.689</v>
      </c>
      <c r="U123" s="424"/>
      <c r="V123" s="424">
        <v>1684330.67</v>
      </c>
      <c r="W123" s="424">
        <v>5603.814</v>
      </c>
      <c r="X123" s="424">
        <v>1689934.485</v>
      </c>
      <c r="Y123" s="423" t="s">
        <v>502</v>
      </c>
      <c r="Z123" s="424">
        <v>3946.034</v>
      </c>
      <c r="AA123" s="424">
        <v>0.417</v>
      </c>
      <c r="AB123" s="424">
        <v>3946.451</v>
      </c>
      <c r="AC123" s="424"/>
      <c r="AD123" s="424">
        <v>272478.346</v>
      </c>
      <c r="AE123" s="424">
        <v>332513.071</v>
      </c>
      <c r="AF123" s="424">
        <v>604991.417</v>
      </c>
      <c r="AG123" s="424"/>
      <c r="AH123" s="424">
        <v>454609.382</v>
      </c>
      <c r="AI123" s="424">
        <v>9922.73</v>
      </c>
      <c r="AJ123" s="424">
        <v>464532.112</v>
      </c>
      <c r="AK123" s="423" t="s">
        <v>502</v>
      </c>
      <c r="AL123" s="424">
        <v>839915.961</v>
      </c>
      <c r="AM123" s="424">
        <v>71098.416</v>
      </c>
      <c r="AN123" s="424">
        <v>911014.378</v>
      </c>
      <c r="AO123" s="424"/>
      <c r="AP123" s="424">
        <v>13159110.292</v>
      </c>
      <c r="AQ123" s="424">
        <v>808521.042</v>
      </c>
      <c r="AR123" s="424">
        <v>13967631.336999997</v>
      </c>
    </row>
    <row r="124" spans="1:44" s="430" customFormat="1" ht="5.1" customHeight="1">
      <c r="A124" s="429"/>
      <c r="B124" s="432"/>
      <c r="C124" s="432"/>
      <c r="D124" s="432"/>
      <c r="E124" s="432"/>
      <c r="F124" s="432"/>
      <c r="G124" s="432"/>
      <c r="H124" s="432"/>
      <c r="I124" s="432"/>
      <c r="J124" s="432">
        <v>0</v>
      </c>
      <c r="K124" s="432">
        <v>0</v>
      </c>
      <c r="L124" s="432">
        <v>0</v>
      </c>
      <c r="M124" s="429"/>
      <c r="N124" s="432"/>
      <c r="O124" s="432"/>
      <c r="P124" s="432"/>
      <c r="Q124" s="432"/>
      <c r="R124" s="432"/>
      <c r="S124" s="432"/>
      <c r="T124" s="432"/>
      <c r="U124" s="432"/>
      <c r="V124" s="432">
        <v>0</v>
      </c>
      <c r="W124" s="432">
        <v>0</v>
      </c>
      <c r="X124" s="432">
        <v>0</v>
      </c>
      <c r="Y124" s="429"/>
      <c r="Z124" s="432"/>
      <c r="AA124" s="432"/>
      <c r="AB124" s="432"/>
      <c r="AC124" s="432"/>
      <c r="AD124" s="432"/>
      <c r="AE124" s="432"/>
      <c r="AF124" s="432"/>
      <c r="AG124" s="432"/>
      <c r="AH124" s="432">
        <v>0</v>
      </c>
      <c r="AI124" s="432">
        <v>0</v>
      </c>
      <c r="AJ124" s="432">
        <v>0</v>
      </c>
      <c r="AK124" s="429"/>
      <c r="AL124" s="432"/>
      <c r="AM124" s="432"/>
      <c r="AN124" s="432"/>
      <c r="AO124" s="432"/>
      <c r="AP124" s="432"/>
      <c r="AQ124" s="432"/>
      <c r="AR124" s="432"/>
    </row>
    <row r="125" spans="1:44" s="425" customFormat="1" ht="9.95" customHeight="1">
      <c r="A125" s="423" t="s">
        <v>503</v>
      </c>
      <c r="B125" s="424">
        <v>985779.917</v>
      </c>
      <c r="C125" s="424">
        <v>0</v>
      </c>
      <c r="D125" s="424">
        <v>985779.917</v>
      </c>
      <c r="E125" s="424"/>
      <c r="F125" s="424">
        <v>628711.627</v>
      </c>
      <c r="G125" s="424">
        <v>0</v>
      </c>
      <c r="H125" s="424">
        <v>628711.627</v>
      </c>
      <c r="I125" s="424"/>
      <c r="J125" s="424">
        <v>369469.587</v>
      </c>
      <c r="K125" s="424">
        <v>0</v>
      </c>
      <c r="L125" s="424">
        <v>369469.587</v>
      </c>
      <c r="M125" s="423" t="s">
        <v>503</v>
      </c>
      <c r="N125" s="424">
        <v>263730.84</v>
      </c>
      <c r="O125" s="424">
        <v>0</v>
      </c>
      <c r="P125" s="424">
        <v>263730.84</v>
      </c>
      <c r="Q125" s="424"/>
      <c r="R125" s="424">
        <v>57480.551</v>
      </c>
      <c r="S125" s="424">
        <v>0</v>
      </c>
      <c r="T125" s="424">
        <v>57480.551</v>
      </c>
      <c r="U125" s="424"/>
      <c r="V125" s="424">
        <v>390395.197</v>
      </c>
      <c r="W125" s="424">
        <v>0</v>
      </c>
      <c r="X125" s="424">
        <v>390395.197</v>
      </c>
      <c r="Y125" s="423" t="s">
        <v>503</v>
      </c>
      <c r="Z125" s="424">
        <v>15795.048</v>
      </c>
      <c r="AA125" s="424">
        <v>0</v>
      </c>
      <c r="AB125" s="424">
        <v>15795.048</v>
      </c>
      <c r="AC125" s="424"/>
      <c r="AD125" s="424">
        <v>214030.833</v>
      </c>
      <c r="AE125" s="424">
        <v>0</v>
      </c>
      <c r="AF125" s="424">
        <v>214030.833</v>
      </c>
      <c r="AG125" s="424"/>
      <c r="AH125" s="424">
        <v>90119.602</v>
      </c>
      <c r="AI125" s="424">
        <v>0</v>
      </c>
      <c r="AJ125" s="424">
        <v>90119.602</v>
      </c>
      <c r="AK125" s="423" t="s">
        <v>503</v>
      </c>
      <c r="AL125" s="424">
        <v>152624.048</v>
      </c>
      <c r="AM125" s="424">
        <v>0</v>
      </c>
      <c r="AN125" s="424">
        <v>152624.048</v>
      </c>
      <c r="AO125" s="424"/>
      <c r="AP125" s="424">
        <v>3168137.25</v>
      </c>
      <c r="AQ125" s="424">
        <v>0</v>
      </c>
      <c r="AR125" s="424">
        <v>3168137.25</v>
      </c>
    </row>
    <row r="126" spans="1:44" s="425" customFormat="1" ht="9.95" customHeight="1">
      <c r="A126" s="429" t="s">
        <v>504</v>
      </c>
      <c r="B126" s="427">
        <v>759580.853</v>
      </c>
      <c r="C126" s="427">
        <v>0</v>
      </c>
      <c r="D126" s="427">
        <v>759580.853</v>
      </c>
      <c r="E126" s="427"/>
      <c r="F126" s="427">
        <v>391550.444</v>
      </c>
      <c r="G126" s="427">
        <v>0</v>
      </c>
      <c r="H126" s="427">
        <v>391550.444</v>
      </c>
      <c r="I126" s="427"/>
      <c r="J126" s="427">
        <v>244334.008</v>
      </c>
      <c r="K126" s="427">
        <v>0</v>
      </c>
      <c r="L126" s="427">
        <v>244334.008</v>
      </c>
      <c r="M126" s="429" t="s">
        <v>504</v>
      </c>
      <c r="N126" s="427">
        <v>216312.476</v>
      </c>
      <c r="O126" s="427">
        <v>0</v>
      </c>
      <c r="P126" s="427">
        <v>216312.476</v>
      </c>
      <c r="Q126" s="427"/>
      <c r="R126" s="427">
        <v>82841.981</v>
      </c>
      <c r="S126" s="427">
        <v>0</v>
      </c>
      <c r="T126" s="427">
        <v>82841.981</v>
      </c>
      <c r="U126" s="427"/>
      <c r="V126" s="427">
        <v>277308.559</v>
      </c>
      <c r="W126" s="427">
        <v>0</v>
      </c>
      <c r="X126" s="427">
        <v>277308.559</v>
      </c>
      <c r="Y126" s="429" t="s">
        <v>504</v>
      </c>
      <c r="Z126" s="427">
        <v>14138.008</v>
      </c>
      <c r="AA126" s="427">
        <v>0</v>
      </c>
      <c r="AB126" s="427">
        <v>14138.008</v>
      </c>
      <c r="AC126" s="427"/>
      <c r="AD126" s="427">
        <v>156747</v>
      </c>
      <c r="AE126" s="427">
        <v>0</v>
      </c>
      <c r="AF126" s="427">
        <v>156747</v>
      </c>
      <c r="AG126" s="427"/>
      <c r="AH126" s="427">
        <v>66990.7</v>
      </c>
      <c r="AI126" s="427">
        <v>0</v>
      </c>
      <c r="AJ126" s="427">
        <v>66990.7</v>
      </c>
      <c r="AK126" s="429" t="s">
        <v>504</v>
      </c>
      <c r="AL126" s="427">
        <v>157366.579</v>
      </c>
      <c r="AM126" s="427">
        <v>0</v>
      </c>
      <c r="AN126" s="427">
        <v>157366.579</v>
      </c>
      <c r="AO126" s="427"/>
      <c r="AP126" s="427">
        <v>2367170.608</v>
      </c>
      <c r="AQ126" s="427">
        <v>0</v>
      </c>
      <c r="AR126" s="427">
        <v>2367170.608</v>
      </c>
    </row>
    <row r="127" spans="1:44" s="425" customFormat="1" ht="9.95" customHeight="1">
      <c r="A127" s="429" t="s">
        <v>505</v>
      </c>
      <c r="B127" s="427">
        <v>0.015</v>
      </c>
      <c r="C127" s="427">
        <v>0</v>
      </c>
      <c r="D127" s="427">
        <v>0.015</v>
      </c>
      <c r="E127" s="427"/>
      <c r="F127" s="427">
        <v>191867.397</v>
      </c>
      <c r="G127" s="427">
        <v>0</v>
      </c>
      <c r="H127" s="427">
        <v>191867.397</v>
      </c>
      <c r="I127" s="427"/>
      <c r="J127" s="427">
        <v>49451.451</v>
      </c>
      <c r="K127" s="427">
        <v>0</v>
      </c>
      <c r="L127" s="427">
        <v>49451.451</v>
      </c>
      <c r="M127" s="429" t="s">
        <v>505</v>
      </c>
      <c r="N127" s="427">
        <v>0.007</v>
      </c>
      <c r="O127" s="427">
        <v>0</v>
      </c>
      <c r="P127" s="427">
        <v>0.007</v>
      </c>
      <c r="Q127" s="427"/>
      <c r="R127" s="427">
        <v>0</v>
      </c>
      <c r="S127" s="427">
        <v>0</v>
      </c>
      <c r="T127" s="427">
        <v>0</v>
      </c>
      <c r="U127" s="427"/>
      <c r="V127" s="427">
        <v>63297.346</v>
      </c>
      <c r="W127" s="427">
        <v>0</v>
      </c>
      <c r="X127" s="427">
        <v>63297.346</v>
      </c>
      <c r="Y127" s="429" t="s">
        <v>505</v>
      </c>
      <c r="Z127" s="427">
        <v>0</v>
      </c>
      <c r="AA127" s="427">
        <v>0</v>
      </c>
      <c r="AB127" s="427">
        <v>0</v>
      </c>
      <c r="AC127" s="427"/>
      <c r="AD127" s="427">
        <v>0.777</v>
      </c>
      <c r="AE127" s="427">
        <v>0</v>
      </c>
      <c r="AF127" s="427">
        <v>0.777</v>
      </c>
      <c r="AG127" s="427"/>
      <c r="AH127" s="427">
        <v>6624.268</v>
      </c>
      <c r="AI127" s="427">
        <v>0</v>
      </c>
      <c r="AJ127" s="427">
        <v>6624.268</v>
      </c>
      <c r="AK127" s="429" t="s">
        <v>505</v>
      </c>
      <c r="AL127" s="427">
        <v>4848.422</v>
      </c>
      <c r="AM127" s="427">
        <v>0</v>
      </c>
      <c r="AN127" s="427">
        <v>4848.422</v>
      </c>
      <c r="AO127" s="427"/>
      <c r="AP127" s="427">
        <v>316089.683</v>
      </c>
      <c r="AQ127" s="427">
        <v>0</v>
      </c>
      <c r="AR127" s="427">
        <v>316089.683</v>
      </c>
    </row>
    <row r="128" spans="1:44" s="425" customFormat="1" ht="9.95" customHeight="1">
      <c r="A128" s="429" t="s">
        <v>506</v>
      </c>
      <c r="B128" s="427">
        <v>170006.812</v>
      </c>
      <c r="C128" s="427">
        <v>0</v>
      </c>
      <c r="D128" s="427">
        <v>170006.812</v>
      </c>
      <c r="E128" s="427"/>
      <c r="F128" s="427">
        <v>39512.462</v>
      </c>
      <c r="G128" s="427">
        <v>0</v>
      </c>
      <c r="H128" s="427">
        <v>39512.462</v>
      </c>
      <c r="I128" s="427"/>
      <c r="J128" s="427">
        <v>65044.5</v>
      </c>
      <c r="K128" s="427">
        <v>0</v>
      </c>
      <c r="L128" s="427">
        <v>65044.5</v>
      </c>
      <c r="M128" s="429" t="s">
        <v>506</v>
      </c>
      <c r="N128" s="427">
        <v>26453.527</v>
      </c>
      <c r="O128" s="427">
        <v>0</v>
      </c>
      <c r="P128" s="427">
        <v>26453.527</v>
      </c>
      <c r="Q128" s="427"/>
      <c r="R128" s="427">
        <v>2235.054</v>
      </c>
      <c r="S128" s="427">
        <v>0</v>
      </c>
      <c r="T128" s="427">
        <v>2235.054</v>
      </c>
      <c r="U128" s="427"/>
      <c r="V128" s="427">
        <v>16637.141</v>
      </c>
      <c r="W128" s="427">
        <v>0</v>
      </c>
      <c r="X128" s="427">
        <v>16637.141</v>
      </c>
      <c r="Y128" s="429" t="s">
        <v>506</v>
      </c>
      <c r="Z128" s="427">
        <v>4598.302</v>
      </c>
      <c r="AA128" s="427">
        <v>0</v>
      </c>
      <c r="AB128" s="427">
        <v>4598.302</v>
      </c>
      <c r="AC128" s="427"/>
      <c r="AD128" s="427">
        <v>18110.849</v>
      </c>
      <c r="AE128" s="427">
        <v>0</v>
      </c>
      <c r="AF128" s="427">
        <v>18110.849</v>
      </c>
      <c r="AG128" s="427"/>
      <c r="AH128" s="427">
        <v>6573.081</v>
      </c>
      <c r="AI128" s="427">
        <v>0</v>
      </c>
      <c r="AJ128" s="427">
        <v>6573.081</v>
      </c>
      <c r="AK128" s="429" t="s">
        <v>506</v>
      </c>
      <c r="AL128" s="427">
        <v>14486.558</v>
      </c>
      <c r="AM128" s="427">
        <v>0</v>
      </c>
      <c r="AN128" s="427">
        <v>14486.558</v>
      </c>
      <c r="AO128" s="427"/>
      <c r="AP128" s="427">
        <v>363658.286</v>
      </c>
      <c r="AQ128" s="427">
        <v>0</v>
      </c>
      <c r="AR128" s="427">
        <v>363658.286</v>
      </c>
    </row>
    <row r="129" spans="1:44" s="425" customFormat="1" ht="9.95" customHeight="1">
      <c r="A129" s="429" t="s">
        <v>507</v>
      </c>
      <c r="B129" s="427">
        <v>690.09</v>
      </c>
      <c r="C129" s="427">
        <v>0</v>
      </c>
      <c r="D129" s="427">
        <v>690.09</v>
      </c>
      <c r="E129" s="427"/>
      <c r="F129" s="427">
        <v>649.373</v>
      </c>
      <c r="G129" s="427">
        <v>0</v>
      </c>
      <c r="H129" s="427">
        <v>649.373</v>
      </c>
      <c r="I129" s="427"/>
      <c r="J129" s="427">
        <v>104.491</v>
      </c>
      <c r="K129" s="427">
        <v>0</v>
      </c>
      <c r="L129" s="427">
        <v>104.491</v>
      </c>
      <c r="M129" s="429" t="s">
        <v>507</v>
      </c>
      <c r="N129" s="427">
        <v>195.272</v>
      </c>
      <c r="O129" s="427">
        <v>0</v>
      </c>
      <c r="P129" s="427">
        <v>195.272</v>
      </c>
      <c r="Q129" s="427"/>
      <c r="R129" s="427">
        <v>0</v>
      </c>
      <c r="S129" s="427">
        <v>0</v>
      </c>
      <c r="T129" s="427">
        <v>0</v>
      </c>
      <c r="U129" s="427"/>
      <c r="V129" s="427">
        <v>0</v>
      </c>
      <c r="W129" s="427">
        <v>0</v>
      </c>
      <c r="X129" s="427">
        <v>0</v>
      </c>
      <c r="Y129" s="429" t="s">
        <v>507</v>
      </c>
      <c r="Z129" s="427">
        <v>53.262</v>
      </c>
      <c r="AA129" s="427">
        <v>0</v>
      </c>
      <c r="AB129" s="427">
        <v>53.262</v>
      </c>
      <c r="AC129" s="427"/>
      <c r="AD129" s="427">
        <v>0</v>
      </c>
      <c r="AE129" s="427">
        <v>0</v>
      </c>
      <c r="AF129" s="427">
        <v>0</v>
      </c>
      <c r="AG129" s="427"/>
      <c r="AH129" s="427">
        <v>0</v>
      </c>
      <c r="AI129" s="427">
        <v>0</v>
      </c>
      <c r="AJ129" s="427">
        <v>0</v>
      </c>
      <c r="AK129" s="429" t="s">
        <v>507</v>
      </c>
      <c r="AL129" s="427">
        <v>26.098</v>
      </c>
      <c r="AM129" s="427">
        <v>0</v>
      </c>
      <c r="AN129" s="427">
        <v>26.098</v>
      </c>
      <c r="AO129" s="427"/>
      <c r="AP129" s="427">
        <v>1718.586</v>
      </c>
      <c r="AQ129" s="427">
        <v>0</v>
      </c>
      <c r="AR129" s="427">
        <v>1718.586</v>
      </c>
    </row>
    <row r="130" spans="1:44" s="425" customFormat="1" ht="9.95" customHeight="1">
      <c r="A130" s="429" t="s">
        <v>508</v>
      </c>
      <c r="B130" s="427">
        <v>0.001</v>
      </c>
      <c r="C130" s="427">
        <v>0</v>
      </c>
      <c r="D130" s="427">
        <v>0.001</v>
      </c>
      <c r="E130" s="427"/>
      <c r="F130" s="427">
        <v>0</v>
      </c>
      <c r="G130" s="427">
        <v>0</v>
      </c>
      <c r="H130" s="427">
        <v>0</v>
      </c>
      <c r="I130" s="427"/>
      <c r="J130" s="427">
        <v>0</v>
      </c>
      <c r="K130" s="427">
        <v>0</v>
      </c>
      <c r="L130" s="427">
        <v>0</v>
      </c>
      <c r="M130" s="429" t="s">
        <v>508</v>
      </c>
      <c r="N130" s="427">
        <v>7075.631</v>
      </c>
      <c r="O130" s="427">
        <v>0</v>
      </c>
      <c r="P130" s="427">
        <v>7075.631</v>
      </c>
      <c r="Q130" s="427"/>
      <c r="R130" s="427">
        <v>-26171.488</v>
      </c>
      <c r="S130" s="427">
        <v>0</v>
      </c>
      <c r="T130" s="427">
        <v>-26171.488</v>
      </c>
      <c r="U130" s="427"/>
      <c r="V130" s="427">
        <v>29384.16</v>
      </c>
      <c r="W130" s="427">
        <v>0</v>
      </c>
      <c r="X130" s="427">
        <v>29384.16</v>
      </c>
      <c r="Y130" s="429" t="s">
        <v>508</v>
      </c>
      <c r="Z130" s="427">
        <v>-3120.341</v>
      </c>
      <c r="AA130" s="427">
        <v>0</v>
      </c>
      <c r="AB130" s="427">
        <v>-3120.341</v>
      </c>
      <c r="AC130" s="427"/>
      <c r="AD130" s="427">
        <v>35426.762</v>
      </c>
      <c r="AE130" s="427">
        <v>0</v>
      </c>
      <c r="AF130" s="427">
        <v>35426.762</v>
      </c>
      <c r="AG130" s="427"/>
      <c r="AH130" s="427">
        <v>4361.215</v>
      </c>
      <c r="AI130" s="427">
        <v>0</v>
      </c>
      <c r="AJ130" s="427">
        <v>4361.215</v>
      </c>
      <c r="AK130" s="429" t="s">
        <v>508</v>
      </c>
      <c r="AL130" s="427">
        <v>-24604.779</v>
      </c>
      <c r="AM130" s="427">
        <v>0</v>
      </c>
      <c r="AN130" s="427">
        <v>-24604.779</v>
      </c>
      <c r="AO130" s="427"/>
      <c r="AP130" s="427">
        <v>22351.161000000004</v>
      </c>
      <c r="AQ130" s="427">
        <v>0</v>
      </c>
      <c r="AR130" s="427">
        <v>22351.161000000004</v>
      </c>
    </row>
    <row r="131" spans="1:44" s="430" customFormat="1" ht="9.95" customHeight="1">
      <c r="A131" s="429" t="s">
        <v>509</v>
      </c>
      <c r="B131" s="427">
        <v>55502.143</v>
      </c>
      <c r="C131" s="427">
        <v>0</v>
      </c>
      <c r="D131" s="427">
        <v>55502.143</v>
      </c>
      <c r="E131" s="427"/>
      <c r="F131" s="427">
        <v>5131.95</v>
      </c>
      <c r="G131" s="427">
        <v>0</v>
      </c>
      <c r="H131" s="427">
        <v>5131.95</v>
      </c>
      <c r="I131" s="427"/>
      <c r="J131" s="427">
        <v>10535.135</v>
      </c>
      <c r="K131" s="427">
        <v>0</v>
      </c>
      <c r="L131" s="427">
        <v>10535.135</v>
      </c>
      <c r="M131" s="429" t="s">
        <v>509</v>
      </c>
      <c r="N131" s="427">
        <v>13693.926</v>
      </c>
      <c r="O131" s="427">
        <v>0</v>
      </c>
      <c r="P131" s="427">
        <v>13693.926</v>
      </c>
      <c r="Q131" s="427"/>
      <c r="R131" s="427">
        <v>-1424.995</v>
      </c>
      <c r="S131" s="427">
        <v>0</v>
      </c>
      <c r="T131" s="427">
        <v>-1424.995</v>
      </c>
      <c r="U131" s="427"/>
      <c r="V131" s="427">
        <v>3767.99</v>
      </c>
      <c r="W131" s="427">
        <v>0</v>
      </c>
      <c r="X131" s="427">
        <v>3767.99</v>
      </c>
      <c r="Y131" s="429" t="s">
        <v>509</v>
      </c>
      <c r="Z131" s="427">
        <v>125.816</v>
      </c>
      <c r="AA131" s="427">
        <v>0</v>
      </c>
      <c r="AB131" s="427">
        <v>125.816</v>
      </c>
      <c r="AC131" s="427"/>
      <c r="AD131" s="427">
        <v>3745.443</v>
      </c>
      <c r="AE131" s="427">
        <v>0</v>
      </c>
      <c r="AF131" s="427">
        <v>3745.443</v>
      </c>
      <c r="AG131" s="427"/>
      <c r="AH131" s="427">
        <v>5570.338</v>
      </c>
      <c r="AI131" s="427">
        <v>0</v>
      </c>
      <c r="AJ131" s="427">
        <v>5570.338</v>
      </c>
      <c r="AK131" s="429" t="s">
        <v>509</v>
      </c>
      <c r="AL131" s="427">
        <v>501.169</v>
      </c>
      <c r="AM131" s="427">
        <v>0</v>
      </c>
      <c r="AN131" s="427">
        <v>501.169</v>
      </c>
      <c r="AO131" s="427"/>
      <c r="AP131" s="427">
        <v>97148.915</v>
      </c>
      <c r="AQ131" s="427">
        <v>0</v>
      </c>
      <c r="AR131" s="427">
        <v>97148.915</v>
      </c>
    </row>
    <row r="132" spans="1:44" s="425" customFormat="1" ht="5.1" customHeight="1">
      <c r="A132" s="429"/>
      <c r="B132" s="432"/>
      <c r="C132" s="432"/>
      <c r="D132" s="432"/>
      <c r="E132" s="432"/>
      <c r="F132" s="432"/>
      <c r="G132" s="432"/>
      <c r="H132" s="432"/>
      <c r="I132" s="432"/>
      <c r="J132" s="432">
        <v>0</v>
      </c>
      <c r="K132" s="432">
        <v>0</v>
      </c>
      <c r="L132" s="432">
        <v>0</v>
      </c>
      <c r="M132" s="429"/>
      <c r="N132" s="432"/>
      <c r="O132" s="432"/>
      <c r="P132" s="432"/>
      <c r="Q132" s="432"/>
      <c r="R132" s="432"/>
      <c r="S132" s="432"/>
      <c r="T132" s="432"/>
      <c r="U132" s="432"/>
      <c r="V132" s="432">
        <v>0</v>
      </c>
      <c r="W132" s="432">
        <v>0</v>
      </c>
      <c r="X132" s="432">
        <v>0</v>
      </c>
      <c r="Y132" s="429"/>
      <c r="Z132" s="432"/>
      <c r="AA132" s="432"/>
      <c r="AB132" s="432"/>
      <c r="AC132" s="432"/>
      <c r="AD132" s="432"/>
      <c r="AE132" s="432"/>
      <c r="AF132" s="432"/>
      <c r="AG132" s="432"/>
      <c r="AH132" s="432">
        <v>0</v>
      </c>
      <c r="AI132" s="432">
        <v>0</v>
      </c>
      <c r="AJ132" s="432">
        <v>0</v>
      </c>
      <c r="AK132" s="429"/>
      <c r="AL132" s="432"/>
      <c r="AM132" s="432"/>
      <c r="AN132" s="432"/>
      <c r="AO132" s="432"/>
      <c r="AP132" s="432"/>
      <c r="AQ132" s="432"/>
      <c r="AR132" s="432"/>
    </row>
    <row r="133" spans="1:44" s="430" customFormat="1" ht="9.95" customHeight="1">
      <c r="A133" s="423" t="s">
        <v>510</v>
      </c>
      <c r="B133" s="424">
        <v>4895788.46</v>
      </c>
      <c r="C133" s="424">
        <v>297061.705</v>
      </c>
      <c r="D133" s="424">
        <v>5192850.166</v>
      </c>
      <c r="E133" s="424"/>
      <c r="F133" s="424">
        <v>3724345.947</v>
      </c>
      <c r="G133" s="424">
        <v>11064.795</v>
      </c>
      <c r="H133" s="424">
        <v>3735410.743</v>
      </c>
      <c r="I133" s="424"/>
      <c r="J133" s="424">
        <v>2202554.728</v>
      </c>
      <c r="K133" s="424">
        <v>77836.678</v>
      </c>
      <c r="L133" s="424">
        <v>2280391.407</v>
      </c>
      <c r="M133" s="423" t="s">
        <v>510</v>
      </c>
      <c r="N133" s="424">
        <v>1058565.247</v>
      </c>
      <c r="O133" s="424">
        <v>1100.215</v>
      </c>
      <c r="P133" s="424">
        <v>1059665.463</v>
      </c>
      <c r="Q133" s="424"/>
      <c r="R133" s="424">
        <v>327748.039</v>
      </c>
      <c r="S133" s="424">
        <v>2319.201</v>
      </c>
      <c r="T133" s="424">
        <v>330067.24</v>
      </c>
      <c r="U133" s="424"/>
      <c r="V133" s="424">
        <v>2074725.868</v>
      </c>
      <c r="W133" s="424">
        <v>5603.814</v>
      </c>
      <c r="X133" s="424">
        <v>2080329.683</v>
      </c>
      <c r="Y133" s="423" t="s">
        <v>510</v>
      </c>
      <c r="Z133" s="424">
        <v>19741.082</v>
      </c>
      <c r="AA133" s="424">
        <v>0.417</v>
      </c>
      <c r="AB133" s="424">
        <v>19741.499</v>
      </c>
      <c r="AC133" s="424"/>
      <c r="AD133" s="424">
        <v>486509.18</v>
      </c>
      <c r="AE133" s="424">
        <v>332513.071</v>
      </c>
      <c r="AF133" s="424">
        <v>819022.251</v>
      </c>
      <c r="AG133" s="424"/>
      <c r="AH133" s="424">
        <v>544728.985</v>
      </c>
      <c r="AI133" s="424">
        <v>9922.73</v>
      </c>
      <c r="AJ133" s="424">
        <v>554651.715</v>
      </c>
      <c r="AK133" s="423" t="s">
        <v>510</v>
      </c>
      <c r="AL133" s="424">
        <v>992540.009</v>
      </c>
      <c r="AM133" s="424">
        <v>71098.416</v>
      </c>
      <c r="AN133" s="424">
        <v>1063638.426</v>
      </c>
      <c r="AO133" s="424"/>
      <c r="AP133" s="424">
        <v>16327247.545</v>
      </c>
      <c r="AQ133" s="424">
        <v>808521.042</v>
      </c>
      <c r="AR133" s="424">
        <v>17135768.593</v>
      </c>
    </row>
    <row r="134" spans="1:44" s="425" customFormat="1" ht="2.25" customHeight="1">
      <c r="A134" s="436"/>
      <c r="B134" s="424"/>
      <c r="C134" s="424"/>
      <c r="D134" s="424"/>
      <c r="E134" s="424"/>
      <c r="F134" s="424"/>
      <c r="G134" s="424"/>
      <c r="H134" s="424"/>
      <c r="I134" s="424"/>
      <c r="J134" s="424">
        <v>0</v>
      </c>
      <c r="K134" s="424">
        <v>0</v>
      </c>
      <c r="L134" s="424">
        <v>0</v>
      </c>
      <c r="M134" s="436"/>
      <c r="N134" s="424"/>
      <c r="O134" s="424"/>
      <c r="P134" s="424"/>
      <c r="Q134" s="424"/>
      <c r="R134" s="424"/>
      <c r="S134" s="424"/>
      <c r="T134" s="424"/>
      <c r="U134" s="424"/>
      <c r="V134" s="424">
        <v>0</v>
      </c>
      <c r="W134" s="424">
        <v>0</v>
      </c>
      <c r="X134" s="424">
        <v>0</v>
      </c>
      <c r="Y134" s="436"/>
      <c r="Z134" s="424"/>
      <c r="AA134" s="424"/>
      <c r="AB134" s="424"/>
      <c r="AC134" s="424"/>
      <c r="AD134" s="424"/>
      <c r="AE134" s="424"/>
      <c r="AF134" s="424"/>
      <c r="AG134" s="424"/>
      <c r="AH134" s="424">
        <v>0</v>
      </c>
      <c r="AI134" s="424">
        <v>0</v>
      </c>
      <c r="AJ134" s="424">
        <v>0</v>
      </c>
      <c r="AK134" s="436"/>
      <c r="AL134" s="424"/>
      <c r="AM134" s="424"/>
      <c r="AN134" s="424"/>
      <c r="AO134" s="424"/>
      <c r="AP134" s="424"/>
      <c r="AQ134" s="424"/>
      <c r="AR134" s="424"/>
    </row>
    <row r="135" spans="1:44" s="425" customFormat="1" ht="12.75" customHeight="1">
      <c r="A135" s="436" t="s">
        <v>511</v>
      </c>
      <c r="B135" s="437">
        <v>3538920.336</v>
      </c>
      <c r="C135" s="437">
        <v>0</v>
      </c>
      <c r="D135" s="437">
        <v>3538920.336</v>
      </c>
      <c r="E135" s="437"/>
      <c r="F135" s="437">
        <v>0</v>
      </c>
      <c r="G135" s="437">
        <v>0</v>
      </c>
      <c r="H135" s="437">
        <v>0</v>
      </c>
      <c r="I135" s="424"/>
      <c r="J135" s="437">
        <v>447.228</v>
      </c>
      <c r="K135" s="437">
        <v>0</v>
      </c>
      <c r="L135" s="437">
        <v>447.228</v>
      </c>
      <c r="M135" s="423" t="s">
        <v>511</v>
      </c>
      <c r="N135" s="437">
        <v>200219.369</v>
      </c>
      <c r="O135" s="437">
        <v>382.104</v>
      </c>
      <c r="P135" s="437">
        <v>200601.473</v>
      </c>
      <c r="Q135" s="437"/>
      <c r="R135" s="437">
        <v>0</v>
      </c>
      <c r="S135" s="437">
        <v>0</v>
      </c>
      <c r="T135" s="437">
        <v>0</v>
      </c>
      <c r="U135" s="424"/>
      <c r="V135" s="437">
        <v>3020064.325</v>
      </c>
      <c r="W135" s="437">
        <v>0</v>
      </c>
      <c r="X135" s="437">
        <v>3020064.325</v>
      </c>
      <c r="Y135" s="423" t="s">
        <v>511</v>
      </c>
      <c r="Z135" s="437">
        <v>0</v>
      </c>
      <c r="AA135" s="437">
        <v>0</v>
      </c>
      <c r="AB135" s="437">
        <v>0</v>
      </c>
      <c r="AC135" s="437"/>
      <c r="AD135" s="437">
        <v>0</v>
      </c>
      <c r="AE135" s="437">
        <v>0</v>
      </c>
      <c r="AF135" s="437">
        <v>0</v>
      </c>
      <c r="AG135" s="424"/>
      <c r="AH135" s="437">
        <v>0</v>
      </c>
      <c r="AI135" s="437">
        <v>0</v>
      </c>
      <c r="AJ135" s="437">
        <v>0</v>
      </c>
      <c r="AK135" s="423" t="s">
        <v>511</v>
      </c>
      <c r="AL135" s="437">
        <v>2182.203</v>
      </c>
      <c r="AM135" s="437">
        <v>0</v>
      </c>
      <c r="AN135" s="437">
        <v>2182.203</v>
      </c>
      <c r="AO135" s="437"/>
      <c r="AP135" s="437">
        <v>6761833.461</v>
      </c>
      <c r="AQ135" s="437">
        <v>382.104</v>
      </c>
      <c r="AR135" s="437">
        <v>6762215.565</v>
      </c>
    </row>
    <row r="136" spans="1:44" s="425" customFormat="1" ht="9.95" customHeight="1">
      <c r="A136" s="429" t="s">
        <v>512</v>
      </c>
      <c r="B136" s="427">
        <v>120000</v>
      </c>
      <c r="C136" s="427">
        <v>0</v>
      </c>
      <c r="D136" s="427">
        <v>120000</v>
      </c>
      <c r="E136" s="427"/>
      <c r="F136" s="427">
        <v>0</v>
      </c>
      <c r="G136" s="427">
        <v>0</v>
      </c>
      <c r="H136" s="427">
        <v>0</v>
      </c>
      <c r="I136" s="427"/>
      <c r="J136" s="427">
        <v>0</v>
      </c>
      <c r="K136" s="427">
        <v>0</v>
      </c>
      <c r="L136" s="427">
        <v>0</v>
      </c>
      <c r="M136" s="429" t="s">
        <v>512</v>
      </c>
      <c r="N136" s="427">
        <v>4072.602</v>
      </c>
      <c r="O136" s="427">
        <v>382.104</v>
      </c>
      <c r="P136" s="427">
        <v>4454.706</v>
      </c>
      <c r="Q136" s="427"/>
      <c r="R136" s="427">
        <v>0</v>
      </c>
      <c r="S136" s="427">
        <v>0</v>
      </c>
      <c r="T136" s="427">
        <v>0</v>
      </c>
      <c r="U136" s="427"/>
      <c r="V136" s="427">
        <v>0</v>
      </c>
      <c r="W136" s="427">
        <v>0</v>
      </c>
      <c r="X136" s="427">
        <v>0</v>
      </c>
      <c r="Y136" s="429" t="s">
        <v>512</v>
      </c>
      <c r="Z136" s="427">
        <v>0</v>
      </c>
      <c r="AA136" s="427">
        <v>0</v>
      </c>
      <c r="AB136" s="427">
        <v>0</v>
      </c>
      <c r="AC136" s="427"/>
      <c r="AD136" s="427">
        <v>0</v>
      </c>
      <c r="AE136" s="427">
        <v>0</v>
      </c>
      <c r="AF136" s="427">
        <v>0</v>
      </c>
      <c r="AG136" s="427"/>
      <c r="AH136" s="427">
        <v>0</v>
      </c>
      <c r="AI136" s="427">
        <v>0</v>
      </c>
      <c r="AJ136" s="427">
        <v>0</v>
      </c>
      <c r="AK136" s="429" t="s">
        <v>512</v>
      </c>
      <c r="AL136" s="427">
        <v>2182.203</v>
      </c>
      <c r="AM136" s="427">
        <v>0</v>
      </c>
      <c r="AN136" s="427">
        <v>2182.203</v>
      </c>
      <c r="AO136" s="427"/>
      <c r="AP136" s="427">
        <v>126254.805</v>
      </c>
      <c r="AQ136" s="427">
        <v>382.104</v>
      </c>
      <c r="AR136" s="427">
        <v>126636.909</v>
      </c>
    </row>
    <row r="137" spans="1:44" s="425" customFormat="1" ht="9.95" customHeight="1">
      <c r="A137" s="429" t="s">
        <v>513</v>
      </c>
      <c r="B137" s="427">
        <v>3418920.336</v>
      </c>
      <c r="C137" s="427">
        <v>0</v>
      </c>
      <c r="D137" s="427">
        <v>3418920.336</v>
      </c>
      <c r="E137" s="427"/>
      <c r="F137" s="427">
        <v>0</v>
      </c>
      <c r="G137" s="427">
        <v>0</v>
      </c>
      <c r="H137" s="427">
        <v>0</v>
      </c>
      <c r="I137" s="427"/>
      <c r="J137" s="427">
        <v>447.228</v>
      </c>
      <c r="K137" s="427">
        <v>0</v>
      </c>
      <c r="L137" s="427">
        <v>447.228</v>
      </c>
      <c r="M137" s="429" t="s">
        <v>513</v>
      </c>
      <c r="N137" s="427">
        <v>196146.767</v>
      </c>
      <c r="O137" s="427">
        <v>0</v>
      </c>
      <c r="P137" s="427">
        <v>196146.767</v>
      </c>
      <c r="Q137" s="427"/>
      <c r="R137" s="427">
        <v>0</v>
      </c>
      <c r="S137" s="427">
        <v>0</v>
      </c>
      <c r="T137" s="427">
        <v>0</v>
      </c>
      <c r="U137" s="427"/>
      <c r="V137" s="427">
        <v>3020064.325</v>
      </c>
      <c r="W137" s="427">
        <v>0</v>
      </c>
      <c r="X137" s="427">
        <v>3020064.325</v>
      </c>
      <c r="Y137" s="429" t="s">
        <v>513</v>
      </c>
      <c r="Z137" s="427">
        <v>0</v>
      </c>
      <c r="AA137" s="427">
        <v>0</v>
      </c>
      <c r="AB137" s="427">
        <v>0</v>
      </c>
      <c r="AC137" s="427"/>
      <c r="AD137" s="427">
        <v>0</v>
      </c>
      <c r="AE137" s="427">
        <v>0</v>
      </c>
      <c r="AF137" s="427">
        <v>0</v>
      </c>
      <c r="AG137" s="427"/>
      <c r="AH137" s="427">
        <v>0</v>
      </c>
      <c r="AI137" s="427">
        <v>0</v>
      </c>
      <c r="AJ137" s="427">
        <v>0</v>
      </c>
      <c r="AK137" s="429" t="s">
        <v>513</v>
      </c>
      <c r="AL137" s="427">
        <v>0</v>
      </c>
      <c r="AM137" s="427">
        <v>0</v>
      </c>
      <c r="AN137" s="427">
        <v>0</v>
      </c>
      <c r="AO137" s="427"/>
      <c r="AP137" s="427">
        <v>6635578.656</v>
      </c>
      <c r="AQ137" s="427">
        <v>0</v>
      </c>
      <c r="AR137" s="427">
        <v>6635578.656</v>
      </c>
    </row>
    <row r="138" spans="1:44" s="425" customFormat="1" ht="9.95" customHeight="1">
      <c r="A138" s="429" t="s">
        <v>514</v>
      </c>
      <c r="B138" s="427">
        <v>0</v>
      </c>
      <c r="C138" s="427">
        <v>0</v>
      </c>
      <c r="D138" s="427">
        <v>0</v>
      </c>
      <c r="E138" s="427"/>
      <c r="F138" s="427">
        <v>0</v>
      </c>
      <c r="G138" s="427">
        <v>0</v>
      </c>
      <c r="H138" s="427">
        <v>0</v>
      </c>
      <c r="I138" s="427"/>
      <c r="J138" s="427">
        <v>0</v>
      </c>
      <c r="K138" s="427">
        <v>0</v>
      </c>
      <c r="L138" s="427">
        <v>0</v>
      </c>
      <c r="M138" s="429" t="s">
        <v>514</v>
      </c>
      <c r="N138" s="427">
        <v>0</v>
      </c>
      <c r="O138" s="427">
        <v>0</v>
      </c>
      <c r="P138" s="427">
        <v>0</v>
      </c>
      <c r="Q138" s="427"/>
      <c r="R138" s="427">
        <v>0</v>
      </c>
      <c r="S138" s="427">
        <v>0</v>
      </c>
      <c r="T138" s="427">
        <v>0</v>
      </c>
      <c r="U138" s="427"/>
      <c r="V138" s="427">
        <v>0</v>
      </c>
      <c r="W138" s="427">
        <v>0</v>
      </c>
      <c r="X138" s="427">
        <v>0</v>
      </c>
      <c r="Y138" s="429" t="s">
        <v>514</v>
      </c>
      <c r="Z138" s="427">
        <v>0</v>
      </c>
      <c r="AA138" s="427">
        <v>0</v>
      </c>
      <c r="AB138" s="427">
        <v>0</v>
      </c>
      <c r="AC138" s="427"/>
      <c r="AD138" s="427">
        <v>0</v>
      </c>
      <c r="AE138" s="427">
        <v>0</v>
      </c>
      <c r="AF138" s="427">
        <v>0</v>
      </c>
      <c r="AG138" s="427"/>
      <c r="AH138" s="427">
        <v>0</v>
      </c>
      <c r="AI138" s="427">
        <v>0</v>
      </c>
      <c r="AJ138" s="427">
        <v>0</v>
      </c>
      <c r="AK138" s="429" t="s">
        <v>514</v>
      </c>
      <c r="AL138" s="427">
        <v>0</v>
      </c>
      <c r="AM138" s="427">
        <v>0</v>
      </c>
      <c r="AN138" s="427">
        <v>0</v>
      </c>
      <c r="AO138" s="427"/>
      <c r="AP138" s="427">
        <v>0</v>
      </c>
      <c r="AQ138" s="427">
        <v>0</v>
      </c>
      <c r="AR138" s="427">
        <v>0</v>
      </c>
    </row>
    <row r="139" spans="1:44" s="425" customFormat="1" ht="9.95" customHeight="1">
      <c r="A139" s="429" t="s">
        <v>515</v>
      </c>
      <c r="B139" s="427">
        <v>0</v>
      </c>
      <c r="C139" s="427">
        <v>0</v>
      </c>
      <c r="D139" s="427">
        <v>0</v>
      </c>
      <c r="E139" s="427"/>
      <c r="F139" s="427">
        <v>0</v>
      </c>
      <c r="G139" s="427">
        <v>0</v>
      </c>
      <c r="H139" s="427">
        <v>0</v>
      </c>
      <c r="I139" s="427"/>
      <c r="J139" s="427">
        <v>0</v>
      </c>
      <c r="K139" s="427">
        <v>0</v>
      </c>
      <c r="L139" s="427">
        <v>0</v>
      </c>
      <c r="M139" s="429" t="s">
        <v>515</v>
      </c>
      <c r="N139" s="427">
        <v>0</v>
      </c>
      <c r="O139" s="427">
        <v>0</v>
      </c>
      <c r="P139" s="427">
        <v>0</v>
      </c>
      <c r="Q139" s="427"/>
      <c r="R139" s="427">
        <v>0</v>
      </c>
      <c r="S139" s="427">
        <v>0</v>
      </c>
      <c r="T139" s="427">
        <v>0</v>
      </c>
      <c r="U139" s="427"/>
      <c r="V139" s="427">
        <v>0</v>
      </c>
      <c r="W139" s="427">
        <v>0</v>
      </c>
      <c r="X139" s="427">
        <v>0</v>
      </c>
      <c r="Y139" s="429" t="s">
        <v>515</v>
      </c>
      <c r="Z139" s="427">
        <v>0</v>
      </c>
      <c r="AA139" s="427">
        <v>0</v>
      </c>
      <c r="AB139" s="427">
        <v>0</v>
      </c>
      <c r="AC139" s="427"/>
      <c r="AD139" s="427">
        <v>0</v>
      </c>
      <c r="AE139" s="427">
        <v>0</v>
      </c>
      <c r="AF139" s="427">
        <v>0</v>
      </c>
      <c r="AG139" s="427"/>
      <c r="AH139" s="427">
        <v>0</v>
      </c>
      <c r="AI139" s="427">
        <v>0</v>
      </c>
      <c r="AJ139" s="427">
        <v>0</v>
      </c>
      <c r="AK139" s="429" t="s">
        <v>515</v>
      </c>
      <c r="AL139" s="427">
        <v>0</v>
      </c>
      <c r="AM139" s="427">
        <v>0</v>
      </c>
      <c r="AN139" s="427">
        <v>0</v>
      </c>
      <c r="AO139" s="427"/>
      <c r="AP139" s="427">
        <v>0</v>
      </c>
      <c r="AQ139" s="427">
        <v>0</v>
      </c>
      <c r="AR139" s="427">
        <v>0</v>
      </c>
    </row>
    <row r="140" spans="1:44" s="400" customFormat="1" ht="8.25" customHeight="1" thickBot="1">
      <c r="A140" s="478"/>
      <c r="B140" s="438"/>
      <c r="C140" s="438"/>
      <c r="D140" s="438"/>
      <c r="E140" s="438"/>
      <c r="F140" s="438"/>
      <c r="G140" s="438"/>
      <c r="H140" s="438"/>
      <c r="I140" s="438"/>
      <c r="J140" s="438"/>
      <c r="K140" s="438"/>
      <c r="L140" s="438"/>
      <c r="M140" s="478"/>
      <c r="N140" s="440"/>
      <c r="O140" s="440"/>
      <c r="P140" s="440"/>
      <c r="Q140" s="440"/>
      <c r="R140" s="440"/>
      <c r="S140" s="440"/>
      <c r="T140" s="440"/>
      <c r="U140" s="440"/>
      <c r="V140" s="440"/>
      <c r="W140" s="440"/>
      <c r="X140" s="440"/>
      <c r="Y140" s="478"/>
      <c r="Z140" s="440"/>
      <c r="AA140" s="440"/>
      <c r="AB140" s="440"/>
      <c r="AC140" s="440"/>
      <c r="AD140" s="440"/>
      <c r="AE140" s="440"/>
      <c r="AF140" s="440"/>
      <c r="AG140" s="440"/>
      <c r="AH140" s="440"/>
      <c r="AI140" s="440"/>
      <c r="AJ140" s="440"/>
      <c r="AK140" s="478"/>
      <c r="AL140" s="440"/>
      <c r="AM140" s="440"/>
      <c r="AN140" s="440"/>
      <c r="AO140" s="440"/>
      <c r="AP140" s="440"/>
      <c r="AQ140" s="440"/>
      <c r="AR140" s="440"/>
    </row>
    <row r="141" spans="1:44" s="447" customFormat="1" ht="13.5" customHeight="1" thickTop="1">
      <c r="A141" s="479" t="s">
        <v>464</v>
      </c>
      <c r="B141" s="480"/>
      <c r="C141" s="480"/>
      <c r="D141" s="480"/>
      <c r="E141" s="443"/>
      <c r="F141" s="443"/>
      <c r="G141" s="443"/>
      <c r="H141" s="443"/>
      <c r="I141" s="443"/>
      <c r="J141" s="443"/>
      <c r="K141" s="443"/>
      <c r="L141" s="443"/>
      <c r="M141" s="481" t="s">
        <v>464</v>
      </c>
      <c r="N141" s="445"/>
      <c r="O141" s="445"/>
      <c r="P141" s="445"/>
      <c r="Q141" s="445"/>
      <c r="R141" s="445"/>
      <c r="S141" s="445"/>
      <c r="T141" s="445"/>
      <c r="U141" s="445"/>
      <c r="V141" s="445"/>
      <c r="W141" s="445"/>
      <c r="X141" s="445"/>
      <c r="Y141" s="444" t="s">
        <v>464</v>
      </c>
      <c r="Z141" s="446"/>
      <c r="AA141" s="446"/>
      <c r="AB141" s="446"/>
      <c r="AC141" s="446"/>
      <c r="AD141" s="446"/>
      <c r="AE141" s="446"/>
      <c r="AF141" s="446"/>
      <c r="AG141" s="446"/>
      <c r="AH141" s="446"/>
      <c r="AI141" s="446"/>
      <c r="AJ141" s="446"/>
      <c r="AK141" s="444" t="s">
        <v>464</v>
      </c>
      <c r="AL141" s="446"/>
      <c r="AM141" s="446"/>
      <c r="AN141" s="446"/>
      <c r="AO141" s="446"/>
      <c r="AP141" s="446"/>
      <c r="AQ141" s="446"/>
      <c r="AR141" s="446"/>
    </row>
    <row r="142" spans="1:44" s="447" customFormat="1" ht="13.5" customHeight="1">
      <c r="A142" s="481" t="s">
        <v>516</v>
      </c>
      <c r="B142" s="482"/>
      <c r="C142" s="482"/>
      <c r="D142" s="482"/>
      <c r="E142" s="483"/>
      <c r="F142" s="483"/>
      <c r="G142" s="483"/>
      <c r="H142" s="483"/>
      <c r="I142" s="483"/>
      <c r="J142" s="483"/>
      <c r="K142" s="483"/>
      <c r="L142" s="483"/>
      <c r="M142" s="481" t="s">
        <v>516</v>
      </c>
      <c r="N142" s="445"/>
      <c r="O142" s="445"/>
      <c r="P142" s="445"/>
      <c r="Q142" s="445"/>
      <c r="R142" s="445"/>
      <c r="S142" s="445"/>
      <c r="T142" s="445"/>
      <c r="U142" s="445"/>
      <c r="V142" s="445"/>
      <c r="W142" s="445"/>
      <c r="X142" s="445"/>
      <c r="Y142" s="481" t="s">
        <v>516</v>
      </c>
      <c r="Z142" s="445"/>
      <c r="AA142" s="445"/>
      <c r="AB142" s="445"/>
      <c r="AC142" s="445"/>
      <c r="AD142" s="445"/>
      <c r="AE142" s="445"/>
      <c r="AF142" s="445"/>
      <c r="AG142" s="445"/>
      <c r="AH142" s="445"/>
      <c r="AI142" s="445"/>
      <c r="AJ142" s="445"/>
      <c r="AK142" s="481" t="s">
        <v>516</v>
      </c>
      <c r="AL142" s="445"/>
      <c r="AM142" s="445"/>
      <c r="AN142" s="445"/>
      <c r="AO142" s="445"/>
      <c r="AP142" s="445"/>
      <c r="AQ142" s="445"/>
      <c r="AR142" s="445"/>
    </row>
    <row r="143" spans="4:44" ht="13.5">
      <c r="D143" s="485"/>
      <c r="M143" s="481"/>
      <c r="AK143" s="444"/>
      <c r="AR143" s="485"/>
    </row>
    <row r="200" ht="15">
      <c r="C200" s="484" t="s">
        <v>517</v>
      </c>
    </row>
  </sheetData>
  <mergeCells count="57">
    <mergeCell ref="M1:T1"/>
    <mergeCell ref="Y1:AF1"/>
    <mergeCell ref="AK1:AR1"/>
    <mergeCell ref="A2:L2"/>
    <mergeCell ref="M2:X2"/>
    <mergeCell ref="Y2:AJ2"/>
    <mergeCell ref="AK2:AR2"/>
    <mergeCell ref="Y3:AJ3"/>
    <mergeCell ref="AK3:AR3"/>
    <mergeCell ref="A4:L4"/>
    <mergeCell ref="M4:X4"/>
    <mergeCell ref="Y4:AJ4"/>
    <mergeCell ref="AK4:AR4"/>
    <mergeCell ref="J6:L6"/>
    <mergeCell ref="M6:M7"/>
    <mergeCell ref="N6:P6"/>
    <mergeCell ref="A3:L3"/>
    <mergeCell ref="M3:X3"/>
    <mergeCell ref="AK6:AK7"/>
    <mergeCell ref="AL6:AN6"/>
    <mergeCell ref="AP6:AR6"/>
    <mergeCell ref="A68:L68"/>
    <mergeCell ref="M68:X68"/>
    <mergeCell ref="Y68:AJ68"/>
    <mergeCell ref="AK68:AR68"/>
    <mergeCell ref="R6:T6"/>
    <mergeCell ref="V6:X6"/>
    <mergeCell ref="Y6:Y7"/>
    <mergeCell ref="Z6:AB6"/>
    <mergeCell ref="AD6:AF6"/>
    <mergeCell ref="AH6:AJ6"/>
    <mergeCell ref="A6:A7"/>
    <mergeCell ref="B6:D6"/>
    <mergeCell ref="F6:H6"/>
    <mergeCell ref="N72:P72"/>
    <mergeCell ref="A69:L69"/>
    <mergeCell ref="M69:X69"/>
    <mergeCell ref="Y69:AJ69"/>
    <mergeCell ref="AK69:AR69"/>
    <mergeCell ref="A70:L70"/>
    <mergeCell ref="M70:X70"/>
    <mergeCell ref="Y70:AJ70"/>
    <mergeCell ref="AK70:AR70"/>
    <mergeCell ref="A72:A73"/>
    <mergeCell ref="B72:D72"/>
    <mergeCell ref="F72:H72"/>
    <mergeCell ref="J72:L72"/>
    <mergeCell ref="M72:M73"/>
    <mergeCell ref="AK72:AK73"/>
    <mergeCell ref="AL72:AN72"/>
    <mergeCell ref="AP72:AR72"/>
    <mergeCell ref="R72:T72"/>
    <mergeCell ref="V72:X72"/>
    <mergeCell ref="Y72:Y73"/>
    <mergeCell ref="Z72:AB72"/>
    <mergeCell ref="AD72:AF72"/>
    <mergeCell ref="AH72:AJ72"/>
  </mergeCells>
  <hyperlinks>
    <hyperlink ref="A1" location="Índice!A1" display="Volver al Índice"/>
  </hyperlinks>
  <printOptions horizontalCentered="1" verticalCentered="1"/>
  <pageMargins left="0.75" right="0.75" top="1" bottom="1" header="0.5905511811023623" footer="0.5905511811023623"/>
  <pageSetup fitToHeight="12" horizontalDpi="600" verticalDpi="600" orientation="landscape" paperSize="9" scale="64" r:id="rId2"/>
  <rowBreaks count="2" manualBreakCount="2">
    <brk id="67" max="16383" man="1"/>
    <brk id="142" max="16383" man="1"/>
  </rowBreaks>
  <colBreaks count="3" manualBreakCount="3">
    <brk id="12" max="16383" man="1"/>
    <brk id="24" max="16383" man="1"/>
    <brk id="36" max="16383" man="1"/>
  </colBreaks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showGridLines="0" zoomScale="75" zoomScaleNormal="75" workbookViewId="0" topLeftCell="A1"/>
  </sheetViews>
  <sheetFormatPr defaultColWidth="12.28125" defaultRowHeight="15"/>
  <cols>
    <col min="1" max="1" width="32.140625" style="5" customWidth="1"/>
    <col min="2" max="14" width="12.7109375" style="5" customWidth="1"/>
    <col min="15" max="15" width="14.28125" style="5" customWidth="1"/>
    <col min="16" max="16384" width="12.28125" style="5" customWidth="1"/>
  </cols>
  <sheetData>
    <row r="1" spans="1:14" s="372" customFormat="1" ht="18" customHeight="1">
      <c r="A1" s="1236" t="s">
        <v>1044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</row>
    <row r="2" spans="1:19" s="518" customFormat="1" ht="24.95" customHeight="1">
      <c r="A2" s="373" t="s">
        <v>695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660"/>
      <c r="P2" s="555"/>
      <c r="Q2" s="555"/>
      <c r="R2" s="555"/>
      <c r="S2" s="555"/>
    </row>
    <row r="3" spans="1:19" s="519" customFormat="1" ht="18" customHeight="1">
      <c r="A3" s="95">
        <v>44012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661"/>
      <c r="P3" s="556"/>
      <c r="Q3" s="556"/>
      <c r="R3" s="556"/>
      <c r="S3" s="556"/>
    </row>
    <row r="4" spans="1:15" s="99" customFormat="1" ht="18" customHeight="1">
      <c r="A4" s="376" t="s">
        <v>65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612"/>
    </row>
    <row r="5" spans="1:14" ht="11.25" customHeight="1" thickBot="1">
      <c r="A5" s="703"/>
      <c r="B5" s="703"/>
      <c r="C5" s="703"/>
      <c r="D5" s="703"/>
      <c r="E5" s="703"/>
      <c r="F5" s="703"/>
      <c r="G5" s="703"/>
      <c r="H5" s="703"/>
      <c r="I5" s="703"/>
      <c r="J5" s="703"/>
      <c r="K5" s="703"/>
      <c r="L5" s="703"/>
      <c r="M5" s="703"/>
      <c r="N5" s="703"/>
    </row>
    <row r="6" spans="1:15" ht="35.1" customHeight="1">
      <c r="A6" s="1389" t="s">
        <v>1</v>
      </c>
      <c r="B6" s="1445" t="s">
        <v>593</v>
      </c>
      <c r="C6" s="1445"/>
      <c r="D6" s="1445"/>
      <c r="E6" s="1445"/>
      <c r="F6" s="1445"/>
      <c r="G6" s="704"/>
      <c r="H6" s="1391" t="s">
        <v>594</v>
      </c>
      <c r="I6" s="1391" t="s">
        <v>595</v>
      </c>
      <c r="J6" s="1391" t="s">
        <v>696</v>
      </c>
      <c r="K6" s="1391" t="s">
        <v>596</v>
      </c>
      <c r="L6" s="1391" t="s">
        <v>597</v>
      </c>
      <c r="M6" s="1391" t="s">
        <v>598</v>
      </c>
      <c r="N6" s="1387" t="s">
        <v>697</v>
      </c>
      <c r="O6" s="89"/>
    </row>
    <row r="7" spans="1:15" ht="81.75" customHeight="1">
      <c r="A7" s="1484"/>
      <c r="B7" s="705" t="s">
        <v>698</v>
      </c>
      <c r="C7" s="705" t="s">
        <v>699</v>
      </c>
      <c r="D7" s="705" t="s">
        <v>600</v>
      </c>
      <c r="E7" s="705" t="s">
        <v>700</v>
      </c>
      <c r="F7" s="705" t="s">
        <v>701</v>
      </c>
      <c r="G7" s="705" t="s">
        <v>702</v>
      </c>
      <c r="H7" s="1392"/>
      <c r="I7" s="1392"/>
      <c r="J7" s="1392"/>
      <c r="K7" s="1392"/>
      <c r="L7" s="1392"/>
      <c r="M7" s="1392"/>
      <c r="N7" s="1483"/>
      <c r="O7" s="89"/>
    </row>
    <row r="8" spans="1:15" ht="9.75" customHeight="1">
      <c r="A8" s="706"/>
      <c r="B8" s="629"/>
      <c r="C8" s="629"/>
      <c r="D8" s="629"/>
      <c r="E8" s="629"/>
      <c r="F8" s="629"/>
      <c r="G8" s="629"/>
      <c r="H8" s="629"/>
      <c r="I8" s="629"/>
      <c r="J8" s="629"/>
      <c r="K8" s="629"/>
      <c r="L8" s="629"/>
      <c r="M8" s="629"/>
      <c r="N8" s="629"/>
      <c r="O8" s="89"/>
    </row>
    <row r="9" spans="1:15" s="83" customFormat="1" ht="20.1" customHeight="1">
      <c r="A9" s="79" t="s">
        <v>58</v>
      </c>
      <c r="B9" s="707">
        <v>63.1843867888017</v>
      </c>
      <c r="C9" s="707" t="s">
        <v>39</v>
      </c>
      <c r="D9" s="707">
        <v>0.004482612768296446</v>
      </c>
      <c r="E9" s="707">
        <v>26.047315715409198</v>
      </c>
      <c r="F9" s="707">
        <v>2.5624568411151616</v>
      </c>
      <c r="G9" s="707">
        <v>6.496917977027648</v>
      </c>
      <c r="H9" s="707" t="s">
        <v>39</v>
      </c>
      <c r="I9" s="707" t="s">
        <v>39</v>
      </c>
      <c r="J9" s="707">
        <v>1.7026092641791577</v>
      </c>
      <c r="K9" s="707" t="s">
        <v>39</v>
      </c>
      <c r="L9" s="707" t="s">
        <v>39</v>
      </c>
      <c r="M9" s="707">
        <v>0.0018308006988434749</v>
      </c>
      <c r="N9" s="708">
        <v>74097.63394</v>
      </c>
      <c r="O9" s="668"/>
    </row>
    <row r="10" spans="1:15" s="83" customFormat="1" ht="20.1" customHeight="1">
      <c r="A10" s="21" t="s">
        <v>381</v>
      </c>
      <c r="B10" s="707">
        <v>63.8439081328644</v>
      </c>
      <c r="C10" s="707">
        <v>0.19790251806756481</v>
      </c>
      <c r="D10" s="707" t="s">
        <v>39</v>
      </c>
      <c r="E10" s="707">
        <v>26.3329411348091</v>
      </c>
      <c r="F10" s="707">
        <v>7.007432289856669</v>
      </c>
      <c r="G10" s="707" t="s">
        <v>39</v>
      </c>
      <c r="H10" s="707" t="s">
        <v>39</v>
      </c>
      <c r="I10" s="707" t="s">
        <v>39</v>
      </c>
      <c r="J10" s="707">
        <v>2.617815924402261</v>
      </c>
      <c r="K10" s="707" t="s">
        <v>39</v>
      </c>
      <c r="L10" s="707" t="s">
        <v>39</v>
      </c>
      <c r="M10" s="707" t="s">
        <v>39</v>
      </c>
      <c r="N10" s="708">
        <v>63847.65653</v>
      </c>
      <c r="O10" s="668"/>
    </row>
    <row r="11" spans="1:15" s="83" customFormat="1" ht="20.1" customHeight="1">
      <c r="A11" s="21" t="s">
        <v>30</v>
      </c>
      <c r="B11" s="707">
        <v>71.97530856067984</v>
      </c>
      <c r="C11" s="707">
        <v>1.109348812230381</v>
      </c>
      <c r="D11" s="707">
        <v>0.0018763793784515833</v>
      </c>
      <c r="E11" s="707">
        <v>15.912493475732937</v>
      </c>
      <c r="F11" s="707">
        <v>5.633891551629623</v>
      </c>
      <c r="G11" s="707" t="s">
        <v>39</v>
      </c>
      <c r="H11" s="707" t="s">
        <v>39</v>
      </c>
      <c r="I11" s="707" t="s">
        <v>39</v>
      </c>
      <c r="J11" s="707">
        <v>5.367081220348788</v>
      </c>
      <c r="K11" s="707" t="s">
        <v>39</v>
      </c>
      <c r="L11" s="707" t="s">
        <v>39</v>
      </c>
      <c r="M11" s="707" t="s">
        <v>39</v>
      </c>
      <c r="N11" s="708">
        <v>44358.833269999996</v>
      </c>
      <c r="O11" s="668"/>
    </row>
    <row r="12" spans="1:15" s="83" customFormat="1" ht="20.1" customHeight="1">
      <c r="A12" s="21" t="s">
        <v>31</v>
      </c>
      <c r="B12" s="707">
        <v>47.89136415348025</v>
      </c>
      <c r="C12" s="707" t="s">
        <v>39</v>
      </c>
      <c r="D12" s="707" t="s">
        <v>39</v>
      </c>
      <c r="E12" s="707">
        <v>10.813581484882564</v>
      </c>
      <c r="F12" s="707">
        <v>9.948817266675642</v>
      </c>
      <c r="G12" s="707" t="s">
        <v>39</v>
      </c>
      <c r="H12" s="707" t="s">
        <v>39</v>
      </c>
      <c r="I12" s="707">
        <v>29.10575443614811</v>
      </c>
      <c r="J12" s="707">
        <v>2.240482658813442</v>
      </c>
      <c r="K12" s="707" t="s">
        <v>39</v>
      </c>
      <c r="L12" s="707" t="s">
        <v>39</v>
      </c>
      <c r="M12" s="707" t="s">
        <v>39</v>
      </c>
      <c r="N12" s="708">
        <v>32368.169739999998</v>
      </c>
      <c r="O12" s="668"/>
    </row>
    <row r="13" spans="1:15" s="83" customFormat="1" ht="20.1" customHeight="1">
      <c r="A13" s="21" t="s">
        <v>32</v>
      </c>
      <c r="B13" s="707">
        <v>87.15669520367248</v>
      </c>
      <c r="C13" s="707">
        <v>0.046165648710025715</v>
      </c>
      <c r="D13" s="707" t="s">
        <v>39</v>
      </c>
      <c r="E13" s="707">
        <v>3.2903065101805273</v>
      </c>
      <c r="F13" s="707" t="s">
        <v>39</v>
      </c>
      <c r="G13" s="707" t="s">
        <v>39</v>
      </c>
      <c r="H13" s="707" t="s">
        <v>39</v>
      </c>
      <c r="I13" s="707" t="s">
        <v>39</v>
      </c>
      <c r="J13" s="707">
        <v>6.9585070624740855</v>
      </c>
      <c r="K13" s="707" t="s">
        <v>39</v>
      </c>
      <c r="L13" s="707" t="s">
        <v>39</v>
      </c>
      <c r="M13" s="707">
        <v>2.548325574962879</v>
      </c>
      <c r="N13" s="708">
        <v>7634.16111</v>
      </c>
      <c r="O13" s="668"/>
    </row>
    <row r="14" spans="1:15" s="83" customFormat="1" ht="20.1" customHeight="1">
      <c r="A14" s="21" t="s">
        <v>33</v>
      </c>
      <c r="B14" s="707">
        <v>33.09482918972099</v>
      </c>
      <c r="C14" s="707">
        <v>1.3791277869696177</v>
      </c>
      <c r="D14" s="707" t="s">
        <v>39</v>
      </c>
      <c r="E14" s="707">
        <v>14.304803519075577</v>
      </c>
      <c r="F14" s="707">
        <v>47.51812698541085</v>
      </c>
      <c r="G14" s="707" t="s">
        <v>39</v>
      </c>
      <c r="H14" s="707" t="s">
        <v>39</v>
      </c>
      <c r="I14" s="707" t="s">
        <v>39</v>
      </c>
      <c r="J14" s="707">
        <v>2.3832634493187066</v>
      </c>
      <c r="K14" s="707" t="s">
        <v>39</v>
      </c>
      <c r="L14" s="707" t="s">
        <v>39</v>
      </c>
      <c r="M14" s="707">
        <v>1.3198490695042615</v>
      </c>
      <c r="N14" s="708">
        <v>43018.879440000004</v>
      </c>
      <c r="O14" s="668"/>
    </row>
    <row r="15" spans="1:15" s="83" customFormat="1" ht="20.1" customHeight="1">
      <c r="A15" s="21" t="s">
        <v>34</v>
      </c>
      <c r="B15" s="707" t="s">
        <v>39</v>
      </c>
      <c r="C15" s="707" t="s">
        <v>39</v>
      </c>
      <c r="D15" s="707" t="s">
        <v>39</v>
      </c>
      <c r="E15" s="707" t="s">
        <v>39</v>
      </c>
      <c r="F15" s="707" t="s">
        <v>39</v>
      </c>
      <c r="G15" s="707" t="s">
        <v>39</v>
      </c>
      <c r="H15" s="707" t="s">
        <v>39</v>
      </c>
      <c r="I15" s="707" t="s">
        <v>39</v>
      </c>
      <c r="J15" s="707" t="s">
        <v>39</v>
      </c>
      <c r="K15" s="707" t="s">
        <v>39</v>
      </c>
      <c r="L15" s="707" t="s">
        <v>39</v>
      </c>
      <c r="M15" s="707">
        <v>100</v>
      </c>
      <c r="N15" s="708">
        <v>0.0011899999999999999</v>
      </c>
      <c r="O15" s="668"/>
    </row>
    <row r="16" spans="1:15" s="83" customFormat="1" ht="20.1" customHeight="1">
      <c r="A16" s="21" t="s">
        <v>35</v>
      </c>
      <c r="B16" s="707" t="s">
        <v>39</v>
      </c>
      <c r="C16" s="707" t="s">
        <v>39</v>
      </c>
      <c r="D16" s="707" t="s">
        <v>39</v>
      </c>
      <c r="E16" s="707">
        <v>100</v>
      </c>
      <c r="F16" s="707" t="s">
        <v>39</v>
      </c>
      <c r="G16" s="707" t="s">
        <v>39</v>
      </c>
      <c r="H16" s="707" t="s">
        <v>39</v>
      </c>
      <c r="I16" s="707" t="s">
        <v>39</v>
      </c>
      <c r="J16" s="707" t="s">
        <v>39</v>
      </c>
      <c r="K16" s="707" t="s">
        <v>39</v>
      </c>
      <c r="L16" s="707" t="s">
        <v>39</v>
      </c>
      <c r="M16" s="707" t="s">
        <v>39</v>
      </c>
      <c r="N16" s="708">
        <v>12827.88868</v>
      </c>
      <c r="O16" s="668"/>
    </row>
    <row r="17" spans="1:15" s="83" customFormat="1" ht="20.1" customHeight="1">
      <c r="A17" s="21" t="s">
        <v>36</v>
      </c>
      <c r="B17" s="707">
        <v>89.89313743249355</v>
      </c>
      <c r="C17" s="707">
        <v>0.23191070983918602</v>
      </c>
      <c r="D17" s="707" t="s">
        <v>39</v>
      </c>
      <c r="E17" s="707">
        <v>2.5865694005614404</v>
      </c>
      <c r="F17" s="707" t="s">
        <v>39</v>
      </c>
      <c r="G17" s="707" t="s">
        <v>39</v>
      </c>
      <c r="H17" s="707" t="s">
        <v>39</v>
      </c>
      <c r="I17" s="707" t="s">
        <v>39</v>
      </c>
      <c r="J17" s="707">
        <v>7.241893288790405</v>
      </c>
      <c r="K17" s="707" t="s">
        <v>39</v>
      </c>
      <c r="L17" s="707" t="s">
        <v>39</v>
      </c>
      <c r="M17" s="707">
        <v>0.046489168315433683</v>
      </c>
      <c r="N17" s="708">
        <v>13701.299099999998</v>
      </c>
      <c r="O17" s="668"/>
    </row>
    <row r="18" spans="1:15" s="83" customFormat="1" ht="20.1" customHeight="1">
      <c r="A18" s="21" t="s">
        <v>37</v>
      </c>
      <c r="B18" s="707">
        <v>72.31329166721854</v>
      </c>
      <c r="C18" s="707">
        <v>0.4238373009216461</v>
      </c>
      <c r="D18" s="707" t="s">
        <v>39</v>
      </c>
      <c r="E18" s="707">
        <v>21.755239950715545</v>
      </c>
      <c r="F18" s="707" t="s">
        <v>39</v>
      </c>
      <c r="G18" s="707" t="s">
        <v>39</v>
      </c>
      <c r="H18" s="707" t="s">
        <v>39</v>
      </c>
      <c r="I18" s="707" t="s">
        <v>39</v>
      </c>
      <c r="J18" s="707">
        <v>5.507631081144271</v>
      </c>
      <c r="K18" s="707" t="s">
        <v>39</v>
      </c>
      <c r="L18" s="707" t="s">
        <v>39</v>
      </c>
      <c r="M18" s="707" t="s">
        <v>39</v>
      </c>
      <c r="N18" s="708">
        <v>26677.246139999996</v>
      </c>
      <c r="O18" s="668"/>
    </row>
    <row r="19" spans="1:15" s="83" customFormat="1" ht="20.1" customHeight="1" thickBot="1">
      <c r="A19" s="85" t="s">
        <v>38</v>
      </c>
      <c r="B19" s="709">
        <v>58.86645784696816</v>
      </c>
      <c r="C19" s="709">
        <v>0.4269912836864358</v>
      </c>
      <c r="D19" s="709">
        <v>0.0013040614476901094</v>
      </c>
      <c r="E19" s="709">
        <v>22.623520471619614</v>
      </c>
      <c r="F19" s="709">
        <v>10.213720803371674</v>
      </c>
      <c r="G19" s="709">
        <v>1.5113288426449358</v>
      </c>
      <c r="H19" s="709" t="s">
        <v>39</v>
      </c>
      <c r="I19" s="709">
        <v>2.9576327740983714</v>
      </c>
      <c r="J19" s="709">
        <v>3.157292535420476</v>
      </c>
      <c r="K19" s="709" t="s">
        <v>39</v>
      </c>
      <c r="L19" s="709" t="s">
        <v>39</v>
      </c>
      <c r="M19" s="709">
        <v>0.2417513807426688</v>
      </c>
      <c r="N19" s="710">
        <v>318531.76913999993</v>
      </c>
      <c r="O19" s="668"/>
    </row>
    <row r="20" spans="1:15" ht="9.75" customHeight="1">
      <c r="A20" s="15"/>
      <c r="B20" s="711"/>
      <c r="C20" s="711"/>
      <c r="D20" s="711"/>
      <c r="E20" s="711"/>
      <c r="F20" s="711"/>
      <c r="G20" s="711"/>
      <c r="H20" s="711"/>
      <c r="I20" s="711"/>
      <c r="J20" s="711"/>
      <c r="K20" s="711"/>
      <c r="L20" s="711"/>
      <c r="M20" s="711"/>
      <c r="N20" s="711"/>
      <c r="O20" s="712"/>
    </row>
    <row r="21" spans="1:15" ht="13.5">
      <c r="A21" s="573" t="s">
        <v>578</v>
      </c>
      <c r="B21" s="713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89"/>
    </row>
    <row r="22" spans="1:15" ht="13.5">
      <c r="A22" s="226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</row>
    <row r="23" spans="1:15" ht="15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</row>
    <row r="24" spans="1:15" ht="15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</row>
    <row r="25" spans="1:15" ht="15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</row>
  </sheetData>
  <mergeCells count="9">
    <mergeCell ref="L6:L7"/>
    <mergeCell ref="M6:M7"/>
    <mergeCell ref="N6:N7"/>
    <mergeCell ref="A6:A7"/>
    <mergeCell ref="B6:F6"/>
    <mergeCell ref="H6:H7"/>
    <mergeCell ref="I6:I7"/>
    <mergeCell ref="J6:J7"/>
    <mergeCell ref="K6:K7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.4330708661417323" footer="0.4330708661417323"/>
  <pageSetup fitToHeight="0" fitToWidth="0" horizontalDpi="600" verticalDpi="600" orientation="landscape" paperSize="9" scale="68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showGridLines="0" workbookViewId="0" topLeftCell="A1"/>
  </sheetViews>
  <sheetFormatPr defaultColWidth="11.421875" defaultRowHeight="15"/>
  <cols>
    <col min="1" max="1" width="33.57421875" style="6" customWidth="1"/>
    <col min="2" max="7" width="16.28125" style="5" customWidth="1"/>
    <col min="8" max="8" width="17.00390625" style="5" customWidth="1"/>
    <col min="9" max="9" width="16.8515625" style="5" bestFit="1" customWidth="1"/>
    <col min="10" max="16384" width="11.421875" style="5" customWidth="1"/>
  </cols>
  <sheetData>
    <row r="1" spans="1:8" s="2" customFormat="1" ht="26.25" customHeight="1">
      <c r="A1" s="1236" t="s">
        <v>1044</v>
      </c>
      <c r="B1" s="65"/>
      <c r="C1" s="65"/>
      <c r="D1" s="65"/>
      <c r="E1" s="65"/>
      <c r="F1" s="65"/>
      <c r="G1" s="65"/>
      <c r="H1" s="65"/>
    </row>
    <row r="2" spans="1:8" s="518" customFormat="1" ht="26.25" customHeight="1">
      <c r="A2" s="1446" t="s">
        <v>603</v>
      </c>
      <c r="B2" s="1446"/>
      <c r="C2" s="1446"/>
      <c r="D2" s="1446"/>
      <c r="E2" s="1446"/>
      <c r="F2" s="1446"/>
      <c r="G2" s="1446"/>
      <c r="H2" s="1446"/>
    </row>
    <row r="3" spans="1:8" s="519" customFormat="1" ht="21.75" customHeight="1">
      <c r="A3" s="1403">
        <v>44012</v>
      </c>
      <c r="B3" s="1403"/>
      <c r="C3" s="1403"/>
      <c r="D3" s="1403"/>
      <c r="E3" s="1403"/>
      <c r="F3" s="1403"/>
      <c r="G3" s="1403"/>
      <c r="H3" s="1403"/>
    </row>
    <row r="4" spans="1:8" s="520" customFormat="1" ht="21.75" customHeight="1">
      <c r="A4" s="1404" t="s">
        <v>604</v>
      </c>
      <c r="B4" s="1404"/>
      <c r="C4" s="1404"/>
      <c r="D4" s="1404"/>
      <c r="E4" s="1404"/>
      <c r="F4" s="1404"/>
      <c r="G4" s="1404"/>
      <c r="H4" s="1404"/>
    </row>
    <row r="5" s="522" customFormat="1" ht="9.75" customHeight="1" thickBot="1"/>
    <row r="6" spans="1:8" s="522" customFormat="1" ht="77.25" customHeight="1">
      <c r="A6" s="565" t="s">
        <v>1</v>
      </c>
      <c r="B6" s="566" t="s">
        <v>605</v>
      </c>
      <c r="C6" s="566" t="s">
        <v>606</v>
      </c>
      <c r="D6" s="566" t="s">
        <v>607</v>
      </c>
      <c r="E6" s="566" t="s">
        <v>608</v>
      </c>
      <c r="F6" s="566" t="s">
        <v>609</v>
      </c>
      <c r="G6" s="566" t="s">
        <v>610</v>
      </c>
      <c r="H6" s="162" t="s">
        <v>611</v>
      </c>
    </row>
    <row r="7" spans="1:8" s="522" customFormat="1" ht="12" customHeight="1">
      <c r="A7" s="567"/>
      <c r="B7" s="14"/>
      <c r="C7" s="14"/>
      <c r="D7" s="14"/>
      <c r="E7" s="14"/>
      <c r="F7" s="14"/>
      <c r="G7" s="14"/>
      <c r="H7" s="15"/>
    </row>
    <row r="8" spans="1:9" s="14" customFormat="1" ht="21.95" customHeight="1">
      <c r="A8" s="79" t="s">
        <v>58</v>
      </c>
      <c r="B8" s="568">
        <v>26.654193252314627</v>
      </c>
      <c r="C8" s="568">
        <v>7.601354227795949</v>
      </c>
      <c r="D8" s="568">
        <v>0.05902173043573203</v>
      </c>
      <c r="E8" s="568">
        <v>1.08337588682624</v>
      </c>
      <c r="F8" s="568">
        <v>62.2377388343856</v>
      </c>
      <c r="G8" s="568">
        <v>2.364316068241851</v>
      </c>
      <c r="H8" s="569">
        <v>223624.416</v>
      </c>
      <c r="I8" s="570"/>
    </row>
    <row r="9" spans="1:9" s="14" customFormat="1" ht="21.95" customHeight="1">
      <c r="A9" s="21" t="s">
        <v>381</v>
      </c>
      <c r="B9" s="568">
        <v>56.94956325283162</v>
      </c>
      <c r="C9" s="568">
        <v>18.869943492996107</v>
      </c>
      <c r="D9" s="568">
        <v>0.10601882048369304</v>
      </c>
      <c r="E9" s="568">
        <v>2.9802197231006593</v>
      </c>
      <c r="F9" s="568">
        <v>20.702650629717457</v>
      </c>
      <c r="G9" s="568">
        <v>0.39160408087047344</v>
      </c>
      <c r="H9" s="569">
        <v>209163.80599999998</v>
      </c>
      <c r="I9" s="570"/>
    </row>
    <row r="10" spans="1:9" s="14" customFormat="1" ht="21.95" customHeight="1">
      <c r="A10" s="21" t="s">
        <v>30</v>
      </c>
      <c r="B10" s="568">
        <v>52.20808204631226</v>
      </c>
      <c r="C10" s="568">
        <v>22.631698742749474</v>
      </c>
      <c r="D10" s="568">
        <v>0.16339262404433477</v>
      </c>
      <c r="E10" s="568">
        <v>0.35110126639100114</v>
      </c>
      <c r="F10" s="568">
        <v>24.24753816821247</v>
      </c>
      <c r="G10" s="568">
        <v>0.39818715229044865</v>
      </c>
      <c r="H10" s="569">
        <v>114348.49100000001</v>
      </c>
      <c r="I10" s="570"/>
    </row>
    <row r="11" spans="1:9" s="14" customFormat="1" ht="21.95" customHeight="1">
      <c r="A11" s="21" t="s">
        <v>31</v>
      </c>
      <c r="B11" s="568">
        <v>49.41805695911733</v>
      </c>
      <c r="C11" s="568">
        <v>19.34994602934928</v>
      </c>
      <c r="D11" s="568">
        <v>2.494097181123995</v>
      </c>
      <c r="E11" s="568">
        <v>4.793009547154252</v>
      </c>
      <c r="F11" s="568">
        <v>22.939550356181147</v>
      </c>
      <c r="G11" s="568">
        <v>1.0053399270739953</v>
      </c>
      <c r="H11" s="569">
        <v>50894.328</v>
      </c>
      <c r="I11" s="570"/>
    </row>
    <row r="12" spans="1:9" s="14" customFormat="1" ht="21.95" customHeight="1">
      <c r="A12" s="21" t="s">
        <v>32</v>
      </c>
      <c r="B12" s="568">
        <v>52.35030983851817</v>
      </c>
      <c r="C12" s="568">
        <v>18.369722196633482</v>
      </c>
      <c r="D12" s="568">
        <v>0.6967151837565849</v>
      </c>
      <c r="E12" s="568">
        <v>1.6599660421368334</v>
      </c>
      <c r="F12" s="568">
        <v>26.481058907011295</v>
      </c>
      <c r="G12" s="568">
        <v>0.4422278319436345</v>
      </c>
      <c r="H12" s="569">
        <v>23903.742000000002</v>
      </c>
      <c r="I12" s="570"/>
    </row>
    <row r="13" spans="1:9" s="14" customFormat="1" ht="21.95" customHeight="1">
      <c r="A13" s="21" t="s">
        <v>33</v>
      </c>
      <c r="B13" s="568">
        <v>26.733186200326525</v>
      </c>
      <c r="C13" s="568">
        <v>9.695293776382611</v>
      </c>
      <c r="D13" s="568">
        <v>0.039083993344927966</v>
      </c>
      <c r="E13" s="568">
        <v>2.6089137045759374</v>
      </c>
      <c r="F13" s="568">
        <v>59.57223721423115</v>
      </c>
      <c r="G13" s="568">
        <v>1.3512851111388426</v>
      </c>
      <c r="H13" s="569">
        <v>103676.714</v>
      </c>
      <c r="I13" s="570"/>
    </row>
    <row r="14" spans="1:9" s="14" customFormat="1" ht="21.95" customHeight="1">
      <c r="A14" s="21" t="s">
        <v>34</v>
      </c>
      <c r="B14" s="568">
        <v>28.539358141635923</v>
      </c>
      <c r="C14" s="568">
        <v>7.502036178964731</v>
      </c>
      <c r="D14" s="568" t="s">
        <v>39</v>
      </c>
      <c r="E14" s="568">
        <v>44.37090625363603</v>
      </c>
      <c r="F14" s="568">
        <v>18.323557392869606</v>
      </c>
      <c r="G14" s="568">
        <v>1.2641420328937012</v>
      </c>
      <c r="H14" s="569">
        <v>146.107</v>
      </c>
      <c r="I14" s="570"/>
    </row>
    <row r="15" spans="1:9" s="14" customFormat="1" ht="21.95" customHeight="1">
      <c r="A15" s="21" t="s">
        <v>35</v>
      </c>
      <c r="B15" s="568">
        <v>32.43754270747405</v>
      </c>
      <c r="C15" s="568">
        <v>11.9803702089394</v>
      </c>
      <c r="D15" s="568">
        <v>0.49346711401815563</v>
      </c>
      <c r="E15" s="568">
        <v>7.215439708188587</v>
      </c>
      <c r="F15" s="568">
        <v>38.83828912994125</v>
      </c>
      <c r="G15" s="568">
        <v>9.034891131438542</v>
      </c>
      <c r="H15" s="569">
        <v>31076.235000000004</v>
      </c>
      <c r="I15" s="570"/>
    </row>
    <row r="16" spans="1:9" s="14" customFormat="1" ht="21.95" customHeight="1">
      <c r="A16" s="21" t="s">
        <v>36</v>
      </c>
      <c r="B16" s="568">
        <v>55.33451571800605</v>
      </c>
      <c r="C16" s="568">
        <v>19.895994944929267</v>
      </c>
      <c r="D16" s="568">
        <v>1.9983507018410527</v>
      </c>
      <c r="E16" s="568">
        <v>2.342489099376637</v>
      </c>
      <c r="F16" s="568">
        <v>19.751725062650603</v>
      </c>
      <c r="G16" s="568">
        <v>0.6769244731963965</v>
      </c>
      <c r="H16" s="569">
        <v>26311.798</v>
      </c>
      <c r="I16" s="570"/>
    </row>
    <row r="17" spans="1:9" s="14" customFormat="1" ht="21.95" customHeight="1">
      <c r="A17" s="21" t="s">
        <v>37</v>
      </c>
      <c r="B17" s="568">
        <v>52.89287679411655</v>
      </c>
      <c r="C17" s="568">
        <v>15.993224506323447</v>
      </c>
      <c r="D17" s="568">
        <v>0.28234060961203244</v>
      </c>
      <c r="E17" s="568">
        <v>1.0710533083731215</v>
      </c>
      <c r="F17" s="568">
        <v>28.770664982115836</v>
      </c>
      <c r="G17" s="568">
        <v>0.9898397994590062</v>
      </c>
      <c r="H17" s="569">
        <v>41118.775</v>
      </c>
      <c r="I17" s="570"/>
    </row>
    <row r="18" spans="1:9" s="14" customFormat="1" ht="28.5" customHeight="1" thickBot="1">
      <c r="A18" s="85" t="s">
        <v>38</v>
      </c>
      <c r="B18" s="571">
        <v>42.49043643048853</v>
      </c>
      <c r="C18" s="571">
        <v>14.82323380958973</v>
      </c>
      <c r="D18" s="571">
        <v>0.3411819021976652</v>
      </c>
      <c r="E18" s="571">
        <v>2.179225954498688</v>
      </c>
      <c r="F18" s="571">
        <v>38.71315834511609</v>
      </c>
      <c r="G18" s="571">
        <v>1.4527635581093123</v>
      </c>
      <c r="H18" s="572">
        <v>824264.4119999999</v>
      </c>
      <c r="I18" s="570"/>
    </row>
    <row r="19" spans="1:8" s="522" customFormat="1" ht="6" customHeight="1">
      <c r="A19" s="14"/>
      <c r="B19" s="14"/>
      <c r="C19" s="14"/>
      <c r="D19" s="14"/>
      <c r="E19" s="14"/>
      <c r="F19" s="14"/>
      <c r="G19" s="14"/>
      <c r="H19" s="14"/>
    </row>
    <row r="20" spans="1:8" s="540" customFormat="1" ht="11.1" customHeight="1">
      <c r="A20" s="573" t="s">
        <v>578</v>
      </c>
      <c r="B20" s="14"/>
      <c r="C20" s="14"/>
      <c r="D20" s="14"/>
      <c r="E20" s="14"/>
      <c r="F20" s="14"/>
      <c r="G20" s="14"/>
      <c r="H20" s="574"/>
    </row>
    <row r="21" spans="1:8" s="540" customFormat="1" ht="11.1" customHeight="1">
      <c r="A21" s="573" t="s">
        <v>612</v>
      </c>
      <c r="B21" s="14"/>
      <c r="C21" s="14"/>
      <c r="D21" s="14"/>
      <c r="E21" s="14"/>
      <c r="F21" s="14"/>
      <c r="G21" s="14"/>
      <c r="H21" s="14"/>
    </row>
    <row r="22" spans="1:8" s="540" customFormat="1" ht="11.1" customHeight="1">
      <c r="A22" s="573" t="s">
        <v>613</v>
      </c>
      <c r="B22" s="14"/>
      <c r="C22" s="14"/>
      <c r="D22" s="14"/>
      <c r="E22" s="14"/>
      <c r="F22" s="14"/>
      <c r="G22" s="14"/>
      <c r="H22" s="14"/>
    </row>
    <row r="23" spans="1:8" s="540" customFormat="1" ht="11.1" customHeight="1">
      <c r="A23" s="573" t="s">
        <v>614</v>
      </c>
      <c r="B23" s="14"/>
      <c r="C23" s="14"/>
      <c r="D23" s="14"/>
      <c r="E23" s="14"/>
      <c r="F23" s="14"/>
      <c r="G23" s="14"/>
      <c r="H23" s="14"/>
    </row>
    <row r="24" spans="1:8" s="522" customFormat="1" ht="13.5">
      <c r="A24" s="226"/>
      <c r="B24" s="14"/>
      <c r="C24" s="14"/>
      <c r="D24" s="14"/>
      <c r="E24" s="14"/>
      <c r="F24" s="14"/>
      <c r="G24" s="14"/>
      <c r="H24" s="14"/>
    </row>
    <row r="25" spans="1:8" s="522" customFormat="1" ht="13.5">
      <c r="A25" s="14"/>
      <c r="B25" s="14"/>
      <c r="C25" s="14"/>
      <c r="D25" s="14"/>
      <c r="E25" s="14"/>
      <c r="F25" s="14"/>
      <c r="G25" s="14"/>
      <c r="H25" s="14"/>
    </row>
    <row r="26" spans="1:8" s="522" customFormat="1" ht="13.5">
      <c r="A26" s="14"/>
      <c r="B26" s="14"/>
      <c r="C26" s="14"/>
      <c r="D26" s="14"/>
      <c r="E26" s="14"/>
      <c r="F26" s="14"/>
      <c r="G26" s="14"/>
      <c r="H26" s="14"/>
    </row>
    <row r="27" s="522" customFormat="1" ht="15"/>
    <row r="28" s="522" customFormat="1" ht="15"/>
    <row r="29" s="522" customFormat="1" ht="15"/>
    <row r="30" s="7" customFormat="1" ht="15">
      <c r="A30" s="564"/>
    </row>
    <row r="31" s="7" customFormat="1" ht="15">
      <c r="A31" s="564"/>
    </row>
    <row r="32" s="7" customFormat="1" ht="15">
      <c r="A32" s="564"/>
    </row>
    <row r="33" s="7" customFormat="1" ht="15">
      <c r="A33" s="564"/>
    </row>
    <row r="34" s="7" customFormat="1" ht="15">
      <c r="A34" s="564"/>
    </row>
    <row r="35" s="7" customFormat="1" ht="15">
      <c r="A35" s="564"/>
    </row>
    <row r="36" s="7" customFormat="1" ht="15">
      <c r="A36" s="564"/>
    </row>
    <row r="37" s="7" customFormat="1" ht="15">
      <c r="A37" s="564"/>
    </row>
    <row r="38" s="7" customFormat="1" ht="15">
      <c r="A38" s="564"/>
    </row>
    <row r="39" s="7" customFormat="1" ht="15">
      <c r="A39" s="564"/>
    </row>
    <row r="40" s="7" customFormat="1" ht="15">
      <c r="A40" s="564"/>
    </row>
    <row r="41" s="7" customFormat="1" ht="15">
      <c r="A41" s="564"/>
    </row>
    <row r="42" s="7" customFormat="1" ht="15">
      <c r="A42" s="564"/>
    </row>
    <row r="43" s="7" customFormat="1" ht="15">
      <c r="A43" s="564"/>
    </row>
    <row r="44" s="7" customFormat="1" ht="15">
      <c r="A44" s="564"/>
    </row>
    <row r="45" s="7" customFormat="1" ht="15">
      <c r="A45" s="564"/>
    </row>
    <row r="46" s="7" customFormat="1" ht="15">
      <c r="A46" s="564"/>
    </row>
    <row r="47" s="7" customFormat="1" ht="15">
      <c r="A47" s="564"/>
    </row>
    <row r="48" s="7" customFormat="1" ht="15">
      <c r="A48" s="564"/>
    </row>
    <row r="49" s="7" customFormat="1" ht="15">
      <c r="A49" s="564"/>
    </row>
    <row r="50" s="7" customFormat="1" ht="15">
      <c r="A50" s="564"/>
    </row>
    <row r="51" s="7" customFormat="1" ht="15">
      <c r="A51" s="564"/>
    </row>
    <row r="52" s="7" customFormat="1" ht="15">
      <c r="A52" s="564"/>
    </row>
    <row r="53" s="7" customFormat="1" ht="15">
      <c r="A53" s="564"/>
    </row>
    <row r="54" s="7" customFormat="1" ht="15">
      <c r="A54" s="564"/>
    </row>
    <row r="55" s="7" customFormat="1" ht="15">
      <c r="A55" s="564"/>
    </row>
    <row r="56" s="7" customFormat="1" ht="15">
      <c r="A56" s="564"/>
    </row>
    <row r="57" s="7" customFormat="1" ht="15">
      <c r="A57" s="564"/>
    </row>
    <row r="58" s="7" customFormat="1" ht="15">
      <c r="A58" s="564"/>
    </row>
    <row r="59" s="7" customFormat="1" ht="15">
      <c r="A59" s="564"/>
    </row>
    <row r="60" s="7" customFormat="1" ht="15">
      <c r="A60" s="564"/>
    </row>
    <row r="61" s="7" customFormat="1" ht="15">
      <c r="A61" s="564"/>
    </row>
    <row r="62" s="7" customFormat="1" ht="15">
      <c r="A62" s="564"/>
    </row>
    <row r="63" s="7" customFormat="1" ht="15">
      <c r="A63" s="564"/>
    </row>
    <row r="64" s="7" customFormat="1" ht="15">
      <c r="A64" s="564"/>
    </row>
    <row r="65" s="7" customFormat="1" ht="15">
      <c r="A65" s="564"/>
    </row>
    <row r="66" s="7" customFormat="1" ht="15">
      <c r="A66" s="564"/>
    </row>
    <row r="67" s="7" customFormat="1" ht="15">
      <c r="A67" s="564"/>
    </row>
    <row r="68" s="7" customFormat="1" ht="15">
      <c r="A68" s="564"/>
    </row>
    <row r="69" s="7" customFormat="1" ht="15">
      <c r="A69" s="564"/>
    </row>
    <row r="70" s="7" customFormat="1" ht="15">
      <c r="A70" s="564"/>
    </row>
    <row r="71" s="7" customFormat="1" ht="15">
      <c r="A71" s="564"/>
    </row>
    <row r="72" s="7" customFormat="1" ht="15">
      <c r="A72" s="564"/>
    </row>
    <row r="73" s="7" customFormat="1" ht="15">
      <c r="A73" s="564"/>
    </row>
    <row r="74" s="7" customFormat="1" ht="15">
      <c r="A74" s="564"/>
    </row>
    <row r="75" s="7" customFormat="1" ht="15">
      <c r="A75" s="564"/>
    </row>
    <row r="76" s="7" customFormat="1" ht="15">
      <c r="A76" s="564"/>
    </row>
    <row r="77" s="7" customFormat="1" ht="15">
      <c r="A77" s="564"/>
    </row>
    <row r="78" s="7" customFormat="1" ht="15">
      <c r="A78" s="564"/>
    </row>
    <row r="79" s="7" customFormat="1" ht="15">
      <c r="A79" s="564"/>
    </row>
    <row r="80" s="7" customFormat="1" ht="15">
      <c r="A80" s="564"/>
    </row>
    <row r="81" s="7" customFormat="1" ht="15">
      <c r="A81" s="564"/>
    </row>
    <row r="82" s="7" customFormat="1" ht="15">
      <c r="A82" s="564"/>
    </row>
  </sheetData>
  <mergeCells count="3">
    <mergeCell ref="A2:H2"/>
    <mergeCell ref="A3:H3"/>
    <mergeCell ref="A4:H4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8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4"/>
  <sheetViews>
    <sheetView showGridLines="0" workbookViewId="0" topLeftCell="A1"/>
  </sheetViews>
  <sheetFormatPr defaultColWidth="11.421875" defaultRowHeight="15"/>
  <cols>
    <col min="1" max="1" width="51.28125" style="5" customWidth="1"/>
    <col min="2" max="9" width="15.7109375" style="5" customWidth="1"/>
    <col min="10" max="16384" width="11.421875" style="5" customWidth="1"/>
  </cols>
  <sheetData>
    <row r="1" spans="1:9" s="624" customFormat="1" ht="18.75" customHeight="1">
      <c r="A1" s="1236" t="s">
        <v>1044</v>
      </c>
      <c r="B1" s="679"/>
      <c r="C1" s="679"/>
      <c r="D1" s="679"/>
      <c r="E1" s="679"/>
      <c r="F1" s="679"/>
      <c r="G1" s="679"/>
      <c r="H1" s="679"/>
      <c r="I1" s="679"/>
    </row>
    <row r="2" spans="1:9" s="518" customFormat="1" ht="24.95" customHeight="1">
      <c r="A2" s="1447" t="s">
        <v>673</v>
      </c>
      <c r="B2" s="1447"/>
      <c r="C2" s="1447"/>
      <c r="D2" s="1447"/>
      <c r="E2" s="1447"/>
      <c r="F2" s="1447"/>
      <c r="G2" s="1447"/>
      <c r="H2" s="1447"/>
      <c r="I2" s="1447"/>
    </row>
    <row r="3" spans="1:9" s="625" customFormat="1" ht="18" customHeight="1">
      <c r="A3" s="1486">
        <v>44012</v>
      </c>
      <c r="B3" s="1486"/>
      <c r="C3" s="1486"/>
      <c r="D3" s="1486"/>
      <c r="E3" s="1486"/>
      <c r="F3" s="1486"/>
      <c r="G3" s="1486"/>
      <c r="H3" s="1486"/>
      <c r="I3" s="1486"/>
    </row>
    <row r="4" spans="1:9" s="99" customFormat="1" ht="18" customHeight="1">
      <c r="A4" s="1487" t="s">
        <v>70</v>
      </c>
      <c r="B4" s="1487"/>
      <c r="C4" s="1487"/>
      <c r="D4" s="1487"/>
      <c r="E4" s="1487"/>
      <c r="F4" s="1487"/>
      <c r="G4" s="1487"/>
      <c r="H4" s="1487"/>
      <c r="I4" s="1487"/>
    </row>
    <row r="5" spans="1:6" ht="6.75" customHeight="1" thickBot="1">
      <c r="A5" s="626"/>
      <c r="B5" s="626"/>
      <c r="C5" s="626"/>
      <c r="D5" s="626"/>
      <c r="E5" s="626"/>
      <c r="F5" s="626"/>
    </row>
    <row r="6" spans="1:32" ht="27" customHeight="1">
      <c r="A6" s="1387" t="s">
        <v>1</v>
      </c>
      <c r="B6" s="1391" t="s">
        <v>674</v>
      </c>
      <c r="C6" s="1391" t="s">
        <v>675</v>
      </c>
      <c r="D6" s="1391" t="s">
        <v>676</v>
      </c>
      <c r="E6" s="1391" t="s">
        <v>677</v>
      </c>
      <c r="F6" s="1391" t="s">
        <v>678</v>
      </c>
      <c r="G6" s="1391" t="s">
        <v>679</v>
      </c>
      <c r="H6" s="1485" t="s">
        <v>680</v>
      </c>
      <c r="I6" s="1485"/>
      <c r="J6" s="626"/>
      <c r="K6" s="626"/>
      <c r="L6" s="626"/>
      <c r="M6" s="626"/>
      <c r="N6" s="626"/>
      <c r="O6" s="626"/>
      <c r="P6" s="626"/>
      <c r="Q6" s="626"/>
      <c r="R6" s="626"/>
      <c r="S6" s="626"/>
      <c r="T6" s="626"/>
      <c r="U6" s="626"/>
      <c r="V6" s="626"/>
      <c r="W6" s="626"/>
      <c r="X6" s="626"/>
      <c r="Y6" s="626"/>
      <c r="Z6" s="626"/>
      <c r="AA6" s="626"/>
      <c r="AB6" s="626"/>
      <c r="AC6" s="626"/>
      <c r="AD6" s="626"/>
      <c r="AE6" s="626"/>
      <c r="AF6" s="626"/>
    </row>
    <row r="7" spans="1:32" ht="26.25" customHeight="1">
      <c r="A7" s="1388"/>
      <c r="B7" s="1392"/>
      <c r="C7" s="1392"/>
      <c r="D7" s="1392"/>
      <c r="E7" s="1392"/>
      <c r="F7" s="1392"/>
      <c r="G7" s="1392"/>
      <c r="H7" s="680" t="s">
        <v>681</v>
      </c>
      <c r="I7" s="680" t="s">
        <v>682</v>
      </c>
      <c r="J7" s="627"/>
      <c r="K7" s="627"/>
      <c r="L7" s="627"/>
      <c r="M7" s="627"/>
      <c r="N7" s="627"/>
      <c r="O7" s="627"/>
      <c r="P7" s="627"/>
      <c r="Q7" s="627"/>
      <c r="R7" s="627"/>
      <c r="S7" s="627"/>
      <c r="T7" s="626"/>
      <c r="U7" s="626"/>
      <c r="V7" s="626"/>
      <c r="W7" s="626"/>
      <c r="X7" s="626"/>
      <c r="Y7" s="626"/>
      <c r="Z7" s="626"/>
      <c r="AA7" s="626"/>
      <c r="AB7" s="626"/>
      <c r="AC7" s="626"/>
      <c r="AD7" s="626"/>
      <c r="AE7" s="626"/>
      <c r="AF7" s="626"/>
    </row>
    <row r="8" spans="1:19" s="83" customFormat="1" ht="9" customHeight="1">
      <c r="A8" s="630"/>
      <c r="B8" s="631"/>
      <c r="C8" s="631"/>
      <c r="D8" s="631"/>
      <c r="E8" s="631"/>
      <c r="F8" s="631"/>
      <c r="G8" s="631"/>
      <c r="H8" s="631"/>
      <c r="I8" s="631"/>
      <c r="J8" s="633"/>
      <c r="K8" s="633"/>
      <c r="L8" s="633"/>
      <c r="M8" s="633"/>
      <c r="N8" s="633"/>
      <c r="O8" s="633"/>
      <c r="P8" s="634"/>
      <c r="Q8" s="634"/>
      <c r="R8" s="20"/>
      <c r="S8" s="20"/>
    </row>
    <row r="9" spans="1:19" s="83" customFormat="1" ht="18" customHeight="1">
      <c r="A9" s="79" t="s">
        <v>58</v>
      </c>
      <c r="B9" s="681" t="s">
        <v>39</v>
      </c>
      <c r="C9" s="681" t="s">
        <v>39</v>
      </c>
      <c r="D9" s="681" t="s">
        <v>39</v>
      </c>
      <c r="E9" s="681" t="s">
        <v>39</v>
      </c>
      <c r="F9" s="681" t="s">
        <v>39</v>
      </c>
      <c r="G9" s="681" t="s">
        <v>39</v>
      </c>
      <c r="H9" s="681" t="s">
        <v>39</v>
      </c>
      <c r="I9" s="681" t="s">
        <v>39</v>
      </c>
      <c r="J9" s="633"/>
      <c r="K9" s="633"/>
      <c r="L9" s="633"/>
      <c r="M9" s="633"/>
      <c r="N9" s="633"/>
      <c r="O9" s="633"/>
      <c r="P9" s="634"/>
      <c r="Q9" s="634"/>
      <c r="R9" s="20"/>
      <c r="S9" s="20"/>
    </row>
    <row r="10" spans="1:19" s="83" customFormat="1" ht="18" customHeight="1">
      <c r="A10" s="21" t="s">
        <v>381</v>
      </c>
      <c r="B10" s="681" t="s">
        <v>39</v>
      </c>
      <c r="C10" s="681" t="s">
        <v>39</v>
      </c>
      <c r="D10" s="681" t="s">
        <v>39</v>
      </c>
      <c r="E10" s="681" t="s">
        <v>39</v>
      </c>
      <c r="F10" s="681" t="s">
        <v>39</v>
      </c>
      <c r="G10" s="681" t="s">
        <v>39</v>
      </c>
      <c r="H10" s="681" t="s">
        <v>39</v>
      </c>
      <c r="I10" s="681" t="s">
        <v>39</v>
      </c>
      <c r="J10" s="633"/>
      <c r="K10" s="633"/>
      <c r="L10" s="633"/>
      <c r="M10" s="633"/>
      <c r="N10" s="633"/>
      <c r="O10" s="633"/>
      <c r="P10" s="634"/>
      <c r="Q10" s="634"/>
      <c r="R10" s="20"/>
      <c r="S10" s="20"/>
    </row>
    <row r="11" spans="1:19" s="83" customFormat="1" ht="18" customHeight="1">
      <c r="A11" s="21" t="s">
        <v>30</v>
      </c>
      <c r="B11" s="681" t="s">
        <v>39</v>
      </c>
      <c r="C11" s="681" t="s">
        <v>39</v>
      </c>
      <c r="D11" s="681" t="s">
        <v>39</v>
      </c>
      <c r="E11" s="681" t="s">
        <v>39</v>
      </c>
      <c r="F11" s="681" t="s">
        <v>39</v>
      </c>
      <c r="G11" s="681" t="s">
        <v>39</v>
      </c>
      <c r="H11" s="681" t="s">
        <v>39</v>
      </c>
      <c r="I11" s="681" t="s">
        <v>39</v>
      </c>
      <c r="J11" s="633"/>
      <c r="K11" s="633"/>
      <c r="L11" s="633"/>
      <c r="M11" s="633"/>
      <c r="N11" s="633"/>
      <c r="O11" s="633"/>
      <c r="P11" s="634"/>
      <c r="Q11" s="634"/>
      <c r="R11" s="20"/>
      <c r="S11" s="20"/>
    </row>
    <row r="12" spans="1:19" s="83" customFormat="1" ht="18" customHeight="1">
      <c r="A12" s="21" t="s">
        <v>31</v>
      </c>
      <c r="B12" s="681" t="s">
        <v>39</v>
      </c>
      <c r="C12" s="681" t="s">
        <v>39</v>
      </c>
      <c r="D12" s="681" t="s">
        <v>39</v>
      </c>
      <c r="E12" s="681" t="s">
        <v>39</v>
      </c>
      <c r="F12" s="681" t="s">
        <v>39</v>
      </c>
      <c r="G12" s="681" t="s">
        <v>39</v>
      </c>
      <c r="H12" s="681" t="s">
        <v>39</v>
      </c>
      <c r="I12" s="681" t="s">
        <v>39</v>
      </c>
      <c r="J12" s="633"/>
      <c r="K12" s="633"/>
      <c r="L12" s="633"/>
      <c r="M12" s="633"/>
      <c r="N12" s="633"/>
      <c r="O12" s="633"/>
      <c r="P12" s="634"/>
      <c r="Q12" s="634"/>
      <c r="R12" s="20"/>
      <c r="S12" s="20"/>
    </row>
    <row r="13" spans="1:19" s="83" customFormat="1" ht="18" customHeight="1">
      <c r="A13" s="21" t="s">
        <v>32</v>
      </c>
      <c r="B13" s="681" t="s">
        <v>39</v>
      </c>
      <c r="C13" s="681" t="s">
        <v>39</v>
      </c>
      <c r="D13" s="681" t="s">
        <v>39</v>
      </c>
      <c r="E13" s="681" t="s">
        <v>39</v>
      </c>
      <c r="F13" s="681" t="s">
        <v>39</v>
      </c>
      <c r="G13" s="681" t="s">
        <v>39</v>
      </c>
      <c r="H13" s="681" t="s">
        <v>39</v>
      </c>
      <c r="I13" s="681" t="s">
        <v>39</v>
      </c>
      <c r="J13" s="633"/>
      <c r="K13" s="633"/>
      <c r="L13" s="633"/>
      <c r="M13" s="633"/>
      <c r="N13" s="633"/>
      <c r="O13" s="633"/>
      <c r="P13" s="634"/>
      <c r="Q13" s="634"/>
      <c r="R13" s="20"/>
      <c r="S13" s="20"/>
    </row>
    <row r="14" spans="1:19" s="83" customFormat="1" ht="18" customHeight="1">
      <c r="A14" s="21" t="s">
        <v>33</v>
      </c>
      <c r="B14" s="681" t="s">
        <v>39</v>
      </c>
      <c r="C14" s="681" t="s">
        <v>39</v>
      </c>
      <c r="D14" s="681" t="s">
        <v>39</v>
      </c>
      <c r="E14" s="681" t="s">
        <v>39</v>
      </c>
      <c r="F14" s="681" t="s">
        <v>39</v>
      </c>
      <c r="G14" s="681" t="s">
        <v>39</v>
      </c>
      <c r="H14" s="681" t="s">
        <v>39</v>
      </c>
      <c r="I14" s="681" t="s">
        <v>39</v>
      </c>
      <c r="J14" s="633"/>
      <c r="K14" s="633"/>
      <c r="L14" s="633"/>
      <c r="M14" s="633"/>
      <c r="N14" s="633"/>
      <c r="O14" s="633"/>
      <c r="P14" s="634"/>
      <c r="Q14" s="634"/>
      <c r="R14" s="20"/>
      <c r="S14" s="20"/>
    </row>
    <row r="15" spans="1:19" s="83" customFormat="1" ht="18" customHeight="1">
      <c r="A15" s="21" t="s">
        <v>34</v>
      </c>
      <c r="B15" s="681" t="s">
        <v>39</v>
      </c>
      <c r="C15" s="681" t="s">
        <v>39</v>
      </c>
      <c r="D15" s="681" t="s">
        <v>39</v>
      </c>
      <c r="E15" s="681" t="s">
        <v>39</v>
      </c>
      <c r="F15" s="681" t="s">
        <v>39</v>
      </c>
      <c r="G15" s="681" t="s">
        <v>39</v>
      </c>
      <c r="H15" s="681" t="s">
        <v>39</v>
      </c>
      <c r="I15" s="681" t="s">
        <v>39</v>
      </c>
      <c r="J15" s="633"/>
      <c r="K15" s="633"/>
      <c r="L15" s="633"/>
      <c r="M15" s="633"/>
      <c r="N15" s="633"/>
      <c r="O15" s="633"/>
      <c r="P15" s="634"/>
      <c r="Q15" s="634"/>
      <c r="R15" s="20"/>
      <c r="S15" s="20"/>
    </row>
    <row r="16" spans="1:19" s="83" customFormat="1" ht="18" customHeight="1">
      <c r="A16" s="21" t="s">
        <v>35</v>
      </c>
      <c r="B16" s="681" t="s">
        <v>39</v>
      </c>
      <c r="C16" s="681" t="s">
        <v>39</v>
      </c>
      <c r="D16" s="681" t="s">
        <v>39</v>
      </c>
      <c r="E16" s="681" t="s">
        <v>39</v>
      </c>
      <c r="F16" s="681" t="s">
        <v>39</v>
      </c>
      <c r="G16" s="681" t="s">
        <v>39</v>
      </c>
      <c r="H16" s="681" t="s">
        <v>39</v>
      </c>
      <c r="I16" s="681" t="s">
        <v>39</v>
      </c>
      <c r="J16" s="633"/>
      <c r="K16" s="633"/>
      <c r="L16" s="633"/>
      <c r="M16" s="633"/>
      <c r="N16" s="633"/>
      <c r="O16" s="633"/>
      <c r="P16" s="634"/>
      <c r="Q16" s="634"/>
      <c r="R16" s="20"/>
      <c r="S16" s="20"/>
    </row>
    <row r="17" spans="1:19" s="83" customFormat="1" ht="18" customHeight="1">
      <c r="A17" s="21" t="s">
        <v>36</v>
      </c>
      <c r="B17" s="681">
        <v>40283.96561</v>
      </c>
      <c r="C17" s="681">
        <v>3.734</v>
      </c>
      <c r="D17" s="681">
        <v>234.81359</v>
      </c>
      <c r="E17" s="681">
        <v>102.2365</v>
      </c>
      <c r="F17" s="681">
        <v>39950.65</v>
      </c>
      <c r="G17" s="681" t="s">
        <v>39</v>
      </c>
      <c r="H17" s="681">
        <v>2532.47975</v>
      </c>
      <c r="I17" s="681" t="s">
        <v>39</v>
      </c>
      <c r="J17" s="633"/>
      <c r="K17" s="633"/>
      <c r="L17" s="633"/>
      <c r="M17" s="633"/>
      <c r="N17" s="633"/>
      <c r="O17" s="633"/>
      <c r="P17" s="634"/>
      <c r="Q17" s="634"/>
      <c r="R17" s="20"/>
      <c r="S17" s="20"/>
    </row>
    <row r="18" spans="1:19" s="83" customFormat="1" ht="18" customHeight="1">
      <c r="A18" s="21" t="s">
        <v>37</v>
      </c>
      <c r="B18" s="681" t="s">
        <v>39</v>
      </c>
      <c r="C18" s="681" t="s">
        <v>39</v>
      </c>
      <c r="D18" s="681" t="s">
        <v>39</v>
      </c>
      <c r="E18" s="681" t="s">
        <v>39</v>
      </c>
      <c r="F18" s="681" t="s">
        <v>39</v>
      </c>
      <c r="G18" s="681" t="s">
        <v>39</v>
      </c>
      <c r="H18" s="681">
        <v>0.11939</v>
      </c>
      <c r="I18" s="681" t="s">
        <v>39</v>
      </c>
      <c r="J18" s="633"/>
      <c r="K18" s="633"/>
      <c r="L18" s="633"/>
      <c r="M18" s="633"/>
      <c r="N18" s="633"/>
      <c r="O18" s="633"/>
      <c r="P18" s="634"/>
      <c r="Q18" s="634"/>
      <c r="R18" s="20"/>
      <c r="S18" s="20"/>
    </row>
    <row r="19" spans="1:19" s="641" customFormat="1" ht="24.75" customHeight="1" thickBot="1">
      <c r="A19" s="85" t="s">
        <v>38</v>
      </c>
      <c r="B19" s="638">
        <v>40283.96561</v>
      </c>
      <c r="C19" s="638">
        <v>3.734</v>
      </c>
      <c r="D19" s="638">
        <v>234.81359</v>
      </c>
      <c r="E19" s="638">
        <v>102.2365</v>
      </c>
      <c r="F19" s="638">
        <v>39950.65</v>
      </c>
      <c r="G19" s="638" t="s">
        <v>39</v>
      </c>
      <c r="H19" s="638">
        <v>2532.59914</v>
      </c>
      <c r="I19" s="638" t="s">
        <v>39</v>
      </c>
      <c r="J19" s="639"/>
      <c r="K19" s="639"/>
      <c r="L19" s="639"/>
      <c r="M19" s="639"/>
      <c r="N19" s="639"/>
      <c r="O19" s="639"/>
      <c r="P19" s="640"/>
      <c r="Q19" s="640"/>
      <c r="R19" s="640"/>
      <c r="S19" s="640"/>
    </row>
    <row r="20" spans="1:18" s="70" customFormat="1" ht="6" customHeight="1">
      <c r="A20" s="123"/>
      <c r="B20" s="642"/>
      <c r="C20" s="642"/>
      <c r="D20" s="643"/>
      <c r="E20" s="643"/>
      <c r="F20" s="643"/>
      <c r="G20" s="642"/>
      <c r="H20" s="642"/>
      <c r="I20" s="642"/>
      <c r="J20" s="640"/>
      <c r="K20" s="645"/>
      <c r="L20" s="645"/>
      <c r="M20" s="645"/>
      <c r="N20" s="645"/>
      <c r="O20" s="645"/>
      <c r="P20" s="645"/>
      <c r="Q20" s="645"/>
      <c r="R20" s="645"/>
    </row>
    <row r="21" spans="1:10" s="174" customFormat="1" ht="11.25" customHeight="1">
      <c r="A21" s="134" t="s">
        <v>656</v>
      </c>
      <c r="B21" s="123"/>
      <c r="C21" s="123"/>
      <c r="D21" s="123"/>
      <c r="E21" s="123"/>
      <c r="F21" s="123"/>
      <c r="G21" s="123"/>
      <c r="H21" s="646"/>
      <c r="I21" s="646"/>
      <c r="J21" s="641"/>
    </row>
    <row r="22" spans="1:18" s="70" customFormat="1" ht="13.5">
      <c r="A22" s="226"/>
      <c r="B22" s="72"/>
      <c r="C22" s="72"/>
      <c r="D22" s="72"/>
      <c r="E22" s="72"/>
      <c r="F22" s="72"/>
      <c r="G22" s="72"/>
      <c r="H22" s="72"/>
      <c r="I22" s="682"/>
      <c r="J22" s="645"/>
      <c r="K22" s="645"/>
      <c r="L22" s="645"/>
      <c r="M22" s="645"/>
      <c r="N22" s="645"/>
      <c r="O22" s="645"/>
      <c r="P22" s="645"/>
      <c r="Q22" s="645"/>
      <c r="R22" s="645"/>
    </row>
    <row r="23" spans="1:18" s="70" customFormat="1" ht="15">
      <c r="A23" s="72"/>
      <c r="B23" s="72"/>
      <c r="C23" s="72"/>
      <c r="D23" s="72"/>
      <c r="E23" s="72"/>
      <c r="F23" s="72"/>
      <c r="G23" s="72"/>
      <c r="H23" s="72"/>
      <c r="I23" s="72"/>
      <c r="J23" s="645"/>
      <c r="K23" s="645"/>
      <c r="L23" s="645"/>
      <c r="M23" s="645"/>
      <c r="N23" s="645"/>
      <c r="O23" s="645"/>
      <c r="P23" s="645"/>
      <c r="Q23" s="645"/>
      <c r="R23" s="645"/>
    </row>
    <row r="24" spans="1:9" s="70" customFormat="1" ht="15">
      <c r="A24" s="72"/>
      <c r="B24" s="72"/>
      <c r="C24" s="72"/>
      <c r="D24" s="72"/>
      <c r="E24" s="72"/>
      <c r="F24" s="72"/>
      <c r="G24" s="72"/>
      <c r="H24" s="72"/>
      <c r="I24" s="72"/>
    </row>
    <row r="25" s="70" customFormat="1" ht="15"/>
    <row r="26" s="70" customFormat="1" ht="15"/>
    <row r="27" s="70" customFormat="1" ht="15"/>
    <row r="28" s="70" customFormat="1" ht="15"/>
    <row r="29" s="70" customFormat="1" ht="15"/>
    <row r="30" s="70" customFormat="1" ht="15"/>
    <row r="31" s="70" customFormat="1" ht="15"/>
    <row r="32" s="70" customFormat="1" ht="15"/>
    <row r="33" s="70" customFormat="1" ht="15"/>
    <row r="34" s="70" customFormat="1" ht="15"/>
    <row r="35" s="70" customFormat="1" ht="15"/>
    <row r="36" s="70" customFormat="1" ht="15"/>
    <row r="37" s="70" customFormat="1" ht="15"/>
    <row r="38" s="70" customFormat="1" ht="15"/>
    <row r="39" s="70" customFormat="1" ht="15"/>
    <row r="40" s="70" customFormat="1" ht="15"/>
    <row r="41" s="70" customFormat="1" ht="15"/>
    <row r="42" s="70" customFormat="1" ht="15"/>
    <row r="43" s="70" customFormat="1" ht="15"/>
    <row r="44" s="70" customFormat="1" ht="15"/>
    <row r="45" s="70" customFormat="1" ht="15"/>
    <row r="46" s="70" customFormat="1" ht="15"/>
    <row r="47" s="70" customFormat="1" ht="15"/>
    <row r="48" s="70" customFormat="1" ht="15"/>
    <row r="49" s="70" customFormat="1" ht="15"/>
    <row r="50" s="70" customFormat="1" ht="15"/>
    <row r="51" s="70" customFormat="1" ht="15"/>
    <row r="52" s="70" customFormat="1" ht="15"/>
    <row r="53" s="70" customFormat="1" ht="15"/>
    <row r="54" s="70" customFormat="1" ht="15"/>
    <row r="55" s="70" customFormat="1" ht="15"/>
    <row r="56" s="70" customFormat="1" ht="15"/>
    <row r="57" s="70" customFormat="1" ht="15"/>
    <row r="58" s="70" customFormat="1" ht="15"/>
    <row r="59" s="70" customFormat="1" ht="15"/>
    <row r="60" s="70" customFormat="1" ht="15"/>
    <row r="61" s="70" customFormat="1" ht="15"/>
    <row r="62" s="70" customFormat="1" ht="15"/>
    <row r="63" s="70" customFormat="1" ht="15"/>
    <row r="64" s="70" customFormat="1" ht="15"/>
    <row r="65" s="70" customFormat="1" ht="15"/>
    <row r="66" s="70" customFormat="1" ht="15"/>
    <row r="67" s="70" customFormat="1" ht="15"/>
    <row r="68" s="70" customFormat="1" ht="15"/>
    <row r="69" s="70" customFormat="1" ht="15"/>
    <row r="70" s="70" customFormat="1" ht="15"/>
    <row r="71" s="70" customFormat="1" ht="15"/>
    <row r="72" s="70" customFormat="1" ht="15"/>
    <row r="73" s="70" customFormat="1" ht="15"/>
    <row r="74" s="70" customFormat="1" ht="15"/>
    <row r="75" s="70" customFormat="1" ht="15"/>
    <row r="76" s="70" customFormat="1" ht="15"/>
    <row r="77" s="70" customFormat="1" ht="15"/>
    <row r="78" s="70" customFormat="1" ht="15"/>
    <row r="79" s="70" customFormat="1" ht="15"/>
    <row r="80" s="70" customFormat="1" ht="15"/>
    <row r="81" s="70" customFormat="1" ht="15"/>
    <row r="82" s="70" customFormat="1" ht="15"/>
    <row r="83" s="70" customFormat="1" ht="15"/>
    <row r="84" s="70" customFormat="1" ht="15"/>
    <row r="85" s="70" customFormat="1" ht="15"/>
    <row r="86" s="70" customFormat="1" ht="15"/>
    <row r="87" s="70" customFormat="1" ht="15"/>
    <row r="88" s="70" customFormat="1" ht="15"/>
    <row r="89" s="70" customFormat="1" ht="15"/>
    <row r="90" s="70" customFormat="1" ht="15"/>
    <row r="91" s="70" customFormat="1" ht="15"/>
    <row r="92" s="70" customFormat="1" ht="15"/>
    <row r="93" s="70" customFormat="1" ht="15"/>
    <row r="94" s="70" customFormat="1" ht="15"/>
    <row r="95" s="70" customFormat="1" ht="15"/>
    <row r="96" s="70" customFormat="1" ht="15"/>
    <row r="97" s="70" customFormat="1" ht="15"/>
    <row r="98" s="70" customFormat="1" ht="15"/>
    <row r="99" s="70" customFormat="1" ht="15"/>
    <row r="100" s="70" customFormat="1" ht="15"/>
    <row r="101" s="70" customFormat="1" ht="15"/>
    <row r="102" s="70" customFormat="1" ht="15"/>
    <row r="103" s="70" customFormat="1" ht="15"/>
    <row r="104" s="70" customFormat="1" ht="15"/>
    <row r="105" s="70" customFormat="1" ht="15"/>
    <row r="106" s="70" customFormat="1" ht="15"/>
    <row r="107" s="70" customFormat="1" ht="15"/>
    <row r="108" s="70" customFormat="1" ht="15"/>
    <row r="109" s="70" customFormat="1" ht="15"/>
    <row r="110" s="70" customFormat="1" ht="15"/>
    <row r="111" s="70" customFormat="1" ht="15"/>
    <row r="112" s="70" customFormat="1" ht="15"/>
    <row r="113" s="70" customFormat="1" ht="15"/>
    <row r="114" s="70" customFormat="1" ht="15"/>
    <row r="115" s="70" customFormat="1" ht="15"/>
    <row r="116" s="70" customFormat="1" ht="15"/>
    <row r="117" s="70" customFormat="1" ht="15"/>
    <row r="118" s="70" customFormat="1" ht="15"/>
    <row r="119" s="70" customFormat="1" ht="15"/>
    <row r="120" s="70" customFormat="1" ht="15"/>
    <row r="121" s="70" customFormat="1" ht="15"/>
    <row r="122" s="70" customFormat="1" ht="15"/>
    <row r="123" s="70" customFormat="1" ht="15"/>
    <row r="124" s="70" customFormat="1" ht="15"/>
    <row r="125" s="70" customFormat="1" ht="15"/>
    <row r="126" s="70" customFormat="1" ht="15"/>
    <row r="127" s="70" customFormat="1" ht="15"/>
    <row r="128" s="70" customFormat="1" ht="15"/>
    <row r="129" s="70" customFormat="1" ht="15"/>
    <row r="130" s="70" customFormat="1" ht="15"/>
    <row r="131" s="70" customFormat="1" ht="15"/>
    <row r="132" s="70" customFormat="1" ht="15"/>
    <row r="133" s="70" customFormat="1" ht="15"/>
    <row r="134" s="70" customFormat="1" ht="15"/>
    <row r="135" s="70" customFormat="1" ht="15"/>
    <row r="136" s="70" customFormat="1" ht="15"/>
    <row r="137" s="70" customFormat="1" ht="15"/>
    <row r="138" s="70" customFormat="1" ht="15"/>
    <row r="139" s="70" customFormat="1" ht="15"/>
    <row r="140" s="70" customFormat="1" ht="15"/>
    <row r="141" s="70" customFormat="1" ht="15"/>
    <row r="142" s="70" customFormat="1" ht="15"/>
    <row r="143" s="70" customFormat="1" ht="15"/>
    <row r="144" s="70" customFormat="1" ht="15"/>
    <row r="145" s="70" customFormat="1" ht="15"/>
    <row r="146" s="70" customFormat="1" ht="15"/>
    <row r="147" s="70" customFormat="1" ht="15"/>
    <row r="148" s="70" customFormat="1" ht="15"/>
    <row r="149" s="70" customFormat="1" ht="15"/>
    <row r="150" s="70" customFormat="1" ht="15"/>
    <row r="151" s="70" customFormat="1" ht="15"/>
    <row r="152" s="70" customFormat="1" ht="15"/>
    <row r="153" s="70" customFormat="1" ht="15"/>
    <row r="154" s="70" customFormat="1" ht="15"/>
    <row r="155" s="70" customFormat="1" ht="15"/>
    <row r="156" s="70" customFormat="1" ht="15"/>
    <row r="157" s="70" customFormat="1" ht="15"/>
    <row r="158" s="70" customFormat="1" ht="15"/>
    <row r="159" s="70" customFormat="1" ht="15"/>
    <row r="160" s="70" customFormat="1" ht="15"/>
    <row r="161" s="70" customFormat="1" ht="15"/>
    <row r="162" s="70" customFormat="1" ht="15"/>
    <row r="163" s="70" customFormat="1" ht="15"/>
    <row r="164" s="70" customFormat="1" ht="15"/>
    <row r="165" s="70" customFormat="1" ht="15"/>
    <row r="166" s="70" customFormat="1" ht="15"/>
    <row r="167" s="70" customFormat="1" ht="15"/>
    <row r="168" s="70" customFormat="1" ht="15"/>
    <row r="169" s="70" customFormat="1" ht="15"/>
    <row r="170" s="70" customFormat="1" ht="15"/>
    <row r="171" s="70" customFormat="1" ht="15"/>
    <row r="172" s="70" customFormat="1" ht="15"/>
    <row r="173" s="70" customFormat="1" ht="15"/>
    <row r="174" s="70" customFormat="1" ht="15"/>
    <row r="175" s="70" customFormat="1" ht="15"/>
    <row r="176" s="70" customFormat="1" ht="15"/>
    <row r="177" s="70" customFormat="1" ht="15"/>
    <row r="178" s="70" customFormat="1" ht="15"/>
    <row r="179" s="70" customFormat="1" ht="15"/>
    <row r="180" s="70" customFormat="1" ht="15"/>
    <row r="181" s="70" customFormat="1" ht="15"/>
    <row r="182" s="70" customFormat="1" ht="15"/>
    <row r="183" s="70" customFormat="1" ht="15"/>
    <row r="184" s="70" customFormat="1" ht="15"/>
    <row r="185" s="70" customFormat="1" ht="15"/>
    <row r="186" s="70" customFormat="1" ht="15"/>
    <row r="187" s="70" customFormat="1" ht="15"/>
    <row r="188" s="70" customFormat="1" ht="15"/>
    <row r="189" s="70" customFormat="1" ht="15"/>
    <row r="190" s="70" customFormat="1" ht="15"/>
    <row r="191" s="70" customFormat="1" ht="15"/>
    <row r="192" s="70" customFormat="1" ht="15"/>
    <row r="193" s="70" customFormat="1" ht="15"/>
    <row r="194" s="70" customFormat="1" ht="15"/>
    <row r="195" s="70" customFormat="1" ht="15"/>
    <row r="196" s="70" customFormat="1" ht="15"/>
    <row r="197" s="70" customFormat="1" ht="15"/>
    <row r="198" s="70" customFormat="1" ht="15"/>
    <row r="199" s="70" customFormat="1" ht="15"/>
    <row r="200" s="70" customFormat="1" ht="15"/>
    <row r="201" s="70" customFormat="1" ht="15"/>
    <row r="202" s="70" customFormat="1" ht="15"/>
    <row r="203" s="70" customFormat="1" ht="15"/>
    <row r="204" s="70" customFormat="1" ht="15"/>
    <row r="205" s="70" customFormat="1" ht="15"/>
    <row r="206" s="70" customFormat="1" ht="15"/>
    <row r="207" s="70" customFormat="1" ht="15"/>
    <row r="208" s="70" customFormat="1" ht="15"/>
    <row r="209" s="70" customFormat="1" ht="15"/>
    <row r="210" s="70" customFormat="1" ht="15"/>
    <row r="211" s="70" customFormat="1" ht="15"/>
    <row r="212" s="70" customFormat="1" ht="15"/>
    <row r="213" s="70" customFormat="1" ht="15"/>
    <row r="214" s="70" customFormat="1" ht="15"/>
    <row r="215" s="70" customFormat="1" ht="15"/>
    <row r="216" s="70" customFormat="1" ht="15"/>
    <row r="217" s="70" customFormat="1" ht="15"/>
    <row r="218" s="70" customFormat="1" ht="15"/>
    <row r="219" s="70" customFormat="1" ht="15"/>
    <row r="220" s="70" customFormat="1" ht="15"/>
    <row r="221" s="70" customFormat="1" ht="15"/>
    <row r="222" s="70" customFormat="1" ht="15"/>
    <row r="223" s="70" customFormat="1" ht="15"/>
    <row r="224" s="70" customFormat="1" ht="15"/>
    <row r="225" s="70" customFormat="1" ht="15"/>
    <row r="226" s="70" customFormat="1" ht="15"/>
    <row r="227" s="70" customFormat="1" ht="15"/>
    <row r="228" s="70" customFormat="1" ht="15"/>
    <row r="229" s="70" customFormat="1" ht="15"/>
    <row r="230" s="70" customFormat="1" ht="15"/>
    <row r="231" s="70" customFormat="1" ht="15"/>
    <row r="232" s="70" customFormat="1" ht="15"/>
    <row r="233" s="70" customFormat="1" ht="15"/>
    <row r="234" s="70" customFormat="1" ht="15"/>
    <row r="235" s="70" customFormat="1" ht="15"/>
    <row r="236" s="70" customFormat="1" ht="15"/>
    <row r="237" s="70" customFormat="1" ht="15"/>
    <row r="238" s="70" customFormat="1" ht="15"/>
    <row r="239" s="70" customFormat="1" ht="15"/>
    <row r="240" s="70" customFormat="1" ht="15"/>
    <row r="241" s="70" customFormat="1" ht="15"/>
    <row r="242" s="70" customFormat="1" ht="15"/>
    <row r="243" s="70" customFormat="1" ht="15"/>
    <row r="244" s="70" customFormat="1" ht="15"/>
    <row r="245" s="70" customFormat="1" ht="15"/>
    <row r="246" s="70" customFormat="1" ht="15"/>
    <row r="247" s="70" customFormat="1" ht="15"/>
    <row r="248" s="70" customFormat="1" ht="15"/>
    <row r="249" s="70" customFormat="1" ht="15"/>
    <row r="250" s="70" customFormat="1" ht="15"/>
    <row r="251" s="70" customFormat="1" ht="15"/>
    <row r="252" s="70" customFormat="1" ht="15"/>
    <row r="253" s="70" customFormat="1" ht="15"/>
    <row r="254" s="70" customFormat="1" ht="15"/>
    <row r="255" s="70" customFormat="1" ht="15"/>
    <row r="256" s="70" customFormat="1" ht="15"/>
    <row r="257" s="70" customFormat="1" ht="15"/>
    <row r="258" s="70" customFormat="1" ht="15"/>
    <row r="259" s="70" customFormat="1" ht="15"/>
    <row r="260" s="70" customFormat="1" ht="15"/>
    <row r="261" s="70" customFormat="1" ht="15"/>
    <row r="262" s="70" customFormat="1" ht="15"/>
    <row r="263" s="70" customFormat="1" ht="15"/>
    <row r="264" s="70" customFormat="1" ht="15"/>
    <row r="265" s="70" customFormat="1" ht="15"/>
    <row r="266" s="70" customFormat="1" ht="15"/>
    <row r="267" s="70" customFormat="1" ht="15"/>
    <row r="268" s="70" customFormat="1" ht="15"/>
    <row r="269" s="70" customFormat="1" ht="15"/>
    <row r="270" s="70" customFormat="1" ht="15"/>
    <row r="271" s="70" customFormat="1" ht="15"/>
    <row r="272" s="70" customFormat="1" ht="15"/>
    <row r="273" s="70" customFormat="1" ht="15"/>
    <row r="274" s="70" customFormat="1" ht="15"/>
    <row r="275" s="70" customFormat="1" ht="15"/>
    <row r="276" s="70" customFormat="1" ht="15"/>
    <row r="277" s="70" customFormat="1" ht="15"/>
  </sheetData>
  <mergeCells count="11">
    <mergeCell ref="H6:I6"/>
    <mergeCell ref="A2:I2"/>
    <mergeCell ref="A3:I3"/>
    <mergeCell ref="A4:I4"/>
    <mergeCell ref="A6:A7"/>
    <mergeCell ref="B6:B7"/>
    <mergeCell ref="C6:C7"/>
    <mergeCell ref="D6:D7"/>
    <mergeCell ref="E6:E7"/>
    <mergeCell ref="F6:F7"/>
    <mergeCell ref="G6:G7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showGridLines="0" workbookViewId="0" topLeftCell="A1"/>
  </sheetViews>
  <sheetFormatPr defaultColWidth="11.421875" defaultRowHeight="15"/>
  <cols>
    <col min="1" max="1" width="5.00390625" style="217" customWidth="1"/>
    <col min="2" max="2" width="1.1484375" style="217" customWidth="1"/>
    <col min="3" max="3" width="30.140625" style="217" customWidth="1"/>
    <col min="4" max="6" width="20.7109375" style="217" customWidth="1"/>
    <col min="7" max="7" width="14.28125" style="217" bestFit="1" customWidth="1"/>
    <col min="8" max="16384" width="11.421875" style="217" customWidth="1"/>
  </cols>
  <sheetData>
    <row r="1" spans="1:6" s="177" customFormat="1" ht="18" customHeight="1">
      <c r="A1" s="1236" t="s">
        <v>1044</v>
      </c>
      <c r="B1" s="175"/>
      <c r="C1" s="176"/>
      <c r="D1" s="176"/>
      <c r="E1" s="176"/>
      <c r="F1" s="176"/>
    </row>
    <row r="2" spans="1:6" s="180" customFormat="1" ht="24" customHeight="1">
      <c r="A2" s="178" t="s">
        <v>363</v>
      </c>
      <c r="B2" s="178"/>
      <c r="C2" s="179"/>
      <c r="D2" s="179"/>
      <c r="E2" s="179"/>
      <c r="F2" s="179"/>
    </row>
    <row r="3" spans="1:6" s="184" customFormat="1" ht="18" customHeight="1">
      <c r="A3" s="181">
        <v>44012</v>
      </c>
      <c r="B3" s="182"/>
      <c r="C3" s="183"/>
      <c r="D3" s="183"/>
      <c r="E3" s="183"/>
      <c r="F3" s="183"/>
    </row>
    <row r="4" spans="1:6" s="188" customFormat="1" ht="18" customHeight="1">
      <c r="A4" s="185" t="s">
        <v>70</v>
      </c>
      <c r="B4" s="186"/>
      <c r="C4" s="187"/>
      <c r="D4" s="187"/>
      <c r="E4" s="187"/>
      <c r="F4" s="187"/>
    </row>
    <row r="5" spans="1:2" s="190" customFormat="1" ht="6" customHeight="1">
      <c r="A5" s="189"/>
      <c r="B5" s="189"/>
    </row>
    <row r="6" spans="1:6" s="190" customFormat="1" ht="12.75" customHeight="1">
      <c r="A6" s="191" t="s">
        <v>93</v>
      </c>
      <c r="B6" s="191"/>
      <c r="C6" s="192"/>
      <c r="D6" s="192"/>
      <c r="E6" s="192"/>
      <c r="F6" s="192"/>
    </row>
    <row r="7" s="190" customFormat="1" ht="6.95" customHeight="1" thickBot="1"/>
    <row r="8" spans="1:6" s="190" customFormat="1" ht="12.2" customHeight="1">
      <c r="A8" s="1488" t="s">
        <v>1</v>
      </c>
      <c r="B8" s="1488"/>
      <c r="C8" s="1488"/>
      <c r="D8" s="1458" t="s">
        <v>364</v>
      </c>
      <c r="E8" s="193" t="s">
        <v>365</v>
      </c>
      <c r="F8" s="193" t="s">
        <v>366</v>
      </c>
    </row>
    <row r="9" spans="1:6" s="190" customFormat="1" ht="12.2" customHeight="1">
      <c r="A9" s="1489"/>
      <c r="B9" s="1489"/>
      <c r="C9" s="1489"/>
      <c r="D9" s="1459"/>
      <c r="E9" s="194" t="s">
        <v>367</v>
      </c>
      <c r="F9" s="194" t="s">
        <v>368</v>
      </c>
    </row>
    <row r="10" spans="1:6" s="197" customFormat="1" ht="6" customHeight="1">
      <c r="A10" s="195"/>
      <c r="B10" s="195"/>
      <c r="C10" s="195"/>
      <c r="D10" s="196"/>
      <c r="E10" s="195"/>
      <c r="F10" s="195"/>
    </row>
    <row r="11" spans="1:8" s="203" customFormat="1" ht="14.1" customHeight="1">
      <c r="A11" s="198">
        <v>1</v>
      </c>
      <c r="B11" s="198"/>
      <c r="C11" s="84" t="s">
        <v>58</v>
      </c>
      <c r="D11" s="199">
        <v>4437970.629</v>
      </c>
      <c r="E11" s="200">
        <v>33.037119047462184</v>
      </c>
      <c r="F11" s="201">
        <v>33.037119047462184</v>
      </c>
      <c r="G11" s="202"/>
      <c r="H11" s="197"/>
    </row>
    <row r="12" spans="1:8" s="203" customFormat="1" ht="14.1" customHeight="1">
      <c r="A12" s="198">
        <v>2</v>
      </c>
      <c r="B12" s="198"/>
      <c r="C12" s="84" t="s">
        <v>29</v>
      </c>
      <c r="D12" s="199">
        <v>2574758.598</v>
      </c>
      <c r="E12" s="200">
        <v>19.167005244415023</v>
      </c>
      <c r="F12" s="201">
        <v>52.20412429187721</v>
      </c>
      <c r="G12" s="202"/>
      <c r="H12" s="197"/>
    </row>
    <row r="13" spans="1:8" s="203" customFormat="1" ht="14.1" customHeight="1">
      <c r="A13" s="198">
        <v>3</v>
      </c>
      <c r="B13" s="198"/>
      <c r="C13" s="84" t="s">
        <v>30</v>
      </c>
      <c r="D13" s="199">
        <v>1840106.675</v>
      </c>
      <c r="E13" s="200">
        <v>13.698113025976227</v>
      </c>
      <c r="F13" s="201">
        <v>65.90223731785343</v>
      </c>
      <c r="G13" s="202"/>
      <c r="H13" s="197"/>
    </row>
    <row r="14" spans="1:8" s="203" customFormat="1" ht="14.1" customHeight="1">
      <c r="A14" s="198">
        <v>4</v>
      </c>
      <c r="B14" s="198"/>
      <c r="C14" s="84" t="s">
        <v>33</v>
      </c>
      <c r="D14" s="199">
        <v>1436471.39</v>
      </c>
      <c r="E14" s="200">
        <v>10.693373230006447</v>
      </c>
      <c r="F14" s="201">
        <v>76.59561054785988</v>
      </c>
      <c r="G14" s="202"/>
      <c r="H14" s="197"/>
    </row>
    <row r="15" spans="1:8" s="203" customFormat="1" ht="14.1" customHeight="1">
      <c r="A15" s="198">
        <v>5</v>
      </c>
      <c r="B15" s="198"/>
      <c r="C15" s="84" t="s">
        <v>31</v>
      </c>
      <c r="D15" s="199">
        <v>866541.412</v>
      </c>
      <c r="E15" s="200">
        <v>6.450703301353457</v>
      </c>
      <c r="F15" s="201">
        <v>83.04631384921333</v>
      </c>
      <c r="G15" s="202"/>
      <c r="H15" s="197"/>
    </row>
    <row r="16" spans="1:8" s="203" customFormat="1" ht="14.1" customHeight="1">
      <c r="A16" s="198">
        <v>6</v>
      </c>
      <c r="B16" s="198"/>
      <c r="C16" s="84" t="s">
        <v>35</v>
      </c>
      <c r="D16" s="199">
        <v>820296.807</v>
      </c>
      <c r="E16" s="200">
        <v>6.106449441108302</v>
      </c>
      <c r="F16" s="201">
        <v>89.15276329032163</v>
      </c>
      <c r="G16" s="202"/>
      <c r="H16" s="197"/>
    </row>
    <row r="17" spans="1:8" s="203" customFormat="1" ht="14.1" customHeight="1">
      <c r="A17" s="198">
        <v>7</v>
      </c>
      <c r="B17" s="198"/>
      <c r="C17" s="84" t="s">
        <v>37</v>
      </c>
      <c r="D17" s="199">
        <v>780476.402</v>
      </c>
      <c r="E17" s="200">
        <v>5.810018578788786</v>
      </c>
      <c r="F17" s="201">
        <v>94.96278186911042</v>
      </c>
      <c r="G17" s="202"/>
      <c r="H17" s="197"/>
    </row>
    <row r="18" spans="1:8" s="203" customFormat="1" ht="14.1" customHeight="1">
      <c r="A18" s="198">
        <v>8</v>
      </c>
      <c r="B18" s="198"/>
      <c r="C18" s="84" t="s">
        <v>36</v>
      </c>
      <c r="D18" s="199">
        <v>446370.503</v>
      </c>
      <c r="E18" s="200">
        <v>3.3228690948343313</v>
      </c>
      <c r="F18" s="201">
        <v>98.28565096394475</v>
      </c>
      <c r="G18" s="202"/>
      <c r="H18" s="197"/>
    </row>
    <row r="19" spans="1:8" s="203" customFormat="1" ht="14.1" customHeight="1">
      <c r="A19" s="198">
        <v>9</v>
      </c>
      <c r="B19" s="198"/>
      <c r="C19" s="84" t="s">
        <v>32</v>
      </c>
      <c r="D19" s="199">
        <v>230293.406</v>
      </c>
      <c r="E19" s="200">
        <v>1.7143490360552232</v>
      </c>
      <c r="F19" s="201">
        <v>99.99999999999997</v>
      </c>
      <c r="G19" s="202"/>
      <c r="H19" s="197"/>
    </row>
    <row r="20" spans="1:8" s="203" customFormat="1" ht="14.1" customHeight="1">
      <c r="A20" s="198">
        <v>10</v>
      </c>
      <c r="B20" s="198"/>
      <c r="C20" s="84" t="s">
        <v>34</v>
      </c>
      <c r="D20" s="199">
        <v>0</v>
      </c>
      <c r="E20" s="200" t="s">
        <v>39</v>
      </c>
      <c r="F20" s="201" t="s">
        <v>39</v>
      </c>
      <c r="G20" s="202"/>
      <c r="H20" s="197"/>
    </row>
    <row r="21" spans="1:7" s="208" customFormat="1" ht="6.75" customHeight="1">
      <c r="A21" s="204"/>
      <c r="B21" s="204"/>
      <c r="C21" s="204"/>
      <c r="D21" s="205"/>
      <c r="E21" s="206"/>
      <c r="F21" s="207"/>
      <c r="G21" s="202"/>
    </row>
    <row r="22" spans="4:7" s="197" customFormat="1" ht="9.75" customHeight="1">
      <c r="D22" s="209"/>
      <c r="E22" s="210"/>
      <c r="G22" s="202"/>
    </row>
    <row r="23" spans="1:7" s="197" customFormat="1" ht="15" customHeight="1">
      <c r="A23" s="211" t="s">
        <v>75</v>
      </c>
      <c r="B23" s="211"/>
      <c r="C23" s="212"/>
      <c r="D23" s="212"/>
      <c r="E23" s="212"/>
      <c r="F23" s="212"/>
      <c r="G23" s="202"/>
    </row>
    <row r="24" s="197" customFormat="1" ht="6.95" customHeight="1" thickBot="1">
      <c r="G24" s="202"/>
    </row>
    <row r="25" spans="1:7" s="197" customFormat="1" ht="12.2" customHeight="1">
      <c r="A25" s="1490" t="s">
        <v>1</v>
      </c>
      <c r="B25" s="1490"/>
      <c r="C25" s="1490"/>
      <c r="D25" s="1492" t="s">
        <v>364</v>
      </c>
      <c r="E25" s="213" t="s">
        <v>365</v>
      </c>
      <c r="F25" s="213" t="s">
        <v>366</v>
      </c>
      <c r="G25" s="202"/>
    </row>
    <row r="26" spans="1:7" s="197" customFormat="1" ht="12.2" customHeight="1">
      <c r="A26" s="1491"/>
      <c r="B26" s="1491"/>
      <c r="C26" s="1491"/>
      <c r="D26" s="1493"/>
      <c r="E26" s="214" t="s">
        <v>367</v>
      </c>
      <c r="F26" s="214" t="s">
        <v>368</v>
      </c>
      <c r="G26" s="202"/>
    </row>
    <row r="27" spans="1:7" s="197" customFormat="1" ht="8.25" customHeight="1">
      <c r="A27" s="195"/>
      <c r="B27" s="195"/>
      <c r="C27" s="195"/>
      <c r="D27" s="196"/>
      <c r="E27" s="198"/>
      <c r="F27" s="198"/>
      <c r="G27" s="202"/>
    </row>
    <row r="28" spans="1:7" s="203" customFormat="1" ht="14.1" customHeight="1">
      <c r="A28" s="198">
        <v>1</v>
      </c>
      <c r="B28" s="198"/>
      <c r="C28" s="84" t="s">
        <v>58</v>
      </c>
      <c r="D28" s="199">
        <v>2731349.274</v>
      </c>
      <c r="E28" s="200">
        <v>31.726065379312956</v>
      </c>
      <c r="F28" s="201">
        <v>31.726065379312956</v>
      </c>
      <c r="G28" s="202"/>
    </row>
    <row r="29" spans="1:7" s="203" customFormat="1" ht="14.1" customHeight="1">
      <c r="A29" s="198">
        <v>2</v>
      </c>
      <c r="B29" s="198"/>
      <c r="C29" s="84" t="s">
        <v>29</v>
      </c>
      <c r="D29" s="199">
        <v>1950945.634</v>
      </c>
      <c r="E29" s="200">
        <v>22.661264644899884</v>
      </c>
      <c r="F29" s="201">
        <v>54.387330024212844</v>
      </c>
      <c r="G29" s="202"/>
    </row>
    <row r="30" spans="1:7" s="203" customFormat="1" ht="14.1" customHeight="1">
      <c r="A30" s="198">
        <v>3</v>
      </c>
      <c r="B30" s="198"/>
      <c r="C30" s="84" t="s">
        <v>30</v>
      </c>
      <c r="D30" s="199">
        <v>1414280.587</v>
      </c>
      <c r="E30" s="200">
        <v>16.427616487928926</v>
      </c>
      <c r="F30" s="201">
        <v>70.81494651214177</v>
      </c>
      <c r="G30" s="202"/>
    </row>
    <row r="31" spans="1:7" s="203" customFormat="1" ht="14.1" customHeight="1">
      <c r="A31" s="198">
        <v>4</v>
      </c>
      <c r="B31" s="198"/>
      <c r="C31" s="84" t="s">
        <v>37</v>
      </c>
      <c r="D31" s="199">
        <v>701753.607</v>
      </c>
      <c r="E31" s="200">
        <v>8.15123903331694</v>
      </c>
      <c r="F31" s="201">
        <v>78.96618554545871</v>
      </c>
      <c r="G31" s="202"/>
    </row>
    <row r="32" spans="1:7" s="203" customFormat="1" ht="14.1" customHeight="1">
      <c r="A32" s="198">
        <v>5</v>
      </c>
      <c r="B32" s="198"/>
      <c r="C32" s="84" t="s">
        <v>33</v>
      </c>
      <c r="D32" s="199">
        <v>668508.172</v>
      </c>
      <c r="E32" s="200">
        <v>7.765075735047494</v>
      </c>
      <c r="F32" s="201">
        <v>86.7312612805062</v>
      </c>
      <c r="G32" s="202"/>
    </row>
    <row r="33" spans="1:7" s="203" customFormat="1" ht="14.1" customHeight="1">
      <c r="A33" s="198">
        <v>6</v>
      </c>
      <c r="B33" s="198"/>
      <c r="C33" s="84" t="s">
        <v>31</v>
      </c>
      <c r="D33" s="199">
        <v>494889.554</v>
      </c>
      <c r="E33" s="200">
        <v>5.748403726759344</v>
      </c>
      <c r="F33" s="201">
        <v>92.47966500726555</v>
      </c>
      <c r="G33" s="202"/>
    </row>
    <row r="34" spans="1:7" s="203" customFormat="1" ht="14.1" customHeight="1">
      <c r="A34" s="198">
        <v>7</v>
      </c>
      <c r="B34" s="198"/>
      <c r="C34" s="84" t="s">
        <v>36</v>
      </c>
      <c r="D34" s="199">
        <v>415787.975</v>
      </c>
      <c r="E34" s="200">
        <v>4.829597080223926</v>
      </c>
      <c r="F34" s="201">
        <v>97.30926208748947</v>
      </c>
      <c r="G34" s="202"/>
    </row>
    <row r="35" spans="1:7" s="203" customFormat="1" ht="14.1" customHeight="1">
      <c r="A35" s="198">
        <v>8</v>
      </c>
      <c r="B35" s="198"/>
      <c r="C35" s="84" t="s">
        <v>32</v>
      </c>
      <c r="D35" s="199">
        <v>231650.063</v>
      </c>
      <c r="E35" s="200">
        <v>2.6907379125105493</v>
      </c>
      <c r="F35" s="201">
        <v>100.00000000000003</v>
      </c>
      <c r="G35" s="202"/>
    </row>
    <row r="36" spans="1:7" s="203" customFormat="1" ht="14.1" customHeight="1">
      <c r="A36" s="198">
        <v>9</v>
      </c>
      <c r="B36" s="198"/>
      <c r="C36" s="84" t="s">
        <v>34</v>
      </c>
      <c r="D36" s="199">
        <v>0</v>
      </c>
      <c r="E36" s="200" t="s">
        <v>39</v>
      </c>
      <c r="F36" s="201" t="s">
        <v>39</v>
      </c>
      <c r="G36" s="202"/>
    </row>
    <row r="37" spans="1:7" s="203" customFormat="1" ht="14.1" customHeight="1">
      <c r="A37" s="198">
        <v>10</v>
      </c>
      <c r="B37" s="198"/>
      <c r="C37" s="84" t="s">
        <v>35</v>
      </c>
      <c r="D37" s="199">
        <v>0</v>
      </c>
      <c r="E37" s="200" t="s">
        <v>39</v>
      </c>
      <c r="F37" s="201" t="s">
        <v>39</v>
      </c>
      <c r="G37" s="202"/>
    </row>
    <row r="38" spans="1:7" s="208" customFormat="1" ht="6.75" customHeight="1">
      <c r="A38" s="204"/>
      <c r="B38" s="204"/>
      <c r="C38" s="204"/>
      <c r="D38" s="205"/>
      <c r="E38" s="206"/>
      <c r="F38" s="206"/>
      <c r="G38" s="202"/>
    </row>
    <row r="39" spans="4:6" s="197" customFormat="1" ht="9.75" customHeight="1">
      <c r="D39" s="210"/>
      <c r="E39" s="210"/>
      <c r="F39" s="202"/>
    </row>
    <row r="40" spans="1:6" s="197" customFormat="1" ht="12.75" customHeight="1">
      <c r="A40" s="211" t="s">
        <v>369</v>
      </c>
      <c r="B40" s="211"/>
      <c r="C40" s="212"/>
      <c r="D40" s="212"/>
      <c r="E40" s="212"/>
      <c r="F40" s="212"/>
    </row>
    <row r="41" s="197" customFormat="1" ht="6.95" customHeight="1" thickBot="1"/>
    <row r="42" spans="1:6" s="197" customFormat="1" ht="12.2" customHeight="1">
      <c r="A42" s="1494" t="s">
        <v>1</v>
      </c>
      <c r="B42" s="1494"/>
      <c r="C42" s="1494"/>
      <c r="D42" s="1492" t="s">
        <v>364</v>
      </c>
      <c r="E42" s="213" t="s">
        <v>365</v>
      </c>
      <c r="F42" s="213" t="s">
        <v>366</v>
      </c>
    </row>
    <row r="43" spans="1:6" s="197" customFormat="1" ht="12.2" customHeight="1">
      <c r="A43" s="1495"/>
      <c r="B43" s="1495"/>
      <c r="C43" s="1495"/>
      <c r="D43" s="1493"/>
      <c r="E43" s="214" t="s">
        <v>367</v>
      </c>
      <c r="F43" s="214" t="s">
        <v>368</v>
      </c>
    </row>
    <row r="44" spans="1:6" s="197" customFormat="1" ht="6" customHeight="1">
      <c r="A44" s="195"/>
      <c r="B44" s="195"/>
      <c r="C44" s="195"/>
      <c r="D44" s="196"/>
      <c r="E44" s="198"/>
      <c r="F44" s="198"/>
    </row>
    <row r="45" spans="1:7" s="203" customFormat="1" ht="14.1" customHeight="1">
      <c r="A45" s="198">
        <v>1</v>
      </c>
      <c r="B45" s="198"/>
      <c r="C45" s="84" t="s">
        <v>58</v>
      </c>
      <c r="D45" s="199">
        <v>985779.917</v>
      </c>
      <c r="E45" s="215">
        <v>31.115442219058785</v>
      </c>
      <c r="F45" s="201">
        <v>31.115442219058785</v>
      </c>
      <c r="G45" s="202"/>
    </row>
    <row r="46" spans="1:7" s="203" customFormat="1" ht="14.1" customHeight="1">
      <c r="A46" s="198">
        <v>2</v>
      </c>
      <c r="B46" s="198"/>
      <c r="C46" s="84" t="s">
        <v>29</v>
      </c>
      <c r="D46" s="199">
        <v>628711.628</v>
      </c>
      <c r="E46" s="215">
        <v>19.84483554201316</v>
      </c>
      <c r="F46" s="201">
        <v>50.96027776107195</v>
      </c>
      <c r="G46" s="202"/>
    </row>
    <row r="47" spans="1:7" s="203" customFormat="1" ht="14.1" customHeight="1">
      <c r="A47" s="198">
        <v>3</v>
      </c>
      <c r="B47" s="198"/>
      <c r="C47" s="84" t="s">
        <v>33</v>
      </c>
      <c r="D47" s="199">
        <v>390395.198</v>
      </c>
      <c r="E47" s="215">
        <v>12.322546865160994</v>
      </c>
      <c r="F47" s="201">
        <v>63.282824626232944</v>
      </c>
      <c r="G47" s="202"/>
    </row>
    <row r="48" spans="1:7" s="203" customFormat="1" ht="14.1" customHeight="1">
      <c r="A48" s="198">
        <v>4</v>
      </c>
      <c r="B48" s="198"/>
      <c r="C48" s="84" t="s">
        <v>30</v>
      </c>
      <c r="D48" s="199">
        <v>369469.587</v>
      </c>
      <c r="E48" s="215">
        <v>11.662044831450968</v>
      </c>
      <c r="F48" s="201">
        <v>74.94486945768391</v>
      </c>
      <c r="G48" s="202"/>
    </row>
    <row r="49" spans="1:7" s="203" customFormat="1" ht="14.1" customHeight="1">
      <c r="A49" s="198">
        <v>5</v>
      </c>
      <c r="B49" s="198"/>
      <c r="C49" s="84" t="s">
        <v>31</v>
      </c>
      <c r="D49" s="199">
        <v>263730.841</v>
      </c>
      <c r="E49" s="215">
        <v>8.324476491155055</v>
      </c>
      <c r="F49" s="201">
        <v>83.26934594883896</v>
      </c>
      <c r="G49" s="202"/>
    </row>
    <row r="50" spans="1:7" s="203" customFormat="1" ht="14.1" customHeight="1">
      <c r="A50" s="198">
        <v>6</v>
      </c>
      <c r="B50" s="198"/>
      <c r="C50" s="84" t="s">
        <v>35</v>
      </c>
      <c r="D50" s="199">
        <v>214030.834</v>
      </c>
      <c r="E50" s="215">
        <v>6.755731105469421</v>
      </c>
      <c r="F50" s="201">
        <v>90.02507705430838</v>
      </c>
      <c r="G50" s="202"/>
    </row>
    <row r="51" spans="1:7" s="203" customFormat="1" ht="14.1" customHeight="1">
      <c r="A51" s="198">
        <v>7</v>
      </c>
      <c r="B51" s="198"/>
      <c r="C51" s="84" t="s">
        <v>37</v>
      </c>
      <c r="D51" s="199">
        <v>152624.048</v>
      </c>
      <c r="E51" s="215">
        <v>4.817469563830499</v>
      </c>
      <c r="F51" s="201">
        <v>94.84254661813888</v>
      </c>
      <c r="G51" s="202"/>
    </row>
    <row r="52" spans="1:7" s="203" customFormat="1" ht="14.1" customHeight="1">
      <c r="A52" s="198">
        <v>8</v>
      </c>
      <c r="B52" s="198"/>
      <c r="C52" s="84" t="s">
        <v>36</v>
      </c>
      <c r="D52" s="199">
        <v>90119.603</v>
      </c>
      <c r="E52" s="215">
        <v>2.8445611962604196</v>
      </c>
      <c r="F52" s="201">
        <v>97.6871078143993</v>
      </c>
      <c r="G52" s="202"/>
    </row>
    <row r="53" spans="1:7" s="203" customFormat="1" ht="14.1" customHeight="1">
      <c r="A53" s="198">
        <v>9</v>
      </c>
      <c r="B53" s="198"/>
      <c r="C53" s="84" t="s">
        <v>32</v>
      </c>
      <c r="D53" s="199">
        <v>57480.551</v>
      </c>
      <c r="E53" s="215">
        <v>1.814332725303595</v>
      </c>
      <c r="F53" s="201">
        <v>99.5014405397029</v>
      </c>
      <c r="G53" s="202"/>
    </row>
    <row r="54" spans="1:7" s="203" customFormat="1" ht="14.1" customHeight="1">
      <c r="A54" s="198">
        <v>10</v>
      </c>
      <c r="B54" s="198"/>
      <c r="C54" s="84" t="s">
        <v>34</v>
      </c>
      <c r="D54" s="199">
        <v>15795.048</v>
      </c>
      <c r="E54" s="215">
        <v>0.4985594602971204</v>
      </c>
      <c r="F54" s="201">
        <v>100.00000000000001</v>
      </c>
      <c r="G54" s="202"/>
    </row>
    <row r="55" spans="1:6" ht="4.5" customHeight="1">
      <c r="A55" s="216"/>
      <c r="B55" s="216"/>
      <c r="C55" s="216"/>
      <c r="D55" s="205"/>
      <c r="E55" s="216"/>
      <c r="F55" s="216"/>
    </row>
    <row r="56" spans="1:6" ht="13.5">
      <c r="A56" s="218" t="s">
        <v>370</v>
      </c>
      <c r="B56" s="219"/>
      <c r="C56" s="220"/>
      <c r="D56" s="221"/>
      <c r="E56" s="220"/>
      <c r="F56" s="220"/>
    </row>
    <row r="57" spans="1:6" ht="13.5">
      <c r="A57" s="84"/>
      <c r="B57" s="220"/>
      <c r="C57" s="220"/>
      <c r="D57" s="222"/>
      <c r="E57" s="220"/>
      <c r="F57" s="220"/>
    </row>
  </sheetData>
  <mergeCells count="6">
    <mergeCell ref="A8:C9"/>
    <mergeCell ref="D8:D9"/>
    <mergeCell ref="A25:C26"/>
    <mergeCell ref="D25:D26"/>
    <mergeCell ref="A42:C43"/>
    <mergeCell ref="D42:D43"/>
  </mergeCells>
  <hyperlinks>
    <hyperlink ref="A1" location="Índice!A1" display="Volver al Índice"/>
  </hyperlink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8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"/>
  <sheetViews>
    <sheetView showGridLines="0" workbookViewId="0" topLeftCell="A1"/>
  </sheetViews>
  <sheetFormatPr defaultColWidth="11.421875" defaultRowHeight="15"/>
  <cols>
    <col min="1" max="1" width="3.57421875" style="5" customWidth="1"/>
    <col min="2" max="2" width="1.28515625" style="5" customWidth="1"/>
    <col min="3" max="3" width="19.140625" style="5" customWidth="1"/>
    <col min="4" max="4" width="12.00390625" style="5" bestFit="1" customWidth="1"/>
    <col min="5" max="6" width="9.7109375" style="5" customWidth="1"/>
    <col min="7" max="7" width="1.8515625" style="5" customWidth="1"/>
    <col min="8" max="8" width="3.28125" style="5" customWidth="1"/>
    <col min="9" max="9" width="0.9921875" style="5" customWidth="1"/>
    <col min="10" max="10" width="19.00390625" style="5" customWidth="1"/>
    <col min="11" max="11" width="12.00390625" style="5" bestFit="1" customWidth="1"/>
    <col min="12" max="12" width="9.7109375" style="5" customWidth="1"/>
    <col min="13" max="13" width="10.7109375" style="5" customWidth="1"/>
    <col min="14" max="14" width="1.28515625" style="5" customWidth="1"/>
    <col min="15" max="15" width="2.57421875" style="5" customWidth="1"/>
    <col min="16" max="16" width="1.1484375" style="5" customWidth="1"/>
    <col min="17" max="17" width="17.57421875" style="5" customWidth="1"/>
    <col min="18" max="20" width="9.7109375" style="5" customWidth="1"/>
    <col min="21" max="16384" width="11.421875" style="5" customWidth="1"/>
  </cols>
  <sheetData>
    <row r="1" ht="15">
      <c r="A1" s="1236" t="s">
        <v>1044</v>
      </c>
    </row>
    <row r="2" spans="1:20" s="223" customFormat="1" ht="24.95" customHeight="1">
      <c r="A2" s="1447" t="s">
        <v>371</v>
      </c>
      <c r="B2" s="1447"/>
      <c r="C2" s="1447"/>
      <c r="D2" s="1447"/>
      <c r="E2" s="1447"/>
      <c r="F2" s="1447"/>
      <c r="G2" s="1447"/>
      <c r="H2" s="1447"/>
      <c r="I2" s="1447"/>
      <c r="J2" s="1447"/>
      <c r="K2" s="1447"/>
      <c r="L2" s="1447"/>
      <c r="M2" s="1447"/>
      <c r="N2" s="1447"/>
      <c r="O2" s="1447"/>
      <c r="P2" s="1447"/>
      <c r="Q2" s="1447"/>
      <c r="R2" s="1447"/>
      <c r="S2" s="1447"/>
      <c r="T2" s="1447"/>
    </row>
    <row r="3" spans="1:20" s="224" customFormat="1" ht="18" customHeight="1">
      <c r="A3" s="1486">
        <v>44012</v>
      </c>
      <c r="B3" s="1486"/>
      <c r="C3" s="1486"/>
      <c r="D3" s="1486"/>
      <c r="E3" s="1486"/>
      <c r="F3" s="1486"/>
      <c r="G3" s="1486"/>
      <c r="H3" s="1486"/>
      <c r="I3" s="1486"/>
      <c r="J3" s="1486"/>
      <c r="K3" s="1486"/>
      <c r="L3" s="1486"/>
      <c r="M3" s="1486"/>
      <c r="N3" s="1486"/>
      <c r="O3" s="1486"/>
      <c r="P3" s="1486"/>
      <c r="Q3" s="1486"/>
      <c r="R3" s="1486"/>
      <c r="S3" s="1486"/>
      <c r="T3" s="1486"/>
    </row>
    <row r="4" spans="1:20" s="225" customFormat="1" ht="18" customHeight="1">
      <c r="A4" s="1487" t="s">
        <v>70</v>
      </c>
      <c r="B4" s="1487"/>
      <c r="C4" s="1487"/>
      <c r="D4" s="1487"/>
      <c r="E4" s="1487"/>
      <c r="F4" s="1487"/>
      <c r="G4" s="1487"/>
      <c r="H4" s="1487"/>
      <c r="I4" s="1487"/>
      <c r="J4" s="1487"/>
      <c r="K4" s="1487"/>
      <c r="L4" s="1487"/>
      <c r="M4" s="1487"/>
      <c r="N4" s="1487"/>
      <c r="O4" s="1487"/>
      <c r="P4" s="1487"/>
      <c r="Q4" s="1487"/>
      <c r="R4" s="1487"/>
      <c r="S4" s="1487"/>
      <c r="T4" s="1487"/>
    </row>
    <row r="5" s="226" customFormat="1" ht="9.75" customHeight="1"/>
    <row r="6" spans="1:20" s="228" customFormat="1" ht="12" customHeight="1">
      <c r="A6" s="227" t="s">
        <v>372</v>
      </c>
      <c r="B6" s="227"/>
      <c r="C6" s="227"/>
      <c r="D6" s="227"/>
      <c r="E6" s="227"/>
      <c r="F6" s="227"/>
      <c r="H6" s="227" t="s">
        <v>355</v>
      </c>
      <c r="I6" s="227"/>
      <c r="J6" s="227"/>
      <c r="K6" s="227"/>
      <c r="L6" s="227"/>
      <c r="M6" s="227"/>
      <c r="Q6" s="1503" t="s">
        <v>373</v>
      </c>
      <c r="R6" s="1503"/>
      <c r="S6" s="1503"/>
      <c r="T6" s="1503"/>
    </row>
    <row r="7" s="226" customFormat="1" ht="9" customHeight="1" thickBot="1"/>
    <row r="8" spans="1:20" s="230" customFormat="1" ht="12.95" customHeight="1">
      <c r="A8" s="1389" t="s">
        <v>1</v>
      </c>
      <c r="B8" s="1389"/>
      <c r="C8" s="1499"/>
      <c r="D8" s="1499" t="s">
        <v>364</v>
      </c>
      <c r="E8" s="1391" t="s">
        <v>374</v>
      </c>
      <c r="F8" s="1391" t="s">
        <v>375</v>
      </c>
      <c r="G8" s="229"/>
      <c r="H8" s="1389" t="s">
        <v>1</v>
      </c>
      <c r="I8" s="1389"/>
      <c r="J8" s="1499"/>
      <c r="K8" s="1499" t="s">
        <v>364</v>
      </c>
      <c r="L8" s="1391" t="s">
        <v>374</v>
      </c>
      <c r="M8" s="1391" t="s">
        <v>375</v>
      </c>
      <c r="N8" s="229"/>
      <c r="O8" s="1498" t="s">
        <v>1</v>
      </c>
      <c r="P8" s="1498"/>
      <c r="Q8" s="1499"/>
      <c r="R8" s="1501" t="s">
        <v>364</v>
      </c>
      <c r="S8" s="1391" t="s">
        <v>374</v>
      </c>
      <c r="T8" s="1496" t="s">
        <v>375</v>
      </c>
    </row>
    <row r="9" spans="1:20" s="230" customFormat="1" ht="12.95" customHeight="1">
      <c r="A9" s="1500"/>
      <c r="B9" s="1500"/>
      <c r="C9" s="1500"/>
      <c r="D9" s="1500"/>
      <c r="E9" s="1392" t="s">
        <v>376</v>
      </c>
      <c r="F9" s="1392" t="s">
        <v>377</v>
      </c>
      <c r="G9" s="229"/>
      <c r="H9" s="1500"/>
      <c r="I9" s="1500"/>
      <c r="J9" s="1500"/>
      <c r="K9" s="1500"/>
      <c r="L9" s="1392" t="s">
        <v>376</v>
      </c>
      <c r="M9" s="1392" t="s">
        <v>377</v>
      </c>
      <c r="N9" s="229"/>
      <c r="O9" s="1500"/>
      <c r="P9" s="1500"/>
      <c r="Q9" s="1500"/>
      <c r="R9" s="1502"/>
      <c r="S9" s="1392" t="s">
        <v>376</v>
      </c>
      <c r="T9" s="1497" t="s">
        <v>377</v>
      </c>
    </row>
    <row r="10" spans="1:20" s="232" customFormat="1" ht="4.5" customHeight="1">
      <c r="A10" s="21"/>
      <c r="B10" s="21"/>
      <c r="C10" s="34"/>
      <c r="D10" s="34"/>
      <c r="E10" s="101"/>
      <c r="F10" s="101"/>
      <c r="G10" s="21"/>
      <c r="H10" s="34"/>
      <c r="I10" s="34"/>
      <c r="J10" s="34"/>
      <c r="K10" s="34"/>
      <c r="L10" s="101"/>
      <c r="M10" s="101"/>
      <c r="N10" s="21"/>
      <c r="O10" s="20"/>
      <c r="P10" s="20"/>
      <c r="Q10" s="32"/>
      <c r="R10" s="32"/>
      <c r="S10" s="231"/>
      <c r="T10" s="231"/>
    </row>
    <row r="11" spans="1:20" s="20" customFormat="1" ht="9.95" customHeight="1">
      <c r="A11" s="233">
        <v>1</v>
      </c>
      <c r="B11" s="234"/>
      <c r="C11" s="235" t="s">
        <v>37</v>
      </c>
      <c r="D11" s="167">
        <v>15500</v>
      </c>
      <c r="E11" s="236">
        <v>96.49362102460289</v>
      </c>
      <c r="F11" s="237">
        <v>96.49362102460289</v>
      </c>
      <c r="H11" s="233">
        <v>1</v>
      </c>
      <c r="I11" s="234"/>
      <c r="J11" s="235" t="s">
        <v>35</v>
      </c>
      <c r="K11" s="167">
        <v>10976.813</v>
      </c>
      <c r="L11" s="236">
        <v>48.486698485472715</v>
      </c>
      <c r="M11" s="237">
        <v>48.486698485472715</v>
      </c>
      <c r="O11" s="233">
        <v>1</v>
      </c>
      <c r="P11" s="234"/>
      <c r="Q11" s="235" t="s">
        <v>35</v>
      </c>
      <c r="R11" s="167">
        <v>87873.97369</v>
      </c>
      <c r="S11" s="236">
        <v>50.667805944411995</v>
      </c>
      <c r="T11" s="237">
        <v>50.667805944411995</v>
      </c>
    </row>
    <row r="12" spans="1:20" s="20" customFormat="1" ht="9.95" customHeight="1">
      <c r="A12" s="233">
        <v>2</v>
      </c>
      <c r="B12" s="234"/>
      <c r="C12" s="235" t="s">
        <v>35</v>
      </c>
      <c r="D12" s="167">
        <v>563.238</v>
      </c>
      <c r="E12" s="236">
        <v>3.5063789753971153</v>
      </c>
      <c r="F12" s="237">
        <v>100</v>
      </c>
      <c r="H12" s="233">
        <v>2</v>
      </c>
      <c r="I12" s="234"/>
      <c r="J12" s="235" t="s">
        <v>37</v>
      </c>
      <c r="K12" s="167" t="s">
        <v>39</v>
      </c>
      <c r="L12" s="236" t="s">
        <v>39</v>
      </c>
      <c r="M12" s="237" t="s">
        <v>39</v>
      </c>
      <c r="O12" s="233">
        <v>2</v>
      </c>
      <c r="P12" s="234"/>
      <c r="Q12" s="235" t="s">
        <v>378</v>
      </c>
      <c r="R12" s="167">
        <v>12638.829529999999</v>
      </c>
      <c r="S12" s="236">
        <v>7.287502033874891</v>
      </c>
      <c r="T12" s="237">
        <v>57.95530797828689</v>
      </c>
    </row>
    <row r="13" spans="1:20" s="20" customFormat="1" ht="9.95" customHeight="1">
      <c r="A13" s="233">
        <v>3</v>
      </c>
      <c r="B13" s="234"/>
      <c r="C13" s="235" t="s">
        <v>36</v>
      </c>
      <c r="D13" s="167" t="s">
        <v>39</v>
      </c>
      <c r="E13" s="236" t="s">
        <v>39</v>
      </c>
      <c r="F13" s="237" t="s">
        <v>39</v>
      </c>
      <c r="H13" s="233">
        <v>3</v>
      </c>
      <c r="I13" s="234"/>
      <c r="J13" s="235" t="s">
        <v>31</v>
      </c>
      <c r="K13" s="167" t="s">
        <v>39</v>
      </c>
      <c r="L13" s="236" t="s">
        <v>39</v>
      </c>
      <c r="M13" s="237" t="s">
        <v>39</v>
      </c>
      <c r="O13" s="233">
        <v>3</v>
      </c>
      <c r="P13" s="234"/>
      <c r="Q13" s="235" t="s">
        <v>33</v>
      </c>
      <c r="R13" s="167">
        <v>4596.05401</v>
      </c>
      <c r="S13" s="236">
        <v>2.650067624234651</v>
      </c>
      <c r="T13" s="237">
        <v>60.60537560252154</v>
      </c>
    </row>
    <row r="14" spans="1:20" s="20" customFormat="1" ht="9.95" customHeight="1">
      <c r="A14" s="233">
        <v>4</v>
      </c>
      <c r="B14" s="234"/>
      <c r="C14" s="235" t="s">
        <v>32</v>
      </c>
      <c r="D14" s="167" t="s">
        <v>39</v>
      </c>
      <c r="E14" s="236" t="s">
        <v>39</v>
      </c>
      <c r="F14" s="237" t="s">
        <v>39</v>
      </c>
      <c r="H14" s="233">
        <v>4</v>
      </c>
      <c r="I14" s="234"/>
      <c r="J14" s="235" t="s">
        <v>32</v>
      </c>
      <c r="K14" s="167" t="s">
        <v>39</v>
      </c>
      <c r="L14" s="236" t="s">
        <v>39</v>
      </c>
      <c r="M14" s="237" t="s">
        <v>39</v>
      </c>
      <c r="O14" s="233">
        <v>4</v>
      </c>
      <c r="P14" s="234"/>
      <c r="Q14" s="235" t="s">
        <v>29</v>
      </c>
      <c r="R14" s="167">
        <v>18981.87371</v>
      </c>
      <c r="S14" s="236">
        <v>10.944877683493951</v>
      </c>
      <c r="T14" s="237">
        <v>71.55025328601549</v>
      </c>
    </row>
    <row r="15" spans="1:20" s="20" customFormat="1" ht="9.95" customHeight="1">
      <c r="A15" s="233">
        <v>5</v>
      </c>
      <c r="B15" s="234"/>
      <c r="C15" s="235" t="s">
        <v>34</v>
      </c>
      <c r="D15" s="167" t="s">
        <v>39</v>
      </c>
      <c r="E15" s="236" t="s">
        <v>39</v>
      </c>
      <c r="F15" s="237" t="s">
        <v>39</v>
      </c>
      <c r="H15" s="233">
        <v>5</v>
      </c>
      <c r="I15" s="234"/>
      <c r="J15" s="235" t="s">
        <v>34</v>
      </c>
      <c r="K15" s="167" t="s">
        <v>39</v>
      </c>
      <c r="L15" s="236" t="s">
        <v>39</v>
      </c>
      <c r="M15" s="237" t="s">
        <v>39</v>
      </c>
      <c r="O15" s="233">
        <v>5</v>
      </c>
      <c r="P15" s="234"/>
      <c r="Q15" s="235" t="s">
        <v>30</v>
      </c>
      <c r="R15" s="167">
        <v>3440.01925</v>
      </c>
      <c r="S15" s="236">
        <v>1.9835022872520522</v>
      </c>
      <c r="T15" s="237">
        <v>73.53375557326754</v>
      </c>
    </row>
    <row r="16" spans="1:20" s="20" customFormat="1" ht="9.95" customHeight="1">
      <c r="A16" s="233">
        <v>6</v>
      </c>
      <c r="B16" s="234"/>
      <c r="C16" s="235" t="s">
        <v>30</v>
      </c>
      <c r="D16" s="167" t="s">
        <v>39</v>
      </c>
      <c r="E16" s="236" t="s">
        <v>39</v>
      </c>
      <c r="F16" s="237" t="s">
        <v>39</v>
      </c>
      <c r="H16" s="233">
        <v>6</v>
      </c>
      <c r="I16" s="234"/>
      <c r="J16" s="235" t="s">
        <v>33</v>
      </c>
      <c r="K16" s="167" t="s">
        <v>39</v>
      </c>
      <c r="L16" s="236" t="s">
        <v>39</v>
      </c>
      <c r="M16" s="237" t="s">
        <v>39</v>
      </c>
      <c r="O16" s="233">
        <v>6</v>
      </c>
      <c r="P16" s="234"/>
      <c r="Q16" s="235" t="s">
        <v>36</v>
      </c>
      <c r="R16" s="167">
        <v>39885.530829999996</v>
      </c>
      <c r="S16" s="236">
        <v>22.997848523541617</v>
      </c>
      <c r="T16" s="237">
        <v>96.53160409680916</v>
      </c>
    </row>
    <row r="17" spans="1:20" s="20" customFormat="1" ht="9.95" customHeight="1">
      <c r="A17" s="233">
        <v>7</v>
      </c>
      <c r="B17" s="234"/>
      <c r="C17" s="235" t="s">
        <v>29</v>
      </c>
      <c r="D17" s="167" t="s">
        <v>39</v>
      </c>
      <c r="E17" s="236" t="s">
        <v>39</v>
      </c>
      <c r="F17" s="237" t="s">
        <v>39</v>
      </c>
      <c r="H17" s="233">
        <v>7</v>
      </c>
      <c r="I17" s="234"/>
      <c r="J17" s="235" t="s">
        <v>30</v>
      </c>
      <c r="K17" s="167" t="s">
        <v>39</v>
      </c>
      <c r="L17" s="236" t="s">
        <v>39</v>
      </c>
      <c r="M17" s="237" t="s">
        <v>39</v>
      </c>
      <c r="O17" s="233">
        <v>7</v>
      </c>
      <c r="P17" s="234"/>
      <c r="Q17" s="235" t="s">
        <v>58</v>
      </c>
      <c r="R17" s="167">
        <v>5771.51539</v>
      </c>
      <c r="S17" s="236">
        <v>3.327834277955107</v>
      </c>
      <c r="T17" s="237">
        <v>99.85943837476427</v>
      </c>
    </row>
    <row r="18" spans="1:20" s="20" customFormat="1" ht="9.95" customHeight="1">
      <c r="A18" s="233">
        <v>8</v>
      </c>
      <c r="B18" s="234"/>
      <c r="C18" s="235" t="s">
        <v>58</v>
      </c>
      <c r="D18" s="167" t="s">
        <v>39</v>
      </c>
      <c r="E18" s="236" t="s">
        <v>39</v>
      </c>
      <c r="F18" s="237" t="s">
        <v>39</v>
      </c>
      <c r="H18" s="233">
        <v>8</v>
      </c>
      <c r="I18" s="234"/>
      <c r="J18" s="235" t="s">
        <v>29</v>
      </c>
      <c r="K18" s="167" t="s">
        <v>39</v>
      </c>
      <c r="L18" s="236" t="s">
        <v>39</v>
      </c>
      <c r="M18" s="237" t="s">
        <v>39</v>
      </c>
      <c r="O18" s="233">
        <v>8</v>
      </c>
      <c r="P18" s="234"/>
      <c r="Q18" s="235" t="s">
        <v>32</v>
      </c>
      <c r="R18" s="167">
        <v>156.38345999999999</v>
      </c>
      <c r="S18" s="236">
        <v>0.09017012058824665</v>
      </c>
      <c r="T18" s="237">
        <v>99.9496084953525</v>
      </c>
    </row>
    <row r="19" spans="1:20" s="20" customFormat="1" ht="9.95" customHeight="1">
      <c r="A19" s="233">
        <v>9</v>
      </c>
      <c r="B19" s="234"/>
      <c r="C19" s="235" t="s">
        <v>31</v>
      </c>
      <c r="D19" s="167" t="s">
        <v>39</v>
      </c>
      <c r="E19" s="236" t="s">
        <v>39</v>
      </c>
      <c r="F19" s="237" t="s">
        <v>39</v>
      </c>
      <c r="H19" s="233">
        <v>9</v>
      </c>
      <c r="I19" s="234"/>
      <c r="J19" s="235" t="s">
        <v>58</v>
      </c>
      <c r="K19" s="167" t="s">
        <v>39</v>
      </c>
      <c r="L19" s="236" t="s">
        <v>39</v>
      </c>
      <c r="M19" s="237" t="s">
        <v>39</v>
      </c>
      <c r="O19" s="233">
        <v>9</v>
      </c>
      <c r="P19" s="234"/>
      <c r="Q19" s="235" t="s">
        <v>31</v>
      </c>
      <c r="R19" s="167">
        <v>87.39478</v>
      </c>
      <c r="S19" s="236">
        <v>0.0503915046475074</v>
      </c>
      <c r="T19" s="237">
        <v>100.00000000000001</v>
      </c>
    </row>
    <row r="20" spans="1:20" s="20" customFormat="1" ht="9.95" customHeight="1">
      <c r="A20" s="233">
        <v>10</v>
      </c>
      <c r="B20" s="234"/>
      <c r="C20" s="235" t="s">
        <v>33</v>
      </c>
      <c r="D20" s="167" t="s">
        <v>39</v>
      </c>
      <c r="E20" s="236" t="s">
        <v>39</v>
      </c>
      <c r="F20" s="237" t="s">
        <v>39</v>
      </c>
      <c r="H20" s="233">
        <v>10</v>
      </c>
      <c r="I20" s="234"/>
      <c r="J20" s="235" t="s">
        <v>36</v>
      </c>
      <c r="K20" s="167">
        <v>11662</v>
      </c>
      <c r="L20" s="236">
        <v>51.51330151452728</v>
      </c>
      <c r="M20" s="237">
        <v>100</v>
      </c>
      <c r="O20" s="233">
        <v>10</v>
      </c>
      <c r="P20" s="234"/>
      <c r="Q20" s="235" t="s">
        <v>34</v>
      </c>
      <c r="R20" s="167" t="s">
        <v>39</v>
      </c>
      <c r="S20" s="236" t="s">
        <v>39</v>
      </c>
      <c r="T20" s="237" t="s">
        <v>39</v>
      </c>
    </row>
    <row r="21" spans="1:20" s="243" customFormat="1" ht="6.75" customHeight="1">
      <c r="A21" s="238"/>
      <c r="B21" s="238"/>
      <c r="C21" s="239"/>
      <c r="D21" s="240"/>
      <c r="E21" s="241"/>
      <c r="F21" s="241"/>
      <c r="G21" s="242"/>
      <c r="H21" s="238"/>
      <c r="I21" s="238"/>
      <c r="J21" s="239"/>
      <c r="K21" s="240"/>
      <c r="L21" s="238"/>
      <c r="M21" s="241"/>
      <c r="O21" s="244"/>
      <c r="P21" s="244"/>
      <c r="Q21" s="245"/>
      <c r="R21" s="240"/>
      <c r="S21" s="246"/>
      <c r="T21" s="246"/>
    </row>
    <row r="22" spans="4:13" s="247" customFormat="1" ht="13.5" customHeight="1">
      <c r="D22" s="248"/>
      <c r="H22" s="242"/>
      <c r="I22" s="242"/>
      <c r="J22" s="242"/>
      <c r="K22" s="249"/>
      <c r="L22" s="242"/>
      <c r="M22" s="242"/>
    </row>
    <row r="23" spans="1:20" s="251" customFormat="1" ht="12" customHeight="1">
      <c r="A23" s="250" t="s">
        <v>357</v>
      </c>
      <c r="B23" s="250"/>
      <c r="C23" s="250"/>
      <c r="D23" s="250"/>
      <c r="E23" s="250"/>
      <c r="F23" s="250"/>
      <c r="H23" s="227" t="s">
        <v>379</v>
      </c>
      <c r="I23" s="250"/>
      <c r="J23" s="250"/>
      <c r="K23" s="250"/>
      <c r="L23" s="250"/>
      <c r="M23" s="250"/>
      <c r="O23" s="250" t="s">
        <v>380</v>
      </c>
      <c r="P23" s="250"/>
      <c r="Q23" s="250"/>
      <c r="R23" s="250"/>
      <c r="S23" s="250"/>
      <c r="T23" s="250"/>
    </row>
    <row r="24" s="247" customFormat="1" ht="9" customHeight="1" thickBot="1"/>
    <row r="25" spans="1:20" s="253" customFormat="1" ht="12.95" customHeight="1">
      <c r="A25" s="1498" t="s">
        <v>1</v>
      </c>
      <c r="B25" s="1498"/>
      <c r="C25" s="1499"/>
      <c r="D25" s="1501" t="s">
        <v>364</v>
      </c>
      <c r="E25" s="1391" t="s">
        <v>374</v>
      </c>
      <c r="F25" s="1496" t="s">
        <v>375</v>
      </c>
      <c r="G25" s="252"/>
      <c r="H25" s="1498" t="s">
        <v>1</v>
      </c>
      <c r="I25" s="1498"/>
      <c r="J25" s="1499"/>
      <c r="K25" s="1501" t="s">
        <v>364</v>
      </c>
      <c r="L25" s="1391" t="s">
        <v>374</v>
      </c>
      <c r="M25" s="1496" t="s">
        <v>375</v>
      </c>
      <c r="N25" s="252"/>
      <c r="O25" s="1498" t="s">
        <v>1</v>
      </c>
      <c r="P25" s="1498"/>
      <c r="Q25" s="1499"/>
      <c r="R25" s="1501" t="s">
        <v>364</v>
      </c>
      <c r="S25" s="1391" t="s">
        <v>374</v>
      </c>
      <c r="T25" s="1496" t="s">
        <v>375</v>
      </c>
    </row>
    <row r="26" spans="1:20" s="242" customFormat="1" ht="12.95" customHeight="1">
      <c r="A26" s="1500"/>
      <c r="B26" s="1500"/>
      <c r="C26" s="1500"/>
      <c r="D26" s="1502"/>
      <c r="E26" s="1392" t="s">
        <v>376</v>
      </c>
      <c r="F26" s="1497" t="s">
        <v>377</v>
      </c>
      <c r="G26" s="252"/>
      <c r="H26" s="1500"/>
      <c r="I26" s="1500"/>
      <c r="J26" s="1500"/>
      <c r="K26" s="1502"/>
      <c r="L26" s="1392" t="s">
        <v>376</v>
      </c>
      <c r="M26" s="1497" t="s">
        <v>377</v>
      </c>
      <c r="N26" s="252"/>
      <c r="O26" s="1500"/>
      <c r="P26" s="1500"/>
      <c r="Q26" s="1500"/>
      <c r="R26" s="1502"/>
      <c r="S26" s="1392" t="s">
        <v>376</v>
      </c>
      <c r="T26" s="1497" t="s">
        <v>377</v>
      </c>
    </row>
    <row r="27" spans="1:20" s="242" customFormat="1" ht="5.25" customHeight="1">
      <c r="A27" s="20"/>
      <c r="B27" s="20"/>
      <c r="C27" s="32"/>
      <c r="D27" s="32"/>
      <c r="E27" s="231"/>
      <c r="F27" s="231"/>
      <c r="G27" s="20"/>
      <c r="H27" s="32"/>
      <c r="I27" s="32"/>
      <c r="J27" s="32"/>
      <c r="K27" s="32"/>
      <c r="L27" s="231"/>
      <c r="M27" s="231"/>
      <c r="N27" s="20"/>
      <c r="O27" s="32"/>
      <c r="P27" s="32"/>
      <c r="Q27" s="32"/>
      <c r="R27" s="32"/>
      <c r="S27" s="231"/>
      <c r="T27" s="231"/>
    </row>
    <row r="28" spans="1:20" s="20" customFormat="1" ht="9.95" customHeight="1">
      <c r="A28" s="233">
        <v>1</v>
      </c>
      <c r="B28" s="234"/>
      <c r="C28" s="235" t="s">
        <v>381</v>
      </c>
      <c r="D28" s="167">
        <v>1336919.656</v>
      </c>
      <c r="E28" s="236">
        <v>37.468026617824094</v>
      </c>
      <c r="F28" s="237">
        <v>37.468026617824094</v>
      </c>
      <c r="H28" s="233">
        <v>1</v>
      </c>
      <c r="I28" s="234"/>
      <c r="J28" s="235" t="s">
        <v>29</v>
      </c>
      <c r="K28" s="167">
        <v>1096367.2986199998</v>
      </c>
      <c r="L28" s="236">
        <v>45.56745214724106</v>
      </c>
      <c r="M28" s="237">
        <v>45.56745214724106</v>
      </c>
      <c r="O28" s="233">
        <v>1</v>
      </c>
      <c r="P28" s="234"/>
      <c r="Q28" s="235" t="s">
        <v>31</v>
      </c>
      <c r="R28" s="167">
        <v>117202.56815</v>
      </c>
      <c r="S28" s="236">
        <v>77.77036292102201</v>
      </c>
      <c r="T28" s="237">
        <v>77.77036292102201</v>
      </c>
    </row>
    <row r="29" spans="1:20" s="20" customFormat="1" ht="9.95" customHeight="1">
      <c r="A29" s="233">
        <v>2</v>
      </c>
      <c r="B29" s="234"/>
      <c r="C29" s="235" t="s">
        <v>30</v>
      </c>
      <c r="D29" s="167">
        <v>864758.426</v>
      </c>
      <c r="E29" s="236">
        <v>24.235406800957133</v>
      </c>
      <c r="F29" s="237">
        <v>61.70343341878123</v>
      </c>
      <c r="H29" s="233">
        <v>2</v>
      </c>
      <c r="I29" s="234"/>
      <c r="J29" s="235" t="s">
        <v>30</v>
      </c>
      <c r="K29" s="167">
        <v>602336.51945</v>
      </c>
      <c r="L29" s="236">
        <v>25.034439244148516</v>
      </c>
      <c r="M29" s="237">
        <v>70.60189139138959</v>
      </c>
      <c r="O29" s="233">
        <v>2</v>
      </c>
      <c r="P29" s="234"/>
      <c r="Q29" s="235" t="s">
        <v>37</v>
      </c>
      <c r="R29" s="167">
        <v>31267.01076</v>
      </c>
      <c r="S29" s="236">
        <v>20.747384742871784</v>
      </c>
      <c r="T29" s="237">
        <v>98.5177476638938</v>
      </c>
    </row>
    <row r="30" spans="1:20" s="20" customFormat="1" ht="9.95" customHeight="1">
      <c r="A30" s="233">
        <v>3</v>
      </c>
      <c r="B30" s="234"/>
      <c r="C30" s="235" t="s">
        <v>58</v>
      </c>
      <c r="D30" s="167">
        <v>428548.987</v>
      </c>
      <c r="E30" s="236">
        <v>12.010358872274338</v>
      </c>
      <c r="F30" s="237">
        <v>73.71379229105557</v>
      </c>
      <c r="H30" s="233">
        <v>3</v>
      </c>
      <c r="I30" s="234"/>
      <c r="J30" s="235" t="s">
        <v>58</v>
      </c>
      <c r="K30" s="167">
        <v>203619.14752</v>
      </c>
      <c r="L30" s="236">
        <v>8.462862557610366</v>
      </c>
      <c r="M30" s="237">
        <v>79.06475394899995</v>
      </c>
      <c r="O30" s="233">
        <v>3</v>
      </c>
      <c r="P30" s="234"/>
      <c r="Q30" s="235" t="s">
        <v>30</v>
      </c>
      <c r="R30" s="167">
        <v>1453.01216</v>
      </c>
      <c r="S30" s="236">
        <v>0.964153642667924</v>
      </c>
      <c r="T30" s="237">
        <v>99.48190130656172</v>
      </c>
    </row>
    <row r="31" spans="1:20" s="20" customFormat="1" ht="9.95" customHeight="1">
      <c r="A31" s="233">
        <v>4</v>
      </c>
      <c r="B31" s="234"/>
      <c r="C31" s="235" t="s">
        <v>37</v>
      </c>
      <c r="D31" s="167">
        <v>404262.062</v>
      </c>
      <c r="E31" s="236">
        <v>11.32970229857437</v>
      </c>
      <c r="F31" s="237">
        <v>85.04349458962994</v>
      </c>
      <c r="H31" s="233">
        <v>4</v>
      </c>
      <c r="I31" s="234"/>
      <c r="J31" s="235" t="s">
        <v>36</v>
      </c>
      <c r="K31" s="167">
        <v>174955.96979</v>
      </c>
      <c r="L31" s="236">
        <v>7.271557434552024</v>
      </c>
      <c r="M31" s="237">
        <v>86.33631138355197</v>
      </c>
      <c r="O31" s="233">
        <v>4</v>
      </c>
      <c r="P31" s="234"/>
      <c r="Q31" s="235" t="s">
        <v>58</v>
      </c>
      <c r="R31" s="167">
        <v>773.70455</v>
      </c>
      <c r="S31" s="236">
        <v>0.5133956072544135</v>
      </c>
      <c r="T31" s="237">
        <v>99.99529691381613</v>
      </c>
    </row>
    <row r="32" spans="1:20" s="20" customFormat="1" ht="9.95" customHeight="1">
      <c r="A32" s="233">
        <v>5</v>
      </c>
      <c r="B32" s="234"/>
      <c r="C32" s="235" t="s">
        <v>35</v>
      </c>
      <c r="D32" s="167">
        <v>240545.256</v>
      </c>
      <c r="E32" s="236">
        <v>6.741434321913592</v>
      </c>
      <c r="F32" s="237">
        <v>91.78492891154353</v>
      </c>
      <c r="H32" s="233">
        <v>5</v>
      </c>
      <c r="I32" s="234"/>
      <c r="J32" s="235" t="s">
        <v>37</v>
      </c>
      <c r="K32" s="167">
        <v>169204.46196000002</v>
      </c>
      <c r="L32" s="236">
        <v>7.0325120360365005</v>
      </c>
      <c r="M32" s="237">
        <v>93.36882341958847</v>
      </c>
      <c r="O32" s="233">
        <v>5</v>
      </c>
      <c r="P32" s="234"/>
      <c r="Q32" s="235" t="s">
        <v>29</v>
      </c>
      <c r="R32" s="167">
        <v>7.08771</v>
      </c>
      <c r="S32" s="236">
        <v>0.004703086183858139</v>
      </c>
      <c r="T32" s="237">
        <v>99.99999999999999</v>
      </c>
    </row>
    <row r="33" spans="1:20" s="20" customFormat="1" ht="9.95" customHeight="1">
      <c r="A33" s="233">
        <v>6</v>
      </c>
      <c r="B33" s="234"/>
      <c r="C33" s="235" t="s">
        <v>36</v>
      </c>
      <c r="D33" s="167">
        <v>212915.92</v>
      </c>
      <c r="E33" s="236">
        <v>5.967104546721173</v>
      </c>
      <c r="F33" s="237">
        <v>97.7520334582647</v>
      </c>
      <c r="H33" s="233">
        <v>6</v>
      </c>
      <c r="I33" s="234"/>
      <c r="J33" s="235" t="s">
        <v>31</v>
      </c>
      <c r="K33" s="167">
        <v>77577.49954</v>
      </c>
      <c r="L33" s="236">
        <v>3.2242926275173387</v>
      </c>
      <c r="M33" s="237">
        <v>96.59311604710581</v>
      </c>
      <c r="O33" s="233">
        <v>6</v>
      </c>
      <c r="P33" s="234"/>
      <c r="Q33" s="235" t="s">
        <v>34</v>
      </c>
      <c r="R33" s="167" t="s">
        <v>39</v>
      </c>
      <c r="S33" s="236" t="s">
        <v>39</v>
      </c>
      <c r="T33" s="237" t="s">
        <v>39</v>
      </c>
    </row>
    <row r="34" spans="1:20" s="20" customFormat="1" ht="9.95" customHeight="1">
      <c r="A34" s="233">
        <v>7</v>
      </c>
      <c r="B34" s="234"/>
      <c r="C34" s="235" t="s">
        <v>32</v>
      </c>
      <c r="D34" s="167">
        <v>66577.972</v>
      </c>
      <c r="E34" s="236">
        <v>1.8658901571694353</v>
      </c>
      <c r="F34" s="237">
        <v>99.61792361543414</v>
      </c>
      <c r="H34" s="233">
        <v>7</v>
      </c>
      <c r="I34" s="234"/>
      <c r="J34" s="235" t="s">
        <v>32</v>
      </c>
      <c r="K34" s="167">
        <v>66925.11316</v>
      </c>
      <c r="L34" s="236">
        <v>2.7815558665472246</v>
      </c>
      <c r="M34" s="237">
        <v>99.37467191365303</v>
      </c>
      <c r="O34" s="233">
        <v>7</v>
      </c>
      <c r="P34" s="234"/>
      <c r="Q34" s="235" t="s">
        <v>32</v>
      </c>
      <c r="R34" s="167" t="s">
        <v>39</v>
      </c>
      <c r="S34" s="236" t="s">
        <v>39</v>
      </c>
      <c r="T34" s="237" t="s">
        <v>39</v>
      </c>
    </row>
    <row r="35" spans="1:20" s="20" customFormat="1" ht="9.95" customHeight="1">
      <c r="A35" s="233">
        <v>8</v>
      </c>
      <c r="B35" s="234"/>
      <c r="C35" s="235" t="s">
        <v>31</v>
      </c>
      <c r="D35" s="167">
        <v>13633.102</v>
      </c>
      <c r="E35" s="236">
        <v>0.3820763845658583</v>
      </c>
      <c r="F35" s="237">
        <v>100</v>
      </c>
      <c r="H35" s="233">
        <v>8</v>
      </c>
      <c r="I35" s="234"/>
      <c r="J35" s="235" t="s">
        <v>35</v>
      </c>
      <c r="K35" s="167">
        <v>15045.591369999998</v>
      </c>
      <c r="L35" s="236">
        <v>0.6253280863469487</v>
      </c>
      <c r="M35" s="237">
        <v>99.99999999999999</v>
      </c>
      <c r="O35" s="233">
        <v>8</v>
      </c>
      <c r="P35" s="234"/>
      <c r="Q35" s="235" t="s">
        <v>33</v>
      </c>
      <c r="R35" s="167" t="s">
        <v>39</v>
      </c>
      <c r="S35" s="236" t="s">
        <v>39</v>
      </c>
      <c r="T35" s="237" t="s">
        <v>39</v>
      </c>
    </row>
    <row r="36" spans="1:20" s="20" customFormat="1" ht="9.95" customHeight="1">
      <c r="A36" s="233">
        <v>9</v>
      </c>
      <c r="B36" s="234"/>
      <c r="C36" s="235" t="s">
        <v>34</v>
      </c>
      <c r="D36" s="167" t="s">
        <v>39</v>
      </c>
      <c r="E36" s="236" t="s">
        <v>39</v>
      </c>
      <c r="F36" s="237" t="s">
        <v>39</v>
      </c>
      <c r="H36" s="233">
        <v>9</v>
      </c>
      <c r="I36" s="234"/>
      <c r="J36" s="235" t="s">
        <v>34</v>
      </c>
      <c r="K36" s="167" t="s">
        <v>39</v>
      </c>
      <c r="L36" s="236" t="s">
        <v>39</v>
      </c>
      <c r="M36" s="237" t="s">
        <v>39</v>
      </c>
      <c r="O36" s="233">
        <v>9</v>
      </c>
      <c r="P36" s="234"/>
      <c r="Q36" s="235" t="s">
        <v>35</v>
      </c>
      <c r="R36" s="167" t="s">
        <v>39</v>
      </c>
      <c r="S36" s="236" t="s">
        <v>39</v>
      </c>
      <c r="T36" s="237" t="s">
        <v>39</v>
      </c>
    </row>
    <row r="37" spans="1:20" s="20" customFormat="1" ht="9.95" customHeight="1">
      <c r="A37" s="233">
        <v>10</v>
      </c>
      <c r="B37" s="234"/>
      <c r="C37" s="235" t="s">
        <v>33</v>
      </c>
      <c r="D37" s="167" t="s">
        <v>39</v>
      </c>
      <c r="E37" s="236" t="s">
        <v>39</v>
      </c>
      <c r="F37" s="237" t="s">
        <v>39</v>
      </c>
      <c r="H37" s="233">
        <v>10</v>
      </c>
      <c r="I37" s="234"/>
      <c r="J37" s="235" t="s">
        <v>33</v>
      </c>
      <c r="K37" s="167" t="s">
        <v>39</v>
      </c>
      <c r="L37" s="236" t="s">
        <v>39</v>
      </c>
      <c r="M37" s="237" t="s">
        <v>39</v>
      </c>
      <c r="O37" s="233">
        <v>10</v>
      </c>
      <c r="P37" s="234"/>
      <c r="Q37" s="235" t="s">
        <v>36</v>
      </c>
      <c r="R37" s="167" t="s">
        <v>39</v>
      </c>
      <c r="S37" s="236" t="s">
        <v>39</v>
      </c>
      <c r="T37" s="237" t="s">
        <v>39</v>
      </c>
    </row>
    <row r="38" spans="1:20" s="226" customFormat="1" ht="7.5" customHeight="1">
      <c r="A38" s="254"/>
      <c r="B38" s="254"/>
      <c r="C38" s="255"/>
      <c r="D38" s="256"/>
      <c r="E38" s="257"/>
      <c r="F38" s="257"/>
      <c r="G38" s="123"/>
      <c r="H38" s="254"/>
      <c r="I38" s="254"/>
      <c r="J38" s="255"/>
      <c r="K38" s="258"/>
      <c r="L38" s="257"/>
      <c r="M38" s="254"/>
      <c r="N38" s="123"/>
      <c r="O38" s="254"/>
      <c r="P38" s="254"/>
      <c r="Q38" s="255"/>
      <c r="R38" s="258"/>
      <c r="S38" s="257"/>
      <c r="T38" s="254"/>
    </row>
    <row r="39" spans="1:13" s="260" customFormat="1" ht="11.25" customHeight="1">
      <c r="A39" s="259"/>
      <c r="B39" s="259"/>
      <c r="D39" s="261"/>
      <c r="E39" s="262"/>
      <c r="F39" s="261"/>
      <c r="G39" s="263"/>
      <c r="H39" s="264"/>
      <c r="I39" s="264"/>
      <c r="J39" s="264"/>
      <c r="K39" s="261"/>
      <c r="L39" s="261"/>
      <c r="M39" s="264"/>
    </row>
    <row r="40" spans="1:13" ht="16.5">
      <c r="A40" s="227" t="s">
        <v>382</v>
      </c>
      <c r="B40" s="250"/>
      <c r="C40" s="250"/>
      <c r="D40" s="250"/>
      <c r="E40" s="250"/>
      <c r="F40" s="250"/>
      <c r="H40" s="250" t="s">
        <v>383</v>
      </c>
      <c r="I40" s="250"/>
      <c r="J40" s="250"/>
      <c r="K40" s="250"/>
      <c r="L40" s="250"/>
      <c r="M40" s="250"/>
    </row>
    <row r="41" spans="1:17" ht="14.25" thickBot="1">
      <c r="A41" s="247"/>
      <c r="B41" s="247"/>
      <c r="C41" s="247"/>
      <c r="D41" s="247"/>
      <c r="E41" s="247"/>
      <c r="F41" s="247"/>
      <c r="H41" s="247"/>
      <c r="I41" s="247"/>
      <c r="J41" s="247"/>
      <c r="K41" s="247"/>
      <c r="L41" s="247"/>
      <c r="M41" s="247"/>
      <c r="Q41" s="265"/>
    </row>
    <row r="42" spans="1:20" ht="13.5">
      <c r="A42" s="1498" t="s">
        <v>1</v>
      </c>
      <c r="B42" s="1498"/>
      <c r="C42" s="1499"/>
      <c r="D42" s="1501" t="s">
        <v>364</v>
      </c>
      <c r="E42" s="1391" t="s">
        <v>374</v>
      </c>
      <c r="F42" s="1496" t="s">
        <v>375</v>
      </c>
      <c r="G42" s="89"/>
      <c r="H42" s="1498" t="s">
        <v>1</v>
      </c>
      <c r="I42" s="1498"/>
      <c r="J42" s="1499"/>
      <c r="K42" s="1501" t="s">
        <v>364</v>
      </c>
      <c r="L42" s="1391" t="s">
        <v>374</v>
      </c>
      <c r="M42" s="1496" t="s">
        <v>375</v>
      </c>
      <c r="N42" s="27"/>
      <c r="O42" s="27"/>
      <c r="P42" s="27"/>
      <c r="Q42" s="27"/>
      <c r="R42" s="27"/>
      <c r="S42" s="27"/>
      <c r="T42" s="27"/>
    </row>
    <row r="43" spans="1:20" ht="13.5">
      <c r="A43" s="1500"/>
      <c r="B43" s="1500"/>
      <c r="C43" s="1500"/>
      <c r="D43" s="1502"/>
      <c r="E43" s="1392" t="s">
        <v>376</v>
      </c>
      <c r="F43" s="1497" t="s">
        <v>377</v>
      </c>
      <c r="G43" s="89"/>
      <c r="H43" s="1500"/>
      <c r="I43" s="1500"/>
      <c r="J43" s="1500"/>
      <c r="K43" s="1502"/>
      <c r="L43" s="1392" t="s">
        <v>376</v>
      </c>
      <c r="M43" s="1497" t="s">
        <v>377</v>
      </c>
      <c r="N43" s="27"/>
      <c r="O43" s="27"/>
      <c r="P43" s="27"/>
      <c r="Q43" s="27"/>
      <c r="R43" s="27"/>
      <c r="S43" s="27"/>
      <c r="T43" s="27"/>
    </row>
    <row r="44" spans="1:20" ht="13.5">
      <c r="A44" s="20"/>
      <c r="B44" s="20"/>
      <c r="C44" s="32"/>
      <c r="D44" s="32"/>
      <c r="E44" s="231"/>
      <c r="F44" s="231"/>
      <c r="G44" s="27"/>
      <c r="H44" s="20"/>
      <c r="I44" s="20"/>
      <c r="J44" s="32"/>
      <c r="K44" s="32"/>
      <c r="L44" s="231"/>
      <c r="M44" s="231"/>
      <c r="N44" s="27"/>
      <c r="O44" s="27"/>
      <c r="P44" s="27"/>
      <c r="Q44" s="27"/>
      <c r="R44" s="27"/>
      <c r="S44" s="27"/>
      <c r="T44" s="27"/>
    </row>
    <row r="45" spans="1:20" ht="9.95" customHeight="1">
      <c r="A45" s="233">
        <v>1</v>
      </c>
      <c r="B45" s="234"/>
      <c r="C45" s="235" t="s">
        <v>58</v>
      </c>
      <c r="D45" s="167">
        <v>1241976.81131</v>
      </c>
      <c r="E45" s="236">
        <v>57.49368602010099</v>
      </c>
      <c r="F45" s="237">
        <v>57.49368602010099</v>
      </c>
      <c r="G45" s="27"/>
      <c r="H45" s="233">
        <v>1</v>
      </c>
      <c r="I45" s="234"/>
      <c r="J45" s="235" t="s">
        <v>58</v>
      </c>
      <c r="K45" s="167">
        <v>2544070.10417</v>
      </c>
      <c r="L45" s="236">
        <v>51.54051300463166</v>
      </c>
      <c r="M45" s="237">
        <v>51.54051300463166</v>
      </c>
      <c r="N45" s="27"/>
      <c r="O45" s="27"/>
      <c r="P45" s="27"/>
      <c r="Q45" s="27"/>
      <c r="R45" s="27"/>
      <c r="S45" s="27"/>
      <c r="T45" s="27"/>
    </row>
    <row r="46" spans="1:20" ht="9.95" customHeight="1">
      <c r="A46" s="233">
        <v>2</v>
      </c>
      <c r="B46" s="234"/>
      <c r="C46" s="235" t="s">
        <v>33</v>
      </c>
      <c r="D46" s="167">
        <v>918220.06818</v>
      </c>
      <c r="E46" s="236">
        <v>42.506313979899005</v>
      </c>
      <c r="F46" s="237">
        <v>100</v>
      </c>
      <c r="G46" s="27"/>
      <c r="H46" s="233">
        <v>2</v>
      </c>
      <c r="I46" s="234"/>
      <c r="J46" s="235" t="s">
        <v>33</v>
      </c>
      <c r="K46" s="167">
        <v>514811.30289999995</v>
      </c>
      <c r="L46" s="236">
        <v>10.429602002145057</v>
      </c>
      <c r="M46" s="237">
        <v>61.97011500677672</v>
      </c>
      <c r="N46" s="27"/>
      <c r="O46" s="27"/>
      <c r="P46" s="27"/>
      <c r="Q46" s="27"/>
      <c r="R46" s="27"/>
      <c r="S46" s="27"/>
      <c r="T46" s="27"/>
    </row>
    <row r="47" spans="1:20" ht="9.95" customHeight="1">
      <c r="A47" s="233">
        <v>3</v>
      </c>
      <c r="B47" s="234"/>
      <c r="C47" s="235" t="s">
        <v>31</v>
      </c>
      <c r="D47" s="167" t="s">
        <v>39</v>
      </c>
      <c r="E47" s="236" t="s">
        <v>39</v>
      </c>
      <c r="F47" s="237" t="s">
        <v>39</v>
      </c>
      <c r="G47" s="27"/>
      <c r="H47" s="233">
        <v>3</v>
      </c>
      <c r="I47" s="234"/>
      <c r="J47" s="235" t="s">
        <v>31</v>
      </c>
      <c r="K47" s="167">
        <v>658040.84641</v>
      </c>
      <c r="L47" s="236">
        <v>13.331300401817506</v>
      </c>
      <c r="M47" s="237">
        <v>75.30141540859422</v>
      </c>
      <c r="N47" s="27"/>
      <c r="O47" s="27"/>
      <c r="P47" s="27"/>
      <c r="Q47" s="27"/>
      <c r="R47" s="27"/>
      <c r="S47" s="27"/>
      <c r="T47" s="27"/>
    </row>
    <row r="48" spans="1:20" ht="9.95" customHeight="1">
      <c r="A48" s="233">
        <v>4</v>
      </c>
      <c r="B48" s="234"/>
      <c r="C48" s="235" t="s">
        <v>34</v>
      </c>
      <c r="D48" s="167" t="s">
        <v>39</v>
      </c>
      <c r="E48" s="236" t="s">
        <v>39</v>
      </c>
      <c r="F48" s="237" t="s">
        <v>39</v>
      </c>
      <c r="G48" s="27"/>
      <c r="H48" s="233">
        <v>4</v>
      </c>
      <c r="I48" s="234"/>
      <c r="J48" s="235" t="s">
        <v>35</v>
      </c>
      <c r="K48" s="167">
        <v>465291.93398000003</v>
      </c>
      <c r="L48" s="236">
        <v>9.426385277252534</v>
      </c>
      <c r="M48" s="237">
        <v>84.72780068584676</v>
      </c>
      <c r="N48" s="27"/>
      <c r="O48" s="27"/>
      <c r="P48" s="27"/>
      <c r="Q48" s="27"/>
      <c r="R48" s="27"/>
      <c r="S48" s="27"/>
      <c r="T48" s="27"/>
    </row>
    <row r="49" spans="1:20" ht="9.95" customHeight="1">
      <c r="A49" s="233">
        <v>5</v>
      </c>
      <c r="B49" s="234"/>
      <c r="C49" s="235" t="s">
        <v>29</v>
      </c>
      <c r="D49" s="167" t="s">
        <v>39</v>
      </c>
      <c r="E49" s="236" t="s">
        <v>39</v>
      </c>
      <c r="F49" s="237" t="s">
        <v>39</v>
      </c>
      <c r="G49" s="27"/>
      <c r="H49" s="233">
        <v>5</v>
      </c>
      <c r="I49" s="234"/>
      <c r="J49" s="235" t="s">
        <v>30</v>
      </c>
      <c r="K49" s="167">
        <v>366962.66349</v>
      </c>
      <c r="L49" s="236">
        <v>7.434324981382974</v>
      </c>
      <c r="M49" s="237">
        <v>92.16212566722973</v>
      </c>
      <c r="N49" s="27"/>
      <c r="O49" s="27"/>
      <c r="P49" s="27"/>
      <c r="Q49" s="27"/>
      <c r="R49" s="27"/>
      <c r="S49" s="27"/>
      <c r="T49" s="27"/>
    </row>
    <row r="50" spans="1:20" ht="9.95" customHeight="1">
      <c r="A50" s="233">
        <v>6</v>
      </c>
      <c r="B50" s="234"/>
      <c r="C50" s="235" t="s">
        <v>30</v>
      </c>
      <c r="D50" s="167" t="s">
        <v>39</v>
      </c>
      <c r="E50" s="236" t="s">
        <v>39</v>
      </c>
      <c r="F50" s="237" t="s">
        <v>39</v>
      </c>
      <c r="G50" s="27"/>
      <c r="H50" s="233">
        <v>6</v>
      </c>
      <c r="I50" s="234"/>
      <c r="J50" s="235" t="s">
        <v>29</v>
      </c>
      <c r="K50" s="167">
        <v>135693.04014</v>
      </c>
      <c r="L50" s="236">
        <v>2.74901579500906</v>
      </c>
      <c r="M50" s="237">
        <v>94.91114146223879</v>
      </c>
      <c r="N50" s="27"/>
      <c r="O50" s="27"/>
      <c r="P50" s="27"/>
      <c r="Q50" s="27"/>
      <c r="R50" s="27"/>
      <c r="S50" s="27"/>
      <c r="T50" s="27"/>
    </row>
    <row r="51" spans="1:20" ht="9.95" customHeight="1">
      <c r="A51" s="233">
        <v>7</v>
      </c>
      <c r="B51" s="234"/>
      <c r="C51" s="235" t="s">
        <v>32</v>
      </c>
      <c r="D51" s="167" t="s">
        <v>39</v>
      </c>
      <c r="E51" s="236" t="s">
        <v>39</v>
      </c>
      <c r="F51" s="237" t="s">
        <v>39</v>
      </c>
      <c r="G51" s="27"/>
      <c r="H51" s="233">
        <v>7</v>
      </c>
      <c r="I51" s="234"/>
      <c r="J51" s="235" t="s">
        <v>37</v>
      </c>
      <c r="K51" s="167">
        <v>120357.33666</v>
      </c>
      <c r="L51" s="236">
        <v>2.43832859210905</v>
      </c>
      <c r="M51" s="237">
        <v>97.34947005434783</v>
      </c>
      <c r="N51" s="27"/>
      <c r="O51" s="27"/>
      <c r="P51" s="27"/>
      <c r="Q51" s="27"/>
      <c r="R51" s="27"/>
      <c r="S51" s="27"/>
      <c r="T51" s="27"/>
    </row>
    <row r="52" spans="1:20" ht="9.95" customHeight="1">
      <c r="A52" s="233">
        <v>8</v>
      </c>
      <c r="B52" s="234"/>
      <c r="C52" s="235" t="s">
        <v>35</v>
      </c>
      <c r="D52" s="167" t="s">
        <v>39</v>
      </c>
      <c r="E52" s="236" t="s">
        <v>39</v>
      </c>
      <c r="F52" s="237" t="s">
        <v>39</v>
      </c>
      <c r="G52" s="27"/>
      <c r="H52" s="233">
        <v>8</v>
      </c>
      <c r="I52" s="234"/>
      <c r="J52" s="235" t="s">
        <v>32</v>
      </c>
      <c r="K52" s="167">
        <v>96633.93671</v>
      </c>
      <c r="L52" s="236">
        <v>1.9577143976995122</v>
      </c>
      <c r="M52" s="237">
        <v>99.30718445204735</v>
      </c>
      <c r="N52" s="27"/>
      <c r="O52" s="27"/>
      <c r="P52" s="27"/>
      <c r="Q52" s="27"/>
      <c r="R52" s="27"/>
      <c r="S52" s="27"/>
      <c r="T52" s="27"/>
    </row>
    <row r="53" spans="1:20" ht="9.95" customHeight="1">
      <c r="A53" s="233">
        <v>9</v>
      </c>
      <c r="B53" s="234"/>
      <c r="C53" s="235" t="s">
        <v>36</v>
      </c>
      <c r="D53" s="167" t="s">
        <v>39</v>
      </c>
      <c r="E53" s="236" t="s">
        <v>39</v>
      </c>
      <c r="F53" s="237" t="s">
        <v>39</v>
      </c>
      <c r="G53" s="27"/>
      <c r="H53" s="233">
        <v>9</v>
      </c>
      <c r="I53" s="234"/>
      <c r="J53" s="235" t="s">
        <v>36</v>
      </c>
      <c r="K53" s="167">
        <v>34197.78385</v>
      </c>
      <c r="L53" s="236">
        <v>0.6928155479526553</v>
      </c>
      <c r="M53" s="237">
        <v>100.00000000000001</v>
      </c>
      <c r="N53" s="27"/>
      <c r="O53" s="27"/>
      <c r="P53" s="27"/>
      <c r="Q53" s="27"/>
      <c r="R53" s="27"/>
      <c r="S53" s="27"/>
      <c r="T53" s="27"/>
    </row>
    <row r="54" spans="1:20" ht="9.95" customHeight="1">
      <c r="A54" s="233">
        <v>10</v>
      </c>
      <c r="B54" s="234"/>
      <c r="C54" s="235" t="s">
        <v>37</v>
      </c>
      <c r="D54" s="167" t="s">
        <v>39</v>
      </c>
      <c r="E54" s="236" t="s">
        <v>39</v>
      </c>
      <c r="F54" s="237" t="s">
        <v>39</v>
      </c>
      <c r="G54" s="27"/>
      <c r="H54" s="233">
        <v>10</v>
      </c>
      <c r="I54" s="234"/>
      <c r="J54" s="235" t="s">
        <v>34</v>
      </c>
      <c r="K54" s="167" t="s">
        <v>39</v>
      </c>
      <c r="L54" s="236" t="s">
        <v>39</v>
      </c>
      <c r="M54" s="237" t="s">
        <v>39</v>
      </c>
      <c r="N54" s="27"/>
      <c r="O54" s="27"/>
      <c r="P54" s="27"/>
      <c r="Q54" s="27"/>
      <c r="R54" s="27"/>
      <c r="S54" s="27"/>
      <c r="T54" s="27"/>
    </row>
    <row r="55" spans="1:20" ht="6.75" customHeight="1">
      <c r="A55" s="254"/>
      <c r="B55" s="254"/>
      <c r="C55" s="255"/>
      <c r="D55" s="256"/>
      <c r="E55" s="257"/>
      <c r="F55" s="257"/>
      <c r="G55" s="27"/>
      <c r="H55" s="254"/>
      <c r="I55" s="254"/>
      <c r="J55" s="255"/>
      <c r="K55" s="256"/>
      <c r="L55" s="257"/>
      <c r="M55" s="257"/>
      <c r="N55" s="27"/>
      <c r="O55" s="27"/>
      <c r="P55" s="27"/>
      <c r="Q55" s="27"/>
      <c r="R55" s="27"/>
      <c r="S55" s="27"/>
      <c r="T55" s="27"/>
    </row>
    <row r="56" spans="1:20" ht="13.5">
      <c r="A56" s="115" t="s">
        <v>384</v>
      </c>
      <c r="B56" s="112"/>
      <c r="C56" s="115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66"/>
      <c r="R56" s="27"/>
      <c r="S56" s="27"/>
      <c r="T56" s="27"/>
    </row>
    <row r="57" spans="1:20" ht="13.5">
      <c r="A57" s="115" t="s">
        <v>385</v>
      </c>
      <c r="B57" s="31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</row>
    <row r="58" spans="1:20" ht="13.5">
      <c r="A58" s="115" t="s">
        <v>362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</row>
    <row r="59" spans="1:20" ht="13.5">
      <c r="A59" s="84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</row>
    <row r="60" spans="1:20" ht="13.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</row>
  </sheetData>
  <mergeCells count="36">
    <mergeCell ref="T8:T9"/>
    <mergeCell ref="A2:T2"/>
    <mergeCell ref="A3:T3"/>
    <mergeCell ref="A4:T4"/>
    <mergeCell ref="Q6:T6"/>
    <mergeCell ref="A8:C9"/>
    <mergeCell ref="D8:D9"/>
    <mergeCell ref="E8:E9"/>
    <mergeCell ref="F8:F9"/>
    <mergeCell ref="H8:J9"/>
    <mergeCell ref="K8:K9"/>
    <mergeCell ref="L8:L9"/>
    <mergeCell ref="M8:M9"/>
    <mergeCell ref="O8:Q9"/>
    <mergeCell ref="R8:R9"/>
    <mergeCell ref="S8:S9"/>
    <mergeCell ref="T25:T26"/>
    <mergeCell ref="A25:C26"/>
    <mergeCell ref="D25:D26"/>
    <mergeCell ref="E25:E26"/>
    <mergeCell ref="F25:F26"/>
    <mergeCell ref="H25:J26"/>
    <mergeCell ref="K25:K26"/>
    <mergeCell ref="L25:L26"/>
    <mergeCell ref="M25:M26"/>
    <mergeCell ref="O25:Q26"/>
    <mergeCell ref="R25:R26"/>
    <mergeCell ref="S25:S26"/>
    <mergeCell ref="L42:L43"/>
    <mergeCell ref="M42:M43"/>
    <mergeCell ref="A42:C43"/>
    <mergeCell ref="D42:D43"/>
    <mergeCell ref="E42:E43"/>
    <mergeCell ref="F42:F43"/>
    <mergeCell ref="H42:J43"/>
    <mergeCell ref="K42:K43"/>
  </mergeCells>
  <hyperlinks>
    <hyperlink ref="A57" r:id="rId1" display="Resolución SBS N° 11356-2008"/>
    <hyperlink ref="A1" location="Índice!A1" display="Volver al Índice"/>
  </hyperlinks>
  <printOptions horizontalCentered="1" verticalCentered="1"/>
  <pageMargins left="0.7874015748031497" right="0.7874015748031497" top="0.7874015748031497" bottom="0.7874015748031497" header="0.5905511811023623" footer="0.5905511811023623"/>
  <pageSetup fitToHeight="0" fitToWidth="0" horizontalDpi="600" verticalDpi="600" orientation="landscape" paperSize="9" scale="75"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showGridLines="0" workbookViewId="0" topLeftCell="A1"/>
  </sheetViews>
  <sheetFormatPr defaultColWidth="11.421875" defaultRowHeight="15"/>
  <cols>
    <col min="1" max="1" width="4.57421875" style="312" customWidth="1"/>
    <col min="2" max="2" width="1.28515625" style="312" customWidth="1"/>
    <col min="3" max="3" width="30.57421875" style="312" customWidth="1"/>
    <col min="4" max="6" width="21.7109375" style="312" customWidth="1"/>
    <col min="7" max="16384" width="11.421875" style="312" customWidth="1"/>
  </cols>
  <sheetData>
    <row r="1" spans="1:6" s="268" customFormat="1" ht="17.1" customHeight="1">
      <c r="A1" s="1241" t="s">
        <v>1044</v>
      </c>
      <c r="B1" s="267"/>
      <c r="C1" s="267"/>
      <c r="D1" s="267"/>
      <c r="E1" s="267"/>
      <c r="F1" s="267"/>
    </row>
    <row r="2" spans="1:6" s="270" customFormat="1" ht="24" customHeight="1">
      <c r="A2" s="269" t="s">
        <v>386</v>
      </c>
      <c r="B2" s="269"/>
      <c r="C2" s="269"/>
      <c r="D2" s="269"/>
      <c r="E2" s="269"/>
      <c r="F2" s="269"/>
    </row>
    <row r="3" spans="1:6" s="272" customFormat="1" ht="18.95" customHeight="1">
      <c r="A3" s="271">
        <v>44012</v>
      </c>
      <c r="B3" s="271"/>
      <c r="C3" s="271"/>
      <c r="D3" s="271"/>
      <c r="E3" s="271"/>
      <c r="F3" s="271"/>
    </row>
    <row r="4" spans="1:6" s="268" customFormat="1" ht="17.1" customHeight="1">
      <c r="A4" s="273" t="s">
        <v>70</v>
      </c>
      <c r="B4" s="273"/>
      <c r="C4" s="273"/>
      <c r="D4" s="273"/>
      <c r="E4" s="273"/>
      <c r="F4" s="273"/>
    </row>
    <row r="5" spans="1:6" s="275" customFormat="1" ht="15" customHeight="1">
      <c r="A5" s="274" t="s">
        <v>387</v>
      </c>
      <c r="B5" s="274"/>
      <c r="C5" s="274"/>
      <c r="D5" s="274"/>
      <c r="E5" s="274"/>
      <c r="F5" s="274"/>
    </row>
    <row r="6" s="276" customFormat="1" ht="6.95" customHeight="1" thickBot="1"/>
    <row r="7" spans="1:6" s="277" customFormat="1" ht="9.95" customHeight="1">
      <c r="A7" s="1504" t="s">
        <v>1</v>
      </c>
      <c r="B7" s="1504"/>
      <c r="C7" s="1505"/>
      <c r="D7" s="1507" t="s">
        <v>364</v>
      </c>
      <c r="E7" s="1509" t="s">
        <v>388</v>
      </c>
      <c r="F7" s="1509" t="s">
        <v>389</v>
      </c>
    </row>
    <row r="8" spans="1:6" s="277" customFormat="1" ht="16.5" customHeight="1">
      <c r="A8" s="1506"/>
      <c r="B8" s="1506"/>
      <c r="C8" s="1506"/>
      <c r="D8" s="1508"/>
      <c r="E8" s="1510" t="s">
        <v>376</v>
      </c>
      <c r="F8" s="1510" t="s">
        <v>377</v>
      </c>
    </row>
    <row r="9" spans="1:6" s="277" customFormat="1" ht="8.25" customHeight="1">
      <c r="A9" s="278"/>
      <c r="B9" s="278"/>
      <c r="C9" s="279"/>
      <c r="D9" s="278"/>
      <c r="E9" s="280"/>
      <c r="F9" s="280"/>
    </row>
    <row r="10" spans="1:6" s="286" customFormat="1" ht="12" customHeight="1">
      <c r="A10" s="278">
        <v>1</v>
      </c>
      <c r="B10" s="281"/>
      <c r="C10" s="282" t="s">
        <v>58</v>
      </c>
      <c r="D10" s="283">
        <v>0</v>
      </c>
      <c r="E10" s="284" t="s">
        <v>39</v>
      </c>
      <c r="F10" s="285" t="s">
        <v>39</v>
      </c>
    </row>
    <row r="11" spans="1:6" s="286" customFormat="1" ht="12" customHeight="1">
      <c r="A11" s="278">
        <v>2</v>
      </c>
      <c r="B11" s="281"/>
      <c r="C11" s="282" t="s">
        <v>30</v>
      </c>
      <c r="D11" s="283">
        <v>0</v>
      </c>
      <c r="E11" s="284" t="s">
        <v>39</v>
      </c>
      <c r="F11" s="285" t="s">
        <v>39</v>
      </c>
    </row>
    <row r="12" spans="1:6" s="286" customFormat="1" ht="12" customHeight="1">
      <c r="A12" s="278">
        <v>3</v>
      </c>
      <c r="B12" s="281"/>
      <c r="C12" s="282" t="s">
        <v>29</v>
      </c>
      <c r="D12" s="283">
        <v>0</v>
      </c>
      <c r="E12" s="284" t="s">
        <v>39</v>
      </c>
      <c r="F12" s="285" t="s">
        <v>39</v>
      </c>
    </row>
    <row r="13" spans="1:6" s="286" customFormat="1" ht="12" customHeight="1">
      <c r="A13" s="278">
        <v>4</v>
      </c>
      <c r="B13" s="281"/>
      <c r="C13" s="282" t="s">
        <v>37</v>
      </c>
      <c r="D13" s="283">
        <v>0</v>
      </c>
      <c r="E13" s="284" t="s">
        <v>39</v>
      </c>
      <c r="F13" s="285" t="s">
        <v>39</v>
      </c>
    </row>
    <row r="14" spans="1:6" s="286" customFormat="1" ht="12" customHeight="1">
      <c r="A14" s="278">
        <v>5</v>
      </c>
      <c r="B14" s="281"/>
      <c r="C14" s="282" t="s">
        <v>35</v>
      </c>
      <c r="D14" s="283">
        <v>0</v>
      </c>
      <c r="E14" s="284" t="s">
        <v>39</v>
      </c>
      <c r="F14" s="285" t="s">
        <v>39</v>
      </c>
    </row>
    <row r="15" spans="1:6" s="286" customFormat="1" ht="12" customHeight="1">
      <c r="A15" s="278">
        <v>6</v>
      </c>
      <c r="B15" s="281"/>
      <c r="C15" s="282" t="s">
        <v>33</v>
      </c>
      <c r="D15" s="283">
        <v>0</v>
      </c>
      <c r="E15" s="284" t="s">
        <v>39</v>
      </c>
      <c r="F15" s="285" t="s">
        <v>39</v>
      </c>
    </row>
    <row r="16" spans="1:6" s="286" customFormat="1" ht="12" customHeight="1">
      <c r="A16" s="278">
        <v>7</v>
      </c>
      <c r="B16" s="281"/>
      <c r="C16" s="282" t="s">
        <v>31</v>
      </c>
      <c r="D16" s="283">
        <v>0</v>
      </c>
      <c r="E16" s="284" t="s">
        <v>39</v>
      </c>
      <c r="F16" s="285" t="s">
        <v>39</v>
      </c>
    </row>
    <row r="17" spans="1:6" s="286" customFormat="1" ht="12" customHeight="1">
      <c r="A17" s="278">
        <v>8</v>
      </c>
      <c r="B17" s="281"/>
      <c r="C17" s="282" t="s">
        <v>36</v>
      </c>
      <c r="D17" s="283">
        <v>0</v>
      </c>
      <c r="E17" s="284" t="s">
        <v>39</v>
      </c>
      <c r="F17" s="285" t="s">
        <v>39</v>
      </c>
    </row>
    <row r="18" spans="1:6" s="286" customFormat="1" ht="12" customHeight="1">
      <c r="A18" s="278">
        <v>9</v>
      </c>
      <c r="B18" s="281"/>
      <c r="C18" s="282" t="s">
        <v>32</v>
      </c>
      <c r="D18" s="283">
        <v>0</v>
      </c>
      <c r="E18" s="284" t="s">
        <v>39</v>
      </c>
      <c r="F18" s="285" t="s">
        <v>39</v>
      </c>
    </row>
    <row r="19" spans="1:6" s="286" customFormat="1" ht="12" customHeight="1">
      <c r="A19" s="278">
        <v>10</v>
      </c>
      <c r="B19" s="281"/>
      <c r="C19" s="282" t="s">
        <v>34</v>
      </c>
      <c r="D19" s="283">
        <v>0</v>
      </c>
      <c r="E19" s="284" t="s">
        <v>39</v>
      </c>
      <c r="F19" s="285" t="s">
        <v>39</v>
      </c>
    </row>
    <row r="20" spans="1:6" s="291" customFormat="1" ht="6.75" customHeight="1">
      <c r="A20" s="287"/>
      <c r="B20" s="287"/>
      <c r="C20" s="288"/>
      <c r="D20" s="289"/>
      <c r="E20" s="290"/>
      <c r="F20" s="290"/>
    </row>
    <row r="21" spans="3:6" s="291" customFormat="1" ht="11.65" customHeight="1">
      <c r="C21" s="292"/>
      <c r="D21" s="293"/>
      <c r="E21" s="294"/>
      <c r="F21" s="294"/>
    </row>
    <row r="22" spans="1:6" s="275" customFormat="1" ht="15" customHeight="1">
      <c r="A22" s="274" t="s">
        <v>390</v>
      </c>
      <c r="B22" s="274"/>
      <c r="C22" s="274"/>
      <c r="D22" s="274"/>
      <c r="E22" s="274"/>
      <c r="F22" s="295"/>
    </row>
    <row r="23" s="276" customFormat="1" ht="6.95" customHeight="1" thickBot="1"/>
    <row r="24" spans="1:6" s="277" customFormat="1" ht="9.95" customHeight="1">
      <c r="A24" s="1504" t="s">
        <v>1</v>
      </c>
      <c r="B24" s="1504"/>
      <c r="C24" s="1505"/>
      <c r="D24" s="1507" t="s">
        <v>364</v>
      </c>
      <c r="E24" s="1509" t="s">
        <v>388</v>
      </c>
      <c r="F24" s="1509" t="s">
        <v>389</v>
      </c>
    </row>
    <row r="25" spans="1:6" s="277" customFormat="1" ht="16.5" customHeight="1">
      <c r="A25" s="1506"/>
      <c r="B25" s="1506"/>
      <c r="C25" s="1506"/>
      <c r="D25" s="1508"/>
      <c r="E25" s="1510" t="s">
        <v>376</v>
      </c>
      <c r="F25" s="1510" t="s">
        <v>377</v>
      </c>
    </row>
    <row r="26" spans="1:6" s="277" customFormat="1" ht="8.25" customHeight="1">
      <c r="A26" s="278"/>
      <c r="B26" s="278"/>
      <c r="C26" s="279"/>
      <c r="D26" s="278"/>
      <c r="E26" s="280"/>
      <c r="F26" s="280"/>
    </row>
    <row r="27" spans="1:6" s="286" customFormat="1" ht="12" customHeight="1">
      <c r="A27" s="278">
        <v>1</v>
      </c>
      <c r="B27" s="281"/>
      <c r="C27" s="282" t="s">
        <v>58</v>
      </c>
      <c r="D27" s="283">
        <v>1243873.512</v>
      </c>
      <c r="E27" s="284">
        <v>57.4746703459088</v>
      </c>
      <c r="F27" s="285">
        <v>57.4746703459088</v>
      </c>
    </row>
    <row r="28" spans="1:6" s="286" customFormat="1" ht="12" customHeight="1">
      <c r="A28" s="278">
        <v>2</v>
      </c>
      <c r="B28" s="281"/>
      <c r="C28" s="282" t="s">
        <v>33</v>
      </c>
      <c r="D28" s="283">
        <v>920338.139</v>
      </c>
      <c r="E28" s="284">
        <v>42.52532965409121</v>
      </c>
      <c r="F28" s="285">
        <v>100</v>
      </c>
    </row>
    <row r="29" spans="1:6" s="286" customFormat="1" ht="12" customHeight="1">
      <c r="A29" s="278">
        <v>3</v>
      </c>
      <c r="B29" s="281"/>
      <c r="C29" s="282" t="s">
        <v>31</v>
      </c>
      <c r="D29" s="283">
        <v>0</v>
      </c>
      <c r="E29" s="284" t="s">
        <v>39</v>
      </c>
      <c r="F29" s="285" t="s">
        <v>39</v>
      </c>
    </row>
    <row r="30" spans="1:6" s="286" customFormat="1" ht="12" customHeight="1">
      <c r="A30" s="278">
        <v>4</v>
      </c>
      <c r="B30" s="281"/>
      <c r="C30" s="282" t="s">
        <v>30</v>
      </c>
      <c r="D30" s="283">
        <v>0</v>
      </c>
      <c r="E30" s="284" t="s">
        <v>39</v>
      </c>
      <c r="F30" s="285" t="s">
        <v>39</v>
      </c>
    </row>
    <row r="31" spans="1:6" s="286" customFormat="1" ht="12" customHeight="1">
      <c r="A31" s="278">
        <v>5</v>
      </c>
      <c r="B31" s="281"/>
      <c r="C31" s="282" t="s">
        <v>29</v>
      </c>
      <c r="D31" s="283">
        <v>0</v>
      </c>
      <c r="E31" s="284" t="s">
        <v>39</v>
      </c>
      <c r="F31" s="285" t="s">
        <v>39</v>
      </c>
    </row>
    <row r="32" spans="1:6" s="286" customFormat="1" ht="12" customHeight="1">
      <c r="A32" s="278">
        <v>6</v>
      </c>
      <c r="B32" s="281"/>
      <c r="C32" s="282" t="s">
        <v>37</v>
      </c>
      <c r="D32" s="283">
        <v>0</v>
      </c>
      <c r="E32" s="284" t="s">
        <v>39</v>
      </c>
      <c r="F32" s="285" t="s">
        <v>39</v>
      </c>
    </row>
    <row r="33" spans="1:6" s="286" customFormat="1" ht="12" customHeight="1">
      <c r="A33" s="278">
        <v>7</v>
      </c>
      <c r="B33" s="281"/>
      <c r="C33" s="282" t="s">
        <v>35</v>
      </c>
      <c r="D33" s="283">
        <v>0</v>
      </c>
      <c r="E33" s="284" t="s">
        <v>39</v>
      </c>
      <c r="F33" s="285" t="s">
        <v>39</v>
      </c>
    </row>
    <row r="34" spans="1:6" s="286" customFormat="1" ht="12" customHeight="1">
      <c r="A34" s="278">
        <v>8</v>
      </c>
      <c r="B34" s="281"/>
      <c r="C34" s="282" t="s">
        <v>36</v>
      </c>
      <c r="D34" s="283">
        <v>0</v>
      </c>
      <c r="E34" s="284" t="s">
        <v>39</v>
      </c>
      <c r="F34" s="285" t="s">
        <v>39</v>
      </c>
    </row>
    <row r="35" spans="1:6" s="286" customFormat="1" ht="12" customHeight="1">
      <c r="A35" s="278">
        <v>9</v>
      </c>
      <c r="B35" s="281"/>
      <c r="C35" s="282" t="s">
        <v>32</v>
      </c>
      <c r="D35" s="283">
        <v>0</v>
      </c>
      <c r="E35" s="284" t="s">
        <v>39</v>
      </c>
      <c r="F35" s="285" t="s">
        <v>39</v>
      </c>
    </row>
    <row r="36" spans="1:6" s="286" customFormat="1" ht="12" customHeight="1">
      <c r="A36" s="278">
        <v>10</v>
      </c>
      <c r="B36" s="281"/>
      <c r="C36" s="282" t="s">
        <v>34</v>
      </c>
      <c r="D36" s="283">
        <v>0</v>
      </c>
      <c r="E36" s="284" t="s">
        <v>39</v>
      </c>
      <c r="F36" s="285" t="s">
        <v>39</v>
      </c>
    </row>
    <row r="37" spans="1:6" s="291" customFormat="1" ht="9" customHeight="1">
      <c r="A37" s="287"/>
      <c r="B37" s="287"/>
      <c r="C37" s="288"/>
      <c r="D37" s="289"/>
      <c r="E37" s="290"/>
      <c r="F37" s="290"/>
    </row>
    <row r="38" spans="3:6" s="291" customFormat="1" ht="7.5" customHeight="1">
      <c r="C38" s="292"/>
      <c r="D38" s="293"/>
      <c r="E38" s="294"/>
      <c r="F38" s="294"/>
    </row>
    <row r="39" spans="1:6" s="275" customFormat="1" ht="15" customHeight="1">
      <c r="A39" s="274" t="s">
        <v>391</v>
      </c>
      <c r="B39" s="274"/>
      <c r="C39" s="274"/>
      <c r="D39" s="274"/>
      <c r="E39" s="274"/>
      <c r="F39" s="274"/>
    </row>
    <row r="40" s="276" customFormat="1" ht="6.95" customHeight="1" thickBot="1"/>
    <row r="41" spans="1:6" s="296" customFormat="1" ht="9.95" customHeight="1">
      <c r="A41" s="1504" t="s">
        <v>1</v>
      </c>
      <c r="B41" s="1504"/>
      <c r="C41" s="1505"/>
      <c r="D41" s="1507" t="s">
        <v>364</v>
      </c>
      <c r="E41" s="1509" t="s">
        <v>388</v>
      </c>
      <c r="F41" s="1509" t="s">
        <v>389</v>
      </c>
    </row>
    <row r="42" spans="1:6" s="296" customFormat="1" ht="15.75" customHeight="1">
      <c r="A42" s="1506"/>
      <c r="B42" s="1506"/>
      <c r="C42" s="1506"/>
      <c r="D42" s="1508"/>
      <c r="E42" s="1510" t="s">
        <v>376</v>
      </c>
      <c r="F42" s="1510" t="s">
        <v>377</v>
      </c>
    </row>
    <row r="43" spans="1:6" s="296" customFormat="1" ht="8.25" customHeight="1">
      <c r="A43" s="286"/>
      <c r="B43" s="286"/>
      <c r="C43" s="279"/>
      <c r="D43" s="278"/>
      <c r="E43" s="280"/>
      <c r="F43" s="280"/>
    </row>
    <row r="44" spans="1:6" s="286" customFormat="1" ht="12" customHeight="1">
      <c r="A44" s="278">
        <v>1</v>
      </c>
      <c r="B44" s="281"/>
      <c r="C44" s="282" t="s">
        <v>58</v>
      </c>
      <c r="D44" s="283">
        <v>3193323.388</v>
      </c>
      <c r="E44" s="284">
        <v>28.816090107694354</v>
      </c>
      <c r="F44" s="285">
        <v>28.816090107694354</v>
      </c>
    </row>
    <row r="45" spans="1:6" s="286" customFormat="1" ht="12" customHeight="1">
      <c r="A45" s="278">
        <v>2</v>
      </c>
      <c r="B45" s="281"/>
      <c r="C45" s="282" t="s">
        <v>29</v>
      </c>
      <c r="D45" s="283">
        <v>2574751.511</v>
      </c>
      <c r="E45" s="284">
        <v>23.2341866234746</v>
      </c>
      <c r="F45" s="285">
        <v>52.05027673116895</v>
      </c>
    </row>
    <row r="46" spans="1:6" s="286" customFormat="1" ht="12" customHeight="1">
      <c r="A46" s="278">
        <v>3</v>
      </c>
      <c r="B46" s="281"/>
      <c r="C46" s="282" t="s">
        <v>30</v>
      </c>
      <c r="D46" s="283">
        <v>1838653.663</v>
      </c>
      <c r="E46" s="284">
        <v>16.591745711991223</v>
      </c>
      <c r="F46" s="285">
        <v>68.64202244316017</v>
      </c>
    </row>
    <row r="47" spans="1:6" s="286" customFormat="1" ht="12" customHeight="1">
      <c r="A47" s="278">
        <v>4</v>
      </c>
      <c r="B47" s="281"/>
      <c r="C47" s="282" t="s">
        <v>35</v>
      </c>
      <c r="D47" s="283">
        <v>798362.567</v>
      </c>
      <c r="E47" s="284">
        <v>7.204308763632859</v>
      </c>
      <c r="F47" s="285">
        <v>75.84633120679302</v>
      </c>
    </row>
    <row r="48" spans="1:6" s="286" customFormat="1" ht="12" customHeight="1">
      <c r="A48" s="278">
        <v>5</v>
      </c>
      <c r="B48" s="281"/>
      <c r="C48" s="282" t="s">
        <v>31</v>
      </c>
      <c r="D48" s="283">
        <v>749338.843</v>
      </c>
      <c r="E48" s="284">
        <v>6.761925742386926</v>
      </c>
      <c r="F48" s="285">
        <v>82.60825694917995</v>
      </c>
    </row>
    <row r="49" spans="1:6" s="286" customFormat="1" ht="12" customHeight="1">
      <c r="A49" s="278">
        <v>6</v>
      </c>
      <c r="B49" s="281"/>
      <c r="C49" s="282" t="s">
        <v>37</v>
      </c>
      <c r="D49" s="283">
        <v>737268.361</v>
      </c>
      <c r="E49" s="284">
        <v>6.653003452128956</v>
      </c>
      <c r="F49" s="285">
        <v>89.2612604013089</v>
      </c>
    </row>
    <row r="50" spans="1:6" s="286" customFormat="1" ht="12" customHeight="1">
      <c r="A50" s="278">
        <v>7</v>
      </c>
      <c r="B50" s="281"/>
      <c r="C50" s="282" t="s">
        <v>33</v>
      </c>
      <c r="D50" s="283">
        <v>516133.252</v>
      </c>
      <c r="E50" s="284">
        <v>4.657512093231603</v>
      </c>
      <c r="F50" s="285">
        <v>93.9187724945405</v>
      </c>
    </row>
    <row r="51" spans="1:6" s="286" customFormat="1" ht="12" customHeight="1">
      <c r="A51" s="278">
        <v>8</v>
      </c>
      <c r="B51" s="281"/>
      <c r="C51" s="282" t="s">
        <v>36</v>
      </c>
      <c r="D51" s="283">
        <v>446370.503</v>
      </c>
      <c r="E51" s="284">
        <v>4.027983098799404</v>
      </c>
      <c r="F51" s="285">
        <v>97.94675559333992</v>
      </c>
    </row>
    <row r="52" spans="1:6" s="286" customFormat="1" ht="12" customHeight="1">
      <c r="A52" s="278">
        <v>9</v>
      </c>
      <c r="B52" s="281"/>
      <c r="C52" s="282" t="s">
        <v>32</v>
      </c>
      <c r="D52" s="283">
        <v>227535.15</v>
      </c>
      <c r="E52" s="284">
        <v>2.0532444066600593</v>
      </c>
      <c r="F52" s="285">
        <v>99.99999999999997</v>
      </c>
    </row>
    <row r="53" spans="1:6" s="286" customFormat="1" ht="12" customHeight="1">
      <c r="A53" s="278">
        <v>10</v>
      </c>
      <c r="B53" s="281"/>
      <c r="C53" s="282" t="s">
        <v>34</v>
      </c>
      <c r="D53" s="283">
        <v>0</v>
      </c>
      <c r="E53" s="284" t="s">
        <v>39</v>
      </c>
      <c r="F53" s="285" t="s">
        <v>39</v>
      </c>
    </row>
    <row r="54" spans="1:6" s="291" customFormat="1" ht="6" customHeight="1">
      <c r="A54" s="287"/>
      <c r="B54" s="287"/>
      <c r="C54" s="297"/>
      <c r="D54" s="297"/>
      <c r="E54" s="297"/>
      <c r="F54" s="297"/>
    </row>
    <row r="55" spans="3:6" s="276" customFormat="1" ht="9.75" customHeight="1">
      <c r="C55" s="298"/>
      <c r="D55" s="299"/>
      <c r="E55" s="300"/>
      <c r="F55" s="300"/>
    </row>
    <row r="56" spans="1:6" s="275" customFormat="1" ht="15" customHeight="1">
      <c r="A56" s="274" t="s">
        <v>392</v>
      </c>
      <c r="B56" s="274"/>
      <c r="C56" s="274"/>
      <c r="D56" s="274"/>
      <c r="E56" s="274"/>
      <c r="F56" s="274"/>
    </row>
    <row r="57" s="276" customFormat="1" ht="6.95" customHeight="1" thickBot="1"/>
    <row r="58" spans="1:6" s="296" customFormat="1" ht="12.75" customHeight="1">
      <c r="A58" s="1504" t="s">
        <v>1</v>
      </c>
      <c r="B58" s="1504"/>
      <c r="C58" s="1505"/>
      <c r="D58" s="1507" t="s">
        <v>364</v>
      </c>
      <c r="E58" s="1509" t="s">
        <v>388</v>
      </c>
      <c r="F58" s="1509" t="s">
        <v>389</v>
      </c>
    </row>
    <row r="59" spans="1:6" s="301" customFormat="1" ht="12.75" customHeight="1">
      <c r="A59" s="1506"/>
      <c r="B59" s="1506"/>
      <c r="C59" s="1506"/>
      <c r="D59" s="1508"/>
      <c r="E59" s="1510" t="s">
        <v>376</v>
      </c>
      <c r="F59" s="1510" t="s">
        <v>377</v>
      </c>
    </row>
    <row r="60" spans="1:6" s="301" customFormat="1" ht="7.5" customHeight="1">
      <c r="A60" s="286"/>
      <c r="B60" s="286"/>
      <c r="C60" s="279"/>
      <c r="D60" s="278"/>
      <c r="E60" s="280"/>
      <c r="F60" s="280"/>
    </row>
    <row r="61" spans="1:6" s="286" customFormat="1" ht="12" customHeight="1">
      <c r="A61" s="278">
        <v>1</v>
      </c>
      <c r="B61" s="281"/>
      <c r="C61" s="282" t="s">
        <v>35</v>
      </c>
      <c r="D61" s="283">
        <v>21934.24</v>
      </c>
      <c r="E61" s="284">
        <v>100</v>
      </c>
      <c r="F61" s="285">
        <v>100</v>
      </c>
    </row>
    <row r="62" spans="1:6" s="286" customFormat="1" ht="12" customHeight="1">
      <c r="A62" s="278">
        <v>2</v>
      </c>
      <c r="B62" s="281"/>
      <c r="C62" s="282" t="s">
        <v>58</v>
      </c>
      <c r="D62" s="283">
        <v>0</v>
      </c>
      <c r="E62" s="284" t="s">
        <v>39</v>
      </c>
      <c r="F62" s="285" t="s">
        <v>39</v>
      </c>
    </row>
    <row r="63" spans="1:6" s="286" customFormat="1" ht="12" customHeight="1">
      <c r="A63" s="278">
        <v>3</v>
      </c>
      <c r="B63" s="281"/>
      <c r="C63" s="282" t="s">
        <v>30</v>
      </c>
      <c r="D63" s="283">
        <v>0</v>
      </c>
      <c r="E63" s="284" t="s">
        <v>39</v>
      </c>
      <c r="F63" s="285" t="s">
        <v>39</v>
      </c>
    </row>
    <row r="64" spans="1:6" s="286" customFormat="1" ht="12" customHeight="1">
      <c r="A64" s="278">
        <v>4</v>
      </c>
      <c r="B64" s="281"/>
      <c r="C64" s="282" t="s">
        <v>29</v>
      </c>
      <c r="D64" s="283">
        <v>0</v>
      </c>
      <c r="E64" s="284" t="s">
        <v>39</v>
      </c>
      <c r="F64" s="285" t="s">
        <v>39</v>
      </c>
    </row>
    <row r="65" spans="1:6" s="286" customFormat="1" ht="12" customHeight="1">
      <c r="A65" s="278">
        <v>5</v>
      </c>
      <c r="B65" s="281"/>
      <c r="C65" s="282" t="s">
        <v>37</v>
      </c>
      <c r="D65" s="283">
        <v>0</v>
      </c>
      <c r="E65" s="284" t="s">
        <v>39</v>
      </c>
      <c r="F65" s="285" t="s">
        <v>39</v>
      </c>
    </row>
    <row r="66" spans="1:6" s="286" customFormat="1" ht="12" customHeight="1">
      <c r="A66" s="278">
        <v>6</v>
      </c>
      <c r="B66" s="281"/>
      <c r="C66" s="282" t="s">
        <v>33</v>
      </c>
      <c r="D66" s="283">
        <v>0</v>
      </c>
      <c r="E66" s="284" t="s">
        <v>39</v>
      </c>
      <c r="F66" s="285" t="s">
        <v>39</v>
      </c>
    </row>
    <row r="67" spans="1:6" s="286" customFormat="1" ht="12" customHeight="1">
      <c r="A67" s="278">
        <v>7</v>
      </c>
      <c r="B67" s="281"/>
      <c r="C67" s="282" t="s">
        <v>31</v>
      </c>
      <c r="D67" s="283">
        <v>0</v>
      </c>
      <c r="E67" s="284" t="s">
        <v>39</v>
      </c>
      <c r="F67" s="285" t="s">
        <v>39</v>
      </c>
    </row>
    <row r="68" spans="1:6" s="286" customFormat="1" ht="12" customHeight="1">
      <c r="A68" s="278">
        <v>8</v>
      </c>
      <c r="B68" s="281"/>
      <c r="C68" s="282" t="s">
        <v>36</v>
      </c>
      <c r="D68" s="283">
        <v>0</v>
      </c>
      <c r="E68" s="284" t="s">
        <v>39</v>
      </c>
      <c r="F68" s="285" t="s">
        <v>39</v>
      </c>
    </row>
    <row r="69" spans="1:6" s="286" customFormat="1" ht="12" customHeight="1">
      <c r="A69" s="278">
        <v>9</v>
      </c>
      <c r="B69" s="281"/>
      <c r="C69" s="282" t="s">
        <v>32</v>
      </c>
      <c r="D69" s="283">
        <v>0</v>
      </c>
      <c r="E69" s="284" t="s">
        <v>39</v>
      </c>
      <c r="F69" s="285" t="s">
        <v>39</v>
      </c>
    </row>
    <row r="70" spans="1:6" s="286" customFormat="1" ht="12" customHeight="1">
      <c r="A70" s="278">
        <v>10</v>
      </c>
      <c r="B70" s="281"/>
      <c r="C70" s="282" t="s">
        <v>34</v>
      </c>
      <c r="D70" s="283">
        <v>0</v>
      </c>
      <c r="E70" s="284" t="s">
        <v>39</v>
      </c>
      <c r="F70" s="285" t="s">
        <v>39</v>
      </c>
    </row>
    <row r="71" spans="1:6" s="306" customFormat="1" ht="6" customHeight="1">
      <c r="A71" s="302"/>
      <c r="B71" s="302"/>
      <c r="C71" s="303"/>
      <c r="D71" s="304"/>
      <c r="E71" s="305"/>
      <c r="F71" s="305"/>
    </row>
    <row r="72" spans="1:6" s="308" customFormat="1" ht="6" customHeight="1">
      <c r="A72" s="307"/>
      <c r="B72" s="307"/>
      <c r="C72" s="307"/>
      <c r="D72" s="307"/>
      <c r="E72" s="307"/>
      <c r="F72" s="307"/>
    </row>
    <row r="73" spans="1:6" s="310" customFormat="1" ht="11.1" customHeight="1">
      <c r="A73" s="307" t="s">
        <v>393</v>
      </c>
      <c r="B73" s="309"/>
      <c r="C73" s="307"/>
      <c r="D73" s="307"/>
      <c r="E73" s="307"/>
      <c r="F73" s="307"/>
    </row>
    <row r="74" spans="1:6" s="310" customFormat="1" ht="11.1" customHeight="1">
      <c r="A74" s="84"/>
      <c r="B74" s="309"/>
      <c r="C74" s="307"/>
      <c r="D74" s="307"/>
      <c r="E74" s="307"/>
      <c r="F74" s="307"/>
    </row>
    <row r="75" spans="2:6" s="308" customFormat="1" ht="15">
      <c r="B75" s="307"/>
      <c r="C75" s="307"/>
      <c r="D75" s="307"/>
      <c r="E75" s="307"/>
      <c r="F75" s="307"/>
    </row>
    <row r="76" spans="1:6" s="308" customFormat="1" ht="15">
      <c r="A76" s="311"/>
      <c r="B76" s="307"/>
      <c r="C76" s="307"/>
      <c r="D76" s="307"/>
      <c r="E76" s="307"/>
      <c r="F76" s="307"/>
    </row>
    <row r="77" s="308" customFormat="1" ht="15"/>
    <row r="78" s="308" customFormat="1" ht="15"/>
    <row r="79" s="308" customFormat="1" ht="15"/>
    <row r="80" s="308" customFormat="1" ht="15"/>
    <row r="81" s="308" customFormat="1" ht="15"/>
    <row r="82" s="308" customFormat="1" ht="15"/>
    <row r="83" s="308" customFormat="1" ht="15"/>
    <row r="84" s="308" customFormat="1" ht="15"/>
    <row r="85" s="308" customFormat="1" ht="15"/>
    <row r="86" s="308" customFormat="1" ht="15"/>
    <row r="87" s="308" customFormat="1" ht="15"/>
    <row r="88" s="308" customFormat="1" ht="15"/>
    <row r="89" s="308" customFormat="1" ht="15"/>
    <row r="90" s="308" customFormat="1" ht="15"/>
    <row r="91" s="308" customFormat="1" ht="15"/>
    <row r="92" s="308" customFormat="1" ht="15"/>
    <row r="93" s="308" customFormat="1" ht="15"/>
    <row r="94" s="308" customFormat="1" ht="15"/>
    <row r="95" s="308" customFormat="1" ht="15"/>
    <row r="96" s="308" customFormat="1" ht="15"/>
    <row r="97" s="308" customFormat="1" ht="15"/>
    <row r="98" s="308" customFormat="1" ht="15"/>
    <row r="99" s="308" customFormat="1" ht="15"/>
    <row r="100" s="308" customFormat="1" ht="15"/>
    <row r="101" s="308" customFormat="1" ht="15"/>
    <row r="102" s="308" customFormat="1" ht="15"/>
    <row r="103" s="308" customFormat="1" ht="15"/>
    <row r="104" s="308" customFormat="1" ht="15"/>
    <row r="105" s="308" customFormat="1" ht="15"/>
    <row r="106" s="308" customFormat="1" ht="15"/>
    <row r="107" s="308" customFormat="1" ht="15"/>
    <row r="108" s="308" customFormat="1" ht="15"/>
    <row r="109" s="308" customFormat="1" ht="15"/>
    <row r="110" s="308" customFormat="1" ht="15"/>
    <row r="111" s="308" customFormat="1" ht="15"/>
    <row r="112" s="308" customFormat="1" ht="15"/>
    <row r="113" s="308" customFormat="1" ht="15"/>
    <row r="114" s="308" customFormat="1" ht="15"/>
    <row r="115" s="308" customFormat="1" ht="15"/>
    <row r="116" s="308" customFormat="1" ht="15"/>
    <row r="117" s="308" customFormat="1" ht="15"/>
    <row r="118" s="308" customFormat="1" ht="15"/>
    <row r="119" s="308" customFormat="1" ht="15"/>
    <row r="120" s="308" customFormat="1" ht="15"/>
    <row r="121" s="308" customFormat="1" ht="15"/>
    <row r="122" s="308" customFormat="1" ht="15"/>
    <row r="123" s="308" customFormat="1" ht="15"/>
    <row r="124" s="308" customFormat="1" ht="15"/>
    <row r="125" s="308" customFormat="1" ht="15"/>
    <row r="126" s="308" customFormat="1" ht="15"/>
    <row r="127" s="308" customFormat="1" ht="15"/>
    <row r="128" s="308" customFormat="1" ht="15"/>
    <row r="129" s="308" customFormat="1" ht="15"/>
    <row r="130" s="308" customFormat="1" ht="15"/>
    <row r="131" s="308" customFormat="1" ht="15"/>
    <row r="132" s="308" customFormat="1" ht="15"/>
    <row r="133" s="308" customFormat="1" ht="15"/>
    <row r="134" s="308" customFormat="1" ht="15"/>
    <row r="135" s="308" customFormat="1" ht="15"/>
    <row r="136" s="308" customFormat="1" ht="15"/>
    <row r="137" s="308" customFormat="1" ht="15"/>
    <row r="138" s="308" customFormat="1" ht="15"/>
    <row r="139" s="308" customFormat="1" ht="15"/>
    <row r="140" s="308" customFormat="1" ht="15"/>
    <row r="141" s="308" customFormat="1" ht="15"/>
    <row r="142" s="308" customFormat="1" ht="15"/>
    <row r="143" s="308" customFormat="1" ht="15"/>
    <row r="144" s="308" customFormat="1" ht="15"/>
    <row r="145" s="308" customFormat="1" ht="15"/>
    <row r="146" s="308" customFormat="1" ht="15"/>
    <row r="147" s="308" customFormat="1" ht="15"/>
    <row r="148" s="308" customFormat="1" ht="15"/>
    <row r="149" s="308" customFormat="1" ht="15"/>
    <row r="150" s="308" customFormat="1" ht="15"/>
    <row r="151" s="308" customFormat="1" ht="15"/>
    <row r="152" s="308" customFormat="1" ht="15"/>
    <row r="153" s="308" customFormat="1" ht="15"/>
    <row r="154" s="308" customFormat="1" ht="15"/>
    <row r="155" s="308" customFormat="1" ht="15"/>
    <row r="156" s="308" customFormat="1" ht="15"/>
    <row r="157" s="308" customFormat="1" ht="15"/>
    <row r="158" s="308" customFormat="1" ht="15"/>
    <row r="159" s="308" customFormat="1" ht="15"/>
    <row r="160" s="308" customFormat="1" ht="15"/>
    <row r="161" s="308" customFormat="1" ht="15"/>
    <row r="162" s="308" customFormat="1" ht="15"/>
    <row r="163" s="308" customFormat="1" ht="15"/>
    <row r="164" s="308" customFormat="1" ht="15"/>
    <row r="165" s="308" customFormat="1" ht="15"/>
    <row r="166" s="308" customFormat="1" ht="15"/>
    <row r="167" s="308" customFormat="1" ht="15"/>
    <row r="168" s="308" customFormat="1" ht="15"/>
    <row r="169" s="308" customFormat="1" ht="15"/>
    <row r="170" s="308" customFormat="1" ht="15"/>
    <row r="171" s="308" customFormat="1" ht="15"/>
    <row r="172" s="308" customFormat="1" ht="15"/>
    <row r="173" s="308" customFormat="1" ht="15"/>
    <row r="174" s="308" customFormat="1" ht="15"/>
    <row r="175" s="308" customFormat="1" ht="15"/>
    <row r="176" s="308" customFormat="1" ht="15"/>
    <row r="177" s="308" customFormat="1" ht="15"/>
    <row r="178" s="308" customFormat="1" ht="15"/>
    <row r="179" s="308" customFormat="1" ht="15"/>
    <row r="180" s="308" customFormat="1" ht="15"/>
    <row r="181" s="308" customFormat="1" ht="15"/>
    <row r="182" s="308" customFormat="1" ht="15"/>
    <row r="183" s="308" customFormat="1" ht="15"/>
    <row r="184" s="308" customFormat="1" ht="15"/>
    <row r="185" s="308" customFormat="1" ht="15"/>
    <row r="186" s="308" customFormat="1" ht="15"/>
    <row r="187" s="308" customFormat="1" ht="15"/>
    <row r="188" s="308" customFormat="1" ht="15"/>
    <row r="189" s="308" customFormat="1" ht="15"/>
    <row r="190" s="308" customFormat="1" ht="15"/>
    <row r="191" s="308" customFormat="1" ht="15"/>
    <row r="192" s="308" customFormat="1" ht="15"/>
    <row r="193" s="308" customFormat="1" ht="15"/>
    <row r="194" s="308" customFormat="1" ht="15"/>
    <row r="195" s="308" customFormat="1" ht="15"/>
    <row r="196" s="308" customFormat="1" ht="15"/>
    <row r="197" s="308" customFormat="1" ht="15"/>
    <row r="198" s="308" customFormat="1" ht="15"/>
    <row r="199" s="308" customFormat="1" ht="15"/>
    <row r="200" s="308" customFormat="1" ht="15"/>
    <row r="201" s="308" customFormat="1" ht="15"/>
    <row r="202" s="308" customFormat="1" ht="15"/>
    <row r="203" s="308" customFormat="1" ht="15"/>
    <row r="204" s="308" customFormat="1" ht="15"/>
    <row r="205" s="308" customFormat="1" ht="15"/>
    <row r="206" s="308" customFormat="1" ht="15"/>
    <row r="207" s="308" customFormat="1" ht="15"/>
    <row r="208" s="308" customFormat="1" ht="15"/>
    <row r="209" s="308" customFormat="1" ht="15"/>
    <row r="210" s="308" customFormat="1" ht="15"/>
    <row r="211" s="308" customFormat="1" ht="15"/>
    <row r="212" s="308" customFormat="1" ht="15"/>
    <row r="213" s="308" customFormat="1" ht="15"/>
    <row r="214" s="308" customFormat="1" ht="15"/>
    <row r="215" s="308" customFormat="1" ht="15"/>
    <row r="216" s="308" customFormat="1" ht="15"/>
    <row r="217" s="308" customFormat="1" ht="15"/>
    <row r="218" s="308" customFormat="1" ht="15"/>
    <row r="219" s="308" customFormat="1" ht="15"/>
    <row r="220" s="308" customFormat="1" ht="15"/>
    <row r="221" s="308" customFormat="1" ht="15"/>
    <row r="222" s="308" customFormat="1" ht="15"/>
    <row r="223" s="308" customFormat="1" ht="15"/>
    <row r="224" s="308" customFormat="1" ht="15"/>
    <row r="225" s="308" customFormat="1" ht="15"/>
    <row r="226" s="308" customFormat="1" ht="15"/>
    <row r="227" s="308" customFormat="1" ht="15"/>
    <row r="228" s="308" customFormat="1" ht="15"/>
    <row r="229" s="308" customFormat="1" ht="15"/>
    <row r="230" s="308" customFormat="1" ht="15"/>
    <row r="231" s="308" customFormat="1" ht="15"/>
    <row r="232" s="308" customFormat="1" ht="15"/>
    <row r="233" s="308" customFormat="1" ht="15"/>
    <row r="234" s="308" customFormat="1" ht="15"/>
    <row r="235" s="308" customFormat="1" ht="15"/>
    <row r="236" s="308" customFormat="1" ht="15"/>
    <row r="237" s="308" customFormat="1" ht="15"/>
    <row r="238" s="308" customFormat="1" ht="15"/>
    <row r="239" s="308" customFormat="1" ht="15"/>
    <row r="240" s="308" customFormat="1" ht="15"/>
    <row r="241" s="308" customFormat="1" ht="15"/>
    <row r="242" s="308" customFormat="1" ht="15"/>
    <row r="243" s="308" customFormat="1" ht="15"/>
    <row r="244" s="308" customFormat="1" ht="15"/>
    <row r="245" s="308" customFormat="1" ht="15"/>
    <row r="246" s="308" customFormat="1" ht="15"/>
    <row r="247" s="308" customFormat="1" ht="15"/>
    <row r="248" s="308" customFormat="1" ht="15"/>
    <row r="249" s="308" customFormat="1" ht="15"/>
    <row r="250" s="308" customFormat="1" ht="15"/>
    <row r="251" s="308" customFormat="1" ht="15"/>
    <row r="252" s="308" customFormat="1" ht="15"/>
    <row r="253" s="308" customFormat="1" ht="15"/>
    <row r="254" s="308" customFormat="1" ht="15"/>
    <row r="255" s="308" customFormat="1" ht="15"/>
    <row r="256" s="308" customFormat="1" ht="15"/>
    <row r="257" s="308" customFormat="1" ht="15"/>
    <row r="258" s="308" customFormat="1" ht="15"/>
    <row r="259" s="308" customFormat="1" ht="15"/>
    <row r="260" s="308" customFormat="1" ht="15"/>
    <row r="261" s="308" customFormat="1" ht="15"/>
    <row r="262" s="308" customFormat="1" ht="15"/>
    <row r="263" s="308" customFormat="1" ht="15"/>
    <row r="264" s="308" customFormat="1" ht="15"/>
    <row r="265" s="308" customFormat="1" ht="15"/>
    <row r="266" s="308" customFormat="1" ht="15"/>
    <row r="267" s="308" customFormat="1" ht="15"/>
    <row r="268" s="308" customFormat="1" ht="15"/>
    <row r="269" s="308" customFormat="1" ht="15"/>
    <row r="270" s="308" customFormat="1" ht="15"/>
    <row r="271" s="308" customFormat="1" ht="15"/>
    <row r="272" s="308" customFormat="1" ht="15"/>
    <row r="273" s="308" customFormat="1" ht="15"/>
    <row r="274" s="308" customFormat="1" ht="15"/>
    <row r="275" s="308" customFormat="1" ht="15"/>
    <row r="276" s="308" customFormat="1" ht="15"/>
    <row r="277" s="308" customFormat="1" ht="15"/>
    <row r="278" s="308" customFormat="1" ht="15"/>
    <row r="279" s="308" customFormat="1" ht="15"/>
    <row r="280" s="308" customFormat="1" ht="15"/>
    <row r="281" s="308" customFormat="1" ht="15"/>
    <row r="282" s="308" customFormat="1" ht="15"/>
    <row r="283" s="308" customFormat="1" ht="15"/>
    <row r="284" s="308" customFormat="1" ht="15"/>
    <row r="285" s="308" customFormat="1" ht="15"/>
    <row r="286" s="308" customFormat="1" ht="15"/>
    <row r="287" s="308" customFormat="1" ht="15"/>
    <row r="288" s="308" customFormat="1" ht="15"/>
    <row r="289" s="308" customFormat="1" ht="15"/>
    <row r="290" s="308" customFormat="1" ht="15"/>
    <row r="291" s="308" customFormat="1" ht="15"/>
    <row r="292" s="308" customFormat="1" ht="15"/>
    <row r="293" s="308" customFormat="1" ht="15"/>
    <row r="294" s="308" customFormat="1" ht="15"/>
    <row r="295" s="308" customFormat="1" ht="15"/>
    <row r="296" s="308" customFormat="1" ht="15"/>
    <row r="297" s="308" customFormat="1" ht="15"/>
    <row r="298" s="308" customFormat="1" ht="15"/>
    <row r="299" s="308" customFormat="1" ht="15"/>
    <row r="300" s="308" customFormat="1" ht="15"/>
    <row r="301" s="308" customFormat="1" ht="15"/>
    <row r="302" s="308" customFormat="1" ht="15"/>
    <row r="303" s="308" customFormat="1" ht="15"/>
    <row r="304" s="308" customFormat="1" ht="15"/>
    <row r="305" s="308" customFormat="1" ht="15"/>
    <row r="306" s="308" customFormat="1" ht="15"/>
    <row r="307" s="308" customFormat="1" ht="15"/>
    <row r="308" s="308" customFormat="1" ht="15"/>
    <row r="309" s="308" customFormat="1" ht="15"/>
    <row r="310" s="308" customFormat="1" ht="15"/>
    <row r="311" s="308" customFormat="1" ht="15"/>
    <row r="312" s="308" customFormat="1" ht="15"/>
    <row r="313" s="308" customFormat="1" ht="15"/>
    <row r="314" s="308" customFormat="1" ht="15"/>
    <row r="315" s="308" customFormat="1" ht="15"/>
    <row r="316" s="308" customFormat="1" ht="15"/>
    <row r="317" s="308" customFormat="1" ht="15"/>
    <row r="318" s="308" customFormat="1" ht="15"/>
    <row r="319" s="308" customFormat="1" ht="15"/>
    <row r="320" s="308" customFormat="1" ht="15"/>
    <row r="321" s="308" customFormat="1" ht="15"/>
    <row r="322" s="308" customFormat="1" ht="15"/>
    <row r="323" s="308" customFormat="1" ht="15"/>
    <row r="324" s="308" customFormat="1" ht="15"/>
    <row r="325" s="308" customFormat="1" ht="15"/>
    <row r="326" s="308" customFormat="1" ht="15"/>
    <row r="327" s="308" customFormat="1" ht="15"/>
    <row r="328" s="308" customFormat="1" ht="15"/>
    <row r="329" s="308" customFormat="1" ht="15"/>
    <row r="330" s="308" customFormat="1" ht="15"/>
    <row r="331" s="308" customFormat="1" ht="15"/>
    <row r="332" s="308" customFormat="1" ht="15"/>
    <row r="333" s="308" customFormat="1" ht="15"/>
    <row r="334" s="308" customFormat="1" ht="15"/>
    <row r="335" s="308" customFormat="1" ht="15"/>
    <row r="336" s="308" customFormat="1" ht="15"/>
    <row r="337" s="308" customFormat="1" ht="15"/>
    <row r="338" s="308" customFormat="1" ht="15"/>
    <row r="339" s="308" customFormat="1" ht="15"/>
    <row r="340" s="308" customFormat="1" ht="15"/>
    <row r="341" s="308" customFormat="1" ht="15"/>
    <row r="342" s="308" customFormat="1" ht="15"/>
    <row r="343" s="308" customFormat="1" ht="15"/>
    <row r="344" s="308" customFormat="1" ht="15"/>
    <row r="345" s="308" customFormat="1" ht="15"/>
    <row r="346" s="308" customFormat="1" ht="15"/>
    <row r="347" s="308" customFormat="1" ht="15"/>
    <row r="348" s="308" customFormat="1" ht="15"/>
    <row r="349" s="308" customFormat="1" ht="15"/>
    <row r="350" s="308" customFormat="1" ht="15"/>
    <row r="351" s="308" customFormat="1" ht="15"/>
    <row r="352" s="308" customFormat="1" ht="15"/>
    <row r="353" s="308" customFormat="1" ht="15"/>
    <row r="354" s="308" customFormat="1" ht="15"/>
    <row r="355" s="308" customFormat="1" ht="15"/>
    <row r="356" s="308" customFormat="1" ht="15"/>
    <row r="357" s="308" customFormat="1" ht="15"/>
    <row r="358" s="308" customFormat="1" ht="15"/>
    <row r="359" s="308" customFormat="1" ht="15"/>
    <row r="360" s="308" customFormat="1" ht="15"/>
    <row r="361" s="308" customFormat="1" ht="15"/>
    <row r="362" s="308" customFormat="1" ht="15"/>
    <row r="363" s="308" customFormat="1" ht="15"/>
    <row r="364" s="308" customFormat="1" ht="15"/>
    <row r="365" s="308" customFormat="1" ht="15"/>
    <row r="366" s="308" customFormat="1" ht="15"/>
    <row r="367" s="308" customFormat="1" ht="15"/>
    <row r="368" s="308" customFormat="1" ht="15"/>
    <row r="369" s="308" customFormat="1" ht="15"/>
    <row r="370" s="308" customFormat="1" ht="15"/>
    <row r="371" s="308" customFormat="1" ht="15"/>
    <row r="372" s="308" customFormat="1" ht="15"/>
    <row r="373" s="308" customFormat="1" ht="15"/>
    <row r="374" s="308" customFormat="1" ht="15"/>
    <row r="375" s="308" customFormat="1" ht="15"/>
    <row r="376" s="308" customFormat="1" ht="15"/>
    <row r="377" s="308" customFormat="1" ht="15"/>
    <row r="378" s="308" customFormat="1" ht="15"/>
    <row r="379" s="308" customFormat="1" ht="15"/>
    <row r="380" s="308" customFormat="1" ht="15"/>
    <row r="381" s="308" customFormat="1" ht="15"/>
    <row r="382" s="308" customFormat="1" ht="15"/>
    <row r="383" s="308" customFormat="1" ht="15"/>
    <row r="384" s="308" customFormat="1" ht="15"/>
    <row r="385" s="308" customFormat="1" ht="15"/>
    <row r="386" s="308" customFormat="1" ht="15"/>
    <row r="387" s="308" customFormat="1" ht="15"/>
    <row r="388" s="308" customFormat="1" ht="15"/>
    <row r="389" s="308" customFormat="1" ht="15"/>
    <row r="390" s="308" customFormat="1" ht="15"/>
    <row r="391" s="308" customFormat="1" ht="15"/>
    <row r="392" s="308" customFormat="1" ht="15"/>
    <row r="393" s="308" customFormat="1" ht="15"/>
    <row r="394" s="308" customFormat="1" ht="15"/>
    <row r="395" s="308" customFormat="1" ht="15"/>
    <row r="396" s="308" customFormat="1" ht="15"/>
    <row r="397" s="308" customFormat="1" ht="15"/>
    <row r="398" s="308" customFormat="1" ht="15"/>
    <row r="399" s="308" customFormat="1" ht="15"/>
    <row r="400" s="308" customFormat="1" ht="15"/>
    <row r="401" s="308" customFormat="1" ht="15"/>
    <row r="402" s="308" customFormat="1" ht="15"/>
    <row r="403" s="308" customFormat="1" ht="15"/>
    <row r="404" s="308" customFormat="1" ht="15"/>
    <row r="405" s="308" customFormat="1" ht="15"/>
    <row r="406" s="308" customFormat="1" ht="15"/>
    <row r="407" s="308" customFormat="1" ht="15"/>
    <row r="408" s="308" customFormat="1" ht="15"/>
    <row r="409" s="308" customFormat="1" ht="15"/>
    <row r="410" s="308" customFormat="1" ht="15"/>
    <row r="411" s="308" customFormat="1" ht="15"/>
    <row r="412" s="308" customFormat="1" ht="15"/>
    <row r="413" s="308" customFormat="1" ht="15"/>
    <row r="414" s="308" customFormat="1" ht="15"/>
    <row r="415" s="308" customFormat="1" ht="15"/>
    <row r="416" s="308" customFormat="1" ht="15"/>
    <row r="417" s="308" customFormat="1" ht="15"/>
    <row r="418" s="308" customFormat="1" ht="15"/>
    <row r="419" s="308" customFormat="1" ht="15"/>
    <row r="420" s="308" customFormat="1" ht="15"/>
    <row r="421" s="308" customFormat="1" ht="15"/>
    <row r="422" s="308" customFormat="1" ht="15"/>
    <row r="423" s="308" customFormat="1" ht="15"/>
    <row r="424" s="308" customFormat="1" ht="15"/>
    <row r="425" s="308" customFormat="1" ht="15"/>
    <row r="426" s="308" customFormat="1" ht="15"/>
    <row r="427" s="308" customFormat="1" ht="15"/>
    <row r="428" s="308" customFormat="1" ht="15"/>
    <row r="429" s="308" customFormat="1" ht="15"/>
    <row r="430" s="308" customFormat="1" ht="15"/>
    <row r="431" s="308" customFormat="1" ht="15"/>
    <row r="432" s="308" customFormat="1" ht="15"/>
    <row r="433" s="308" customFormat="1" ht="15"/>
    <row r="434" s="308" customFormat="1" ht="15"/>
    <row r="435" s="308" customFormat="1" ht="15"/>
    <row r="436" s="308" customFormat="1" ht="15"/>
    <row r="437" s="308" customFormat="1" ht="15"/>
  </sheetData>
  <mergeCells count="16">
    <mergeCell ref="A7:C8"/>
    <mergeCell ref="D7:D8"/>
    <mergeCell ref="E7:E8"/>
    <mergeCell ref="F7:F8"/>
    <mergeCell ref="A24:C25"/>
    <mergeCell ref="D24:D25"/>
    <mergeCell ref="E24:E25"/>
    <mergeCell ref="F24:F25"/>
    <mergeCell ref="A41:C42"/>
    <mergeCell ref="D41:D42"/>
    <mergeCell ref="E41:E42"/>
    <mergeCell ref="F41:F42"/>
    <mergeCell ref="A58:C59"/>
    <mergeCell ref="D58:D59"/>
    <mergeCell ref="E58:E59"/>
    <mergeCell ref="F58:F59"/>
  </mergeCells>
  <hyperlinks>
    <hyperlink ref="A1" location="Índice!A1" display="Volver al Índice"/>
  </hyperlink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61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showGridLines="0" workbookViewId="0" topLeftCell="A1"/>
  </sheetViews>
  <sheetFormatPr defaultColWidth="11.421875" defaultRowHeight="15"/>
  <cols>
    <col min="1" max="1" width="6.7109375" style="364" customWidth="1"/>
    <col min="2" max="2" width="0.85546875" style="364" customWidth="1"/>
    <col min="3" max="3" width="26.8515625" style="364" customWidth="1"/>
    <col min="4" max="6" width="18.7109375" style="364" customWidth="1"/>
    <col min="7" max="7" width="11.8515625" style="364" customWidth="1"/>
    <col min="8" max="16384" width="11.421875" style="364" customWidth="1"/>
  </cols>
  <sheetData>
    <row r="1" spans="1:6" s="314" customFormat="1" ht="15" customHeight="1">
      <c r="A1" s="1236" t="s">
        <v>1044</v>
      </c>
      <c r="B1" s="313"/>
      <c r="C1" s="313"/>
      <c r="D1" s="313"/>
      <c r="E1" s="313"/>
      <c r="F1" s="313"/>
    </row>
    <row r="2" spans="1:6" s="316" customFormat="1" ht="19.5" customHeight="1">
      <c r="A2" s="315" t="s">
        <v>394</v>
      </c>
      <c r="B2" s="315"/>
      <c r="C2" s="315"/>
      <c r="D2" s="315"/>
      <c r="E2" s="315"/>
      <c r="F2" s="315"/>
    </row>
    <row r="3" spans="1:6" s="313" customFormat="1" ht="20.1" customHeight="1">
      <c r="A3" s="317">
        <v>44012</v>
      </c>
      <c r="B3" s="317"/>
      <c r="C3" s="317"/>
      <c r="D3" s="317"/>
      <c r="E3" s="317"/>
      <c r="F3" s="317"/>
    </row>
    <row r="4" spans="1:6" s="319" customFormat="1" ht="20.1" customHeight="1">
      <c r="A4" s="318" t="s">
        <v>70</v>
      </c>
      <c r="B4" s="318"/>
      <c r="C4" s="318"/>
      <c r="D4" s="318"/>
      <c r="E4" s="318"/>
      <c r="F4" s="318"/>
    </row>
    <row r="5" s="320" customFormat="1" ht="4.5" customHeight="1"/>
    <row r="6" spans="1:6" s="320" customFormat="1" ht="15" customHeight="1">
      <c r="A6" s="321" t="s">
        <v>71</v>
      </c>
      <c r="B6" s="321"/>
      <c r="C6" s="321"/>
      <c r="D6" s="321"/>
      <c r="E6" s="321"/>
      <c r="F6" s="321"/>
    </row>
    <row r="7" s="322" customFormat="1" ht="6.95" customHeight="1" thickBot="1"/>
    <row r="8" spans="1:6" s="323" customFormat="1" ht="12.2" customHeight="1">
      <c r="A8" s="1518" t="s">
        <v>1</v>
      </c>
      <c r="B8" s="1518"/>
      <c r="C8" s="1512"/>
      <c r="D8" s="1512" t="s">
        <v>364</v>
      </c>
      <c r="E8" s="1516" t="s">
        <v>388</v>
      </c>
      <c r="F8" s="1519" t="s">
        <v>395</v>
      </c>
    </row>
    <row r="9" spans="1:6" s="323" customFormat="1" ht="12.2" customHeight="1">
      <c r="A9" s="1513"/>
      <c r="B9" s="1513"/>
      <c r="C9" s="1513"/>
      <c r="D9" s="1513"/>
      <c r="E9" s="1517" t="s">
        <v>376</v>
      </c>
      <c r="F9" s="1520" t="s">
        <v>377</v>
      </c>
    </row>
    <row r="10" spans="1:6" s="323" customFormat="1" ht="4.5" customHeight="1">
      <c r="A10" s="324"/>
      <c r="B10" s="324"/>
      <c r="C10" s="325"/>
      <c r="D10" s="326"/>
      <c r="E10" s="327"/>
      <c r="F10" s="327"/>
    </row>
    <row r="11" spans="1:6" s="334" customFormat="1" ht="12" customHeight="1">
      <c r="A11" s="328">
        <v>1</v>
      </c>
      <c r="B11" s="329"/>
      <c r="C11" s="330" t="s">
        <v>58</v>
      </c>
      <c r="D11" s="331">
        <v>3106.259</v>
      </c>
      <c r="E11" s="332">
        <v>100</v>
      </c>
      <c r="F11" s="333">
        <v>100</v>
      </c>
    </row>
    <row r="12" spans="1:6" s="334" customFormat="1" ht="12" customHeight="1">
      <c r="A12" s="328">
        <v>2</v>
      </c>
      <c r="B12" s="329"/>
      <c r="C12" s="330" t="s">
        <v>30</v>
      </c>
      <c r="D12" s="331">
        <v>0</v>
      </c>
      <c r="E12" s="332" t="s">
        <v>39</v>
      </c>
      <c r="F12" s="333" t="s">
        <v>39</v>
      </c>
    </row>
    <row r="13" spans="1:6" s="334" customFormat="1" ht="12" customHeight="1">
      <c r="A13" s="328">
        <v>3</v>
      </c>
      <c r="B13" s="329"/>
      <c r="C13" s="330" t="s">
        <v>29</v>
      </c>
      <c r="D13" s="331">
        <v>0</v>
      </c>
      <c r="E13" s="332" t="s">
        <v>39</v>
      </c>
      <c r="F13" s="333" t="s">
        <v>39</v>
      </c>
    </row>
    <row r="14" spans="1:6" s="334" customFormat="1" ht="12" customHeight="1">
      <c r="A14" s="328">
        <v>4</v>
      </c>
      <c r="B14" s="329"/>
      <c r="C14" s="330" t="s">
        <v>37</v>
      </c>
      <c r="D14" s="331">
        <v>0</v>
      </c>
      <c r="E14" s="332" t="s">
        <v>39</v>
      </c>
      <c r="F14" s="333" t="s">
        <v>39</v>
      </c>
    </row>
    <row r="15" spans="1:6" s="334" customFormat="1" ht="12" customHeight="1">
      <c r="A15" s="328">
        <v>5</v>
      </c>
      <c r="B15" s="329"/>
      <c r="C15" s="330" t="s">
        <v>35</v>
      </c>
      <c r="D15" s="331">
        <v>0</v>
      </c>
      <c r="E15" s="332" t="s">
        <v>39</v>
      </c>
      <c r="F15" s="333" t="s">
        <v>39</v>
      </c>
    </row>
    <row r="16" spans="1:6" s="334" customFormat="1" ht="12" customHeight="1">
      <c r="A16" s="328">
        <v>6</v>
      </c>
      <c r="B16" s="329"/>
      <c r="C16" s="330" t="s">
        <v>33</v>
      </c>
      <c r="D16" s="331">
        <v>0</v>
      </c>
      <c r="E16" s="332" t="s">
        <v>39</v>
      </c>
      <c r="F16" s="333" t="s">
        <v>39</v>
      </c>
    </row>
    <row r="17" spans="1:6" s="334" customFormat="1" ht="12" customHeight="1">
      <c r="A17" s="328">
        <v>7</v>
      </c>
      <c r="B17" s="329"/>
      <c r="C17" s="330" t="s">
        <v>31</v>
      </c>
      <c r="D17" s="331">
        <v>0</v>
      </c>
      <c r="E17" s="332" t="s">
        <v>39</v>
      </c>
      <c r="F17" s="333" t="s">
        <v>39</v>
      </c>
    </row>
    <row r="18" spans="1:6" s="334" customFormat="1" ht="12" customHeight="1">
      <c r="A18" s="328">
        <v>8</v>
      </c>
      <c r="B18" s="329"/>
      <c r="C18" s="330" t="s">
        <v>36</v>
      </c>
      <c r="D18" s="331">
        <v>0</v>
      </c>
      <c r="E18" s="332" t="s">
        <v>39</v>
      </c>
      <c r="F18" s="333" t="s">
        <v>39</v>
      </c>
    </row>
    <row r="19" spans="1:6" s="334" customFormat="1" ht="12" customHeight="1">
      <c r="A19" s="328">
        <v>9</v>
      </c>
      <c r="B19" s="329"/>
      <c r="C19" s="330" t="s">
        <v>32</v>
      </c>
      <c r="D19" s="331">
        <v>0</v>
      </c>
      <c r="E19" s="332" t="s">
        <v>39</v>
      </c>
      <c r="F19" s="333" t="s">
        <v>39</v>
      </c>
    </row>
    <row r="20" spans="1:6" s="334" customFormat="1" ht="12" customHeight="1">
      <c r="A20" s="328">
        <v>10</v>
      </c>
      <c r="B20" s="329"/>
      <c r="C20" s="330" t="s">
        <v>34</v>
      </c>
      <c r="D20" s="331">
        <v>0</v>
      </c>
      <c r="E20" s="332" t="s">
        <v>39</v>
      </c>
      <c r="F20" s="333" t="s">
        <v>39</v>
      </c>
    </row>
    <row r="21" spans="1:6" s="339" customFormat="1" ht="7.5" customHeight="1">
      <c r="A21" s="335"/>
      <c r="B21" s="335"/>
      <c r="C21" s="336"/>
      <c r="D21" s="337"/>
      <c r="E21" s="338"/>
      <c r="F21" s="338"/>
    </row>
    <row r="22" s="340" customFormat="1" ht="7.5" customHeight="1">
      <c r="D22" s="341"/>
    </row>
    <row r="23" spans="1:6" s="343" customFormat="1" ht="13.5" customHeight="1">
      <c r="A23" s="342" t="s">
        <v>91</v>
      </c>
      <c r="B23" s="342"/>
      <c r="C23" s="342"/>
      <c r="D23" s="342"/>
      <c r="E23" s="342"/>
      <c r="F23" s="342"/>
    </row>
    <row r="24" s="340" customFormat="1" ht="6.95" customHeight="1" thickBot="1"/>
    <row r="25" spans="1:6" s="344" customFormat="1" ht="12.2" customHeight="1">
      <c r="A25" s="1511" t="s">
        <v>1</v>
      </c>
      <c r="B25" s="1511"/>
      <c r="C25" s="1512"/>
      <c r="D25" s="1514" t="s">
        <v>364</v>
      </c>
      <c r="E25" s="1516" t="s">
        <v>388</v>
      </c>
      <c r="F25" s="1516" t="s">
        <v>389</v>
      </c>
    </row>
    <row r="26" spans="1:6" s="345" customFormat="1" ht="12.2" customHeight="1">
      <c r="A26" s="1513"/>
      <c r="B26" s="1513"/>
      <c r="C26" s="1513"/>
      <c r="D26" s="1515"/>
      <c r="E26" s="1517" t="s">
        <v>376</v>
      </c>
      <c r="F26" s="1517" t="s">
        <v>377</v>
      </c>
    </row>
    <row r="27" spans="1:6" s="345" customFormat="1" ht="4.5" customHeight="1">
      <c r="A27" s="346"/>
      <c r="B27" s="346"/>
      <c r="C27" s="346"/>
      <c r="D27" s="328"/>
      <c r="E27" s="347"/>
      <c r="F27" s="347"/>
    </row>
    <row r="28" spans="1:7" s="345" customFormat="1" ht="12" customHeight="1">
      <c r="A28" s="328">
        <v>1</v>
      </c>
      <c r="B28" s="329"/>
      <c r="C28" s="330" t="s">
        <v>58</v>
      </c>
      <c r="D28" s="331">
        <v>439142.209</v>
      </c>
      <c r="E28" s="332">
        <v>45.535954267324534</v>
      </c>
      <c r="F28" s="333">
        <v>45.535954267324534</v>
      </c>
      <c r="G28" s="348"/>
    </row>
    <row r="29" spans="1:7" s="345" customFormat="1" ht="12" customHeight="1">
      <c r="A29" s="328">
        <v>2</v>
      </c>
      <c r="B29" s="329"/>
      <c r="C29" s="330" t="s">
        <v>30</v>
      </c>
      <c r="D29" s="331">
        <v>201201.726</v>
      </c>
      <c r="E29" s="332">
        <v>20.863201955708067</v>
      </c>
      <c r="F29" s="333">
        <v>66.3991562230326</v>
      </c>
      <c r="G29" s="348"/>
    </row>
    <row r="30" spans="1:7" s="345" customFormat="1" ht="12" customHeight="1">
      <c r="A30" s="328">
        <v>3</v>
      </c>
      <c r="B30" s="329"/>
      <c r="C30" s="330" t="s">
        <v>29</v>
      </c>
      <c r="D30" s="331">
        <v>198771.683</v>
      </c>
      <c r="E30" s="332">
        <v>20.61122361099916</v>
      </c>
      <c r="F30" s="333">
        <v>87.01037983403177</v>
      </c>
      <c r="G30" s="348"/>
    </row>
    <row r="31" spans="1:7" s="345" customFormat="1" ht="12" customHeight="1">
      <c r="A31" s="328">
        <v>4</v>
      </c>
      <c r="B31" s="329"/>
      <c r="C31" s="330" t="s">
        <v>37</v>
      </c>
      <c r="D31" s="331">
        <v>98613.486</v>
      </c>
      <c r="E31" s="332">
        <v>10.225523979721677</v>
      </c>
      <c r="F31" s="333">
        <v>97.23590381375344</v>
      </c>
      <c r="G31" s="348"/>
    </row>
    <row r="32" spans="1:7" s="345" customFormat="1" ht="12" customHeight="1">
      <c r="A32" s="328">
        <v>5</v>
      </c>
      <c r="B32" s="329"/>
      <c r="C32" s="330" t="s">
        <v>36</v>
      </c>
      <c r="D32" s="331">
        <v>15827.807</v>
      </c>
      <c r="E32" s="332">
        <v>1.6412321132720797</v>
      </c>
      <c r="F32" s="333">
        <v>98.87713592702552</v>
      </c>
      <c r="G32" s="348"/>
    </row>
    <row r="33" spans="1:7" s="345" customFormat="1" ht="12" customHeight="1">
      <c r="A33" s="328">
        <v>6</v>
      </c>
      <c r="B33" s="329"/>
      <c r="C33" s="330" t="s">
        <v>32</v>
      </c>
      <c r="D33" s="331">
        <v>10828.74</v>
      </c>
      <c r="E33" s="332">
        <v>1.1228640729744743</v>
      </c>
      <c r="F33" s="333">
        <v>100</v>
      </c>
      <c r="G33" s="348"/>
    </row>
    <row r="34" spans="1:7" s="345" customFormat="1" ht="12" customHeight="1">
      <c r="A34" s="328">
        <v>7</v>
      </c>
      <c r="B34" s="329"/>
      <c r="C34" s="330" t="s">
        <v>35</v>
      </c>
      <c r="D34" s="331">
        <v>0</v>
      </c>
      <c r="E34" s="332" t="s">
        <v>39</v>
      </c>
      <c r="F34" s="333" t="s">
        <v>39</v>
      </c>
      <c r="G34" s="348"/>
    </row>
    <row r="35" spans="1:7" s="345" customFormat="1" ht="12" customHeight="1">
      <c r="A35" s="328">
        <v>8</v>
      </c>
      <c r="B35" s="329"/>
      <c r="C35" s="330" t="s">
        <v>33</v>
      </c>
      <c r="D35" s="331">
        <v>0</v>
      </c>
      <c r="E35" s="332" t="s">
        <v>39</v>
      </c>
      <c r="F35" s="333" t="s">
        <v>39</v>
      </c>
      <c r="G35" s="348"/>
    </row>
    <row r="36" spans="1:7" s="345" customFormat="1" ht="12" customHeight="1">
      <c r="A36" s="328">
        <v>9</v>
      </c>
      <c r="B36" s="329"/>
      <c r="C36" s="330" t="s">
        <v>31</v>
      </c>
      <c r="D36" s="331">
        <v>0</v>
      </c>
      <c r="E36" s="332" t="s">
        <v>39</v>
      </c>
      <c r="F36" s="333" t="s">
        <v>39</v>
      </c>
      <c r="G36" s="348"/>
    </row>
    <row r="37" spans="1:7" s="345" customFormat="1" ht="12" customHeight="1">
      <c r="A37" s="328">
        <v>10</v>
      </c>
      <c r="B37" s="329"/>
      <c r="C37" s="330" t="s">
        <v>34</v>
      </c>
      <c r="D37" s="331">
        <v>0</v>
      </c>
      <c r="E37" s="332" t="s">
        <v>39</v>
      </c>
      <c r="F37" s="333" t="s">
        <v>39</v>
      </c>
      <c r="G37" s="348"/>
    </row>
    <row r="38" spans="1:6" s="349" customFormat="1" ht="5.25" customHeight="1">
      <c r="A38" s="335"/>
      <c r="B38" s="335"/>
      <c r="C38" s="336"/>
      <c r="D38" s="337"/>
      <c r="E38" s="338"/>
      <c r="F38" s="338"/>
    </row>
    <row r="39" spans="4:6" s="340" customFormat="1" ht="7.5" customHeight="1">
      <c r="D39" s="350"/>
      <c r="E39" s="350"/>
      <c r="F39" s="351"/>
    </row>
    <row r="40" spans="1:6" s="343" customFormat="1" ht="14.25" customHeight="1">
      <c r="A40" s="342" t="s">
        <v>73</v>
      </c>
      <c r="B40" s="342"/>
      <c r="C40" s="342"/>
      <c r="D40" s="342"/>
      <c r="E40" s="342"/>
      <c r="F40" s="342"/>
    </row>
    <row r="41" s="340" customFormat="1" ht="6.95" customHeight="1" thickBot="1"/>
    <row r="42" spans="1:6" s="344" customFormat="1" ht="12.2" customHeight="1">
      <c r="A42" s="1511" t="s">
        <v>1</v>
      </c>
      <c r="B42" s="1511"/>
      <c r="C42" s="1512"/>
      <c r="D42" s="1514" t="s">
        <v>364</v>
      </c>
      <c r="E42" s="1516" t="s">
        <v>388</v>
      </c>
      <c r="F42" s="1516" t="s">
        <v>389</v>
      </c>
    </row>
    <row r="43" spans="1:6" s="345" customFormat="1" ht="12.2" customHeight="1">
      <c r="A43" s="1513"/>
      <c r="B43" s="1513"/>
      <c r="C43" s="1513"/>
      <c r="D43" s="1515"/>
      <c r="E43" s="1517" t="s">
        <v>376</v>
      </c>
      <c r="F43" s="1517" t="s">
        <v>377</v>
      </c>
    </row>
    <row r="44" spans="1:6" s="345" customFormat="1" ht="4.5" customHeight="1">
      <c r="A44" s="334"/>
      <c r="B44" s="334"/>
      <c r="C44" s="346"/>
      <c r="D44" s="328"/>
      <c r="E44" s="347"/>
      <c r="F44" s="347"/>
    </row>
    <row r="45" spans="1:6" s="345" customFormat="1" ht="12" customHeight="1">
      <c r="A45" s="328">
        <v>1</v>
      </c>
      <c r="B45" s="329"/>
      <c r="C45" s="330" t="s">
        <v>58</v>
      </c>
      <c r="D45" s="331">
        <v>2270251.899</v>
      </c>
      <c r="E45" s="332">
        <v>29.9882685516024</v>
      </c>
      <c r="F45" s="333">
        <v>29.9882685516024</v>
      </c>
    </row>
    <row r="46" spans="1:7" s="345" customFormat="1" ht="12" customHeight="1">
      <c r="A46" s="328">
        <v>2</v>
      </c>
      <c r="B46" s="329"/>
      <c r="C46" s="330" t="s">
        <v>29</v>
      </c>
      <c r="D46" s="331">
        <v>1751976.543</v>
      </c>
      <c r="E46" s="332">
        <v>23.142252668408396</v>
      </c>
      <c r="F46" s="333">
        <v>53.13052122001079</v>
      </c>
      <c r="G46" s="352"/>
    </row>
    <row r="47" spans="1:7" s="345" customFormat="1" ht="12" customHeight="1">
      <c r="A47" s="328">
        <v>3</v>
      </c>
      <c r="B47" s="329"/>
      <c r="C47" s="330" t="s">
        <v>30</v>
      </c>
      <c r="D47" s="331">
        <v>1177061.068</v>
      </c>
      <c r="E47" s="332">
        <v>15.548064699061804</v>
      </c>
      <c r="F47" s="333">
        <v>68.67858591907259</v>
      </c>
      <c r="G47" s="352"/>
    </row>
    <row r="48" spans="1:7" s="345" customFormat="1" ht="12" customHeight="1">
      <c r="A48" s="328">
        <v>4</v>
      </c>
      <c r="B48" s="329"/>
      <c r="C48" s="330" t="s">
        <v>33</v>
      </c>
      <c r="D48" s="331">
        <v>668268.698</v>
      </c>
      <c r="E48" s="332">
        <v>8.827311713330573</v>
      </c>
      <c r="F48" s="333">
        <v>77.50589763240316</v>
      </c>
      <c r="G48" s="352"/>
    </row>
    <row r="49" spans="1:7" s="345" customFormat="1" ht="12" customHeight="1">
      <c r="A49" s="328">
        <v>5</v>
      </c>
      <c r="B49" s="329"/>
      <c r="C49" s="330" t="s">
        <v>37</v>
      </c>
      <c r="D49" s="331">
        <v>588171.495</v>
      </c>
      <c r="E49" s="332">
        <v>7.769289722531123</v>
      </c>
      <c r="F49" s="333">
        <v>85.27518735493429</v>
      </c>
      <c r="G49" s="352"/>
    </row>
    <row r="50" spans="1:7" s="345" customFormat="1" ht="12" customHeight="1">
      <c r="A50" s="328">
        <v>6</v>
      </c>
      <c r="B50" s="329"/>
      <c r="C50" s="330" t="s">
        <v>31</v>
      </c>
      <c r="D50" s="331">
        <v>494889.554</v>
      </c>
      <c r="E50" s="332">
        <v>6.537107558536497</v>
      </c>
      <c r="F50" s="333">
        <v>91.81229491347078</v>
      </c>
      <c r="G50" s="352"/>
    </row>
    <row r="51" spans="1:7" s="345" customFormat="1" ht="12" customHeight="1">
      <c r="A51" s="328">
        <v>7</v>
      </c>
      <c r="B51" s="329"/>
      <c r="C51" s="330" t="s">
        <v>36</v>
      </c>
      <c r="D51" s="331">
        <v>399031.141</v>
      </c>
      <c r="E51" s="332">
        <v>5.270892195721194</v>
      </c>
      <c r="F51" s="333">
        <v>97.08318710919197</v>
      </c>
      <c r="G51" s="352"/>
    </row>
    <row r="52" spans="1:7" s="345" customFormat="1" ht="12" customHeight="1">
      <c r="A52" s="328">
        <v>8</v>
      </c>
      <c r="B52" s="329"/>
      <c r="C52" s="330" t="s">
        <v>32</v>
      </c>
      <c r="D52" s="331">
        <v>220816.35</v>
      </c>
      <c r="E52" s="332">
        <v>2.9168128908080377</v>
      </c>
      <c r="F52" s="333">
        <v>100</v>
      </c>
      <c r="G52" s="352"/>
    </row>
    <row r="53" spans="1:7" s="345" customFormat="1" ht="12" customHeight="1">
      <c r="A53" s="328">
        <v>9</v>
      </c>
      <c r="B53" s="329"/>
      <c r="C53" s="330" t="s">
        <v>35</v>
      </c>
      <c r="D53" s="331">
        <v>0</v>
      </c>
      <c r="E53" s="332" t="s">
        <v>39</v>
      </c>
      <c r="F53" s="333" t="s">
        <v>39</v>
      </c>
      <c r="G53" s="352"/>
    </row>
    <row r="54" spans="1:7" s="345" customFormat="1" ht="12" customHeight="1">
      <c r="A54" s="328">
        <v>10</v>
      </c>
      <c r="B54" s="329"/>
      <c r="C54" s="330" t="s">
        <v>34</v>
      </c>
      <c r="D54" s="331">
        <v>0</v>
      </c>
      <c r="E54" s="332" t="s">
        <v>39</v>
      </c>
      <c r="F54" s="333" t="s">
        <v>39</v>
      </c>
      <c r="G54" s="352"/>
    </row>
    <row r="55" spans="1:6" s="349" customFormat="1" ht="6" customHeight="1">
      <c r="A55" s="335"/>
      <c r="B55" s="335"/>
      <c r="C55" s="336"/>
      <c r="D55" s="337"/>
      <c r="E55" s="338"/>
      <c r="F55" s="353"/>
    </row>
    <row r="56" spans="1:6" s="356" customFormat="1" ht="8.25" customHeight="1">
      <c r="A56" s="354"/>
      <c r="B56" s="354"/>
      <c r="C56" s="345"/>
      <c r="D56" s="355"/>
      <c r="E56" s="345"/>
      <c r="F56" s="345"/>
    </row>
    <row r="57" spans="1:6" s="356" customFormat="1" ht="11.1" customHeight="1">
      <c r="A57" s="357" t="s">
        <v>396</v>
      </c>
      <c r="B57" s="357"/>
      <c r="C57" s="345"/>
      <c r="D57" s="345"/>
      <c r="E57" s="345"/>
      <c r="F57" s="345"/>
    </row>
    <row r="58" spans="1:6" s="356" customFormat="1" ht="11.1" customHeight="1">
      <c r="A58" s="84"/>
      <c r="B58" s="345"/>
      <c r="C58" s="345"/>
      <c r="D58" s="355"/>
      <c r="E58" s="345"/>
      <c r="F58" s="345"/>
    </row>
    <row r="59" spans="2:6" s="358" customFormat="1" ht="13.5">
      <c r="B59" s="359"/>
      <c r="C59" s="330"/>
      <c r="D59" s="360"/>
      <c r="E59" s="361"/>
      <c r="F59" s="361"/>
    </row>
    <row r="60" s="358" customFormat="1" ht="15">
      <c r="C60" s="330"/>
    </row>
    <row r="61" spans="1:6" s="358" customFormat="1" ht="15">
      <c r="A61" s="362"/>
      <c r="B61" s="362"/>
      <c r="C61" s="362"/>
      <c r="D61" s="363"/>
      <c r="E61" s="363"/>
      <c r="F61" s="363"/>
    </row>
    <row r="62" spans="1:6" s="358" customFormat="1" ht="15">
      <c r="A62" s="362"/>
      <c r="B62" s="362"/>
      <c r="C62" s="362"/>
      <c r="D62" s="363"/>
      <c r="E62" s="363"/>
      <c r="F62" s="363"/>
    </row>
    <row r="63" s="358" customFormat="1" ht="15"/>
    <row r="64" s="358" customFormat="1" ht="15"/>
    <row r="65" s="358" customFormat="1" ht="15"/>
    <row r="66" s="358" customFormat="1" ht="15"/>
    <row r="67" s="358" customFormat="1" ht="15"/>
    <row r="68" s="358" customFormat="1" ht="15"/>
    <row r="69" s="358" customFormat="1" ht="15"/>
    <row r="70" s="358" customFormat="1" ht="15"/>
    <row r="71" s="358" customFormat="1" ht="15"/>
    <row r="72" s="358" customFormat="1" ht="15"/>
    <row r="73" s="358" customFormat="1" ht="15"/>
    <row r="74" s="358" customFormat="1" ht="15"/>
    <row r="75" s="358" customFormat="1" ht="15"/>
    <row r="76" s="358" customFormat="1" ht="15"/>
    <row r="77" s="358" customFormat="1" ht="15"/>
    <row r="78" s="358" customFormat="1" ht="15"/>
    <row r="79" s="358" customFormat="1" ht="15"/>
    <row r="80" s="358" customFormat="1" ht="15"/>
    <row r="81" s="358" customFormat="1" ht="15"/>
    <row r="82" s="358" customFormat="1" ht="15"/>
    <row r="83" s="358" customFormat="1" ht="15"/>
    <row r="84" s="358" customFormat="1" ht="15"/>
    <row r="85" s="358" customFormat="1" ht="15"/>
    <row r="86" s="358" customFormat="1" ht="15"/>
    <row r="87" s="358" customFormat="1" ht="15"/>
    <row r="88" s="358" customFormat="1" ht="15"/>
    <row r="89" s="358" customFormat="1" ht="15"/>
    <row r="90" s="358" customFormat="1" ht="15"/>
    <row r="91" s="358" customFormat="1" ht="15"/>
    <row r="92" s="358" customFormat="1" ht="15"/>
    <row r="93" s="358" customFormat="1" ht="15"/>
    <row r="94" s="358" customFormat="1" ht="15"/>
    <row r="95" s="358" customFormat="1" ht="15"/>
    <row r="96" s="358" customFormat="1" ht="15"/>
    <row r="97" s="358" customFormat="1" ht="15"/>
    <row r="98" s="358" customFormat="1" ht="15"/>
    <row r="99" s="358" customFormat="1" ht="15"/>
    <row r="100" s="358" customFormat="1" ht="15"/>
    <row r="101" s="358" customFormat="1" ht="15"/>
    <row r="102" s="358" customFormat="1" ht="15"/>
    <row r="103" s="358" customFormat="1" ht="15"/>
    <row r="104" s="358" customFormat="1" ht="15"/>
    <row r="105" s="358" customFormat="1" ht="15"/>
    <row r="106" s="358" customFormat="1" ht="15"/>
    <row r="107" s="358" customFormat="1" ht="15"/>
    <row r="108" s="358" customFormat="1" ht="15"/>
    <row r="109" s="358" customFormat="1" ht="15"/>
    <row r="110" s="358" customFormat="1" ht="15"/>
    <row r="111" s="358" customFormat="1" ht="15"/>
    <row r="112" s="358" customFormat="1" ht="15"/>
    <row r="113" s="358" customFormat="1" ht="15"/>
    <row r="114" s="358" customFormat="1" ht="15"/>
    <row r="115" s="358" customFormat="1" ht="15"/>
    <row r="116" s="358" customFormat="1" ht="15"/>
    <row r="117" s="358" customFormat="1" ht="15"/>
    <row r="118" s="358" customFormat="1" ht="15"/>
    <row r="119" s="358" customFormat="1" ht="15"/>
    <row r="120" s="358" customFormat="1" ht="15"/>
    <row r="121" s="358" customFormat="1" ht="15"/>
    <row r="122" s="358" customFormat="1" ht="15"/>
    <row r="123" s="358" customFormat="1" ht="15"/>
    <row r="124" s="358" customFormat="1" ht="15"/>
    <row r="125" s="358" customFormat="1" ht="15"/>
    <row r="126" s="358" customFormat="1" ht="15"/>
    <row r="127" s="358" customFormat="1" ht="15"/>
    <row r="128" s="358" customFormat="1" ht="15"/>
    <row r="129" s="358" customFormat="1" ht="15"/>
    <row r="130" s="358" customFormat="1" ht="15"/>
    <row r="131" s="358" customFormat="1" ht="15"/>
    <row r="132" s="358" customFormat="1" ht="15"/>
    <row r="133" s="358" customFormat="1" ht="15"/>
    <row r="134" s="358" customFormat="1" ht="15"/>
    <row r="135" s="358" customFormat="1" ht="15"/>
    <row r="136" s="358" customFormat="1" ht="15"/>
    <row r="137" s="358" customFormat="1" ht="15"/>
    <row r="138" s="358" customFormat="1" ht="15"/>
    <row r="139" s="358" customFormat="1" ht="15"/>
    <row r="140" s="358" customFormat="1" ht="15"/>
    <row r="141" s="358" customFormat="1" ht="15"/>
    <row r="142" s="358" customFormat="1" ht="15"/>
    <row r="143" s="358" customFormat="1" ht="15"/>
    <row r="144" s="358" customFormat="1" ht="15"/>
    <row r="145" s="358" customFormat="1" ht="15"/>
    <row r="146" s="358" customFormat="1" ht="15"/>
    <row r="147" s="358" customFormat="1" ht="15"/>
    <row r="148" s="358" customFormat="1" ht="15"/>
    <row r="149" s="358" customFormat="1" ht="15"/>
    <row r="150" s="358" customFormat="1" ht="15"/>
    <row r="151" s="358" customFormat="1" ht="15"/>
    <row r="152" s="358" customFormat="1" ht="15"/>
    <row r="153" s="358" customFormat="1" ht="15"/>
    <row r="154" s="358" customFormat="1" ht="15"/>
    <row r="155" s="358" customFormat="1" ht="15"/>
    <row r="156" s="358" customFormat="1" ht="15"/>
    <row r="157" s="358" customFormat="1" ht="15"/>
    <row r="158" s="358" customFormat="1" ht="15"/>
    <row r="159" s="358" customFormat="1" ht="15"/>
    <row r="160" s="358" customFormat="1" ht="15"/>
    <row r="161" s="358" customFormat="1" ht="15"/>
    <row r="162" s="358" customFormat="1" ht="15"/>
    <row r="163" s="358" customFormat="1" ht="15"/>
    <row r="164" s="358" customFormat="1" ht="15"/>
    <row r="165" s="358" customFormat="1" ht="15"/>
    <row r="166" s="358" customFormat="1" ht="15"/>
    <row r="167" s="358" customFormat="1" ht="15"/>
    <row r="168" s="358" customFormat="1" ht="15"/>
    <row r="169" s="358" customFormat="1" ht="15"/>
    <row r="170" s="358" customFormat="1" ht="15"/>
    <row r="171" s="358" customFormat="1" ht="15"/>
    <row r="172" s="358" customFormat="1" ht="15"/>
    <row r="173" s="358" customFormat="1" ht="15"/>
    <row r="174" s="358" customFormat="1" ht="15"/>
    <row r="175" s="358" customFormat="1" ht="15"/>
    <row r="176" s="358" customFormat="1" ht="15"/>
    <row r="177" s="358" customFormat="1" ht="15"/>
    <row r="178" s="358" customFormat="1" ht="15"/>
    <row r="179" s="358" customFormat="1" ht="15"/>
    <row r="180" s="358" customFormat="1" ht="15"/>
    <row r="181" s="358" customFormat="1" ht="15"/>
    <row r="182" s="358" customFormat="1" ht="15"/>
    <row r="183" s="358" customFormat="1" ht="15"/>
    <row r="184" s="358" customFormat="1" ht="15"/>
    <row r="185" s="358" customFormat="1" ht="15"/>
    <row r="186" s="358" customFormat="1" ht="15"/>
    <row r="187" s="358" customFormat="1" ht="15"/>
    <row r="188" s="358" customFormat="1" ht="15"/>
    <row r="189" s="358" customFormat="1" ht="15"/>
    <row r="190" s="358" customFormat="1" ht="15"/>
    <row r="191" s="358" customFormat="1" ht="15"/>
    <row r="192" s="358" customFormat="1" ht="15"/>
    <row r="193" s="358" customFormat="1" ht="15"/>
    <row r="194" s="358" customFormat="1" ht="15"/>
    <row r="195" s="358" customFormat="1" ht="15"/>
    <row r="196" s="358" customFormat="1" ht="15"/>
    <row r="197" s="358" customFormat="1" ht="15"/>
    <row r="198" s="358" customFormat="1" ht="15"/>
    <row r="199" s="358" customFormat="1" ht="15"/>
    <row r="200" s="358" customFormat="1" ht="15"/>
    <row r="201" s="358" customFormat="1" ht="15"/>
    <row r="202" s="358" customFormat="1" ht="15"/>
    <row r="203" s="358" customFormat="1" ht="15"/>
    <row r="204" s="358" customFormat="1" ht="15"/>
    <row r="205" s="358" customFormat="1" ht="15"/>
    <row r="206" s="358" customFormat="1" ht="15"/>
    <row r="207" s="358" customFormat="1" ht="15"/>
    <row r="208" s="358" customFormat="1" ht="15"/>
    <row r="209" s="358" customFormat="1" ht="15"/>
    <row r="210" s="358" customFormat="1" ht="15"/>
    <row r="211" s="358" customFormat="1" ht="15"/>
    <row r="212" s="358" customFormat="1" ht="15"/>
    <row r="213" s="358" customFormat="1" ht="15"/>
    <row r="214" s="358" customFormat="1" ht="15"/>
    <row r="215" s="358" customFormat="1" ht="15"/>
    <row r="216" s="358" customFormat="1" ht="15"/>
    <row r="217" s="358" customFormat="1" ht="15"/>
    <row r="218" s="358" customFormat="1" ht="15"/>
    <row r="219" s="358" customFormat="1" ht="15"/>
    <row r="220" s="358" customFormat="1" ht="15"/>
    <row r="221" s="358" customFormat="1" ht="15"/>
    <row r="222" s="358" customFormat="1" ht="15"/>
    <row r="223" s="358" customFormat="1" ht="15"/>
    <row r="224" s="358" customFormat="1" ht="15"/>
    <row r="225" s="358" customFormat="1" ht="15"/>
    <row r="226" s="358" customFormat="1" ht="15"/>
    <row r="227" s="358" customFormat="1" ht="15"/>
    <row r="228" s="358" customFormat="1" ht="15"/>
    <row r="229" s="358" customFormat="1" ht="15"/>
    <row r="230" s="358" customFormat="1" ht="15"/>
    <row r="231" s="358" customFormat="1" ht="15"/>
    <row r="232" s="358" customFormat="1" ht="15"/>
    <row r="233" s="358" customFormat="1" ht="15"/>
    <row r="234" s="358" customFormat="1" ht="15"/>
    <row r="235" s="358" customFormat="1" ht="15"/>
    <row r="236" s="358" customFormat="1" ht="15"/>
    <row r="237" s="358" customFormat="1" ht="15"/>
    <row r="238" s="358" customFormat="1" ht="15"/>
    <row r="239" s="358" customFormat="1" ht="15"/>
    <row r="240" s="358" customFormat="1" ht="15"/>
    <row r="241" s="358" customFormat="1" ht="15"/>
    <row r="242" s="358" customFormat="1" ht="15"/>
    <row r="243" s="358" customFormat="1" ht="15"/>
    <row r="244" s="358" customFormat="1" ht="15"/>
    <row r="245" s="358" customFormat="1" ht="15"/>
    <row r="246" s="358" customFormat="1" ht="15"/>
    <row r="247" s="358" customFormat="1" ht="15"/>
    <row r="248" s="358" customFormat="1" ht="15"/>
    <row r="249" s="358" customFormat="1" ht="15"/>
    <row r="250" s="358" customFormat="1" ht="15"/>
    <row r="251" s="358" customFormat="1" ht="15"/>
    <row r="252" s="358" customFormat="1" ht="15"/>
    <row r="253" s="358" customFormat="1" ht="15"/>
    <row r="254" s="358" customFormat="1" ht="15"/>
    <row r="255" s="358" customFormat="1" ht="15"/>
    <row r="256" s="358" customFormat="1" ht="15"/>
    <row r="257" s="358" customFormat="1" ht="15"/>
    <row r="258" s="358" customFormat="1" ht="15"/>
    <row r="259" s="358" customFormat="1" ht="15"/>
    <row r="260" s="358" customFormat="1" ht="15"/>
    <row r="261" s="358" customFormat="1" ht="15"/>
    <row r="262" s="358" customFormat="1" ht="15"/>
    <row r="263" s="358" customFormat="1" ht="15"/>
    <row r="264" s="358" customFormat="1" ht="15"/>
    <row r="265" s="358" customFormat="1" ht="15"/>
    <row r="266" s="358" customFormat="1" ht="15"/>
    <row r="267" s="358" customFormat="1" ht="15"/>
    <row r="268" s="358" customFormat="1" ht="15"/>
    <row r="269" s="358" customFormat="1" ht="15"/>
    <row r="270" s="358" customFormat="1" ht="15"/>
    <row r="271" s="358" customFormat="1" ht="15"/>
    <row r="272" s="358" customFormat="1" ht="15"/>
    <row r="273" s="358" customFormat="1" ht="15"/>
    <row r="274" s="358" customFormat="1" ht="15"/>
    <row r="275" s="358" customFormat="1" ht="15"/>
    <row r="276" s="358" customFormat="1" ht="15"/>
    <row r="277" s="358" customFormat="1" ht="15"/>
    <row r="278" s="358" customFormat="1" ht="15"/>
    <row r="279" s="358" customFormat="1" ht="15"/>
    <row r="280" s="358" customFormat="1" ht="15"/>
    <row r="281" s="358" customFormat="1" ht="15"/>
    <row r="282" s="358" customFormat="1" ht="15"/>
    <row r="283" s="358" customFormat="1" ht="15"/>
    <row r="284" s="358" customFormat="1" ht="15"/>
    <row r="285" s="358" customFormat="1" ht="15"/>
    <row r="286" s="358" customFormat="1" ht="15"/>
    <row r="287" s="358" customFormat="1" ht="15"/>
    <row r="288" s="358" customFormat="1" ht="15"/>
    <row r="289" s="358" customFormat="1" ht="15"/>
    <row r="290" s="358" customFormat="1" ht="15"/>
    <row r="291" s="358" customFormat="1" ht="15"/>
    <row r="292" s="358" customFormat="1" ht="15"/>
    <row r="293" s="358" customFormat="1" ht="15"/>
    <row r="294" s="358" customFormat="1" ht="15"/>
    <row r="295" s="358" customFormat="1" ht="15"/>
    <row r="296" s="358" customFormat="1" ht="15"/>
    <row r="297" s="358" customFormat="1" ht="15"/>
    <row r="298" s="358" customFormat="1" ht="15"/>
    <row r="299" s="358" customFormat="1" ht="15"/>
    <row r="300" s="358" customFormat="1" ht="15"/>
    <row r="301" s="358" customFormat="1" ht="15"/>
    <row r="302" s="358" customFormat="1" ht="15"/>
    <row r="303" s="358" customFormat="1" ht="15"/>
    <row r="304" s="358" customFormat="1" ht="15"/>
    <row r="305" s="358" customFormat="1" ht="15"/>
    <row r="306" s="358" customFormat="1" ht="15"/>
    <row r="307" s="358" customFormat="1" ht="15"/>
    <row r="308" s="358" customFormat="1" ht="15"/>
    <row r="309" s="358" customFormat="1" ht="15"/>
    <row r="310" s="358" customFormat="1" ht="15"/>
    <row r="311" s="358" customFormat="1" ht="15"/>
    <row r="312" s="358" customFormat="1" ht="15"/>
    <row r="313" s="358" customFormat="1" ht="15"/>
    <row r="314" s="358" customFormat="1" ht="15"/>
    <row r="315" s="358" customFormat="1" ht="15"/>
    <row r="316" s="358" customFormat="1" ht="15"/>
    <row r="317" s="358" customFormat="1" ht="15"/>
    <row r="318" s="358" customFormat="1" ht="15"/>
    <row r="319" s="358" customFormat="1" ht="15"/>
    <row r="320" s="358" customFormat="1" ht="15"/>
    <row r="321" s="358" customFormat="1" ht="15"/>
    <row r="322" s="358" customFormat="1" ht="15"/>
    <row r="323" s="358" customFormat="1" ht="15"/>
    <row r="324" s="358" customFormat="1" ht="15"/>
    <row r="325" s="358" customFormat="1" ht="15"/>
    <row r="326" s="358" customFormat="1" ht="15"/>
    <row r="327" s="358" customFormat="1" ht="15"/>
    <row r="328" s="358" customFormat="1" ht="15"/>
    <row r="329" s="358" customFormat="1" ht="15"/>
    <row r="330" s="358" customFormat="1" ht="15"/>
    <row r="331" s="358" customFormat="1" ht="15"/>
    <row r="332" s="358" customFormat="1" ht="15"/>
    <row r="333" s="358" customFormat="1" ht="15"/>
    <row r="334" s="358" customFormat="1" ht="15"/>
    <row r="335" s="358" customFormat="1" ht="15"/>
    <row r="336" s="358" customFormat="1" ht="15"/>
    <row r="337" s="358" customFormat="1" ht="15"/>
    <row r="338" s="358" customFormat="1" ht="15"/>
    <row r="339" s="358" customFormat="1" ht="15"/>
    <row r="340" s="358" customFormat="1" ht="15"/>
    <row r="341" s="358" customFormat="1" ht="15"/>
    <row r="342" s="358" customFormat="1" ht="15"/>
    <row r="343" s="358" customFormat="1" ht="15"/>
    <row r="344" s="358" customFormat="1" ht="15"/>
    <row r="345" s="358" customFormat="1" ht="15"/>
    <row r="346" s="358" customFormat="1" ht="15"/>
    <row r="347" s="358" customFormat="1" ht="15"/>
    <row r="348" s="358" customFormat="1" ht="15"/>
    <row r="349" s="358" customFormat="1" ht="15"/>
    <row r="350" s="358" customFormat="1" ht="15"/>
    <row r="351" s="358" customFormat="1" ht="15"/>
    <row r="352" s="358" customFormat="1" ht="15"/>
    <row r="353" s="358" customFormat="1" ht="15"/>
    <row r="354" s="358" customFormat="1" ht="15"/>
    <row r="355" s="358" customFormat="1" ht="15"/>
    <row r="356" s="358" customFormat="1" ht="15"/>
    <row r="357" s="358" customFormat="1" ht="15"/>
    <row r="358" s="358" customFormat="1" ht="15"/>
    <row r="359" s="358" customFormat="1" ht="15"/>
    <row r="360" s="358" customFormat="1" ht="15"/>
    <row r="361" s="358" customFormat="1" ht="15"/>
    <row r="362" s="358" customFormat="1" ht="15"/>
    <row r="363" s="358" customFormat="1" ht="15"/>
    <row r="364" s="358" customFormat="1" ht="15"/>
    <row r="365" s="358" customFormat="1" ht="15"/>
    <row r="366" s="358" customFormat="1" ht="15"/>
    <row r="367" s="358" customFormat="1" ht="15"/>
    <row r="368" s="358" customFormat="1" ht="15"/>
    <row r="369" s="358" customFormat="1" ht="15"/>
    <row r="370" s="358" customFormat="1" ht="15"/>
    <row r="371" s="358" customFormat="1" ht="15"/>
    <row r="372" s="358" customFormat="1" ht="15"/>
    <row r="373" s="358" customFormat="1" ht="15"/>
    <row r="374" s="358" customFormat="1" ht="15"/>
    <row r="375" s="358" customFormat="1" ht="15"/>
    <row r="376" s="358" customFormat="1" ht="15"/>
    <row r="377" s="358" customFormat="1" ht="15"/>
    <row r="378" s="358" customFormat="1" ht="15"/>
    <row r="379" s="358" customFormat="1" ht="15"/>
    <row r="380" s="358" customFormat="1" ht="15"/>
    <row r="381" s="358" customFormat="1" ht="15"/>
    <row r="382" s="358" customFormat="1" ht="15"/>
    <row r="383" s="358" customFormat="1" ht="15"/>
    <row r="384" s="358" customFormat="1" ht="15"/>
    <row r="385" s="358" customFormat="1" ht="15"/>
    <row r="386" s="358" customFormat="1" ht="15"/>
    <row r="387" s="358" customFormat="1" ht="15"/>
    <row r="388" s="358" customFormat="1" ht="15"/>
    <row r="389" s="358" customFormat="1" ht="15"/>
    <row r="390" s="358" customFormat="1" ht="15"/>
    <row r="391" s="358" customFormat="1" ht="15"/>
    <row r="392" s="358" customFormat="1" ht="15"/>
    <row r="393" s="358" customFormat="1" ht="15"/>
    <row r="394" s="358" customFormat="1" ht="15"/>
    <row r="395" s="358" customFormat="1" ht="15"/>
    <row r="396" s="358" customFormat="1" ht="15"/>
    <row r="397" s="358" customFormat="1" ht="15"/>
    <row r="398" s="358" customFormat="1" ht="15"/>
    <row r="399" s="358" customFormat="1" ht="15"/>
    <row r="400" s="358" customFormat="1" ht="15"/>
    <row r="401" s="358" customFormat="1" ht="15"/>
    <row r="402" s="358" customFormat="1" ht="15"/>
    <row r="403" s="358" customFormat="1" ht="15"/>
    <row r="404" s="358" customFormat="1" ht="15"/>
    <row r="405" s="358" customFormat="1" ht="15"/>
    <row r="406" s="358" customFormat="1" ht="15"/>
    <row r="407" s="358" customFormat="1" ht="15"/>
    <row r="408" s="358" customFormat="1" ht="15"/>
    <row r="409" s="358" customFormat="1" ht="15"/>
    <row r="410" s="358" customFormat="1" ht="15"/>
    <row r="411" s="358" customFormat="1" ht="15"/>
    <row r="412" s="358" customFormat="1" ht="15"/>
    <row r="413" s="358" customFormat="1" ht="15"/>
    <row r="414" s="358" customFormat="1" ht="15"/>
    <row r="415" s="358" customFormat="1" ht="15"/>
    <row r="416" s="358" customFormat="1" ht="15"/>
    <row r="417" s="358" customFormat="1" ht="15"/>
    <row r="418" s="358" customFormat="1" ht="15"/>
    <row r="419" s="358" customFormat="1" ht="15"/>
    <row r="420" s="358" customFormat="1" ht="15"/>
    <row r="421" s="358" customFormat="1" ht="15"/>
    <row r="422" s="358" customFormat="1" ht="15"/>
    <row r="423" s="358" customFormat="1" ht="15"/>
    <row r="424" s="358" customFormat="1" ht="15"/>
    <row r="425" s="358" customFormat="1" ht="15"/>
    <row r="426" s="358" customFormat="1" ht="15"/>
    <row r="427" s="358" customFormat="1" ht="15"/>
    <row r="428" s="358" customFormat="1" ht="15"/>
    <row r="429" s="358" customFormat="1" ht="15"/>
    <row r="430" s="358" customFormat="1" ht="15"/>
    <row r="431" s="358" customFormat="1" ht="15"/>
    <row r="432" s="358" customFormat="1" ht="15"/>
    <row r="433" s="358" customFormat="1" ht="15"/>
    <row r="434" s="358" customFormat="1" ht="15"/>
    <row r="435" s="358" customFormat="1" ht="15"/>
    <row r="436" s="358" customFormat="1" ht="15"/>
    <row r="437" s="358" customFormat="1" ht="15"/>
    <row r="438" s="358" customFormat="1" ht="15"/>
    <row r="439" s="358" customFormat="1" ht="15"/>
    <row r="440" s="358" customFormat="1" ht="15"/>
    <row r="441" s="358" customFormat="1" ht="15"/>
    <row r="442" s="358" customFormat="1" ht="15"/>
    <row r="443" s="358" customFormat="1" ht="15"/>
    <row r="444" s="358" customFormat="1" ht="15"/>
    <row r="445" s="358" customFormat="1" ht="15"/>
    <row r="446" s="358" customFormat="1" ht="15"/>
    <row r="447" s="358" customFormat="1" ht="15"/>
    <row r="448" s="358" customFormat="1" ht="15"/>
    <row r="449" s="358" customFormat="1" ht="15"/>
    <row r="450" s="358" customFormat="1" ht="15"/>
    <row r="451" s="358" customFormat="1" ht="15"/>
    <row r="452" s="358" customFormat="1" ht="15"/>
    <row r="453" s="358" customFormat="1" ht="15"/>
    <row r="454" s="358" customFormat="1" ht="15"/>
    <row r="455" s="358" customFormat="1" ht="15"/>
    <row r="456" s="358" customFormat="1" ht="15"/>
    <row r="457" s="358" customFormat="1" ht="15"/>
    <row r="458" s="358" customFormat="1" ht="15"/>
    <row r="459" s="358" customFormat="1" ht="15"/>
    <row r="460" s="358" customFormat="1" ht="15"/>
    <row r="461" s="358" customFormat="1" ht="15"/>
    <row r="462" s="358" customFormat="1" ht="15"/>
    <row r="463" s="358" customFormat="1" ht="15"/>
    <row r="464" s="358" customFormat="1" ht="15"/>
    <row r="465" s="358" customFormat="1" ht="15"/>
    <row r="466" s="358" customFormat="1" ht="15"/>
    <row r="467" s="358" customFormat="1" ht="15"/>
    <row r="468" s="358" customFormat="1" ht="15"/>
    <row r="469" s="358" customFormat="1" ht="15"/>
    <row r="470" s="358" customFormat="1" ht="15"/>
    <row r="471" s="358" customFormat="1" ht="15"/>
    <row r="472" s="358" customFormat="1" ht="15"/>
    <row r="473" s="358" customFormat="1" ht="15"/>
    <row r="474" s="358" customFormat="1" ht="15"/>
    <row r="475" s="358" customFormat="1" ht="15"/>
    <row r="476" s="358" customFormat="1" ht="15"/>
    <row r="477" s="358" customFormat="1" ht="15"/>
    <row r="478" s="358" customFormat="1" ht="15"/>
    <row r="479" s="358" customFormat="1" ht="15"/>
    <row r="480" s="358" customFormat="1" ht="15"/>
    <row r="481" s="358" customFormat="1" ht="15"/>
    <row r="482" s="358" customFormat="1" ht="15"/>
    <row r="483" s="358" customFormat="1" ht="15"/>
    <row r="484" s="358" customFormat="1" ht="15"/>
    <row r="485" s="358" customFormat="1" ht="15"/>
    <row r="486" s="358" customFormat="1" ht="15"/>
    <row r="487" s="358" customFormat="1" ht="15"/>
    <row r="488" s="358" customFormat="1" ht="15"/>
    <row r="489" s="358" customFormat="1" ht="15"/>
    <row r="490" s="358" customFormat="1" ht="15"/>
    <row r="491" s="358" customFormat="1" ht="15"/>
    <row r="492" s="358" customFormat="1" ht="15"/>
    <row r="493" s="358" customFormat="1" ht="15"/>
    <row r="494" s="358" customFormat="1" ht="15"/>
    <row r="495" s="358" customFormat="1" ht="15"/>
    <row r="496" s="358" customFormat="1" ht="15"/>
    <row r="497" s="358" customFormat="1" ht="15"/>
    <row r="498" s="358" customFormat="1" ht="15"/>
    <row r="499" s="358" customFormat="1" ht="15"/>
    <row r="500" s="358" customFormat="1" ht="15"/>
    <row r="501" s="358" customFormat="1" ht="15"/>
    <row r="502" s="358" customFormat="1" ht="15"/>
    <row r="503" s="358" customFormat="1" ht="15"/>
    <row r="504" s="358" customFormat="1" ht="15"/>
    <row r="505" s="358" customFormat="1" ht="15"/>
    <row r="506" s="358" customFormat="1" ht="15"/>
    <row r="507" s="358" customFormat="1" ht="15"/>
    <row r="508" s="358" customFormat="1" ht="15"/>
    <row r="509" s="358" customFormat="1" ht="15"/>
    <row r="510" s="358" customFormat="1" ht="15"/>
    <row r="511" s="358" customFormat="1" ht="15"/>
    <row r="512" s="358" customFormat="1" ht="15"/>
    <row r="513" s="358" customFormat="1" ht="15"/>
    <row r="514" s="358" customFormat="1" ht="15"/>
    <row r="515" s="358" customFormat="1" ht="15"/>
    <row r="516" s="358" customFormat="1" ht="15"/>
    <row r="517" s="358" customFormat="1" ht="15"/>
    <row r="518" s="358" customFormat="1" ht="15"/>
    <row r="519" s="358" customFormat="1" ht="15"/>
    <row r="520" s="358" customFormat="1" ht="15"/>
    <row r="521" s="358" customFormat="1" ht="15"/>
    <row r="522" s="358" customFormat="1" ht="15"/>
    <row r="523" s="358" customFormat="1" ht="15"/>
    <row r="524" s="358" customFormat="1" ht="15"/>
    <row r="525" s="358" customFormat="1" ht="15"/>
    <row r="526" s="358" customFormat="1" ht="15"/>
    <row r="527" s="358" customFormat="1" ht="15"/>
    <row r="528" s="358" customFormat="1" ht="15"/>
    <row r="529" s="358" customFormat="1" ht="15"/>
    <row r="530" s="358" customFormat="1" ht="15"/>
    <row r="531" s="358" customFormat="1" ht="15"/>
    <row r="532" s="358" customFormat="1" ht="15"/>
    <row r="533" s="358" customFormat="1" ht="15"/>
  </sheetData>
  <mergeCells count="12">
    <mergeCell ref="A42:C43"/>
    <mergeCell ref="D42:D43"/>
    <mergeCell ref="E42:E43"/>
    <mergeCell ref="F42:F43"/>
    <mergeCell ref="A8:C9"/>
    <mergeCell ref="D8:D9"/>
    <mergeCell ref="E8:E9"/>
    <mergeCell ref="F8:F9"/>
    <mergeCell ref="A25:C26"/>
    <mergeCell ref="D25:D26"/>
    <mergeCell ref="E25:E26"/>
    <mergeCell ref="F25:F26"/>
  </mergeCells>
  <hyperlinks>
    <hyperlink ref="A1" location="Índice!A1" display="Volver al Índice"/>
  </hyperlinks>
  <printOptions horizontalCentered="1" verticalCentered="1"/>
  <pageMargins left="1.1811023622047245" right="1.1811023622047245" top="0.8661417322834646" bottom="0.8661417322834646" header="0.4330708661417323" footer="0.4330708661417323"/>
  <pageSetup fitToHeight="0" fitToWidth="0" horizontalDpi="600" verticalDpi="600" orientation="portrait" paperSize="9" scale="8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showGridLines="0" workbookViewId="0" topLeftCell="A1"/>
  </sheetViews>
  <sheetFormatPr defaultColWidth="11.421875" defaultRowHeight="15"/>
  <cols>
    <col min="1" max="1" width="27.140625" style="5" customWidth="1"/>
    <col min="2" max="15" width="5.28125" style="5" bestFit="1" customWidth="1"/>
    <col min="16" max="16" width="5.8515625" style="5" bestFit="1" customWidth="1"/>
    <col min="17" max="26" width="5.28125" style="5" bestFit="1" customWidth="1"/>
    <col min="27" max="27" width="6.7109375" style="6" bestFit="1" customWidth="1"/>
    <col min="28" max="256" width="11.421875" style="5" customWidth="1"/>
    <col min="257" max="257" width="27.140625" style="5" customWidth="1"/>
    <col min="258" max="271" width="5.28125" style="5" bestFit="1" customWidth="1"/>
    <col min="272" max="272" width="5.8515625" style="5" bestFit="1" customWidth="1"/>
    <col min="273" max="282" width="5.28125" style="5" bestFit="1" customWidth="1"/>
    <col min="283" max="283" width="6.7109375" style="5" bestFit="1" customWidth="1"/>
    <col min="284" max="512" width="11.421875" style="5" customWidth="1"/>
    <col min="513" max="513" width="27.140625" style="5" customWidth="1"/>
    <col min="514" max="527" width="5.28125" style="5" bestFit="1" customWidth="1"/>
    <col min="528" max="528" width="5.8515625" style="5" bestFit="1" customWidth="1"/>
    <col min="529" max="538" width="5.28125" style="5" bestFit="1" customWidth="1"/>
    <col min="539" max="539" width="6.7109375" style="5" bestFit="1" customWidth="1"/>
    <col min="540" max="768" width="11.421875" style="5" customWidth="1"/>
    <col min="769" max="769" width="27.140625" style="5" customWidth="1"/>
    <col min="770" max="783" width="5.28125" style="5" bestFit="1" customWidth="1"/>
    <col min="784" max="784" width="5.8515625" style="5" bestFit="1" customWidth="1"/>
    <col min="785" max="794" width="5.28125" style="5" bestFit="1" customWidth="1"/>
    <col min="795" max="795" width="6.7109375" style="5" bestFit="1" customWidth="1"/>
    <col min="796" max="1024" width="11.421875" style="5" customWidth="1"/>
    <col min="1025" max="1025" width="27.140625" style="5" customWidth="1"/>
    <col min="1026" max="1039" width="5.28125" style="5" bestFit="1" customWidth="1"/>
    <col min="1040" max="1040" width="5.8515625" style="5" bestFit="1" customWidth="1"/>
    <col min="1041" max="1050" width="5.28125" style="5" bestFit="1" customWidth="1"/>
    <col min="1051" max="1051" width="6.7109375" style="5" bestFit="1" customWidth="1"/>
    <col min="1052" max="1280" width="11.421875" style="5" customWidth="1"/>
    <col min="1281" max="1281" width="27.140625" style="5" customWidth="1"/>
    <col min="1282" max="1295" width="5.28125" style="5" bestFit="1" customWidth="1"/>
    <col min="1296" max="1296" width="5.8515625" style="5" bestFit="1" customWidth="1"/>
    <col min="1297" max="1306" width="5.28125" style="5" bestFit="1" customWidth="1"/>
    <col min="1307" max="1307" width="6.7109375" style="5" bestFit="1" customWidth="1"/>
    <col min="1308" max="1536" width="11.421875" style="5" customWidth="1"/>
    <col min="1537" max="1537" width="27.140625" style="5" customWidth="1"/>
    <col min="1538" max="1551" width="5.28125" style="5" bestFit="1" customWidth="1"/>
    <col min="1552" max="1552" width="5.8515625" style="5" bestFit="1" customWidth="1"/>
    <col min="1553" max="1562" width="5.28125" style="5" bestFit="1" customWidth="1"/>
    <col min="1563" max="1563" width="6.7109375" style="5" bestFit="1" customWidth="1"/>
    <col min="1564" max="1792" width="11.421875" style="5" customWidth="1"/>
    <col min="1793" max="1793" width="27.140625" style="5" customWidth="1"/>
    <col min="1794" max="1807" width="5.28125" style="5" bestFit="1" customWidth="1"/>
    <col min="1808" max="1808" width="5.8515625" style="5" bestFit="1" customWidth="1"/>
    <col min="1809" max="1818" width="5.28125" style="5" bestFit="1" customWidth="1"/>
    <col min="1819" max="1819" width="6.7109375" style="5" bestFit="1" customWidth="1"/>
    <col min="1820" max="2048" width="11.421875" style="5" customWidth="1"/>
    <col min="2049" max="2049" width="27.140625" style="5" customWidth="1"/>
    <col min="2050" max="2063" width="5.28125" style="5" bestFit="1" customWidth="1"/>
    <col min="2064" max="2064" width="5.8515625" style="5" bestFit="1" customWidth="1"/>
    <col min="2065" max="2074" width="5.28125" style="5" bestFit="1" customWidth="1"/>
    <col min="2075" max="2075" width="6.7109375" style="5" bestFit="1" customWidth="1"/>
    <col min="2076" max="2304" width="11.421875" style="5" customWidth="1"/>
    <col min="2305" max="2305" width="27.140625" style="5" customWidth="1"/>
    <col min="2306" max="2319" width="5.28125" style="5" bestFit="1" customWidth="1"/>
    <col min="2320" max="2320" width="5.8515625" style="5" bestFit="1" customWidth="1"/>
    <col min="2321" max="2330" width="5.28125" style="5" bestFit="1" customWidth="1"/>
    <col min="2331" max="2331" width="6.7109375" style="5" bestFit="1" customWidth="1"/>
    <col min="2332" max="2560" width="11.421875" style="5" customWidth="1"/>
    <col min="2561" max="2561" width="27.140625" style="5" customWidth="1"/>
    <col min="2562" max="2575" width="5.28125" style="5" bestFit="1" customWidth="1"/>
    <col min="2576" max="2576" width="5.8515625" style="5" bestFit="1" customWidth="1"/>
    <col min="2577" max="2586" width="5.28125" style="5" bestFit="1" customWidth="1"/>
    <col min="2587" max="2587" width="6.7109375" style="5" bestFit="1" customWidth="1"/>
    <col min="2588" max="2816" width="11.421875" style="5" customWidth="1"/>
    <col min="2817" max="2817" width="27.140625" style="5" customWidth="1"/>
    <col min="2818" max="2831" width="5.28125" style="5" bestFit="1" customWidth="1"/>
    <col min="2832" max="2832" width="5.8515625" style="5" bestFit="1" customWidth="1"/>
    <col min="2833" max="2842" width="5.28125" style="5" bestFit="1" customWidth="1"/>
    <col min="2843" max="2843" width="6.7109375" style="5" bestFit="1" customWidth="1"/>
    <col min="2844" max="3072" width="11.421875" style="5" customWidth="1"/>
    <col min="3073" max="3073" width="27.140625" style="5" customWidth="1"/>
    <col min="3074" max="3087" width="5.28125" style="5" bestFit="1" customWidth="1"/>
    <col min="3088" max="3088" width="5.8515625" style="5" bestFit="1" customWidth="1"/>
    <col min="3089" max="3098" width="5.28125" style="5" bestFit="1" customWidth="1"/>
    <col min="3099" max="3099" width="6.7109375" style="5" bestFit="1" customWidth="1"/>
    <col min="3100" max="3328" width="11.421875" style="5" customWidth="1"/>
    <col min="3329" max="3329" width="27.140625" style="5" customWidth="1"/>
    <col min="3330" max="3343" width="5.28125" style="5" bestFit="1" customWidth="1"/>
    <col min="3344" max="3344" width="5.8515625" style="5" bestFit="1" customWidth="1"/>
    <col min="3345" max="3354" width="5.28125" style="5" bestFit="1" customWidth="1"/>
    <col min="3355" max="3355" width="6.7109375" style="5" bestFit="1" customWidth="1"/>
    <col min="3356" max="3584" width="11.421875" style="5" customWidth="1"/>
    <col min="3585" max="3585" width="27.140625" style="5" customWidth="1"/>
    <col min="3586" max="3599" width="5.28125" style="5" bestFit="1" customWidth="1"/>
    <col min="3600" max="3600" width="5.8515625" style="5" bestFit="1" customWidth="1"/>
    <col min="3601" max="3610" width="5.28125" style="5" bestFit="1" customWidth="1"/>
    <col min="3611" max="3611" width="6.7109375" style="5" bestFit="1" customWidth="1"/>
    <col min="3612" max="3840" width="11.421875" style="5" customWidth="1"/>
    <col min="3841" max="3841" width="27.140625" style="5" customWidth="1"/>
    <col min="3842" max="3855" width="5.28125" style="5" bestFit="1" customWidth="1"/>
    <col min="3856" max="3856" width="5.8515625" style="5" bestFit="1" customWidth="1"/>
    <col min="3857" max="3866" width="5.28125" style="5" bestFit="1" customWidth="1"/>
    <col min="3867" max="3867" width="6.7109375" style="5" bestFit="1" customWidth="1"/>
    <col min="3868" max="4096" width="11.421875" style="5" customWidth="1"/>
    <col min="4097" max="4097" width="27.140625" style="5" customWidth="1"/>
    <col min="4098" max="4111" width="5.28125" style="5" bestFit="1" customWidth="1"/>
    <col min="4112" max="4112" width="5.8515625" style="5" bestFit="1" customWidth="1"/>
    <col min="4113" max="4122" width="5.28125" style="5" bestFit="1" customWidth="1"/>
    <col min="4123" max="4123" width="6.7109375" style="5" bestFit="1" customWidth="1"/>
    <col min="4124" max="4352" width="11.421875" style="5" customWidth="1"/>
    <col min="4353" max="4353" width="27.140625" style="5" customWidth="1"/>
    <col min="4354" max="4367" width="5.28125" style="5" bestFit="1" customWidth="1"/>
    <col min="4368" max="4368" width="5.8515625" style="5" bestFit="1" customWidth="1"/>
    <col min="4369" max="4378" width="5.28125" style="5" bestFit="1" customWidth="1"/>
    <col min="4379" max="4379" width="6.7109375" style="5" bestFit="1" customWidth="1"/>
    <col min="4380" max="4608" width="11.421875" style="5" customWidth="1"/>
    <col min="4609" max="4609" width="27.140625" style="5" customWidth="1"/>
    <col min="4610" max="4623" width="5.28125" style="5" bestFit="1" customWidth="1"/>
    <col min="4624" max="4624" width="5.8515625" style="5" bestFit="1" customWidth="1"/>
    <col min="4625" max="4634" width="5.28125" style="5" bestFit="1" customWidth="1"/>
    <col min="4635" max="4635" width="6.7109375" style="5" bestFit="1" customWidth="1"/>
    <col min="4636" max="4864" width="11.421875" style="5" customWidth="1"/>
    <col min="4865" max="4865" width="27.140625" style="5" customWidth="1"/>
    <col min="4866" max="4879" width="5.28125" style="5" bestFit="1" customWidth="1"/>
    <col min="4880" max="4880" width="5.8515625" style="5" bestFit="1" customWidth="1"/>
    <col min="4881" max="4890" width="5.28125" style="5" bestFit="1" customWidth="1"/>
    <col min="4891" max="4891" width="6.7109375" style="5" bestFit="1" customWidth="1"/>
    <col min="4892" max="5120" width="11.421875" style="5" customWidth="1"/>
    <col min="5121" max="5121" width="27.140625" style="5" customWidth="1"/>
    <col min="5122" max="5135" width="5.28125" style="5" bestFit="1" customWidth="1"/>
    <col min="5136" max="5136" width="5.8515625" style="5" bestFit="1" customWidth="1"/>
    <col min="5137" max="5146" width="5.28125" style="5" bestFit="1" customWidth="1"/>
    <col min="5147" max="5147" width="6.7109375" style="5" bestFit="1" customWidth="1"/>
    <col min="5148" max="5376" width="11.421875" style="5" customWidth="1"/>
    <col min="5377" max="5377" width="27.140625" style="5" customWidth="1"/>
    <col min="5378" max="5391" width="5.28125" style="5" bestFit="1" customWidth="1"/>
    <col min="5392" max="5392" width="5.8515625" style="5" bestFit="1" customWidth="1"/>
    <col min="5393" max="5402" width="5.28125" style="5" bestFit="1" customWidth="1"/>
    <col min="5403" max="5403" width="6.7109375" style="5" bestFit="1" customWidth="1"/>
    <col min="5404" max="5632" width="11.421875" style="5" customWidth="1"/>
    <col min="5633" max="5633" width="27.140625" style="5" customWidth="1"/>
    <col min="5634" max="5647" width="5.28125" style="5" bestFit="1" customWidth="1"/>
    <col min="5648" max="5648" width="5.8515625" style="5" bestFit="1" customWidth="1"/>
    <col min="5649" max="5658" width="5.28125" style="5" bestFit="1" customWidth="1"/>
    <col min="5659" max="5659" width="6.7109375" style="5" bestFit="1" customWidth="1"/>
    <col min="5660" max="5888" width="11.421875" style="5" customWidth="1"/>
    <col min="5889" max="5889" width="27.140625" style="5" customWidth="1"/>
    <col min="5890" max="5903" width="5.28125" style="5" bestFit="1" customWidth="1"/>
    <col min="5904" max="5904" width="5.8515625" style="5" bestFit="1" customWidth="1"/>
    <col min="5905" max="5914" width="5.28125" style="5" bestFit="1" customWidth="1"/>
    <col min="5915" max="5915" width="6.7109375" style="5" bestFit="1" customWidth="1"/>
    <col min="5916" max="6144" width="11.421875" style="5" customWidth="1"/>
    <col min="6145" max="6145" width="27.140625" style="5" customWidth="1"/>
    <col min="6146" max="6159" width="5.28125" style="5" bestFit="1" customWidth="1"/>
    <col min="6160" max="6160" width="5.8515625" style="5" bestFit="1" customWidth="1"/>
    <col min="6161" max="6170" width="5.28125" style="5" bestFit="1" customWidth="1"/>
    <col min="6171" max="6171" width="6.7109375" style="5" bestFit="1" customWidth="1"/>
    <col min="6172" max="6400" width="11.421875" style="5" customWidth="1"/>
    <col min="6401" max="6401" width="27.140625" style="5" customWidth="1"/>
    <col min="6402" max="6415" width="5.28125" style="5" bestFit="1" customWidth="1"/>
    <col min="6416" max="6416" width="5.8515625" style="5" bestFit="1" customWidth="1"/>
    <col min="6417" max="6426" width="5.28125" style="5" bestFit="1" customWidth="1"/>
    <col min="6427" max="6427" width="6.7109375" style="5" bestFit="1" customWidth="1"/>
    <col min="6428" max="6656" width="11.421875" style="5" customWidth="1"/>
    <col min="6657" max="6657" width="27.140625" style="5" customWidth="1"/>
    <col min="6658" max="6671" width="5.28125" style="5" bestFit="1" customWidth="1"/>
    <col min="6672" max="6672" width="5.8515625" style="5" bestFit="1" customWidth="1"/>
    <col min="6673" max="6682" width="5.28125" style="5" bestFit="1" customWidth="1"/>
    <col min="6683" max="6683" width="6.7109375" style="5" bestFit="1" customWidth="1"/>
    <col min="6684" max="6912" width="11.421875" style="5" customWidth="1"/>
    <col min="6913" max="6913" width="27.140625" style="5" customWidth="1"/>
    <col min="6914" max="6927" width="5.28125" style="5" bestFit="1" customWidth="1"/>
    <col min="6928" max="6928" width="5.8515625" style="5" bestFit="1" customWidth="1"/>
    <col min="6929" max="6938" width="5.28125" style="5" bestFit="1" customWidth="1"/>
    <col min="6939" max="6939" width="6.7109375" style="5" bestFit="1" customWidth="1"/>
    <col min="6940" max="7168" width="11.421875" style="5" customWidth="1"/>
    <col min="7169" max="7169" width="27.140625" style="5" customWidth="1"/>
    <col min="7170" max="7183" width="5.28125" style="5" bestFit="1" customWidth="1"/>
    <col min="7184" max="7184" width="5.8515625" style="5" bestFit="1" customWidth="1"/>
    <col min="7185" max="7194" width="5.28125" style="5" bestFit="1" customWidth="1"/>
    <col min="7195" max="7195" width="6.7109375" style="5" bestFit="1" customWidth="1"/>
    <col min="7196" max="7424" width="11.421875" style="5" customWidth="1"/>
    <col min="7425" max="7425" width="27.140625" style="5" customWidth="1"/>
    <col min="7426" max="7439" width="5.28125" style="5" bestFit="1" customWidth="1"/>
    <col min="7440" max="7440" width="5.8515625" style="5" bestFit="1" customWidth="1"/>
    <col min="7441" max="7450" width="5.28125" style="5" bestFit="1" customWidth="1"/>
    <col min="7451" max="7451" width="6.7109375" style="5" bestFit="1" customWidth="1"/>
    <col min="7452" max="7680" width="11.421875" style="5" customWidth="1"/>
    <col min="7681" max="7681" width="27.140625" style="5" customWidth="1"/>
    <col min="7682" max="7695" width="5.28125" style="5" bestFit="1" customWidth="1"/>
    <col min="7696" max="7696" width="5.8515625" style="5" bestFit="1" customWidth="1"/>
    <col min="7697" max="7706" width="5.28125" style="5" bestFit="1" customWidth="1"/>
    <col min="7707" max="7707" width="6.7109375" style="5" bestFit="1" customWidth="1"/>
    <col min="7708" max="7936" width="11.421875" style="5" customWidth="1"/>
    <col min="7937" max="7937" width="27.140625" style="5" customWidth="1"/>
    <col min="7938" max="7951" width="5.28125" style="5" bestFit="1" customWidth="1"/>
    <col min="7952" max="7952" width="5.8515625" style="5" bestFit="1" customWidth="1"/>
    <col min="7953" max="7962" width="5.28125" style="5" bestFit="1" customWidth="1"/>
    <col min="7963" max="7963" width="6.7109375" style="5" bestFit="1" customWidth="1"/>
    <col min="7964" max="8192" width="11.421875" style="5" customWidth="1"/>
    <col min="8193" max="8193" width="27.140625" style="5" customWidth="1"/>
    <col min="8194" max="8207" width="5.28125" style="5" bestFit="1" customWidth="1"/>
    <col min="8208" max="8208" width="5.8515625" style="5" bestFit="1" customWidth="1"/>
    <col min="8209" max="8218" width="5.28125" style="5" bestFit="1" customWidth="1"/>
    <col min="8219" max="8219" width="6.7109375" style="5" bestFit="1" customWidth="1"/>
    <col min="8220" max="8448" width="11.421875" style="5" customWidth="1"/>
    <col min="8449" max="8449" width="27.140625" style="5" customWidth="1"/>
    <col min="8450" max="8463" width="5.28125" style="5" bestFit="1" customWidth="1"/>
    <col min="8464" max="8464" width="5.8515625" style="5" bestFit="1" customWidth="1"/>
    <col min="8465" max="8474" width="5.28125" style="5" bestFit="1" customWidth="1"/>
    <col min="8475" max="8475" width="6.7109375" style="5" bestFit="1" customWidth="1"/>
    <col min="8476" max="8704" width="11.421875" style="5" customWidth="1"/>
    <col min="8705" max="8705" width="27.140625" style="5" customWidth="1"/>
    <col min="8706" max="8719" width="5.28125" style="5" bestFit="1" customWidth="1"/>
    <col min="8720" max="8720" width="5.8515625" style="5" bestFit="1" customWidth="1"/>
    <col min="8721" max="8730" width="5.28125" style="5" bestFit="1" customWidth="1"/>
    <col min="8731" max="8731" width="6.7109375" style="5" bestFit="1" customWidth="1"/>
    <col min="8732" max="8960" width="11.421875" style="5" customWidth="1"/>
    <col min="8961" max="8961" width="27.140625" style="5" customWidth="1"/>
    <col min="8962" max="8975" width="5.28125" style="5" bestFit="1" customWidth="1"/>
    <col min="8976" max="8976" width="5.8515625" style="5" bestFit="1" customWidth="1"/>
    <col min="8977" max="8986" width="5.28125" style="5" bestFit="1" customWidth="1"/>
    <col min="8987" max="8987" width="6.7109375" style="5" bestFit="1" customWidth="1"/>
    <col min="8988" max="9216" width="11.421875" style="5" customWidth="1"/>
    <col min="9217" max="9217" width="27.140625" style="5" customWidth="1"/>
    <col min="9218" max="9231" width="5.28125" style="5" bestFit="1" customWidth="1"/>
    <col min="9232" max="9232" width="5.8515625" style="5" bestFit="1" customWidth="1"/>
    <col min="9233" max="9242" width="5.28125" style="5" bestFit="1" customWidth="1"/>
    <col min="9243" max="9243" width="6.7109375" style="5" bestFit="1" customWidth="1"/>
    <col min="9244" max="9472" width="11.421875" style="5" customWidth="1"/>
    <col min="9473" max="9473" width="27.140625" style="5" customWidth="1"/>
    <col min="9474" max="9487" width="5.28125" style="5" bestFit="1" customWidth="1"/>
    <col min="9488" max="9488" width="5.8515625" style="5" bestFit="1" customWidth="1"/>
    <col min="9489" max="9498" width="5.28125" style="5" bestFit="1" customWidth="1"/>
    <col min="9499" max="9499" width="6.7109375" style="5" bestFit="1" customWidth="1"/>
    <col min="9500" max="9728" width="11.421875" style="5" customWidth="1"/>
    <col min="9729" max="9729" width="27.140625" style="5" customWidth="1"/>
    <col min="9730" max="9743" width="5.28125" style="5" bestFit="1" customWidth="1"/>
    <col min="9744" max="9744" width="5.8515625" style="5" bestFit="1" customWidth="1"/>
    <col min="9745" max="9754" width="5.28125" style="5" bestFit="1" customWidth="1"/>
    <col min="9755" max="9755" width="6.7109375" style="5" bestFit="1" customWidth="1"/>
    <col min="9756" max="9984" width="11.421875" style="5" customWidth="1"/>
    <col min="9985" max="9985" width="27.140625" style="5" customWidth="1"/>
    <col min="9986" max="9999" width="5.28125" style="5" bestFit="1" customWidth="1"/>
    <col min="10000" max="10000" width="5.8515625" style="5" bestFit="1" customWidth="1"/>
    <col min="10001" max="10010" width="5.28125" style="5" bestFit="1" customWidth="1"/>
    <col min="10011" max="10011" width="6.7109375" style="5" bestFit="1" customWidth="1"/>
    <col min="10012" max="10240" width="11.421875" style="5" customWidth="1"/>
    <col min="10241" max="10241" width="27.140625" style="5" customWidth="1"/>
    <col min="10242" max="10255" width="5.28125" style="5" bestFit="1" customWidth="1"/>
    <col min="10256" max="10256" width="5.8515625" style="5" bestFit="1" customWidth="1"/>
    <col min="10257" max="10266" width="5.28125" style="5" bestFit="1" customWidth="1"/>
    <col min="10267" max="10267" width="6.7109375" style="5" bestFit="1" customWidth="1"/>
    <col min="10268" max="10496" width="11.421875" style="5" customWidth="1"/>
    <col min="10497" max="10497" width="27.140625" style="5" customWidth="1"/>
    <col min="10498" max="10511" width="5.28125" style="5" bestFit="1" customWidth="1"/>
    <col min="10512" max="10512" width="5.8515625" style="5" bestFit="1" customWidth="1"/>
    <col min="10513" max="10522" width="5.28125" style="5" bestFit="1" customWidth="1"/>
    <col min="10523" max="10523" width="6.7109375" style="5" bestFit="1" customWidth="1"/>
    <col min="10524" max="10752" width="11.421875" style="5" customWidth="1"/>
    <col min="10753" max="10753" width="27.140625" style="5" customWidth="1"/>
    <col min="10754" max="10767" width="5.28125" style="5" bestFit="1" customWidth="1"/>
    <col min="10768" max="10768" width="5.8515625" style="5" bestFit="1" customWidth="1"/>
    <col min="10769" max="10778" width="5.28125" style="5" bestFit="1" customWidth="1"/>
    <col min="10779" max="10779" width="6.7109375" style="5" bestFit="1" customWidth="1"/>
    <col min="10780" max="11008" width="11.421875" style="5" customWidth="1"/>
    <col min="11009" max="11009" width="27.140625" style="5" customWidth="1"/>
    <col min="11010" max="11023" width="5.28125" style="5" bestFit="1" customWidth="1"/>
    <col min="11024" max="11024" width="5.8515625" style="5" bestFit="1" customWidth="1"/>
    <col min="11025" max="11034" width="5.28125" style="5" bestFit="1" customWidth="1"/>
    <col min="11035" max="11035" width="6.7109375" style="5" bestFit="1" customWidth="1"/>
    <col min="11036" max="11264" width="11.421875" style="5" customWidth="1"/>
    <col min="11265" max="11265" width="27.140625" style="5" customWidth="1"/>
    <col min="11266" max="11279" width="5.28125" style="5" bestFit="1" customWidth="1"/>
    <col min="11280" max="11280" width="5.8515625" style="5" bestFit="1" customWidth="1"/>
    <col min="11281" max="11290" width="5.28125" style="5" bestFit="1" customWidth="1"/>
    <col min="11291" max="11291" width="6.7109375" style="5" bestFit="1" customWidth="1"/>
    <col min="11292" max="11520" width="11.421875" style="5" customWidth="1"/>
    <col min="11521" max="11521" width="27.140625" style="5" customWidth="1"/>
    <col min="11522" max="11535" width="5.28125" style="5" bestFit="1" customWidth="1"/>
    <col min="11536" max="11536" width="5.8515625" style="5" bestFit="1" customWidth="1"/>
    <col min="11537" max="11546" width="5.28125" style="5" bestFit="1" customWidth="1"/>
    <col min="11547" max="11547" width="6.7109375" style="5" bestFit="1" customWidth="1"/>
    <col min="11548" max="11776" width="11.421875" style="5" customWidth="1"/>
    <col min="11777" max="11777" width="27.140625" style="5" customWidth="1"/>
    <col min="11778" max="11791" width="5.28125" style="5" bestFit="1" customWidth="1"/>
    <col min="11792" max="11792" width="5.8515625" style="5" bestFit="1" customWidth="1"/>
    <col min="11793" max="11802" width="5.28125" style="5" bestFit="1" customWidth="1"/>
    <col min="11803" max="11803" width="6.7109375" style="5" bestFit="1" customWidth="1"/>
    <col min="11804" max="12032" width="11.421875" style="5" customWidth="1"/>
    <col min="12033" max="12033" width="27.140625" style="5" customWidth="1"/>
    <col min="12034" max="12047" width="5.28125" style="5" bestFit="1" customWidth="1"/>
    <col min="12048" max="12048" width="5.8515625" style="5" bestFit="1" customWidth="1"/>
    <col min="12049" max="12058" width="5.28125" style="5" bestFit="1" customWidth="1"/>
    <col min="12059" max="12059" width="6.7109375" style="5" bestFit="1" customWidth="1"/>
    <col min="12060" max="12288" width="11.421875" style="5" customWidth="1"/>
    <col min="12289" max="12289" width="27.140625" style="5" customWidth="1"/>
    <col min="12290" max="12303" width="5.28125" style="5" bestFit="1" customWidth="1"/>
    <col min="12304" max="12304" width="5.8515625" style="5" bestFit="1" customWidth="1"/>
    <col min="12305" max="12314" width="5.28125" style="5" bestFit="1" customWidth="1"/>
    <col min="12315" max="12315" width="6.7109375" style="5" bestFit="1" customWidth="1"/>
    <col min="12316" max="12544" width="11.421875" style="5" customWidth="1"/>
    <col min="12545" max="12545" width="27.140625" style="5" customWidth="1"/>
    <col min="12546" max="12559" width="5.28125" style="5" bestFit="1" customWidth="1"/>
    <col min="12560" max="12560" width="5.8515625" style="5" bestFit="1" customWidth="1"/>
    <col min="12561" max="12570" width="5.28125" style="5" bestFit="1" customWidth="1"/>
    <col min="12571" max="12571" width="6.7109375" style="5" bestFit="1" customWidth="1"/>
    <col min="12572" max="12800" width="11.421875" style="5" customWidth="1"/>
    <col min="12801" max="12801" width="27.140625" style="5" customWidth="1"/>
    <col min="12802" max="12815" width="5.28125" style="5" bestFit="1" customWidth="1"/>
    <col min="12816" max="12816" width="5.8515625" style="5" bestFit="1" customWidth="1"/>
    <col min="12817" max="12826" width="5.28125" style="5" bestFit="1" customWidth="1"/>
    <col min="12827" max="12827" width="6.7109375" style="5" bestFit="1" customWidth="1"/>
    <col min="12828" max="13056" width="11.421875" style="5" customWidth="1"/>
    <col min="13057" max="13057" width="27.140625" style="5" customWidth="1"/>
    <col min="13058" max="13071" width="5.28125" style="5" bestFit="1" customWidth="1"/>
    <col min="13072" max="13072" width="5.8515625" style="5" bestFit="1" customWidth="1"/>
    <col min="13073" max="13082" width="5.28125" style="5" bestFit="1" customWidth="1"/>
    <col min="13083" max="13083" width="6.7109375" style="5" bestFit="1" customWidth="1"/>
    <col min="13084" max="13312" width="11.421875" style="5" customWidth="1"/>
    <col min="13313" max="13313" width="27.140625" style="5" customWidth="1"/>
    <col min="13314" max="13327" width="5.28125" style="5" bestFit="1" customWidth="1"/>
    <col min="13328" max="13328" width="5.8515625" style="5" bestFit="1" customWidth="1"/>
    <col min="13329" max="13338" width="5.28125" style="5" bestFit="1" customWidth="1"/>
    <col min="13339" max="13339" width="6.7109375" style="5" bestFit="1" customWidth="1"/>
    <col min="13340" max="13568" width="11.421875" style="5" customWidth="1"/>
    <col min="13569" max="13569" width="27.140625" style="5" customWidth="1"/>
    <col min="13570" max="13583" width="5.28125" style="5" bestFit="1" customWidth="1"/>
    <col min="13584" max="13584" width="5.8515625" style="5" bestFit="1" customWidth="1"/>
    <col min="13585" max="13594" width="5.28125" style="5" bestFit="1" customWidth="1"/>
    <col min="13595" max="13595" width="6.7109375" style="5" bestFit="1" customWidth="1"/>
    <col min="13596" max="13824" width="11.421875" style="5" customWidth="1"/>
    <col min="13825" max="13825" width="27.140625" style="5" customWidth="1"/>
    <col min="13826" max="13839" width="5.28125" style="5" bestFit="1" customWidth="1"/>
    <col min="13840" max="13840" width="5.8515625" style="5" bestFit="1" customWidth="1"/>
    <col min="13841" max="13850" width="5.28125" style="5" bestFit="1" customWidth="1"/>
    <col min="13851" max="13851" width="6.7109375" style="5" bestFit="1" customWidth="1"/>
    <col min="13852" max="14080" width="11.421875" style="5" customWidth="1"/>
    <col min="14081" max="14081" width="27.140625" style="5" customWidth="1"/>
    <col min="14082" max="14095" width="5.28125" style="5" bestFit="1" customWidth="1"/>
    <col min="14096" max="14096" width="5.8515625" style="5" bestFit="1" customWidth="1"/>
    <col min="14097" max="14106" width="5.28125" style="5" bestFit="1" customWidth="1"/>
    <col min="14107" max="14107" width="6.7109375" style="5" bestFit="1" customWidth="1"/>
    <col min="14108" max="14336" width="11.421875" style="5" customWidth="1"/>
    <col min="14337" max="14337" width="27.140625" style="5" customWidth="1"/>
    <col min="14338" max="14351" width="5.28125" style="5" bestFit="1" customWidth="1"/>
    <col min="14352" max="14352" width="5.8515625" style="5" bestFit="1" customWidth="1"/>
    <col min="14353" max="14362" width="5.28125" style="5" bestFit="1" customWidth="1"/>
    <col min="14363" max="14363" width="6.7109375" style="5" bestFit="1" customWidth="1"/>
    <col min="14364" max="14592" width="11.421875" style="5" customWidth="1"/>
    <col min="14593" max="14593" width="27.140625" style="5" customWidth="1"/>
    <col min="14594" max="14607" width="5.28125" style="5" bestFit="1" customWidth="1"/>
    <col min="14608" max="14608" width="5.8515625" style="5" bestFit="1" customWidth="1"/>
    <col min="14609" max="14618" width="5.28125" style="5" bestFit="1" customWidth="1"/>
    <col min="14619" max="14619" width="6.7109375" style="5" bestFit="1" customWidth="1"/>
    <col min="14620" max="14848" width="11.421875" style="5" customWidth="1"/>
    <col min="14849" max="14849" width="27.140625" style="5" customWidth="1"/>
    <col min="14850" max="14863" width="5.28125" style="5" bestFit="1" customWidth="1"/>
    <col min="14864" max="14864" width="5.8515625" style="5" bestFit="1" customWidth="1"/>
    <col min="14865" max="14874" width="5.28125" style="5" bestFit="1" customWidth="1"/>
    <col min="14875" max="14875" width="6.7109375" style="5" bestFit="1" customWidth="1"/>
    <col min="14876" max="15104" width="11.421875" style="5" customWidth="1"/>
    <col min="15105" max="15105" width="27.140625" style="5" customWidth="1"/>
    <col min="15106" max="15119" width="5.28125" style="5" bestFit="1" customWidth="1"/>
    <col min="15120" max="15120" width="5.8515625" style="5" bestFit="1" customWidth="1"/>
    <col min="15121" max="15130" width="5.28125" style="5" bestFit="1" customWidth="1"/>
    <col min="15131" max="15131" width="6.7109375" style="5" bestFit="1" customWidth="1"/>
    <col min="15132" max="15360" width="11.421875" style="5" customWidth="1"/>
    <col min="15361" max="15361" width="27.140625" style="5" customWidth="1"/>
    <col min="15362" max="15375" width="5.28125" style="5" bestFit="1" customWidth="1"/>
    <col min="15376" max="15376" width="5.8515625" style="5" bestFit="1" customWidth="1"/>
    <col min="15377" max="15386" width="5.28125" style="5" bestFit="1" customWidth="1"/>
    <col min="15387" max="15387" width="6.7109375" style="5" bestFit="1" customWidth="1"/>
    <col min="15388" max="15616" width="11.421875" style="5" customWidth="1"/>
    <col min="15617" max="15617" width="27.140625" style="5" customWidth="1"/>
    <col min="15618" max="15631" width="5.28125" style="5" bestFit="1" customWidth="1"/>
    <col min="15632" max="15632" width="5.8515625" style="5" bestFit="1" customWidth="1"/>
    <col min="15633" max="15642" width="5.28125" style="5" bestFit="1" customWidth="1"/>
    <col min="15643" max="15643" width="6.7109375" style="5" bestFit="1" customWidth="1"/>
    <col min="15644" max="15872" width="11.421875" style="5" customWidth="1"/>
    <col min="15873" max="15873" width="27.140625" style="5" customWidth="1"/>
    <col min="15874" max="15887" width="5.28125" style="5" bestFit="1" customWidth="1"/>
    <col min="15888" max="15888" width="5.8515625" style="5" bestFit="1" customWidth="1"/>
    <col min="15889" max="15898" width="5.28125" style="5" bestFit="1" customWidth="1"/>
    <col min="15899" max="15899" width="6.7109375" style="5" bestFit="1" customWidth="1"/>
    <col min="15900" max="16128" width="11.421875" style="5" customWidth="1"/>
    <col min="16129" max="16129" width="27.140625" style="5" customWidth="1"/>
    <col min="16130" max="16143" width="5.28125" style="5" bestFit="1" customWidth="1"/>
    <col min="16144" max="16144" width="5.8515625" style="5" bestFit="1" customWidth="1"/>
    <col min="16145" max="16154" width="5.28125" style="5" bestFit="1" customWidth="1"/>
    <col min="16155" max="16155" width="6.7109375" style="5" bestFit="1" customWidth="1"/>
    <col min="16156" max="16384" width="11.421875" style="5" customWidth="1"/>
  </cols>
  <sheetData>
    <row r="1" spans="1:27" s="2" customFormat="1" ht="20.1" customHeight="1">
      <c r="A1" s="1236" t="s">
        <v>1044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3" customFormat="1" ht="24" customHeight="1">
      <c r="A2" s="1446" t="s">
        <v>0</v>
      </c>
      <c r="B2" s="1446"/>
      <c r="C2" s="1446"/>
      <c r="D2" s="1446"/>
      <c r="E2" s="1446"/>
      <c r="F2" s="1446"/>
      <c r="G2" s="1446"/>
      <c r="H2" s="1446"/>
      <c r="I2" s="1446"/>
      <c r="J2" s="1446"/>
      <c r="K2" s="1446"/>
      <c r="L2" s="1446"/>
      <c r="M2" s="1446"/>
      <c r="N2" s="1446"/>
      <c r="O2" s="1446"/>
      <c r="P2" s="1446"/>
      <c r="Q2" s="1446"/>
      <c r="R2" s="1446"/>
      <c r="S2" s="1446"/>
      <c r="T2" s="1446"/>
      <c r="U2" s="1446"/>
      <c r="V2" s="1446"/>
      <c r="W2" s="1446"/>
      <c r="X2" s="1446"/>
      <c r="Y2" s="1446"/>
      <c r="Z2" s="1446"/>
      <c r="AA2" s="1446"/>
    </row>
    <row r="3" spans="1:27" s="4" customFormat="1" ht="20.1" customHeight="1">
      <c r="A3" s="1521">
        <v>44012</v>
      </c>
      <c r="B3" s="1521"/>
      <c r="C3" s="1521"/>
      <c r="D3" s="1521"/>
      <c r="E3" s="1521"/>
      <c r="F3" s="1521"/>
      <c r="G3" s="1521"/>
      <c r="H3" s="1521"/>
      <c r="I3" s="1521"/>
      <c r="J3" s="1521"/>
      <c r="K3" s="1521"/>
      <c r="L3" s="1521"/>
      <c r="M3" s="1521"/>
      <c r="N3" s="1521"/>
      <c r="O3" s="1521"/>
      <c r="P3" s="1521"/>
      <c r="Q3" s="1521"/>
      <c r="R3" s="1521"/>
      <c r="S3" s="1521"/>
      <c r="T3" s="1521"/>
      <c r="U3" s="1521"/>
      <c r="V3" s="1521"/>
      <c r="W3" s="1521"/>
      <c r="X3" s="1521"/>
      <c r="Y3" s="1521"/>
      <c r="Z3" s="1521"/>
      <c r="AA3" s="1521"/>
    </row>
    <row r="4" ht="7.5" customHeight="1"/>
    <row r="5" spans="1:27" s="7" customFormat="1" ht="7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/>
    </row>
    <row r="6" spans="1:27" s="7" customFormat="1" ht="95.1" customHeight="1">
      <c r="A6" s="8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9" t="s">
        <v>14</v>
      </c>
      <c r="O6" s="9" t="s">
        <v>15</v>
      </c>
      <c r="P6" s="9" t="s">
        <v>16</v>
      </c>
      <c r="Q6" s="9" t="s">
        <v>17</v>
      </c>
      <c r="R6" s="9" t="s">
        <v>18</v>
      </c>
      <c r="S6" s="9" t="s">
        <v>19</v>
      </c>
      <c r="T6" s="9" t="s">
        <v>20</v>
      </c>
      <c r="U6" s="9" t="s">
        <v>21</v>
      </c>
      <c r="V6" s="9" t="s">
        <v>22</v>
      </c>
      <c r="W6" s="9" t="s">
        <v>23</v>
      </c>
      <c r="X6" s="9" t="s">
        <v>24</v>
      </c>
      <c r="Y6" s="9" t="s">
        <v>25</v>
      </c>
      <c r="Z6" s="9" t="s">
        <v>26</v>
      </c>
      <c r="AA6" s="10" t="s">
        <v>27</v>
      </c>
    </row>
    <row r="7" spans="1:27" s="7" customFormat="1" ht="3.7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3"/>
    </row>
    <row r="8" spans="1:27" s="7" customFormat="1" ht="10.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5"/>
    </row>
    <row r="9" spans="1:28" s="20" customFormat="1" ht="20.1" customHeight="1">
      <c r="A9" s="16" t="s">
        <v>28</v>
      </c>
      <c r="B9" s="17">
        <v>0</v>
      </c>
      <c r="C9" s="17">
        <v>4</v>
      </c>
      <c r="D9" s="17">
        <v>3</v>
      </c>
      <c r="E9" s="17">
        <v>12</v>
      </c>
      <c r="F9" s="17">
        <v>3</v>
      </c>
      <c r="G9" s="17">
        <v>5</v>
      </c>
      <c r="H9" s="17">
        <v>6</v>
      </c>
      <c r="I9" s="17">
        <v>6</v>
      </c>
      <c r="J9" s="17">
        <v>1</v>
      </c>
      <c r="K9" s="17">
        <v>5</v>
      </c>
      <c r="L9" s="17">
        <v>11</v>
      </c>
      <c r="M9" s="17">
        <v>10</v>
      </c>
      <c r="N9" s="17">
        <v>15</v>
      </c>
      <c r="O9" s="17">
        <v>11</v>
      </c>
      <c r="P9" s="17">
        <v>77</v>
      </c>
      <c r="Q9" s="17">
        <v>3</v>
      </c>
      <c r="R9" s="17">
        <v>2</v>
      </c>
      <c r="S9" s="17">
        <v>3</v>
      </c>
      <c r="T9" s="17">
        <v>1</v>
      </c>
      <c r="U9" s="17">
        <v>14</v>
      </c>
      <c r="V9" s="17">
        <v>6</v>
      </c>
      <c r="W9" s="17">
        <v>4</v>
      </c>
      <c r="X9" s="17">
        <v>3</v>
      </c>
      <c r="Y9" s="17">
        <v>3</v>
      </c>
      <c r="Z9" s="17">
        <v>3</v>
      </c>
      <c r="AA9" s="18">
        <v>211</v>
      </c>
      <c r="AB9" s="19"/>
    </row>
    <row r="10" spans="1:28" s="20" customFormat="1" ht="20.1" customHeight="1">
      <c r="A10" s="16" t="s">
        <v>29</v>
      </c>
      <c r="B10" s="17">
        <v>0</v>
      </c>
      <c r="C10" s="17">
        <v>5</v>
      </c>
      <c r="D10" s="17">
        <v>0</v>
      </c>
      <c r="E10" s="17">
        <v>16</v>
      </c>
      <c r="F10" s="17">
        <v>1</v>
      </c>
      <c r="G10" s="17">
        <v>3</v>
      </c>
      <c r="H10" s="17">
        <v>4</v>
      </c>
      <c r="I10" s="17">
        <v>2</v>
      </c>
      <c r="J10" s="17">
        <v>0</v>
      </c>
      <c r="K10" s="17">
        <v>2</v>
      </c>
      <c r="L10" s="17">
        <v>4</v>
      </c>
      <c r="M10" s="17">
        <v>4</v>
      </c>
      <c r="N10" s="17">
        <v>9</v>
      </c>
      <c r="O10" s="17">
        <v>6</v>
      </c>
      <c r="P10" s="17">
        <v>33</v>
      </c>
      <c r="Q10" s="17">
        <v>1</v>
      </c>
      <c r="R10" s="17">
        <v>0</v>
      </c>
      <c r="S10" s="17">
        <v>1</v>
      </c>
      <c r="T10" s="17">
        <v>0</v>
      </c>
      <c r="U10" s="17">
        <v>10</v>
      </c>
      <c r="V10" s="17">
        <v>2</v>
      </c>
      <c r="W10" s="17">
        <v>2</v>
      </c>
      <c r="X10" s="17">
        <v>2</v>
      </c>
      <c r="Y10" s="17">
        <v>1</v>
      </c>
      <c r="Z10" s="17">
        <v>1</v>
      </c>
      <c r="AA10" s="18">
        <v>109</v>
      </c>
      <c r="AB10" s="19"/>
    </row>
    <row r="11" spans="1:28" s="20" customFormat="1" ht="20.1" customHeight="1">
      <c r="A11" s="16" t="s">
        <v>30</v>
      </c>
      <c r="B11" s="17">
        <v>1</v>
      </c>
      <c r="C11" s="17">
        <v>4</v>
      </c>
      <c r="D11" s="17">
        <v>2</v>
      </c>
      <c r="E11" s="17">
        <v>13</v>
      </c>
      <c r="F11" s="17">
        <v>1</v>
      </c>
      <c r="G11" s="17">
        <v>6</v>
      </c>
      <c r="H11" s="17">
        <v>1</v>
      </c>
      <c r="I11" s="17">
        <v>4</v>
      </c>
      <c r="J11" s="17">
        <v>2</v>
      </c>
      <c r="K11" s="17">
        <v>2</v>
      </c>
      <c r="L11" s="17">
        <v>1</v>
      </c>
      <c r="M11" s="17">
        <v>13</v>
      </c>
      <c r="N11" s="17">
        <v>9</v>
      </c>
      <c r="O11" s="17">
        <v>2</v>
      </c>
      <c r="P11" s="17">
        <v>21</v>
      </c>
      <c r="Q11" s="17">
        <v>1</v>
      </c>
      <c r="R11" s="17">
        <v>1</v>
      </c>
      <c r="S11" s="17">
        <v>3</v>
      </c>
      <c r="T11" s="17">
        <v>5</v>
      </c>
      <c r="U11" s="17">
        <v>10</v>
      </c>
      <c r="V11" s="17">
        <v>2</v>
      </c>
      <c r="W11" s="17">
        <v>2</v>
      </c>
      <c r="X11" s="17">
        <v>6</v>
      </c>
      <c r="Y11" s="17">
        <v>1</v>
      </c>
      <c r="Z11" s="17">
        <v>3</v>
      </c>
      <c r="AA11" s="18">
        <v>116</v>
      </c>
      <c r="AB11" s="19"/>
    </row>
    <row r="12" spans="1:28" s="20" customFormat="1" ht="20.1" customHeight="1">
      <c r="A12" s="16" t="s">
        <v>31</v>
      </c>
      <c r="B12" s="17">
        <v>1</v>
      </c>
      <c r="C12" s="17">
        <v>6</v>
      </c>
      <c r="D12" s="17">
        <v>3</v>
      </c>
      <c r="E12" s="17">
        <v>8</v>
      </c>
      <c r="F12" s="17">
        <v>3</v>
      </c>
      <c r="G12" s="17">
        <v>10</v>
      </c>
      <c r="H12" s="17">
        <v>2</v>
      </c>
      <c r="I12" s="17">
        <v>5</v>
      </c>
      <c r="J12" s="17">
        <v>1</v>
      </c>
      <c r="K12" s="17">
        <v>6</v>
      </c>
      <c r="L12" s="17">
        <v>9</v>
      </c>
      <c r="M12" s="17">
        <v>12</v>
      </c>
      <c r="N12" s="17">
        <v>13</v>
      </c>
      <c r="O12" s="17">
        <v>7</v>
      </c>
      <c r="P12" s="17">
        <v>44</v>
      </c>
      <c r="Q12" s="17">
        <v>6</v>
      </c>
      <c r="R12" s="17">
        <v>3</v>
      </c>
      <c r="S12" s="17">
        <v>2</v>
      </c>
      <c r="T12" s="17">
        <v>2</v>
      </c>
      <c r="U12" s="17">
        <v>18</v>
      </c>
      <c r="V12" s="17">
        <v>4</v>
      </c>
      <c r="W12" s="17">
        <v>10</v>
      </c>
      <c r="X12" s="17">
        <v>1</v>
      </c>
      <c r="Y12" s="17">
        <v>4</v>
      </c>
      <c r="Z12" s="17">
        <v>3</v>
      </c>
      <c r="AA12" s="18">
        <v>183</v>
      </c>
      <c r="AB12" s="19"/>
    </row>
    <row r="13" spans="1:28" s="20" customFormat="1" ht="20.1" customHeight="1">
      <c r="A13" s="16" t="s">
        <v>32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2</v>
      </c>
      <c r="M13" s="17">
        <v>8</v>
      </c>
      <c r="N13" s="17">
        <v>0</v>
      </c>
      <c r="O13" s="17">
        <v>0</v>
      </c>
      <c r="P13" s="17">
        <v>21</v>
      </c>
      <c r="Q13" s="17">
        <v>0</v>
      </c>
      <c r="R13" s="17">
        <v>0</v>
      </c>
      <c r="S13" s="17">
        <v>0</v>
      </c>
      <c r="T13" s="17">
        <v>1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8">
        <v>32</v>
      </c>
      <c r="AB13" s="19"/>
    </row>
    <row r="14" spans="1:28" s="21" customFormat="1" ht="20.1" customHeight="1">
      <c r="A14" s="16" t="s">
        <v>33</v>
      </c>
      <c r="B14" s="17">
        <v>0</v>
      </c>
      <c r="C14" s="17">
        <v>1</v>
      </c>
      <c r="D14" s="17">
        <v>0</v>
      </c>
      <c r="E14" s="17">
        <v>6</v>
      </c>
      <c r="F14" s="17">
        <v>0</v>
      </c>
      <c r="G14" s="17">
        <v>3</v>
      </c>
      <c r="H14" s="17">
        <v>3</v>
      </c>
      <c r="I14" s="17">
        <v>4</v>
      </c>
      <c r="J14" s="17">
        <v>0</v>
      </c>
      <c r="K14" s="17">
        <v>2</v>
      </c>
      <c r="L14" s="17">
        <v>3</v>
      </c>
      <c r="M14" s="17">
        <v>2</v>
      </c>
      <c r="N14" s="17">
        <v>3</v>
      </c>
      <c r="O14" s="17">
        <v>2</v>
      </c>
      <c r="P14" s="17">
        <v>49</v>
      </c>
      <c r="Q14" s="17">
        <v>0</v>
      </c>
      <c r="R14" s="17">
        <v>0</v>
      </c>
      <c r="S14" s="17">
        <v>2</v>
      </c>
      <c r="T14" s="17">
        <v>0</v>
      </c>
      <c r="U14" s="17">
        <v>9</v>
      </c>
      <c r="V14" s="17">
        <v>2</v>
      </c>
      <c r="W14" s="17">
        <v>2</v>
      </c>
      <c r="X14" s="17">
        <v>1</v>
      </c>
      <c r="Y14" s="17">
        <v>1</v>
      </c>
      <c r="Z14" s="17">
        <v>1</v>
      </c>
      <c r="AA14" s="18">
        <v>96</v>
      </c>
      <c r="AB14" s="19"/>
    </row>
    <row r="15" spans="1:28" s="21" customFormat="1" ht="20.1" customHeight="1">
      <c r="A15" s="16" t="s">
        <v>34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1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8">
        <v>1</v>
      </c>
      <c r="AB15" s="19"/>
    </row>
    <row r="16" spans="1:28" s="21" customFormat="1" ht="20.1" customHeight="1">
      <c r="A16" s="16" t="s">
        <v>35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1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8">
        <v>1</v>
      </c>
      <c r="AB16" s="19"/>
    </row>
    <row r="17" spans="1:28" s="21" customFormat="1" ht="20.1" customHeight="1">
      <c r="A17" s="16" t="s">
        <v>36</v>
      </c>
      <c r="B17" s="17">
        <v>0</v>
      </c>
      <c r="C17" s="17">
        <v>0</v>
      </c>
      <c r="D17" s="17">
        <v>2</v>
      </c>
      <c r="E17" s="17">
        <v>7</v>
      </c>
      <c r="F17" s="17">
        <v>6</v>
      </c>
      <c r="G17" s="17">
        <v>0</v>
      </c>
      <c r="H17" s="17">
        <v>1</v>
      </c>
      <c r="I17" s="17">
        <v>1</v>
      </c>
      <c r="J17" s="17">
        <v>2</v>
      </c>
      <c r="K17" s="17">
        <v>2</v>
      </c>
      <c r="L17" s="17">
        <v>0</v>
      </c>
      <c r="M17" s="17">
        <v>4</v>
      </c>
      <c r="N17" s="17">
        <v>4</v>
      </c>
      <c r="O17" s="17">
        <v>0</v>
      </c>
      <c r="P17" s="17">
        <v>20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8">
        <v>49</v>
      </c>
      <c r="AB17" s="19"/>
    </row>
    <row r="18" spans="1:28" s="21" customFormat="1" ht="20.1" customHeight="1">
      <c r="A18" s="16" t="s">
        <v>37</v>
      </c>
      <c r="B18" s="17">
        <v>0</v>
      </c>
      <c r="C18" s="17">
        <v>1</v>
      </c>
      <c r="D18" s="17">
        <v>4</v>
      </c>
      <c r="E18" s="17">
        <v>9</v>
      </c>
      <c r="F18" s="17">
        <v>3</v>
      </c>
      <c r="G18" s="17">
        <v>9</v>
      </c>
      <c r="H18" s="17">
        <v>0</v>
      </c>
      <c r="I18" s="17">
        <v>17</v>
      </c>
      <c r="J18" s="17">
        <v>1</v>
      </c>
      <c r="K18" s="17">
        <v>0</v>
      </c>
      <c r="L18" s="17">
        <v>3</v>
      </c>
      <c r="M18" s="17">
        <v>1</v>
      </c>
      <c r="N18" s="17">
        <v>2</v>
      </c>
      <c r="O18" s="17">
        <v>1</v>
      </c>
      <c r="P18" s="17">
        <v>2</v>
      </c>
      <c r="Q18" s="17">
        <v>0</v>
      </c>
      <c r="R18" s="17">
        <v>0</v>
      </c>
      <c r="S18" s="17">
        <v>2</v>
      </c>
      <c r="T18" s="17">
        <v>0</v>
      </c>
      <c r="U18" s="17">
        <v>0</v>
      </c>
      <c r="V18" s="17">
        <v>11</v>
      </c>
      <c r="W18" s="17">
        <v>0</v>
      </c>
      <c r="X18" s="17">
        <v>3</v>
      </c>
      <c r="Y18" s="17">
        <v>0</v>
      </c>
      <c r="Z18" s="17">
        <v>0</v>
      </c>
      <c r="AA18" s="18">
        <v>69</v>
      </c>
      <c r="AB18" s="19"/>
    </row>
    <row r="19" spans="1:28" s="14" customFormat="1" ht="22.5" customHeight="1">
      <c r="A19" s="22" t="s">
        <v>38</v>
      </c>
      <c r="B19" s="18">
        <v>2</v>
      </c>
      <c r="C19" s="18">
        <v>21</v>
      </c>
      <c r="D19" s="18">
        <v>14</v>
      </c>
      <c r="E19" s="18">
        <v>71</v>
      </c>
      <c r="F19" s="18">
        <v>17</v>
      </c>
      <c r="G19" s="18">
        <v>36</v>
      </c>
      <c r="H19" s="18">
        <v>17</v>
      </c>
      <c r="I19" s="18">
        <v>39</v>
      </c>
      <c r="J19" s="18">
        <v>7</v>
      </c>
      <c r="K19" s="18">
        <v>19</v>
      </c>
      <c r="L19" s="18">
        <v>33</v>
      </c>
      <c r="M19" s="18">
        <v>54</v>
      </c>
      <c r="N19" s="18">
        <v>55</v>
      </c>
      <c r="O19" s="18">
        <v>29</v>
      </c>
      <c r="P19" s="18">
        <v>269</v>
      </c>
      <c r="Q19" s="18">
        <v>11</v>
      </c>
      <c r="R19" s="18">
        <v>6</v>
      </c>
      <c r="S19" s="18">
        <v>13</v>
      </c>
      <c r="T19" s="18">
        <v>9</v>
      </c>
      <c r="U19" s="18">
        <v>61</v>
      </c>
      <c r="V19" s="18">
        <v>27</v>
      </c>
      <c r="W19" s="18">
        <v>20</v>
      </c>
      <c r="X19" s="18">
        <v>16</v>
      </c>
      <c r="Y19" s="18">
        <v>10</v>
      </c>
      <c r="Z19" s="18">
        <v>11</v>
      </c>
      <c r="AA19" s="18">
        <v>867</v>
      </c>
      <c r="AB19" s="19"/>
    </row>
    <row r="20" spans="1:28" ht="6" customHeight="1" thickBot="1">
      <c r="A20" s="23"/>
      <c r="B20" s="23" t="s">
        <v>39</v>
      </c>
      <c r="C20" s="23" t="s">
        <v>39</v>
      </c>
      <c r="D20" s="23" t="s">
        <v>39</v>
      </c>
      <c r="E20" s="23" t="s">
        <v>39</v>
      </c>
      <c r="F20" s="23" t="s">
        <v>39</v>
      </c>
      <c r="G20" s="23" t="s">
        <v>39</v>
      </c>
      <c r="H20" s="23" t="s">
        <v>39</v>
      </c>
      <c r="I20" s="23" t="s">
        <v>39</v>
      </c>
      <c r="J20" s="23" t="s">
        <v>39</v>
      </c>
      <c r="K20" s="23" t="s">
        <v>39</v>
      </c>
      <c r="L20" s="23" t="s">
        <v>39</v>
      </c>
      <c r="M20" s="23" t="s">
        <v>39</v>
      </c>
      <c r="N20" s="23" t="s">
        <v>39</v>
      </c>
      <c r="O20" s="23" t="s">
        <v>39</v>
      </c>
      <c r="P20" s="23" t="s">
        <v>39</v>
      </c>
      <c r="Q20" s="23" t="s">
        <v>39</v>
      </c>
      <c r="R20" s="23" t="s">
        <v>39</v>
      </c>
      <c r="S20" s="23" t="s">
        <v>39</v>
      </c>
      <c r="T20" s="23" t="s">
        <v>39</v>
      </c>
      <c r="U20" s="23" t="s">
        <v>39</v>
      </c>
      <c r="V20" s="23" t="s">
        <v>39</v>
      </c>
      <c r="W20" s="23" t="s">
        <v>39</v>
      </c>
      <c r="X20" s="23" t="s">
        <v>39</v>
      </c>
      <c r="Y20" s="23" t="s">
        <v>39</v>
      </c>
      <c r="Z20" s="23" t="s">
        <v>39</v>
      </c>
      <c r="AA20" s="24"/>
      <c r="AB20" s="25"/>
    </row>
    <row r="21" spans="1:28" s="28" customFormat="1" ht="12" customHeight="1">
      <c r="A21" s="26" t="s">
        <v>40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5"/>
    </row>
    <row r="22" spans="1:28" ht="13.5" customHeight="1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27"/>
      <c r="U22" s="27"/>
      <c r="V22" s="27"/>
      <c r="W22" s="27"/>
      <c r="X22" s="27"/>
      <c r="Y22" s="27"/>
      <c r="Z22" s="27"/>
      <c r="AA22" s="31"/>
      <c r="AB22" s="25"/>
    </row>
    <row r="23" spans="1:28" ht="1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32"/>
      <c r="AA23" s="33"/>
      <c r="AB23" s="25"/>
    </row>
    <row r="24" spans="1:28" ht="1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32"/>
      <c r="AA24" s="33"/>
      <c r="AB24" s="25"/>
    </row>
    <row r="25" spans="1:28" ht="1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32"/>
      <c r="AA25" s="33"/>
      <c r="AB25" s="25"/>
    </row>
    <row r="26" ht="15">
      <c r="Z26" s="32"/>
    </row>
    <row r="27" ht="15">
      <c r="Z27" s="32"/>
    </row>
    <row r="28" ht="15">
      <c r="Z28" s="32"/>
    </row>
    <row r="29" ht="15">
      <c r="Z29" s="32"/>
    </row>
    <row r="30" ht="15">
      <c r="Z30" s="32"/>
    </row>
    <row r="31" ht="15">
      <c r="Z31" s="32"/>
    </row>
    <row r="32" ht="15">
      <c r="Z32" s="32"/>
    </row>
    <row r="33" ht="15">
      <c r="Z33" s="32"/>
    </row>
    <row r="34" ht="15">
      <c r="Z34" s="32"/>
    </row>
    <row r="35" ht="15">
      <c r="Z35" s="34"/>
    </row>
    <row r="36" ht="15">
      <c r="Z36" s="34"/>
    </row>
    <row r="37" ht="13.5">
      <c r="Z37" s="35"/>
    </row>
  </sheetData>
  <mergeCells count="2">
    <mergeCell ref="A2:AA2"/>
    <mergeCell ref="A3:AA3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87"/>
  <sheetViews>
    <sheetView showGridLines="0" workbookViewId="0" topLeftCell="A1"/>
  </sheetViews>
  <sheetFormatPr defaultColWidth="11.421875" defaultRowHeight="15"/>
  <cols>
    <col min="1" max="1" width="27.28125" style="157" customWidth="1"/>
    <col min="2" max="2" width="16.140625" style="136" bestFit="1" customWidth="1"/>
    <col min="3" max="3" width="14.8515625" style="136" bestFit="1" customWidth="1"/>
    <col min="4" max="4" width="24.140625" style="136" customWidth="1"/>
    <col min="5" max="5" width="10.7109375" style="158" customWidth="1"/>
    <col min="6" max="8" width="10.7109375" style="136" customWidth="1"/>
    <col min="9" max="9" width="13.8515625" style="136" bestFit="1" customWidth="1"/>
    <col min="10" max="10" width="10.7109375" style="136" customWidth="1"/>
    <col min="11" max="11" width="13.8515625" style="136" bestFit="1" customWidth="1"/>
    <col min="12" max="12" width="15.57421875" style="136" bestFit="1" customWidth="1"/>
    <col min="13" max="13" width="13.8515625" style="136" bestFit="1" customWidth="1"/>
    <col min="14" max="15" width="15.57421875" style="136" bestFit="1" customWidth="1"/>
    <col min="16" max="16" width="14.57421875" style="136" customWidth="1"/>
    <col min="17" max="17" width="13.8515625" style="136" bestFit="1" customWidth="1"/>
    <col min="18" max="18" width="16.8515625" style="136" bestFit="1" customWidth="1"/>
    <col min="19" max="256" width="11.421875" style="136" customWidth="1"/>
    <col min="257" max="257" width="23.8515625" style="136" bestFit="1" customWidth="1"/>
    <col min="258" max="258" width="16.140625" style="136" bestFit="1" customWidth="1"/>
    <col min="259" max="259" width="14.8515625" style="136" bestFit="1" customWidth="1"/>
    <col min="260" max="260" width="24.140625" style="136" customWidth="1"/>
    <col min="261" max="264" width="10.7109375" style="136" customWidth="1"/>
    <col min="265" max="265" width="13.8515625" style="136" bestFit="1" customWidth="1"/>
    <col min="266" max="266" width="10.7109375" style="136" customWidth="1"/>
    <col min="267" max="267" width="13.8515625" style="136" bestFit="1" customWidth="1"/>
    <col min="268" max="268" width="15.57421875" style="136" bestFit="1" customWidth="1"/>
    <col min="269" max="269" width="13.8515625" style="136" bestFit="1" customWidth="1"/>
    <col min="270" max="271" width="15.57421875" style="136" bestFit="1" customWidth="1"/>
    <col min="272" max="272" width="14.57421875" style="136" customWidth="1"/>
    <col min="273" max="273" width="13.8515625" style="136" bestFit="1" customWidth="1"/>
    <col min="274" max="274" width="16.8515625" style="136" bestFit="1" customWidth="1"/>
    <col min="275" max="512" width="11.421875" style="136" customWidth="1"/>
    <col min="513" max="513" width="23.8515625" style="136" bestFit="1" customWidth="1"/>
    <col min="514" max="514" width="16.140625" style="136" bestFit="1" customWidth="1"/>
    <col min="515" max="515" width="14.8515625" style="136" bestFit="1" customWidth="1"/>
    <col min="516" max="516" width="24.140625" style="136" customWidth="1"/>
    <col min="517" max="520" width="10.7109375" style="136" customWidth="1"/>
    <col min="521" max="521" width="13.8515625" style="136" bestFit="1" customWidth="1"/>
    <col min="522" max="522" width="10.7109375" style="136" customWidth="1"/>
    <col min="523" max="523" width="13.8515625" style="136" bestFit="1" customWidth="1"/>
    <col min="524" max="524" width="15.57421875" style="136" bestFit="1" customWidth="1"/>
    <col min="525" max="525" width="13.8515625" style="136" bestFit="1" customWidth="1"/>
    <col min="526" max="527" width="15.57421875" style="136" bestFit="1" customWidth="1"/>
    <col min="528" max="528" width="14.57421875" style="136" customWidth="1"/>
    <col min="529" max="529" width="13.8515625" style="136" bestFit="1" customWidth="1"/>
    <col min="530" max="530" width="16.8515625" style="136" bestFit="1" customWidth="1"/>
    <col min="531" max="768" width="11.421875" style="136" customWidth="1"/>
    <col min="769" max="769" width="23.8515625" style="136" bestFit="1" customWidth="1"/>
    <col min="770" max="770" width="16.140625" style="136" bestFit="1" customWidth="1"/>
    <col min="771" max="771" width="14.8515625" style="136" bestFit="1" customWidth="1"/>
    <col min="772" max="772" width="24.140625" style="136" customWidth="1"/>
    <col min="773" max="776" width="10.7109375" style="136" customWidth="1"/>
    <col min="777" max="777" width="13.8515625" style="136" bestFit="1" customWidth="1"/>
    <col min="778" max="778" width="10.7109375" style="136" customWidth="1"/>
    <col min="779" max="779" width="13.8515625" style="136" bestFit="1" customWidth="1"/>
    <col min="780" max="780" width="15.57421875" style="136" bestFit="1" customWidth="1"/>
    <col min="781" max="781" width="13.8515625" style="136" bestFit="1" customWidth="1"/>
    <col min="782" max="783" width="15.57421875" style="136" bestFit="1" customWidth="1"/>
    <col min="784" max="784" width="14.57421875" style="136" customWidth="1"/>
    <col min="785" max="785" width="13.8515625" style="136" bestFit="1" customWidth="1"/>
    <col min="786" max="786" width="16.8515625" style="136" bestFit="1" customWidth="1"/>
    <col min="787" max="1024" width="11.421875" style="136" customWidth="1"/>
    <col min="1025" max="1025" width="23.8515625" style="136" bestFit="1" customWidth="1"/>
    <col min="1026" max="1026" width="16.140625" style="136" bestFit="1" customWidth="1"/>
    <col min="1027" max="1027" width="14.8515625" style="136" bestFit="1" customWidth="1"/>
    <col min="1028" max="1028" width="24.140625" style="136" customWidth="1"/>
    <col min="1029" max="1032" width="10.7109375" style="136" customWidth="1"/>
    <col min="1033" max="1033" width="13.8515625" style="136" bestFit="1" customWidth="1"/>
    <col min="1034" max="1034" width="10.7109375" style="136" customWidth="1"/>
    <col min="1035" max="1035" width="13.8515625" style="136" bestFit="1" customWidth="1"/>
    <col min="1036" max="1036" width="15.57421875" style="136" bestFit="1" customWidth="1"/>
    <col min="1037" max="1037" width="13.8515625" style="136" bestFit="1" customWidth="1"/>
    <col min="1038" max="1039" width="15.57421875" style="136" bestFit="1" customWidth="1"/>
    <col min="1040" max="1040" width="14.57421875" style="136" customWidth="1"/>
    <col min="1041" max="1041" width="13.8515625" style="136" bestFit="1" customWidth="1"/>
    <col min="1042" max="1042" width="16.8515625" style="136" bestFit="1" customWidth="1"/>
    <col min="1043" max="1280" width="11.421875" style="136" customWidth="1"/>
    <col min="1281" max="1281" width="23.8515625" style="136" bestFit="1" customWidth="1"/>
    <col min="1282" max="1282" width="16.140625" style="136" bestFit="1" customWidth="1"/>
    <col min="1283" max="1283" width="14.8515625" style="136" bestFit="1" customWidth="1"/>
    <col min="1284" max="1284" width="24.140625" style="136" customWidth="1"/>
    <col min="1285" max="1288" width="10.7109375" style="136" customWidth="1"/>
    <col min="1289" max="1289" width="13.8515625" style="136" bestFit="1" customWidth="1"/>
    <col min="1290" max="1290" width="10.7109375" style="136" customWidth="1"/>
    <col min="1291" max="1291" width="13.8515625" style="136" bestFit="1" customWidth="1"/>
    <col min="1292" max="1292" width="15.57421875" style="136" bestFit="1" customWidth="1"/>
    <col min="1293" max="1293" width="13.8515625" style="136" bestFit="1" customWidth="1"/>
    <col min="1294" max="1295" width="15.57421875" style="136" bestFit="1" customWidth="1"/>
    <col min="1296" max="1296" width="14.57421875" style="136" customWidth="1"/>
    <col min="1297" max="1297" width="13.8515625" style="136" bestFit="1" customWidth="1"/>
    <col min="1298" max="1298" width="16.8515625" style="136" bestFit="1" customWidth="1"/>
    <col min="1299" max="1536" width="11.421875" style="136" customWidth="1"/>
    <col min="1537" max="1537" width="23.8515625" style="136" bestFit="1" customWidth="1"/>
    <col min="1538" max="1538" width="16.140625" style="136" bestFit="1" customWidth="1"/>
    <col min="1539" max="1539" width="14.8515625" style="136" bestFit="1" customWidth="1"/>
    <col min="1540" max="1540" width="24.140625" style="136" customWidth="1"/>
    <col min="1541" max="1544" width="10.7109375" style="136" customWidth="1"/>
    <col min="1545" max="1545" width="13.8515625" style="136" bestFit="1" customWidth="1"/>
    <col min="1546" max="1546" width="10.7109375" style="136" customWidth="1"/>
    <col min="1547" max="1547" width="13.8515625" style="136" bestFit="1" customWidth="1"/>
    <col min="1548" max="1548" width="15.57421875" style="136" bestFit="1" customWidth="1"/>
    <col min="1549" max="1549" width="13.8515625" style="136" bestFit="1" customWidth="1"/>
    <col min="1550" max="1551" width="15.57421875" style="136" bestFit="1" customWidth="1"/>
    <col min="1552" max="1552" width="14.57421875" style="136" customWidth="1"/>
    <col min="1553" max="1553" width="13.8515625" style="136" bestFit="1" customWidth="1"/>
    <col min="1554" max="1554" width="16.8515625" style="136" bestFit="1" customWidth="1"/>
    <col min="1555" max="1792" width="11.421875" style="136" customWidth="1"/>
    <col min="1793" max="1793" width="23.8515625" style="136" bestFit="1" customWidth="1"/>
    <col min="1794" max="1794" width="16.140625" style="136" bestFit="1" customWidth="1"/>
    <col min="1795" max="1795" width="14.8515625" style="136" bestFit="1" customWidth="1"/>
    <col min="1796" max="1796" width="24.140625" style="136" customWidth="1"/>
    <col min="1797" max="1800" width="10.7109375" style="136" customWidth="1"/>
    <col min="1801" max="1801" width="13.8515625" style="136" bestFit="1" customWidth="1"/>
    <col min="1802" max="1802" width="10.7109375" style="136" customWidth="1"/>
    <col min="1803" max="1803" width="13.8515625" style="136" bestFit="1" customWidth="1"/>
    <col min="1804" max="1804" width="15.57421875" style="136" bestFit="1" customWidth="1"/>
    <col min="1805" max="1805" width="13.8515625" style="136" bestFit="1" customWidth="1"/>
    <col min="1806" max="1807" width="15.57421875" style="136" bestFit="1" customWidth="1"/>
    <col min="1808" max="1808" width="14.57421875" style="136" customWidth="1"/>
    <col min="1809" max="1809" width="13.8515625" style="136" bestFit="1" customWidth="1"/>
    <col min="1810" max="1810" width="16.8515625" style="136" bestFit="1" customWidth="1"/>
    <col min="1811" max="2048" width="11.421875" style="136" customWidth="1"/>
    <col min="2049" max="2049" width="23.8515625" style="136" bestFit="1" customWidth="1"/>
    <col min="2050" max="2050" width="16.140625" style="136" bestFit="1" customWidth="1"/>
    <col min="2051" max="2051" width="14.8515625" style="136" bestFit="1" customWidth="1"/>
    <col min="2052" max="2052" width="24.140625" style="136" customWidth="1"/>
    <col min="2053" max="2056" width="10.7109375" style="136" customWidth="1"/>
    <col min="2057" max="2057" width="13.8515625" style="136" bestFit="1" customWidth="1"/>
    <col min="2058" max="2058" width="10.7109375" style="136" customWidth="1"/>
    <col min="2059" max="2059" width="13.8515625" style="136" bestFit="1" customWidth="1"/>
    <col min="2060" max="2060" width="15.57421875" style="136" bestFit="1" customWidth="1"/>
    <col min="2061" max="2061" width="13.8515625" style="136" bestFit="1" customWidth="1"/>
    <col min="2062" max="2063" width="15.57421875" style="136" bestFit="1" customWidth="1"/>
    <col min="2064" max="2064" width="14.57421875" style="136" customWidth="1"/>
    <col min="2065" max="2065" width="13.8515625" style="136" bestFit="1" customWidth="1"/>
    <col min="2066" max="2066" width="16.8515625" style="136" bestFit="1" customWidth="1"/>
    <col min="2067" max="2304" width="11.421875" style="136" customWidth="1"/>
    <col min="2305" max="2305" width="23.8515625" style="136" bestFit="1" customWidth="1"/>
    <col min="2306" max="2306" width="16.140625" style="136" bestFit="1" customWidth="1"/>
    <col min="2307" max="2307" width="14.8515625" style="136" bestFit="1" customWidth="1"/>
    <col min="2308" max="2308" width="24.140625" style="136" customWidth="1"/>
    <col min="2309" max="2312" width="10.7109375" style="136" customWidth="1"/>
    <col min="2313" max="2313" width="13.8515625" style="136" bestFit="1" customWidth="1"/>
    <col min="2314" max="2314" width="10.7109375" style="136" customWidth="1"/>
    <col min="2315" max="2315" width="13.8515625" style="136" bestFit="1" customWidth="1"/>
    <col min="2316" max="2316" width="15.57421875" style="136" bestFit="1" customWidth="1"/>
    <col min="2317" max="2317" width="13.8515625" style="136" bestFit="1" customWidth="1"/>
    <col min="2318" max="2319" width="15.57421875" style="136" bestFit="1" customWidth="1"/>
    <col min="2320" max="2320" width="14.57421875" style="136" customWidth="1"/>
    <col min="2321" max="2321" width="13.8515625" style="136" bestFit="1" customWidth="1"/>
    <col min="2322" max="2322" width="16.8515625" style="136" bestFit="1" customWidth="1"/>
    <col min="2323" max="2560" width="11.421875" style="136" customWidth="1"/>
    <col min="2561" max="2561" width="23.8515625" style="136" bestFit="1" customWidth="1"/>
    <col min="2562" max="2562" width="16.140625" style="136" bestFit="1" customWidth="1"/>
    <col min="2563" max="2563" width="14.8515625" style="136" bestFit="1" customWidth="1"/>
    <col min="2564" max="2564" width="24.140625" style="136" customWidth="1"/>
    <col min="2565" max="2568" width="10.7109375" style="136" customWidth="1"/>
    <col min="2569" max="2569" width="13.8515625" style="136" bestFit="1" customWidth="1"/>
    <col min="2570" max="2570" width="10.7109375" style="136" customWidth="1"/>
    <col min="2571" max="2571" width="13.8515625" style="136" bestFit="1" customWidth="1"/>
    <col min="2572" max="2572" width="15.57421875" style="136" bestFit="1" customWidth="1"/>
    <col min="2573" max="2573" width="13.8515625" style="136" bestFit="1" customWidth="1"/>
    <col min="2574" max="2575" width="15.57421875" style="136" bestFit="1" customWidth="1"/>
    <col min="2576" max="2576" width="14.57421875" style="136" customWidth="1"/>
    <col min="2577" max="2577" width="13.8515625" style="136" bestFit="1" customWidth="1"/>
    <col min="2578" max="2578" width="16.8515625" style="136" bestFit="1" customWidth="1"/>
    <col min="2579" max="2816" width="11.421875" style="136" customWidth="1"/>
    <col min="2817" max="2817" width="23.8515625" style="136" bestFit="1" customWidth="1"/>
    <col min="2818" max="2818" width="16.140625" style="136" bestFit="1" customWidth="1"/>
    <col min="2819" max="2819" width="14.8515625" style="136" bestFit="1" customWidth="1"/>
    <col min="2820" max="2820" width="24.140625" style="136" customWidth="1"/>
    <col min="2821" max="2824" width="10.7109375" style="136" customWidth="1"/>
    <col min="2825" max="2825" width="13.8515625" style="136" bestFit="1" customWidth="1"/>
    <col min="2826" max="2826" width="10.7109375" style="136" customWidth="1"/>
    <col min="2827" max="2827" width="13.8515625" style="136" bestFit="1" customWidth="1"/>
    <col min="2828" max="2828" width="15.57421875" style="136" bestFit="1" customWidth="1"/>
    <col min="2829" max="2829" width="13.8515625" style="136" bestFit="1" customWidth="1"/>
    <col min="2830" max="2831" width="15.57421875" style="136" bestFit="1" customWidth="1"/>
    <col min="2832" max="2832" width="14.57421875" style="136" customWidth="1"/>
    <col min="2833" max="2833" width="13.8515625" style="136" bestFit="1" customWidth="1"/>
    <col min="2834" max="2834" width="16.8515625" style="136" bestFit="1" customWidth="1"/>
    <col min="2835" max="3072" width="11.421875" style="136" customWidth="1"/>
    <col min="3073" max="3073" width="23.8515625" style="136" bestFit="1" customWidth="1"/>
    <col min="3074" max="3074" width="16.140625" style="136" bestFit="1" customWidth="1"/>
    <col min="3075" max="3075" width="14.8515625" style="136" bestFit="1" customWidth="1"/>
    <col min="3076" max="3076" width="24.140625" style="136" customWidth="1"/>
    <col min="3077" max="3080" width="10.7109375" style="136" customWidth="1"/>
    <col min="3081" max="3081" width="13.8515625" style="136" bestFit="1" customWidth="1"/>
    <col min="3082" max="3082" width="10.7109375" style="136" customWidth="1"/>
    <col min="3083" max="3083" width="13.8515625" style="136" bestFit="1" customWidth="1"/>
    <col min="3084" max="3084" width="15.57421875" style="136" bestFit="1" customWidth="1"/>
    <col min="3085" max="3085" width="13.8515625" style="136" bestFit="1" customWidth="1"/>
    <col min="3086" max="3087" width="15.57421875" style="136" bestFit="1" customWidth="1"/>
    <col min="3088" max="3088" width="14.57421875" style="136" customWidth="1"/>
    <col min="3089" max="3089" width="13.8515625" style="136" bestFit="1" customWidth="1"/>
    <col min="3090" max="3090" width="16.8515625" style="136" bestFit="1" customWidth="1"/>
    <col min="3091" max="3328" width="11.421875" style="136" customWidth="1"/>
    <col min="3329" max="3329" width="23.8515625" style="136" bestFit="1" customWidth="1"/>
    <col min="3330" max="3330" width="16.140625" style="136" bestFit="1" customWidth="1"/>
    <col min="3331" max="3331" width="14.8515625" style="136" bestFit="1" customWidth="1"/>
    <col min="3332" max="3332" width="24.140625" style="136" customWidth="1"/>
    <col min="3333" max="3336" width="10.7109375" style="136" customWidth="1"/>
    <col min="3337" max="3337" width="13.8515625" style="136" bestFit="1" customWidth="1"/>
    <col min="3338" max="3338" width="10.7109375" style="136" customWidth="1"/>
    <col min="3339" max="3339" width="13.8515625" style="136" bestFit="1" customWidth="1"/>
    <col min="3340" max="3340" width="15.57421875" style="136" bestFit="1" customWidth="1"/>
    <col min="3341" max="3341" width="13.8515625" style="136" bestFit="1" customWidth="1"/>
    <col min="3342" max="3343" width="15.57421875" style="136" bestFit="1" customWidth="1"/>
    <col min="3344" max="3344" width="14.57421875" style="136" customWidth="1"/>
    <col min="3345" max="3345" width="13.8515625" style="136" bestFit="1" customWidth="1"/>
    <col min="3346" max="3346" width="16.8515625" style="136" bestFit="1" customWidth="1"/>
    <col min="3347" max="3584" width="11.421875" style="136" customWidth="1"/>
    <col min="3585" max="3585" width="23.8515625" style="136" bestFit="1" customWidth="1"/>
    <col min="3586" max="3586" width="16.140625" style="136" bestFit="1" customWidth="1"/>
    <col min="3587" max="3587" width="14.8515625" style="136" bestFit="1" customWidth="1"/>
    <col min="3588" max="3588" width="24.140625" style="136" customWidth="1"/>
    <col min="3589" max="3592" width="10.7109375" style="136" customWidth="1"/>
    <col min="3593" max="3593" width="13.8515625" style="136" bestFit="1" customWidth="1"/>
    <col min="3594" max="3594" width="10.7109375" style="136" customWidth="1"/>
    <col min="3595" max="3595" width="13.8515625" style="136" bestFit="1" customWidth="1"/>
    <col min="3596" max="3596" width="15.57421875" style="136" bestFit="1" customWidth="1"/>
    <col min="3597" max="3597" width="13.8515625" style="136" bestFit="1" customWidth="1"/>
    <col min="3598" max="3599" width="15.57421875" style="136" bestFit="1" customWidth="1"/>
    <col min="3600" max="3600" width="14.57421875" style="136" customWidth="1"/>
    <col min="3601" max="3601" width="13.8515625" style="136" bestFit="1" customWidth="1"/>
    <col min="3602" max="3602" width="16.8515625" style="136" bestFit="1" customWidth="1"/>
    <col min="3603" max="3840" width="11.421875" style="136" customWidth="1"/>
    <col min="3841" max="3841" width="23.8515625" style="136" bestFit="1" customWidth="1"/>
    <col min="3842" max="3842" width="16.140625" style="136" bestFit="1" customWidth="1"/>
    <col min="3843" max="3843" width="14.8515625" style="136" bestFit="1" customWidth="1"/>
    <col min="3844" max="3844" width="24.140625" style="136" customWidth="1"/>
    <col min="3845" max="3848" width="10.7109375" style="136" customWidth="1"/>
    <col min="3849" max="3849" width="13.8515625" style="136" bestFit="1" customWidth="1"/>
    <col min="3850" max="3850" width="10.7109375" style="136" customWidth="1"/>
    <col min="3851" max="3851" width="13.8515625" style="136" bestFit="1" customWidth="1"/>
    <col min="3852" max="3852" width="15.57421875" style="136" bestFit="1" customWidth="1"/>
    <col min="3853" max="3853" width="13.8515625" style="136" bestFit="1" customWidth="1"/>
    <col min="3854" max="3855" width="15.57421875" style="136" bestFit="1" customWidth="1"/>
    <col min="3856" max="3856" width="14.57421875" style="136" customWidth="1"/>
    <col min="3857" max="3857" width="13.8515625" style="136" bestFit="1" customWidth="1"/>
    <col min="3858" max="3858" width="16.8515625" style="136" bestFit="1" customWidth="1"/>
    <col min="3859" max="4096" width="11.421875" style="136" customWidth="1"/>
    <col min="4097" max="4097" width="23.8515625" style="136" bestFit="1" customWidth="1"/>
    <col min="4098" max="4098" width="16.140625" style="136" bestFit="1" customWidth="1"/>
    <col min="4099" max="4099" width="14.8515625" style="136" bestFit="1" customWidth="1"/>
    <col min="4100" max="4100" width="24.140625" style="136" customWidth="1"/>
    <col min="4101" max="4104" width="10.7109375" style="136" customWidth="1"/>
    <col min="4105" max="4105" width="13.8515625" style="136" bestFit="1" customWidth="1"/>
    <col min="4106" max="4106" width="10.7109375" style="136" customWidth="1"/>
    <col min="4107" max="4107" width="13.8515625" style="136" bestFit="1" customWidth="1"/>
    <col min="4108" max="4108" width="15.57421875" style="136" bestFit="1" customWidth="1"/>
    <col min="4109" max="4109" width="13.8515625" style="136" bestFit="1" customWidth="1"/>
    <col min="4110" max="4111" width="15.57421875" style="136" bestFit="1" customWidth="1"/>
    <col min="4112" max="4112" width="14.57421875" style="136" customWidth="1"/>
    <col min="4113" max="4113" width="13.8515625" style="136" bestFit="1" customWidth="1"/>
    <col min="4114" max="4114" width="16.8515625" style="136" bestFit="1" customWidth="1"/>
    <col min="4115" max="4352" width="11.421875" style="136" customWidth="1"/>
    <col min="4353" max="4353" width="23.8515625" style="136" bestFit="1" customWidth="1"/>
    <col min="4354" max="4354" width="16.140625" style="136" bestFit="1" customWidth="1"/>
    <col min="4355" max="4355" width="14.8515625" style="136" bestFit="1" customWidth="1"/>
    <col min="4356" max="4356" width="24.140625" style="136" customWidth="1"/>
    <col min="4357" max="4360" width="10.7109375" style="136" customWidth="1"/>
    <col min="4361" max="4361" width="13.8515625" style="136" bestFit="1" customWidth="1"/>
    <col min="4362" max="4362" width="10.7109375" style="136" customWidth="1"/>
    <col min="4363" max="4363" width="13.8515625" style="136" bestFit="1" customWidth="1"/>
    <col min="4364" max="4364" width="15.57421875" style="136" bestFit="1" customWidth="1"/>
    <col min="4365" max="4365" width="13.8515625" style="136" bestFit="1" customWidth="1"/>
    <col min="4366" max="4367" width="15.57421875" style="136" bestFit="1" customWidth="1"/>
    <col min="4368" max="4368" width="14.57421875" style="136" customWidth="1"/>
    <col min="4369" max="4369" width="13.8515625" style="136" bestFit="1" customWidth="1"/>
    <col min="4370" max="4370" width="16.8515625" style="136" bestFit="1" customWidth="1"/>
    <col min="4371" max="4608" width="11.421875" style="136" customWidth="1"/>
    <col min="4609" max="4609" width="23.8515625" style="136" bestFit="1" customWidth="1"/>
    <col min="4610" max="4610" width="16.140625" style="136" bestFit="1" customWidth="1"/>
    <col min="4611" max="4611" width="14.8515625" style="136" bestFit="1" customWidth="1"/>
    <col min="4612" max="4612" width="24.140625" style="136" customWidth="1"/>
    <col min="4613" max="4616" width="10.7109375" style="136" customWidth="1"/>
    <col min="4617" max="4617" width="13.8515625" style="136" bestFit="1" customWidth="1"/>
    <col min="4618" max="4618" width="10.7109375" style="136" customWidth="1"/>
    <col min="4619" max="4619" width="13.8515625" style="136" bestFit="1" customWidth="1"/>
    <col min="4620" max="4620" width="15.57421875" style="136" bestFit="1" customWidth="1"/>
    <col min="4621" max="4621" width="13.8515625" style="136" bestFit="1" customWidth="1"/>
    <col min="4622" max="4623" width="15.57421875" style="136" bestFit="1" customWidth="1"/>
    <col min="4624" max="4624" width="14.57421875" style="136" customWidth="1"/>
    <col min="4625" max="4625" width="13.8515625" style="136" bestFit="1" customWidth="1"/>
    <col min="4626" max="4626" width="16.8515625" style="136" bestFit="1" customWidth="1"/>
    <col min="4627" max="4864" width="11.421875" style="136" customWidth="1"/>
    <col min="4865" max="4865" width="23.8515625" style="136" bestFit="1" customWidth="1"/>
    <col min="4866" max="4866" width="16.140625" style="136" bestFit="1" customWidth="1"/>
    <col min="4867" max="4867" width="14.8515625" style="136" bestFit="1" customWidth="1"/>
    <col min="4868" max="4868" width="24.140625" style="136" customWidth="1"/>
    <col min="4869" max="4872" width="10.7109375" style="136" customWidth="1"/>
    <col min="4873" max="4873" width="13.8515625" style="136" bestFit="1" customWidth="1"/>
    <col min="4874" max="4874" width="10.7109375" style="136" customWidth="1"/>
    <col min="4875" max="4875" width="13.8515625" style="136" bestFit="1" customWidth="1"/>
    <col min="4876" max="4876" width="15.57421875" style="136" bestFit="1" customWidth="1"/>
    <col min="4877" max="4877" width="13.8515625" style="136" bestFit="1" customWidth="1"/>
    <col min="4878" max="4879" width="15.57421875" style="136" bestFit="1" customWidth="1"/>
    <col min="4880" max="4880" width="14.57421875" style="136" customWidth="1"/>
    <col min="4881" max="4881" width="13.8515625" style="136" bestFit="1" customWidth="1"/>
    <col min="4882" max="4882" width="16.8515625" style="136" bestFit="1" customWidth="1"/>
    <col min="4883" max="5120" width="11.421875" style="136" customWidth="1"/>
    <col min="5121" max="5121" width="23.8515625" style="136" bestFit="1" customWidth="1"/>
    <col min="5122" max="5122" width="16.140625" style="136" bestFit="1" customWidth="1"/>
    <col min="5123" max="5123" width="14.8515625" style="136" bestFit="1" customWidth="1"/>
    <col min="5124" max="5124" width="24.140625" style="136" customWidth="1"/>
    <col min="5125" max="5128" width="10.7109375" style="136" customWidth="1"/>
    <col min="5129" max="5129" width="13.8515625" style="136" bestFit="1" customWidth="1"/>
    <col min="5130" max="5130" width="10.7109375" style="136" customWidth="1"/>
    <col min="5131" max="5131" width="13.8515625" style="136" bestFit="1" customWidth="1"/>
    <col min="5132" max="5132" width="15.57421875" style="136" bestFit="1" customWidth="1"/>
    <col min="5133" max="5133" width="13.8515625" style="136" bestFit="1" customWidth="1"/>
    <col min="5134" max="5135" width="15.57421875" style="136" bestFit="1" customWidth="1"/>
    <col min="5136" max="5136" width="14.57421875" style="136" customWidth="1"/>
    <col min="5137" max="5137" width="13.8515625" style="136" bestFit="1" customWidth="1"/>
    <col min="5138" max="5138" width="16.8515625" style="136" bestFit="1" customWidth="1"/>
    <col min="5139" max="5376" width="11.421875" style="136" customWidth="1"/>
    <col min="5377" max="5377" width="23.8515625" style="136" bestFit="1" customWidth="1"/>
    <col min="5378" max="5378" width="16.140625" style="136" bestFit="1" customWidth="1"/>
    <col min="5379" max="5379" width="14.8515625" style="136" bestFit="1" customWidth="1"/>
    <col min="5380" max="5380" width="24.140625" style="136" customWidth="1"/>
    <col min="5381" max="5384" width="10.7109375" style="136" customWidth="1"/>
    <col min="5385" max="5385" width="13.8515625" style="136" bestFit="1" customWidth="1"/>
    <col min="5386" max="5386" width="10.7109375" style="136" customWidth="1"/>
    <col min="5387" max="5387" width="13.8515625" style="136" bestFit="1" customWidth="1"/>
    <col min="5388" max="5388" width="15.57421875" style="136" bestFit="1" customWidth="1"/>
    <col min="5389" max="5389" width="13.8515625" style="136" bestFit="1" customWidth="1"/>
    <col min="5390" max="5391" width="15.57421875" style="136" bestFit="1" customWidth="1"/>
    <col min="5392" max="5392" width="14.57421875" style="136" customWidth="1"/>
    <col min="5393" max="5393" width="13.8515625" style="136" bestFit="1" customWidth="1"/>
    <col min="5394" max="5394" width="16.8515625" style="136" bestFit="1" customWidth="1"/>
    <col min="5395" max="5632" width="11.421875" style="136" customWidth="1"/>
    <col min="5633" max="5633" width="23.8515625" style="136" bestFit="1" customWidth="1"/>
    <col min="5634" max="5634" width="16.140625" style="136" bestFit="1" customWidth="1"/>
    <col min="5635" max="5635" width="14.8515625" style="136" bestFit="1" customWidth="1"/>
    <col min="5636" max="5636" width="24.140625" style="136" customWidth="1"/>
    <col min="5637" max="5640" width="10.7109375" style="136" customWidth="1"/>
    <col min="5641" max="5641" width="13.8515625" style="136" bestFit="1" customWidth="1"/>
    <col min="5642" max="5642" width="10.7109375" style="136" customWidth="1"/>
    <col min="5643" max="5643" width="13.8515625" style="136" bestFit="1" customWidth="1"/>
    <col min="5644" max="5644" width="15.57421875" style="136" bestFit="1" customWidth="1"/>
    <col min="5645" max="5645" width="13.8515625" style="136" bestFit="1" customWidth="1"/>
    <col min="5646" max="5647" width="15.57421875" style="136" bestFit="1" customWidth="1"/>
    <col min="5648" max="5648" width="14.57421875" style="136" customWidth="1"/>
    <col min="5649" max="5649" width="13.8515625" style="136" bestFit="1" customWidth="1"/>
    <col min="5650" max="5650" width="16.8515625" style="136" bestFit="1" customWidth="1"/>
    <col min="5651" max="5888" width="11.421875" style="136" customWidth="1"/>
    <col min="5889" max="5889" width="23.8515625" style="136" bestFit="1" customWidth="1"/>
    <col min="5890" max="5890" width="16.140625" style="136" bestFit="1" customWidth="1"/>
    <col min="5891" max="5891" width="14.8515625" style="136" bestFit="1" customWidth="1"/>
    <col min="5892" max="5892" width="24.140625" style="136" customWidth="1"/>
    <col min="5893" max="5896" width="10.7109375" style="136" customWidth="1"/>
    <col min="5897" max="5897" width="13.8515625" style="136" bestFit="1" customWidth="1"/>
    <col min="5898" max="5898" width="10.7109375" style="136" customWidth="1"/>
    <col min="5899" max="5899" width="13.8515625" style="136" bestFit="1" customWidth="1"/>
    <col min="5900" max="5900" width="15.57421875" style="136" bestFit="1" customWidth="1"/>
    <col min="5901" max="5901" width="13.8515625" style="136" bestFit="1" customWidth="1"/>
    <col min="5902" max="5903" width="15.57421875" style="136" bestFit="1" customWidth="1"/>
    <col min="5904" max="5904" width="14.57421875" style="136" customWidth="1"/>
    <col min="5905" max="5905" width="13.8515625" style="136" bestFit="1" customWidth="1"/>
    <col min="5906" max="5906" width="16.8515625" style="136" bestFit="1" customWidth="1"/>
    <col min="5907" max="6144" width="11.421875" style="136" customWidth="1"/>
    <col min="6145" max="6145" width="23.8515625" style="136" bestFit="1" customWidth="1"/>
    <col min="6146" max="6146" width="16.140625" style="136" bestFit="1" customWidth="1"/>
    <col min="6147" max="6147" width="14.8515625" style="136" bestFit="1" customWidth="1"/>
    <col min="6148" max="6148" width="24.140625" style="136" customWidth="1"/>
    <col min="6149" max="6152" width="10.7109375" style="136" customWidth="1"/>
    <col min="6153" max="6153" width="13.8515625" style="136" bestFit="1" customWidth="1"/>
    <col min="6154" max="6154" width="10.7109375" style="136" customWidth="1"/>
    <col min="6155" max="6155" width="13.8515625" style="136" bestFit="1" customWidth="1"/>
    <col min="6156" max="6156" width="15.57421875" style="136" bestFit="1" customWidth="1"/>
    <col min="6157" max="6157" width="13.8515625" style="136" bestFit="1" customWidth="1"/>
    <col min="6158" max="6159" width="15.57421875" style="136" bestFit="1" customWidth="1"/>
    <col min="6160" max="6160" width="14.57421875" style="136" customWidth="1"/>
    <col min="6161" max="6161" width="13.8515625" style="136" bestFit="1" customWidth="1"/>
    <col min="6162" max="6162" width="16.8515625" style="136" bestFit="1" customWidth="1"/>
    <col min="6163" max="6400" width="11.421875" style="136" customWidth="1"/>
    <col min="6401" max="6401" width="23.8515625" style="136" bestFit="1" customWidth="1"/>
    <col min="6402" max="6402" width="16.140625" style="136" bestFit="1" customWidth="1"/>
    <col min="6403" max="6403" width="14.8515625" style="136" bestFit="1" customWidth="1"/>
    <col min="6404" max="6404" width="24.140625" style="136" customWidth="1"/>
    <col min="6405" max="6408" width="10.7109375" style="136" customWidth="1"/>
    <col min="6409" max="6409" width="13.8515625" style="136" bestFit="1" customWidth="1"/>
    <col min="6410" max="6410" width="10.7109375" style="136" customWidth="1"/>
    <col min="6411" max="6411" width="13.8515625" style="136" bestFit="1" customWidth="1"/>
    <col min="6412" max="6412" width="15.57421875" style="136" bestFit="1" customWidth="1"/>
    <col min="6413" max="6413" width="13.8515625" style="136" bestFit="1" customWidth="1"/>
    <col min="6414" max="6415" width="15.57421875" style="136" bestFit="1" customWidth="1"/>
    <col min="6416" max="6416" width="14.57421875" style="136" customWidth="1"/>
    <col min="6417" max="6417" width="13.8515625" style="136" bestFit="1" customWidth="1"/>
    <col min="6418" max="6418" width="16.8515625" style="136" bestFit="1" customWidth="1"/>
    <col min="6419" max="6656" width="11.421875" style="136" customWidth="1"/>
    <col min="6657" max="6657" width="23.8515625" style="136" bestFit="1" customWidth="1"/>
    <col min="6658" max="6658" width="16.140625" style="136" bestFit="1" customWidth="1"/>
    <col min="6659" max="6659" width="14.8515625" style="136" bestFit="1" customWidth="1"/>
    <col min="6660" max="6660" width="24.140625" style="136" customWidth="1"/>
    <col min="6661" max="6664" width="10.7109375" style="136" customWidth="1"/>
    <col min="6665" max="6665" width="13.8515625" style="136" bestFit="1" customWidth="1"/>
    <col min="6666" max="6666" width="10.7109375" style="136" customWidth="1"/>
    <col min="6667" max="6667" width="13.8515625" style="136" bestFit="1" customWidth="1"/>
    <col min="6668" max="6668" width="15.57421875" style="136" bestFit="1" customWidth="1"/>
    <col min="6669" max="6669" width="13.8515625" style="136" bestFit="1" customWidth="1"/>
    <col min="6670" max="6671" width="15.57421875" style="136" bestFit="1" customWidth="1"/>
    <col min="6672" max="6672" width="14.57421875" style="136" customWidth="1"/>
    <col min="6673" max="6673" width="13.8515625" style="136" bestFit="1" customWidth="1"/>
    <col min="6674" max="6674" width="16.8515625" style="136" bestFit="1" customWidth="1"/>
    <col min="6675" max="6912" width="11.421875" style="136" customWidth="1"/>
    <col min="6913" max="6913" width="23.8515625" style="136" bestFit="1" customWidth="1"/>
    <col min="6914" max="6914" width="16.140625" style="136" bestFit="1" customWidth="1"/>
    <col min="6915" max="6915" width="14.8515625" style="136" bestFit="1" customWidth="1"/>
    <col min="6916" max="6916" width="24.140625" style="136" customWidth="1"/>
    <col min="6917" max="6920" width="10.7109375" style="136" customWidth="1"/>
    <col min="6921" max="6921" width="13.8515625" style="136" bestFit="1" customWidth="1"/>
    <col min="6922" max="6922" width="10.7109375" style="136" customWidth="1"/>
    <col min="6923" max="6923" width="13.8515625" style="136" bestFit="1" customWidth="1"/>
    <col min="6924" max="6924" width="15.57421875" style="136" bestFit="1" customWidth="1"/>
    <col min="6925" max="6925" width="13.8515625" style="136" bestFit="1" customWidth="1"/>
    <col min="6926" max="6927" width="15.57421875" style="136" bestFit="1" customWidth="1"/>
    <col min="6928" max="6928" width="14.57421875" style="136" customWidth="1"/>
    <col min="6929" max="6929" width="13.8515625" style="136" bestFit="1" customWidth="1"/>
    <col min="6930" max="6930" width="16.8515625" style="136" bestFit="1" customWidth="1"/>
    <col min="6931" max="7168" width="11.421875" style="136" customWidth="1"/>
    <col min="7169" max="7169" width="23.8515625" style="136" bestFit="1" customWidth="1"/>
    <col min="7170" max="7170" width="16.140625" style="136" bestFit="1" customWidth="1"/>
    <col min="7171" max="7171" width="14.8515625" style="136" bestFit="1" customWidth="1"/>
    <col min="7172" max="7172" width="24.140625" style="136" customWidth="1"/>
    <col min="7173" max="7176" width="10.7109375" style="136" customWidth="1"/>
    <col min="7177" max="7177" width="13.8515625" style="136" bestFit="1" customWidth="1"/>
    <col min="7178" max="7178" width="10.7109375" style="136" customWidth="1"/>
    <col min="7179" max="7179" width="13.8515625" style="136" bestFit="1" customWidth="1"/>
    <col min="7180" max="7180" width="15.57421875" style="136" bestFit="1" customWidth="1"/>
    <col min="7181" max="7181" width="13.8515625" style="136" bestFit="1" customWidth="1"/>
    <col min="7182" max="7183" width="15.57421875" style="136" bestFit="1" customWidth="1"/>
    <col min="7184" max="7184" width="14.57421875" style="136" customWidth="1"/>
    <col min="7185" max="7185" width="13.8515625" style="136" bestFit="1" customWidth="1"/>
    <col min="7186" max="7186" width="16.8515625" style="136" bestFit="1" customWidth="1"/>
    <col min="7187" max="7424" width="11.421875" style="136" customWidth="1"/>
    <col min="7425" max="7425" width="23.8515625" style="136" bestFit="1" customWidth="1"/>
    <col min="7426" max="7426" width="16.140625" style="136" bestFit="1" customWidth="1"/>
    <col min="7427" max="7427" width="14.8515625" style="136" bestFit="1" customWidth="1"/>
    <col min="7428" max="7428" width="24.140625" style="136" customWidth="1"/>
    <col min="7429" max="7432" width="10.7109375" style="136" customWidth="1"/>
    <col min="7433" max="7433" width="13.8515625" style="136" bestFit="1" customWidth="1"/>
    <col min="7434" max="7434" width="10.7109375" style="136" customWidth="1"/>
    <col min="7435" max="7435" width="13.8515625" style="136" bestFit="1" customWidth="1"/>
    <col min="7436" max="7436" width="15.57421875" style="136" bestFit="1" customWidth="1"/>
    <col min="7437" max="7437" width="13.8515625" style="136" bestFit="1" customWidth="1"/>
    <col min="7438" max="7439" width="15.57421875" style="136" bestFit="1" customWidth="1"/>
    <col min="7440" max="7440" width="14.57421875" style="136" customWidth="1"/>
    <col min="7441" max="7441" width="13.8515625" style="136" bestFit="1" customWidth="1"/>
    <col min="7442" max="7442" width="16.8515625" style="136" bestFit="1" customWidth="1"/>
    <col min="7443" max="7680" width="11.421875" style="136" customWidth="1"/>
    <col min="7681" max="7681" width="23.8515625" style="136" bestFit="1" customWidth="1"/>
    <col min="7682" max="7682" width="16.140625" style="136" bestFit="1" customWidth="1"/>
    <col min="7683" max="7683" width="14.8515625" style="136" bestFit="1" customWidth="1"/>
    <col min="7684" max="7684" width="24.140625" style="136" customWidth="1"/>
    <col min="7685" max="7688" width="10.7109375" style="136" customWidth="1"/>
    <col min="7689" max="7689" width="13.8515625" style="136" bestFit="1" customWidth="1"/>
    <col min="7690" max="7690" width="10.7109375" style="136" customWidth="1"/>
    <col min="7691" max="7691" width="13.8515625" style="136" bestFit="1" customWidth="1"/>
    <col min="7692" max="7692" width="15.57421875" style="136" bestFit="1" customWidth="1"/>
    <col min="7693" max="7693" width="13.8515625" style="136" bestFit="1" customWidth="1"/>
    <col min="7694" max="7695" width="15.57421875" style="136" bestFit="1" customWidth="1"/>
    <col min="7696" max="7696" width="14.57421875" style="136" customWidth="1"/>
    <col min="7697" max="7697" width="13.8515625" style="136" bestFit="1" customWidth="1"/>
    <col min="7698" max="7698" width="16.8515625" style="136" bestFit="1" customWidth="1"/>
    <col min="7699" max="7936" width="11.421875" style="136" customWidth="1"/>
    <col min="7937" max="7937" width="23.8515625" style="136" bestFit="1" customWidth="1"/>
    <col min="7938" max="7938" width="16.140625" style="136" bestFit="1" customWidth="1"/>
    <col min="7939" max="7939" width="14.8515625" style="136" bestFit="1" customWidth="1"/>
    <col min="7940" max="7940" width="24.140625" style="136" customWidth="1"/>
    <col min="7941" max="7944" width="10.7109375" style="136" customWidth="1"/>
    <col min="7945" max="7945" width="13.8515625" style="136" bestFit="1" customWidth="1"/>
    <col min="7946" max="7946" width="10.7109375" style="136" customWidth="1"/>
    <col min="7947" max="7947" width="13.8515625" style="136" bestFit="1" customWidth="1"/>
    <col min="7948" max="7948" width="15.57421875" style="136" bestFit="1" customWidth="1"/>
    <col min="7949" max="7949" width="13.8515625" style="136" bestFit="1" customWidth="1"/>
    <col min="7950" max="7951" width="15.57421875" style="136" bestFit="1" customWidth="1"/>
    <col min="7952" max="7952" width="14.57421875" style="136" customWidth="1"/>
    <col min="7953" max="7953" width="13.8515625" style="136" bestFit="1" customWidth="1"/>
    <col min="7954" max="7954" width="16.8515625" style="136" bestFit="1" customWidth="1"/>
    <col min="7955" max="8192" width="11.421875" style="136" customWidth="1"/>
    <col min="8193" max="8193" width="23.8515625" style="136" bestFit="1" customWidth="1"/>
    <col min="8194" max="8194" width="16.140625" style="136" bestFit="1" customWidth="1"/>
    <col min="8195" max="8195" width="14.8515625" style="136" bestFit="1" customWidth="1"/>
    <col min="8196" max="8196" width="24.140625" style="136" customWidth="1"/>
    <col min="8197" max="8200" width="10.7109375" style="136" customWidth="1"/>
    <col min="8201" max="8201" width="13.8515625" style="136" bestFit="1" customWidth="1"/>
    <col min="8202" max="8202" width="10.7109375" style="136" customWidth="1"/>
    <col min="8203" max="8203" width="13.8515625" style="136" bestFit="1" customWidth="1"/>
    <col min="8204" max="8204" width="15.57421875" style="136" bestFit="1" customWidth="1"/>
    <col min="8205" max="8205" width="13.8515625" style="136" bestFit="1" customWidth="1"/>
    <col min="8206" max="8207" width="15.57421875" style="136" bestFit="1" customWidth="1"/>
    <col min="8208" max="8208" width="14.57421875" style="136" customWidth="1"/>
    <col min="8209" max="8209" width="13.8515625" style="136" bestFit="1" customWidth="1"/>
    <col min="8210" max="8210" width="16.8515625" style="136" bestFit="1" customWidth="1"/>
    <col min="8211" max="8448" width="11.421875" style="136" customWidth="1"/>
    <col min="8449" max="8449" width="23.8515625" style="136" bestFit="1" customWidth="1"/>
    <col min="8450" max="8450" width="16.140625" style="136" bestFit="1" customWidth="1"/>
    <col min="8451" max="8451" width="14.8515625" style="136" bestFit="1" customWidth="1"/>
    <col min="8452" max="8452" width="24.140625" style="136" customWidth="1"/>
    <col min="8453" max="8456" width="10.7109375" style="136" customWidth="1"/>
    <col min="8457" max="8457" width="13.8515625" style="136" bestFit="1" customWidth="1"/>
    <col min="8458" max="8458" width="10.7109375" style="136" customWidth="1"/>
    <col min="8459" max="8459" width="13.8515625" style="136" bestFit="1" customWidth="1"/>
    <col min="8460" max="8460" width="15.57421875" style="136" bestFit="1" customWidth="1"/>
    <col min="8461" max="8461" width="13.8515625" style="136" bestFit="1" customWidth="1"/>
    <col min="8462" max="8463" width="15.57421875" style="136" bestFit="1" customWidth="1"/>
    <col min="8464" max="8464" width="14.57421875" style="136" customWidth="1"/>
    <col min="8465" max="8465" width="13.8515625" style="136" bestFit="1" customWidth="1"/>
    <col min="8466" max="8466" width="16.8515625" style="136" bestFit="1" customWidth="1"/>
    <col min="8467" max="8704" width="11.421875" style="136" customWidth="1"/>
    <col min="8705" max="8705" width="23.8515625" style="136" bestFit="1" customWidth="1"/>
    <col min="8706" max="8706" width="16.140625" style="136" bestFit="1" customWidth="1"/>
    <col min="8707" max="8707" width="14.8515625" style="136" bestFit="1" customWidth="1"/>
    <col min="8708" max="8708" width="24.140625" style="136" customWidth="1"/>
    <col min="8709" max="8712" width="10.7109375" style="136" customWidth="1"/>
    <col min="8713" max="8713" width="13.8515625" style="136" bestFit="1" customWidth="1"/>
    <col min="8714" max="8714" width="10.7109375" style="136" customWidth="1"/>
    <col min="8715" max="8715" width="13.8515625" style="136" bestFit="1" customWidth="1"/>
    <col min="8716" max="8716" width="15.57421875" style="136" bestFit="1" customWidth="1"/>
    <col min="8717" max="8717" width="13.8515625" style="136" bestFit="1" customWidth="1"/>
    <col min="8718" max="8719" width="15.57421875" style="136" bestFit="1" customWidth="1"/>
    <col min="8720" max="8720" width="14.57421875" style="136" customWidth="1"/>
    <col min="8721" max="8721" width="13.8515625" style="136" bestFit="1" customWidth="1"/>
    <col min="8722" max="8722" width="16.8515625" style="136" bestFit="1" customWidth="1"/>
    <col min="8723" max="8960" width="11.421875" style="136" customWidth="1"/>
    <col min="8961" max="8961" width="23.8515625" style="136" bestFit="1" customWidth="1"/>
    <col min="8962" max="8962" width="16.140625" style="136" bestFit="1" customWidth="1"/>
    <col min="8963" max="8963" width="14.8515625" style="136" bestFit="1" customWidth="1"/>
    <col min="8964" max="8964" width="24.140625" style="136" customWidth="1"/>
    <col min="8965" max="8968" width="10.7109375" style="136" customWidth="1"/>
    <col min="8969" max="8969" width="13.8515625" style="136" bestFit="1" customWidth="1"/>
    <col min="8970" max="8970" width="10.7109375" style="136" customWidth="1"/>
    <col min="8971" max="8971" width="13.8515625" style="136" bestFit="1" customWidth="1"/>
    <col min="8972" max="8972" width="15.57421875" style="136" bestFit="1" customWidth="1"/>
    <col min="8973" max="8973" width="13.8515625" style="136" bestFit="1" customWidth="1"/>
    <col min="8974" max="8975" width="15.57421875" style="136" bestFit="1" customWidth="1"/>
    <col min="8976" max="8976" width="14.57421875" style="136" customWidth="1"/>
    <col min="8977" max="8977" width="13.8515625" style="136" bestFit="1" customWidth="1"/>
    <col min="8978" max="8978" width="16.8515625" style="136" bestFit="1" customWidth="1"/>
    <col min="8979" max="9216" width="11.421875" style="136" customWidth="1"/>
    <col min="9217" max="9217" width="23.8515625" style="136" bestFit="1" customWidth="1"/>
    <col min="9218" max="9218" width="16.140625" style="136" bestFit="1" customWidth="1"/>
    <col min="9219" max="9219" width="14.8515625" style="136" bestFit="1" customWidth="1"/>
    <col min="9220" max="9220" width="24.140625" style="136" customWidth="1"/>
    <col min="9221" max="9224" width="10.7109375" style="136" customWidth="1"/>
    <col min="9225" max="9225" width="13.8515625" style="136" bestFit="1" customWidth="1"/>
    <col min="9226" max="9226" width="10.7109375" style="136" customWidth="1"/>
    <col min="9227" max="9227" width="13.8515625" style="136" bestFit="1" customWidth="1"/>
    <col min="9228" max="9228" width="15.57421875" style="136" bestFit="1" customWidth="1"/>
    <col min="9229" max="9229" width="13.8515625" style="136" bestFit="1" customWidth="1"/>
    <col min="9230" max="9231" width="15.57421875" style="136" bestFit="1" customWidth="1"/>
    <col min="9232" max="9232" width="14.57421875" style="136" customWidth="1"/>
    <col min="9233" max="9233" width="13.8515625" style="136" bestFit="1" customWidth="1"/>
    <col min="9234" max="9234" width="16.8515625" style="136" bestFit="1" customWidth="1"/>
    <col min="9235" max="9472" width="11.421875" style="136" customWidth="1"/>
    <col min="9473" max="9473" width="23.8515625" style="136" bestFit="1" customWidth="1"/>
    <col min="9474" max="9474" width="16.140625" style="136" bestFit="1" customWidth="1"/>
    <col min="9475" max="9475" width="14.8515625" style="136" bestFit="1" customWidth="1"/>
    <col min="9476" max="9476" width="24.140625" style="136" customWidth="1"/>
    <col min="9477" max="9480" width="10.7109375" style="136" customWidth="1"/>
    <col min="9481" max="9481" width="13.8515625" style="136" bestFit="1" customWidth="1"/>
    <col min="9482" max="9482" width="10.7109375" style="136" customWidth="1"/>
    <col min="9483" max="9483" width="13.8515625" style="136" bestFit="1" customWidth="1"/>
    <col min="9484" max="9484" width="15.57421875" style="136" bestFit="1" customWidth="1"/>
    <col min="9485" max="9485" width="13.8515625" style="136" bestFit="1" customWidth="1"/>
    <col min="9486" max="9487" width="15.57421875" style="136" bestFit="1" customWidth="1"/>
    <col min="9488" max="9488" width="14.57421875" style="136" customWidth="1"/>
    <col min="9489" max="9489" width="13.8515625" style="136" bestFit="1" customWidth="1"/>
    <col min="9490" max="9490" width="16.8515625" style="136" bestFit="1" customWidth="1"/>
    <col min="9491" max="9728" width="11.421875" style="136" customWidth="1"/>
    <col min="9729" max="9729" width="23.8515625" style="136" bestFit="1" customWidth="1"/>
    <col min="9730" max="9730" width="16.140625" style="136" bestFit="1" customWidth="1"/>
    <col min="9731" max="9731" width="14.8515625" style="136" bestFit="1" customWidth="1"/>
    <col min="9732" max="9732" width="24.140625" style="136" customWidth="1"/>
    <col min="9733" max="9736" width="10.7109375" style="136" customWidth="1"/>
    <col min="9737" max="9737" width="13.8515625" style="136" bestFit="1" customWidth="1"/>
    <col min="9738" max="9738" width="10.7109375" style="136" customWidth="1"/>
    <col min="9739" max="9739" width="13.8515625" style="136" bestFit="1" customWidth="1"/>
    <col min="9740" max="9740" width="15.57421875" style="136" bestFit="1" customWidth="1"/>
    <col min="9741" max="9741" width="13.8515625" style="136" bestFit="1" customWidth="1"/>
    <col min="9742" max="9743" width="15.57421875" style="136" bestFit="1" customWidth="1"/>
    <col min="9744" max="9744" width="14.57421875" style="136" customWidth="1"/>
    <col min="9745" max="9745" width="13.8515625" style="136" bestFit="1" customWidth="1"/>
    <col min="9746" max="9746" width="16.8515625" style="136" bestFit="1" customWidth="1"/>
    <col min="9747" max="9984" width="11.421875" style="136" customWidth="1"/>
    <col min="9985" max="9985" width="23.8515625" style="136" bestFit="1" customWidth="1"/>
    <col min="9986" max="9986" width="16.140625" style="136" bestFit="1" customWidth="1"/>
    <col min="9987" max="9987" width="14.8515625" style="136" bestFit="1" customWidth="1"/>
    <col min="9988" max="9988" width="24.140625" style="136" customWidth="1"/>
    <col min="9989" max="9992" width="10.7109375" style="136" customWidth="1"/>
    <col min="9993" max="9993" width="13.8515625" style="136" bestFit="1" customWidth="1"/>
    <col min="9994" max="9994" width="10.7109375" style="136" customWidth="1"/>
    <col min="9995" max="9995" width="13.8515625" style="136" bestFit="1" customWidth="1"/>
    <col min="9996" max="9996" width="15.57421875" style="136" bestFit="1" customWidth="1"/>
    <col min="9997" max="9997" width="13.8515625" style="136" bestFit="1" customWidth="1"/>
    <col min="9998" max="9999" width="15.57421875" style="136" bestFit="1" customWidth="1"/>
    <col min="10000" max="10000" width="14.57421875" style="136" customWidth="1"/>
    <col min="10001" max="10001" width="13.8515625" style="136" bestFit="1" customWidth="1"/>
    <col min="10002" max="10002" width="16.8515625" style="136" bestFit="1" customWidth="1"/>
    <col min="10003" max="10240" width="11.421875" style="136" customWidth="1"/>
    <col min="10241" max="10241" width="23.8515625" style="136" bestFit="1" customWidth="1"/>
    <col min="10242" max="10242" width="16.140625" style="136" bestFit="1" customWidth="1"/>
    <col min="10243" max="10243" width="14.8515625" style="136" bestFit="1" customWidth="1"/>
    <col min="10244" max="10244" width="24.140625" style="136" customWidth="1"/>
    <col min="10245" max="10248" width="10.7109375" style="136" customWidth="1"/>
    <col min="10249" max="10249" width="13.8515625" style="136" bestFit="1" customWidth="1"/>
    <col min="10250" max="10250" width="10.7109375" style="136" customWidth="1"/>
    <col min="10251" max="10251" width="13.8515625" style="136" bestFit="1" customWidth="1"/>
    <col min="10252" max="10252" width="15.57421875" style="136" bestFit="1" customWidth="1"/>
    <col min="10253" max="10253" width="13.8515625" style="136" bestFit="1" customWidth="1"/>
    <col min="10254" max="10255" width="15.57421875" style="136" bestFit="1" customWidth="1"/>
    <col min="10256" max="10256" width="14.57421875" style="136" customWidth="1"/>
    <col min="10257" max="10257" width="13.8515625" style="136" bestFit="1" customWidth="1"/>
    <col min="10258" max="10258" width="16.8515625" style="136" bestFit="1" customWidth="1"/>
    <col min="10259" max="10496" width="11.421875" style="136" customWidth="1"/>
    <col min="10497" max="10497" width="23.8515625" style="136" bestFit="1" customWidth="1"/>
    <col min="10498" max="10498" width="16.140625" style="136" bestFit="1" customWidth="1"/>
    <col min="10499" max="10499" width="14.8515625" style="136" bestFit="1" customWidth="1"/>
    <col min="10500" max="10500" width="24.140625" style="136" customWidth="1"/>
    <col min="10501" max="10504" width="10.7109375" style="136" customWidth="1"/>
    <col min="10505" max="10505" width="13.8515625" style="136" bestFit="1" customWidth="1"/>
    <col min="10506" max="10506" width="10.7109375" style="136" customWidth="1"/>
    <col min="10507" max="10507" width="13.8515625" style="136" bestFit="1" customWidth="1"/>
    <col min="10508" max="10508" width="15.57421875" style="136" bestFit="1" customWidth="1"/>
    <col min="10509" max="10509" width="13.8515625" style="136" bestFit="1" customWidth="1"/>
    <col min="10510" max="10511" width="15.57421875" style="136" bestFit="1" customWidth="1"/>
    <col min="10512" max="10512" width="14.57421875" style="136" customWidth="1"/>
    <col min="10513" max="10513" width="13.8515625" style="136" bestFit="1" customWidth="1"/>
    <col min="10514" max="10514" width="16.8515625" style="136" bestFit="1" customWidth="1"/>
    <col min="10515" max="10752" width="11.421875" style="136" customWidth="1"/>
    <col min="10753" max="10753" width="23.8515625" style="136" bestFit="1" customWidth="1"/>
    <col min="10754" max="10754" width="16.140625" style="136" bestFit="1" customWidth="1"/>
    <col min="10755" max="10755" width="14.8515625" style="136" bestFit="1" customWidth="1"/>
    <col min="10756" max="10756" width="24.140625" style="136" customWidth="1"/>
    <col min="10757" max="10760" width="10.7109375" style="136" customWidth="1"/>
    <col min="10761" max="10761" width="13.8515625" style="136" bestFit="1" customWidth="1"/>
    <col min="10762" max="10762" width="10.7109375" style="136" customWidth="1"/>
    <col min="10763" max="10763" width="13.8515625" style="136" bestFit="1" customWidth="1"/>
    <col min="10764" max="10764" width="15.57421875" style="136" bestFit="1" customWidth="1"/>
    <col min="10765" max="10765" width="13.8515625" style="136" bestFit="1" customWidth="1"/>
    <col min="10766" max="10767" width="15.57421875" style="136" bestFit="1" customWidth="1"/>
    <col min="10768" max="10768" width="14.57421875" style="136" customWidth="1"/>
    <col min="10769" max="10769" width="13.8515625" style="136" bestFit="1" customWidth="1"/>
    <col min="10770" max="10770" width="16.8515625" style="136" bestFit="1" customWidth="1"/>
    <col min="10771" max="11008" width="11.421875" style="136" customWidth="1"/>
    <col min="11009" max="11009" width="23.8515625" style="136" bestFit="1" customWidth="1"/>
    <col min="11010" max="11010" width="16.140625" style="136" bestFit="1" customWidth="1"/>
    <col min="11011" max="11011" width="14.8515625" style="136" bestFit="1" customWidth="1"/>
    <col min="11012" max="11012" width="24.140625" style="136" customWidth="1"/>
    <col min="11013" max="11016" width="10.7109375" style="136" customWidth="1"/>
    <col min="11017" max="11017" width="13.8515625" style="136" bestFit="1" customWidth="1"/>
    <col min="11018" max="11018" width="10.7109375" style="136" customWidth="1"/>
    <col min="11019" max="11019" width="13.8515625" style="136" bestFit="1" customWidth="1"/>
    <col min="11020" max="11020" width="15.57421875" style="136" bestFit="1" customWidth="1"/>
    <col min="11021" max="11021" width="13.8515625" style="136" bestFit="1" customWidth="1"/>
    <col min="11022" max="11023" width="15.57421875" style="136" bestFit="1" customWidth="1"/>
    <col min="11024" max="11024" width="14.57421875" style="136" customWidth="1"/>
    <col min="11025" max="11025" width="13.8515625" style="136" bestFit="1" customWidth="1"/>
    <col min="11026" max="11026" width="16.8515625" style="136" bestFit="1" customWidth="1"/>
    <col min="11027" max="11264" width="11.421875" style="136" customWidth="1"/>
    <col min="11265" max="11265" width="23.8515625" style="136" bestFit="1" customWidth="1"/>
    <col min="11266" max="11266" width="16.140625" style="136" bestFit="1" customWidth="1"/>
    <col min="11267" max="11267" width="14.8515625" style="136" bestFit="1" customWidth="1"/>
    <col min="11268" max="11268" width="24.140625" style="136" customWidth="1"/>
    <col min="11269" max="11272" width="10.7109375" style="136" customWidth="1"/>
    <col min="11273" max="11273" width="13.8515625" style="136" bestFit="1" customWidth="1"/>
    <col min="11274" max="11274" width="10.7109375" style="136" customWidth="1"/>
    <col min="11275" max="11275" width="13.8515625" style="136" bestFit="1" customWidth="1"/>
    <col min="11276" max="11276" width="15.57421875" style="136" bestFit="1" customWidth="1"/>
    <col min="11277" max="11277" width="13.8515625" style="136" bestFit="1" customWidth="1"/>
    <col min="11278" max="11279" width="15.57421875" style="136" bestFit="1" customWidth="1"/>
    <col min="11280" max="11280" width="14.57421875" style="136" customWidth="1"/>
    <col min="11281" max="11281" width="13.8515625" style="136" bestFit="1" customWidth="1"/>
    <col min="11282" max="11282" width="16.8515625" style="136" bestFit="1" customWidth="1"/>
    <col min="11283" max="11520" width="11.421875" style="136" customWidth="1"/>
    <col min="11521" max="11521" width="23.8515625" style="136" bestFit="1" customWidth="1"/>
    <col min="11522" max="11522" width="16.140625" style="136" bestFit="1" customWidth="1"/>
    <col min="11523" max="11523" width="14.8515625" style="136" bestFit="1" customWidth="1"/>
    <col min="11524" max="11524" width="24.140625" style="136" customWidth="1"/>
    <col min="11525" max="11528" width="10.7109375" style="136" customWidth="1"/>
    <col min="11529" max="11529" width="13.8515625" style="136" bestFit="1" customWidth="1"/>
    <col min="11530" max="11530" width="10.7109375" style="136" customWidth="1"/>
    <col min="11531" max="11531" width="13.8515625" style="136" bestFit="1" customWidth="1"/>
    <col min="11532" max="11532" width="15.57421875" style="136" bestFit="1" customWidth="1"/>
    <col min="11533" max="11533" width="13.8515625" style="136" bestFit="1" customWidth="1"/>
    <col min="11534" max="11535" width="15.57421875" style="136" bestFit="1" customWidth="1"/>
    <col min="11536" max="11536" width="14.57421875" style="136" customWidth="1"/>
    <col min="11537" max="11537" width="13.8515625" style="136" bestFit="1" customWidth="1"/>
    <col min="11538" max="11538" width="16.8515625" style="136" bestFit="1" customWidth="1"/>
    <col min="11539" max="11776" width="11.421875" style="136" customWidth="1"/>
    <col min="11777" max="11777" width="23.8515625" style="136" bestFit="1" customWidth="1"/>
    <col min="11778" max="11778" width="16.140625" style="136" bestFit="1" customWidth="1"/>
    <col min="11779" max="11779" width="14.8515625" style="136" bestFit="1" customWidth="1"/>
    <col min="11780" max="11780" width="24.140625" style="136" customWidth="1"/>
    <col min="11781" max="11784" width="10.7109375" style="136" customWidth="1"/>
    <col min="11785" max="11785" width="13.8515625" style="136" bestFit="1" customWidth="1"/>
    <col min="11786" max="11786" width="10.7109375" style="136" customWidth="1"/>
    <col min="11787" max="11787" width="13.8515625" style="136" bestFit="1" customWidth="1"/>
    <col min="11788" max="11788" width="15.57421875" style="136" bestFit="1" customWidth="1"/>
    <col min="11789" max="11789" width="13.8515625" style="136" bestFit="1" customWidth="1"/>
    <col min="11790" max="11791" width="15.57421875" style="136" bestFit="1" customWidth="1"/>
    <col min="11792" max="11792" width="14.57421875" style="136" customWidth="1"/>
    <col min="11793" max="11793" width="13.8515625" style="136" bestFit="1" customWidth="1"/>
    <col min="11794" max="11794" width="16.8515625" style="136" bestFit="1" customWidth="1"/>
    <col min="11795" max="12032" width="11.421875" style="136" customWidth="1"/>
    <col min="12033" max="12033" width="23.8515625" style="136" bestFit="1" customWidth="1"/>
    <col min="12034" max="12034" width="16.140625" style="136" bestFit="1" customWidth="1"/>
    <col min="12035" max="12035" width="14.8515625" style="136" bestFit="1" customWidth="1"/>
    <col min="12036" max="12036" width="24.140625" style="136" customWidth="1"/>
    <col min="12037" max="12040" width="10.7109375" style="136" customWidth="1"/>
    <col min="12041" max="12041" width="13.8515625" style="136" bestFit="1" customWidth="1"/>
    <col min="12042" max="12042" width="10.7109375" style="136" customWidth="1"/>
    <col min="12043" max="12043" width="13.8515625" style="136" bestFit="1" customWidth="1"/>
    <col min="12044" max="12044" width="15.57421875" style="136" bestFit="1" customWidth="1"/>
    <col min="12045" max="12045" width="13.8515625" style="136" bestFit="1" customWidth="1"/>
    <col min="12046" max="12047" width="15.57421875" style="136" bestFit="1" customWidth="1"/>
    <col min="12048" max="12048" width="14.57421875" style="136" customWidth="1"/>
    <col min="12049" max="12049" width="13.8515625" style="136" bestFit="1" customWidth="1"/>
    <col min="12050" max="12050" width="16.8515625" style="136" bestFit="1" customWidth="1"/>
    <col min="12051" max="12288" width="11.421875" style="136" customWidth="1"/>
    <col min="12289" max="12289" width="23.8515625" style="136" bestFit="1" customWidth="1"/>
    <col min="12290" max="12290" width="16.140625" style="136" bestFit="1" customWidth="1"/>
    <col min="12291" max="12291" width="14.8515625" style="136" bestFit="1" customWidth="1"/>
    <col min="12292" max="12292" width="24.140625" style="136" customWidth="1"/>
    <col min="12293" max="12296" width="10.7109375" style="136" customWidth="1"/>
    <col min="12297" max="12297" width="13.8515625" style="136" bestFit="1" customWidth="1"/>
    <col min="12298" max="12298" width="10.7109375" style="136" customWidth="1"/>
    <col min="12299" max="12299" width="13.8515625" style="136" bestFit="1" customWidth="1"/>
    <col min="12300" max="12300" width="15.57421875" style="136" bestFit="1" customWidth="1"/>
    <col min="12301" max="12301" width="13.8515625" style="136" bestFit="1" customWidth="1"/>
    <col min="12302" max="12303" width="15.57421875" style="136" bestFit="1" customWidth="1"/>
    <col min="12304" max="12304" width="14.57421875" style="136" customWidth="1"/>
    <col min="12305" max="12305" width="13.8515625" style="136" bestFit="1" customWidth="1"/>
    <col min="12306" max="12306" width="16.8515625" style="136" bestFit="1" customWidth="1"/>
    <col min="12307" max="12544" width="11.421875" style="136" customWidth="1"/>
    <col min="12545" max="12545" width="23.8515625" style="136" bestFit="1" customWidth="1"/>
    <col min="12546" max="12546" width="16.140625" style="136" bestFit="1" customWidth="1"/>
    <col min="12547" max="12547" width="14.8515625" style="136" bestFit="1" customWidth="1"/>
    <col min="12548" max="12548" width="24.140625" style="136" customWidth="1"/>
    <col min="12549" max="12552" width="10.7109375" style="136" customWidth="1"/>
    <col min="12553" max="12553" width="13.8515625" style="136" bestFit="1" customWidth="1"/>
    <col min="12554" max="12554" width="10.7109375" style="136" customWidth="1"/>
    <col min="12555" max="12555" width="13.8515625" style="136" bestFit="1" customWidth="1"/>
    <col min="12556" max="12556" width="15.57421875" style="136" bestFit="1" customWidth="1"/>
    <col min="12557" max="12557" width="13.8515625" style="136" bestFit="1" customWidth="1"/>
    <col min="12558" max="12559" width="15.57421875" style="136" bestFit="1" customWidth="1"/>
    <col min="12560" max="12560" width="14.57421875" style="136" customWidth="1"/>
    <col min="12561" max="12561" width="13.8515625" style="136" bestFit="1" customWidth="1"/>
    <col min="12562" max="12562" width="16.8515625" style="136" bestFit="1" customWidth="1"/>
    <col min="12563" max="12800" width="11.421875" style="136" customWidth="1"/>
    <col min="12801" max="12801" width="23.8515625" style="136" bestFit="1" customWidth="1"/>
    <col min="12802" max="12802" width="16.140625" style="136" bestFit="1" customWidth="1"/>
    <col min="12803" max="12803" width="14.8515625" style="136" bestFit="1" customWidth="1"/>
    <col min="12804" max="12804" width="24.140625" style="136" customWidth="1"/>
    <col min="12805" max="12808" width="10.7109375" style="136" customWidth="1"/>
    <col min="12809" max="12809" width="13.8515625" style="136" bestFit="1" customWidth="1"/>
    <col min="12810" max="12810" width="10.7109375" style="136" customWidth="1"/>
    <col min="12811" max="12811" width="13.8515625" style="136" bestFit="1" customWidth="1"/>
    <col min="12812" max="12812" width="15.57421875" style="136" bestFit="1" customWidth="1"/>
    <col min="12813" max="12813" width="13.8515625" style="136" bestFit="1" customWidth="1"/>
    <col min="12814" max="12815" width="15.57421875" style="136" bestFit="1" customWidth="1"/>
    <col min="12816" max="12816" width="14.57421875" style="136" customWidth="1"/>
    <col min="12817" max="12817" width="13.8515625" style="136" bestFit="1" customWidth="1"/>
    <col min="12818" max="12818" width="16.8515625" style="136" bestFit="1" customWidth="1"/>
    <col min="12819" max="13056" width="11.421875" style="136" customWidth="1"/>
    <col min="13057" max="13057" width="23.8515625" style="136" bestFit="1" customWidth="1"/>
    <col min="13058" max="13058" width="16.140625" style="136" bestFit="1" customWidth="1"/>
    <col min="13059" max="13059" width="14.8515625" style="136" bestFit="1" customWidth="1"/>
    <col min="13060" max="13060" width="24.140625" style="136" customWidth="1"/>
    <col min="13061" max="13064" width="10.7109375" style="136" customWidth="1"/>
    <col min="13065" max="13065" width="13.8515625" style="136" bestFit="1" customWidth="1"/>
    <col min="13066" max="13066" width="10.7109375" style="136" customWidth="1"/>
    <col min="13067" max="13067" width="13.8515625" style="136" bestFit="1" customWidth="1"/>
    <col min="13068" max="13068" width="15.57421875" style="136" bestFit="1" customWidth="1"/>
    <col min="13069" max="13069" width="13.8515625" style="136" bestFit="1" customWidth="1"/>
    <col min="13070" max="13071" width="15.57421875" style="136" bestFit="1" customWidth="1"/>
    <col min="13072" max="13072" width="14.57421875" style="136" customWidth="1"/>
    <col min="13073" max="13073" width="13.8515625" style="136" bestFit="1" customWidth="1"/>
    <col min="13074" max="13074" width="16.8515625" style="136" bestFit="1" customWidth="1"/>
    <col min="13075" max="13312" width="11.421875" style="136" customWidth="1"/>
    <col min="13313" max="13313" width="23.8515625" style="136" bestFit="1" customWidth="1"/>
    <col min="13314" max="13314" width="16.140625" style="136" bestFit="1" customWidth="1"/>
    <col min="13315" max="13315" width="14.8515625" style="136" bestFit="1" customWidth="1"/>
    <col min="13316" max="13316" width="24.140625" style="136" customWidth="1"/>
    <col min="13317" max="13320" width="10.7109375" style="136" customWidth="1"/>
    <col min="13321" max="13321" width="13.8515625" style="136" bestFit="1" customWidth="1"/>
    <col min="13322" max="13322" width="10.7109375" style="136" customWidth="1"/>
    <col min="13323" max="13323" width="13.8515625" style="136" bestFit="1" customWidth="1"/>
    <col min="13324" max="13324" width="15.57421875" style="136" bestFit="1" customWidth="1"/>
    <col min="13325" max="13325" width="13.8515625" style="136" bestFit="1" customWidth="1"/>
    <col min="13326" max="13327" width="15.57421875" style="136" bestFit="1" customWidth="1"/>
    <col min="13328" max="13328" width="14.57421875" style="136" customWidth="1"/>
    <col min="13329" max="13329" width="13.8515625" style="136" bestFit="1" customWidth="1"/>
    <col min="13330" max="13330" width="16.8515625" style="136" bestFit="1" customWidth="1"/>
    <col min="13331" max="13568" width="11.421875" style="136" customWidth="1"/>
    <col min="13569" max="13569" width="23.8515625" style="136" bestFit="1" customWidth="1"/>
    <col min="13570" max="13570" width="16.140625" style="136" bestFit="1" customWidth="1"/>
    <col min="13571" max="13571" width="14.8515625" style="136" bestFit="1" customWidth="1"/>
    <col min="13572" max="13572" width="24.140625" style="136" customWidth="1"/>
    <col min="13573" max="13576" width="10.7109375" style="136" customWidth="1"/>
    <col min="13577" max="13577" width="13.8515625" style="136" bestFit="1" customWidth="1"/>
    <col min="13578" max="13578" width="10.7109375" style="136" customWidth="1"/>
    <col min="13579" max="13579" width="13.8515625" style="136" bestFit="1" customWidth="1"/>
    <col min="13580" max="13580" width="15.57421875" style="136" bestFit="1" customWidth="1"/>
    <col min="13581" max="13581" width="13.8515625" style="136" bestFit="1" customWidth="1"/>
    <col min="13582" max="13583" width="15.57421875" style="136" bestFit="1" customWidth="1"/>
    <col min="13584" max="13584" width="14.57421875" style="136" customWidth="1"/>
    <col min="13585" max="13585" width="13.8515625" style="136" bestFit="1" customWidth="1"/>
    <col min="13586" max="13586" width="16.8515625" style="136" bestFit="1" customWidth="1"/>
    <col min="13587" max="13824" width="11.421875" style="136" customWidth="1"/>
    <col min="13825" max="13825" width="23.8515625" style="136" bestFit="1" customWidth="1"/>
    <col min="13826" max="13826" width="16.140625" style="136" bestFit="1" customWidth="1"/>
    <col min="13827" max="13827" width="14.8515625" style="136" bestFit="1" customWidth="1"/>
    <col min="13828" max="13828" width="24.140625" style="136" customWidth="1"/>
    <col min="13829" max="13832" width="10.7109375" style="136" customWidth="1"/>
    <col min="13833" max="13833" width="13.8515625" style="136" bestFit="1" customWidth="1"/>
    <col min="13834" max="13834" width="10.7109375" style="136" customWidth="1"/>
    <col min="13835" max="13835" width="13.8515625" style="136" bestFit="1" customWidth="1"/>
    <col min="13836" max="13836" width="15.57421875" style="136" bestFit="1" customWidth="1"/>
    <col min="13837" max="13837" width="13.8515625" style="136" bestFit="1" customWidth="1"/>
    <col min="13838" max="13839" width="15.57421875" style="136" bestFit="1" customWidth="1"/>
    <col min="13840" max="13840" width="14.57421875" style="136" customWidth="1"/>
    <col min="13841" max="13841" width="13.8515625" style="136" bestFit="1" customWidth="1"/>
    <col min="13842" max="13842" width="16.8515625" style="136" bestFit="1" customWidth="1"/>
    <col min="13843" max="14080" width="11.421875" style="136" customWidth="1"/>
    <col min="14081" max="14081" width="23.8515625" style="136" bestFit="1" customWidth="1"/>
    <col min="14082" max="14082" width="16.140625" style="136" bestFit="1" customWidth="1"/>
    <col min="14083" max="14083" width="14.8515625" style="136" bestFit="1" customWidth="1"/>
    <col min="14084" max="14084" width="24.140625" style="136" customWidth="1"/>
    <col min="14085" max="14088" width="10.7109375" style="136" customWidth="1"/>
    <col min="14089" max="14089" width="13.8515625" style="136" bestFit="1" customWidth="1"/>
    <col min="14090" max="14090" width="10.7109375" style="136" customWidth="1"/>
    <col min="14091" max="14091" width="13.8515625" style="136" bestFit="1" customWidth="1"/>
    <col min="14092" max="14092" width="15.57421875" style="136" bestFit="1" customWidth="1"/>
    <col min="14093" max="14093" width="13.8515625" style="136" bestFit="1" customWidth="1"/>
    <col min="14094" max="14095" width="15.57421875" style="136" bestFit="1" customWidth="1"/>
    <col min="14096" max="14096" width="14.57421875" style="136" customWidth="1"/>
    <col min="14097" max="14097" width="13.8515625" style="136" bestFit="1" customWidth="1"/>
    <col min="14098" max="14098" width="16.8515625" style="136" bestFit="1" customWidth="1"/>
    <col min="14099" max="14336" width="11.421875" style="136" customWidth="1"/>
    <col min="14337" max="14337" width="23.8515625" style="136" bestFit="1" customWidth="1"/>
    <col min="14338" max="14338" width="16.140625" style="136" bestFit="1" customWidth="1"/>
    <col min="14339" max="14339" width="14.8515625" style="136" bestFit="1" customWidth="1"/>
    <col min="14340" max="14340" width="24.140625" style="136" customWidth="1"/>
    <col min="14341" max="14344" width="10.7109375" style="136" customWidth="1"/>
    <col min="14345" max="14345" width="13.8515625" style="136" bestFit="1" customWidth="1"/>
    <col min="14346" max="14346" width="10.7109375" style="136" customWidth="1"/>
    <col min="14347" max="14347" width="13.8515625" style="136" bestFit="1" customWidth="1"/>
    <col min="14348" max="14348" width="15.57421875" style="136" bestFit="1" customWidth="1"/>
    <col min="14349" max="14349" width="13.8515625" style="136" bestFit="1" customWidth="1"/>
    <col min="14350" max="14351" width="15.57421875" style="136" bestFit="1" customWidth="1"/>
    <col min="14352" max="14352" width="14.57421875" style="136" customWidth="1"/>
    <col min="14353" max="14353" width="13.8515625" style="136" bestFit="1" customWidth="1"/>
    <col min="14354" max="14354" width="16.8515625" style="136" bestFit="1" customWidth="1"/>
    <col min="14355" max="14592" width="11.421875" style="136" customWidth="1"/>
    <col min="14593" max="14593" width="23.8515625" style="136" bestFit="1" customWidth="1"/>
    <col min="14594" max="14594" width="16.140625" style="136" bestFit="1" customWidth="1"/>
    <col min="14595" max="14595" width="14.8515625" style="136" bestFit="1" customWidth="1"/>
    <col min="14596" max="14596" width="24.140625" style="136" customWidth="1"/>
    <col min="14597" max="14600" width="10.7109375" style="136" customWidth="1"/>
    <col min="14601" max="14601" width="13.8515625" style="136" bestFit="1" customWidth="1"/>
    <col min="14602" max="14602" width="10.7109375" style="136" customWidth="1"/>
    <col min="14603" max="14603" width="13.8515625" style="136" bestFit="1" customWidth="1"/>
    <col min="14604" max="14604" width="15.57421875" style="136" bestFit="1" customWidth="1"/>
    <col min="14605" max="14605" width="13.8515625" style="136" bestFit="1" customWidth="1"/>
    <col min="14606" max="14607" width="15.57421875" style="136" bestFit="1" customWidth="1"/>
    <col min="14608" max="14608" width="14.57421875" style="136" customWidth="1"/>
    <col min="14609" max="14609" width="13.8515625" style="136" bestFit="1" customWidth="1"/>
    <col min="14610" max="14610" width="16.8515625" style="136" bestFit="1" customWidth="1"/>
    <col min="14611" max="14848" width="11.421875" style="136" customWidth="1"/>
    <col min="14849" max="14849" width="23.8515625" style="136" bestFit="1" customWidth="1"/>
    <col min="14850" max="14850" width="16.140625" style="136" bestFit="1" customWidth="1"/>
    <col min="14851" max="14851" width="14.8515625" style="136" bestFit="1" customWidth="1"/>
    <col min="14852" max="14852" width="24.140625" style="136" customWidth="1"/>
    <col min="14853" max="14856" width="10.7109375" style="136" customWidth="1"/>
    <col min="14857" max="14857" width="13.8515625" style="136" bestFit="1" customWidth="1"/>
    <col min="14858" max="14858" width="10.7109375" style="136" customWidth="1"/>
    <col min="14859" max="14859" width="13.8515625" style="136" bestFit="1" customWidth="1"/>
    <col min="14860" max="14860" width="15.57421875" style="136" bestFit="1" customWidth="1"/>
    <col min="14861" max="14861" width="13.8515625" style="136" bestFit="1" customWidth="1"/>
    <col min="14862" max="14863" width="15.57421875" style="136" bestFit="1" customWidth="1"/>
    <col min="14864" max="14864" width="14.57421875" style="136" customWidth="1"/>
    <col min="14865" max="14865" width="13.8515625" style="136" bestFit="1" customWidth="1"/>
    <col min="14866" max="14866" width="16.8515625" style="136" bestFit="1" customWidth="1"/>
    <col min="14867" max="15104" width="11.421875" style="136" customWidth="1"/>
    <col min="15105" max="15105" width="23.8515625" style="136" bestFit="1" customWidth="1"/>
    <col min="15106" max="15106" width="16.140625" style="136" bestFit="1" customWidth="1"/>
    <col min="15107" max="15107" width="14.8515625" style="136" bestFit="1" customWidth="1"/>
    <col min="15108" max="15108" width="24.140625" style="136" customWidth="1"/>
    <col min="15109" max="15112" width="10.7109375" style="136" customWidth="1"/>
    <col min="15113" max="15113" width="13.8515625" style="136" bestFit="1" customWidth="1"/>
    <col min="15114" max="15114" width="10.7109375" style="136" customWidth="1"/>
    <col min="15115" max="15115" width="13.8515625" style="136" bestFit="1" customWidth="1"/>
    <col min="15116" max="15116" width="15.57421875" style="136" bestFit="1" customWidth="1"/>
    <col min="15117" max="15117" width="13.8515625" style="136" bestFit="1" customWidth="1"/>
    <col min="15118" max="15119" width="15.57421875" style="136" bestFit="1" customWidth="1"/>
    <col min="15120" max="15120" width="14.57421875" style="136" customWidth="1"/>
    <col min="15121" max="15121" width="13.8515625" style="136" bestFit="1" customWidth="1"/>
    <col min="15122" max="15122" width="16.8515625" style="136" bestFit="1" customWidth="1"/>
    <col min="15123" max="15360" width="11.421875" style="136" customWidth="1"/>
    <col min="15361" max="15361" width="23.8515625" style="136" bestFit="1" customWidth="1"/>
    <col min="15362" max="15362" width="16.140625" style="136" bestFit="1" customWidth="1"/>
    <col min="15363" max="15363" width="14.8515625" style="136" bestFit="1" customWidth="1"/>
    <col min="15364" max="15364" width="24.140625" style="136" customWidth="1"/>
    <col min="15365" max="15368" width="10.7109375" style="136" customWidth="1"/>
    <col min="15369" max="15369" width="13.8515625" style="136" bestFit="1" customWidth="1"/>
    <col min="15370" max="15370" width="10.7109375" style="136" customWidth="1"/>
    <col min="15371" max="15371" width="13.8515625" style="136" bestFit="1" customWidth="1"/>
    <col min="15372" max="15372" width="15.57421875" style="136" bestFit="1" customWidth="1"/>
    <col min="15373" max="15373" width="13.8515625" style="136" bestFit="1" customWidth="1"/>
    <col min="15374" max="15375" width="15.57421875" style="136" bestFit="1" customWidth="1"/>
    <col min="15376" max="15376" width="14.57421875" style="136" customWidth="1"/>
    <col min="15377" max="15377" width="13.8515625" style="136" bestFit="1" customWidth="1"/>
    <col min="15378" max="15378" width="16.8515625" style="136" bestFit="1" customWidth="1"/>
    <col min="15379" max="15616" width="11.421875" style="136" customWidth="1"/>
    <col min="15617" max="15617" width="23.8515625" style="136" bestFit="1" customWidth="1"/>
    <col min="15618" max="15618" width="16.140625" style="136" bestFit="1" customWidth="1"/>
    <col min="15619" max="15619" width="14.8515625" style="136" bestFit="1" customWidth="1"/>
    <col min="15620" max="15620" width="24.140625" style="136" customWidth="1"/>
    <col min="15621" max="15624" width="10.7109375" style="136" customWidth="1"/>
    <col min="15625" max="15625" width="13.8515625" style="136" bestFit="1" customWidth="1"/>
    <col min="15626" max="15626" width="10.7109375" style="136" customWidth="1"/>
    <col min="15627" max="15627" width="13.8515625" style="136" bestFit="1" customWidth="1"/>
    <col min="15628" max="15628" width="15.57421875" style="136" bestFit="1" customWidth="1"/>
    <col min="15629" max="15629" width="13.8515625" style="136" bestFit="1" customWidth="1"/>
    <col min="15630" max="15631" width="15.57421875" style="136" bestFit="1" customWidth="1"/>
    <col min="15632" max="15632" width="14.57421875" style="136" customWidth="1"/>
    <col min="15633" max="15633" width="13.8515625" style="136" bestFit="1" customWidth="1"/>
    <col min="15634" max="15634" width="16.8515625" style="136" bestFit="1" customWidth="1"/>
    <col min="15635" max="15872" width="11.421875" style="136" customWidth="1"/>
    <col min="15873" max="15873" width="23.8515625" style="136" bestFit="1" customWidth="1"/>
    <col min="15874" max="15874" width="16.140625" style="136" bestFit="1" customWidth="1"/>
    <col min="15875" max="15875" width="14.8515625" style="136" bestFit="1" customWidth="1"/>
    <col min="15876" max="15876" width="24.140625" style="136" customWidth="1"/>
    <col min="15877" max="15880" width="10.7109375" style="136" customWidth="1"/>
    <col min="15881" max="15881" width="13.8515625" style="136" bestFit="1" customWidth="1"/>
    <col min="15882" max="15882" width="10.7109375" style="136" customWidth="1"/>
    <col min="15883" max="15883" width="13.8515625" style="136" bestFit="1" customWidth="1"/>
    <col min="15884" max="15884" width="15.57421875" style="136" bestFit="1" customWidth="1"/>
    <col min="15885" max="15885" width="13.8515625" style="136" bestFit="1" customWidth="1"/>
    <col min="15886" max="15887" width="15.57421875" style="136" bestFit="1" customWidth="1"/>
    <col min="15888" max="15888" width="14.57421875" style="136" customWidth="1"/>
    <col min="15889" max="15889" width="13.8515625" style="136" bestFit="1" customWidth="1"/>
    <col min="15890" max="15890" width="16.8515625" style="136" bestFit="1" customWidth="1"/>
    <col min="15891" max="16128" width="11.421875" style="136" customWidth="1"/>
    <col min="16129" max="16129" width="23.8515625" style="136" bestFit="1" customWidth="1"/>
    <col min="16130" max="16130" width="16.140625" style="136" bestFit="1" customWidth="1"/>
    <col min="16131" max="16131" width="14.8515625" style="136" bestFit="1" customWidth="1"/>
    <col min="16132" max="16132" width="24.140625" style="136" customWidth="1"/>
    <col min="16133" max="16136" width="10.7109375" style="136" customWidth="1"/>
    <col min="16137" max="16137" width="13.8515625" style="136" bestFit="1" customWidth="1"/>
    <col min="16138" max="16138" width="10.7109375" style="136" customWidth="1"/>
    <col min="16139" max="16139" width="13.8515625" style="136" bestFit="1" customWidth="1"/>
    <col min="16140" max="16140" width="15.57421875" style="136" bestFit="1" customWidth="1"/>
    <col min="16141" max="16141" width="13.8515625" style="136" bestFit="1" customWidth="1"/>
    <col min="16142" max="16143" width="15.57421875" style="136" bestFit="1" customWidth="1"/>
    <col min="16144" max="16144" width="14.57421875" style="136" customWidth="1"/>
    <col min="16145" max="16145" width="13.8515625" style="136" bestFit="1" customWidth="1"/>
    <col min="16146" max="16146" width="16.8515625" style="136" bestFit="1" customWidth="1"/>
    <col min="16147" max="16384" width="11.421875" style="136" customWidth="1"/>
  </cols>
  <sheetData>
    <row r="1" ht="15">
      <c r="A1" s="1236" t="s">
        <v>1044</v>
      </c>
    </row>
    <row r="2" spans="1:19" ht="27.75">
      <c r="A2" s="1526" t="s">
        <v>86</v>
      </c>
      <c r="B2" s="1526"/>
      <c r="C2" s="1526"/>
      <c r="D2" s="1526"/>
      <c r="E2" s="1526"/>
      <c r="F2" s="1526"/>
      <c r="G2" s="1526"/>
      <c r="H2" s="1526"/>
      <c r="I2" s="1526"/>
      <c r="J2" s="1526"/>
      <c r="K2" s="1526"/>
      <c r="L2" s="1526"/>
      <c r="M2" s="1526"/>
      <c r="N2" s="1526"/>
      <c r="O2" s="1526"/>
      <c r="P2" s="1526"/>
      <c r="Q2" s="1526"/>
      <c r="R2" s="1526"/>
      <c r="S2" s="26"/>
    </row>
    <row r="3" spans="1:18" ht="18" customHeight="1">
      <c r="A3" s="1527">
        <v>44012</v>
      </c>
      <c r="B3" s="1527"/>
      <c r="C3" s="1527"/>
      <c r="D3" s="1527"/>
      <c r="E3" s="1527"/>
      <c r="F3" s="1527"/>
      <c r="G3" s="1527"/>
      <c r="H3" s="1527"/>
      <c r="I3" s="1527"/>
      <c r="J3" s="1527"/>
      <c r="K3" s="1527"/>
      <c r="L3" s="1527"/>
      <c r="M3" s="1527"/>
      <c r="N3" s="1527"/>
      <c r="O3" s="1527"/>
      <c r="P3" s="1527"/>
      <c r="Q3" s="1527"/>
      <c r="R3" s="1527"/>
    </row>
    <row r="4" spans="1:18" s="137" customFormat="1" ht="16.5">
      <c r="A4" s="1528" t="s">
        <v>87</v>
      </c>
      <c r="B4" s="1528"/>
      <c r="C4" s="1528"/>
      <c r="D4" s="1528"/>
      <c r="E4" s="1528"/>
      <c r="F4" s="1528"/>
      <c r="G4" s="1528"/>
      <c r="H4" s="1528"/>
      <c r="I4" s="1528"/>
      <c r="J4" s="1528"/>
      <c r="K4" s="1528"/>
      <c r="L4" s="1528"/>
      <c r="M4" s="1528"/>
      <c r="N4" s="1528"/>
      <c r="O4" s="1528"/>
      <c r="P4" s="1528"/>
      <c r="Q4" s="1528"/>
      <c r="R4" s="1528"/>
    </row>
    <row r="5" spans="1:18" ht="16.5">
      <c r="A5" s="138"/>
      <c r="B5" s="139"/>
      <c r="C5" s="139"/>
      <c r="D5" s="139"/>
      <c r="E5" s="140"/>
      <c r="F5" s="139"/>
      <c r="G5" s="139"/>
      <c r="H5" s="139"/>
      <c r="I5" s="139"/>
      <c r="J5" s="139"/>
      <c r="K5" s="139"/>
      <c r="L5" s="139"/>
      <c r="M5" s="139"/>
      <c r="N5" s="139"/>
      <c r="O5" s="140"/>
      <c r="P5" s="139"/>
      <c r="Q5" s="139"/>
      <c r="R5" s="140"/>
    </row>
    <row r="6" spans="1:18" ht="13.5">
      <c r="A6" s="1529" t="s">
        <v>88</v>
      </c>
      <c r="B6" s="1531" t="s">
        <v>89</v>
      </c>
      <c r="C6" s="1532"/>
      <c r="D6" s="1533"/>
      <c r="E6" s="1534" t="s">
        <v>90</v>
      </c>
      <c r="F6" s="1531" t="s">
        <v>71</v>
      </c>
      <c r="G6" s="1532"/>
      <c r="H6" s="1533"/>
      <c r="I6" s="1531" t="s">
        <v>91</v>
      </c>
      <c r="J6" s="1532"/>
      <c r="K6" s="1533"/>
      <c r="L6" s="1531" t="s">
        <v>73</v>
      </c>
      <c r="M6" s="1532"/>
      <c r="N6" s="1533"/>
      <c r="O6" s="1536" t="s">
        <v>92</v>
      </c>
      <c r="P6" s="1522" t="s">
        <v>93</v>
      </c>
      <c r="Q6" s="1523"/>
      <c r="R6" s="1524" t="s">
        <v>94</v>
      </c>
    </row>
    <row r="7" spans="1:18" ht="15">
      <c r="A7" s="1530"/>
      <c r="B7" s="141" t="s">
        <v>95</v>
      </c>
      <c r="C7" s="141" t="s">
        <v>96</v>
      </c>
      <c r="D7" s="142" t="s">
        <v>97</v>
      </c>
      <c r="E7" s="1535"/>
      <c r="F7" s="141" t="s">
        <v>98</v>
      </c>
      <c r="G7" s="141" t="s">
        <v>99</v>
      </c>
      <c r="H7" s="141" t="s">
        <v>100</v>
      </c>
      <c r="I7" s="141" t="s">
        <v>98</v>
      </c>
      <c r="J7" s="141" t="s">
        <v>99</v>
      </c>
      <c r="K7" s="141" t="s">
        <v>100</v>
      </c>
      <c r="L7" s="141" t="s">
        <v>98</v>
      </c>
      <c r="M7" s="141" t="s">
        <v>99</v>
      </c>
      <c r="N7" s="141" t="s">
        <v>100</v>
      </c>
      <c r="O7" s="1537"/>
      <c r="P7" s="141" t="s">
        <v>98</v>
      </c>
      <c r="Q7" s="141" t="s">
        <v>99</v>
      </c>
      <c r="R7" s="1525"/>
    </row>
    <row r="8" spans="1:28" ht="13.5">
      <c r="A8" s="143" t="s">
        <v>101</v>
      </c>
      <c r="B8" s="143" t="s">
        <v>3</v>
      </c>
      <c r="C8" s="143" t="s">
        <v>102</v>
      </c>
      <c r="D8" s="143" t="s">
        <v>102</v>
      </c>
      <c r="E8" s="143">
        <v>35</v>
      </c>
      <c r="F8" s="144">
        <v>0.0063</v>
      </c>
      <c r="G8" s="145">
        <v>0.00088</v>
      </c>
      <c r="H8" s="145">
        <v>0.00718</v>
      </c>
      <c r="I8" s="145">
        <v>1030.93308</v>
      </c>
      <c r="J8" s="145">
        <v>119.55546000000001</v>
      </c>
      <c r="K8" s="145">
        <v>1150.48854</v>
      </c>
      <c r="L8" s="145">
        <v>3560.84764</v>
      </c>
      <c r="M8" s="145">
        <v>78.74296000000001</v>
      </c>
      <c r="N8" s="145">
        <v>3639.5906</v>
      </c>
      <c r="O8" s="145">
        <v>4790.08632</v>
      </c>
      <c r="P8" s="145">
        <v>24338.46879</v>
      </c>
      <c r="Q8" s="145">
        <v>0</v>
      </c>
      <c r="R8" s="146">
        <v>24338.46879</v>
      </c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13.5">
      <c r="A9" s="147"/>
      <c r="B9" s="147"/>
      <c r="C9" s="147"/>
      <c r="D9" s="147"/>
      <c r="E9" s="148">
        <v>303</v>
      </c>
      <c r="F9" s="149">
        <v>0.0015300000000000001</v>
      </c>
      <c r="G9" s="150">
        <v>0</v>
      </c>
      <c r="H9" s="150">
        <v>0.0015300000000000001</v>
      </c>
      <c r="I9" s="150">
        <v>65.36122</v>
      </c>
      <c r="J9" s="150">
        <v>0.00234</v>
      </c>
      <c r="K9" s="150">
        <v>65.36355999999999</v>
      </c>
      <c r="L9" s="150">
        <v>0</v>
      </c>
      <c r="M9" s="150">
        <v>0</v>
      </c>
      <c r="N9" s="150">
        <v>0</v>
      </c>
      <c r="O9" s="150">
        <v>65.36509</v>
      </c>
      <c r="P9" s="150">
        <v>3833.39878</v>
      </c>
      <c r="Q9" s="150">
        <v>0</v>
      </c>
      <c r="R9" s="151">
        <v>3833.39878</v>
      </c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13.5">
      <c r="A10" s="147"/>
      <c r="B10" s="147"/>
      <c r="C10" s="143" t="s">
        <v>103</v>
      </c>
      <c r="D10" s="143" t="s">
        <v>104</v>
      </c>
      <c r="E10" s="143">
        <v>13</v>
      </c>
      <c r="F10" s="144">
        <v>0.07195</v>
      </c>
      <c r="G10" s="145">
        <v>0</v>
      </c>
      <c r="H10" s="145">
        <v>0.07195</v>
      </c>
      <c r="I10" s="145">
        <v>1600.49515</v>
      </c>
      <c r="J10" s="145">
        <v>353.43477</v>
      </c>
      <c r="K10" s="145">
        <v>1953.92992</v>
      </c>
      <c r="L10" s="145">
        <v>3030.31116</v>
      </c>
      <c r="M10" s="145">
        <v>368.45839</v>
      </c>
      <c r="N10" s="145">
        <v>3398.76955</v>
      </c>
      <c r="O10" s="145">
        <v>5352.77142</v>
      </c>
      <c r="P10" s="145">
        <v>60530.68039</v>
      </c>
      <c r="Q10" s="145">
        <v>0</v>
      </c>
      <c r="R10" s="146">
        <v>60530.68039</v>
      </c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ht="13.5">
      <c r="A11" s="147"/>
      <c r="B11" s="147"/>
      <c r="C11" s="147"/>
      <c r="D11" s="147"/>
      <c r="E11" s="148">
        <v>292</v>
      </c>
      <c r="F11" s="149">
        <v>0</v>
      </c>
      <c r="G11" s="150">
        <v>0</v>
      </c>
      <c r="H11" s="150">
        <v>0</v>
      </c>
      <c r="I11" s="150">
        <v>15.746870000000001</v>
      </c>
      <c r="J11" s="150">
        <v>0</v>
      </c>
      <c r="K11" s="150">
        <v>15.746870000000001</v>
      </c>
      <c r="L11" s="150">
        <v>0</v>
      </c>
      <c r="M11" s="150">
        <v>0</v>
      </c>
      <c r="N11" s="150">
        <v>0</v>
      </c>
      <c r="O11" s="150">
        <v>15.746870000000001</v>
      </c>
      <c r="P11" s="150">
        <v>12236.665560000001</v>
      </c>
      <c r="Q11" s="150">
        <v>0</v>
      </c>
      <c r="R11" s="151">
        <v>12236.665560000001</v>
      </c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ht="13.5">
      <c r="A12" s="147"/>
      <c r="B12" s="143" t="s">
        <v>66</v>
      </c>
      <c r="C12" s="143" t="s">
        <v>105</v>
      </c>
      <c r="D12" s="143" t="s">
        <v>105</v>
      </c>
      <c r="E12" s="143">
        <v>236</v>
      </c>
      <c r="F12" s="144">
        <v>1.6320599999999998</v>
      </c>
      <c r="G12" s="145">
        <v>4E-05</v>
      </c>
      <c r="H12" s="145">
        <v>1.6320999999999999</v>
      </c>
      <c r="I12" s="145">
        <v>352.56685</v>
      </c>
      <c r="J12" s="145">
        <v>3.32823</v>
      </c>
      <c r="K12" s="145">
        <v>355.89508</v>
      </c>
      <c r="L12" s="145">
        <v>811.8326099999999</v>
      </c>
      <c r="M12" s="145">
        <v>79.85174</v>
      </c>
      <c r="N12" s="145">
        <v>891.68435</v>
      </c>
      <c r="O12" s="145">
        <v>1249.21153</v>
      </c>
      <c r="P12" s="145">
        <v>10784.380949999999</v>
      </c>
      <c r="Q12" s="145">
        <v>16.49147</v>
      </c>
      <c r="R12" s="146">
        <v>10800.87242</v>
      </c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ht="13.5">
      <c r="A13" s="147"/>
      <c r="B13" s="147"/>
      <c r="C13" s="147"/>
      <c r="D13" s="147"/>
      <c r="E13" s="148">
        <v>263</v>
      </c>
      <c r="F13" s="149">
        <v>0.30316000000000004</v>
      </c>
      <c r="G13" s="150">
        <v>0</v>
      </c>
      <c r="H13" s="150">
        <v>0.30316000000000004</v>
      </c>
      <c r="I13" s="150">
        <v>15.1811</v>
      </c>
      <c r="J13" s="150">
        <v>0</v>
      </c>
      <c r="K13" s="150">
        <v>15.1811</v>
      </c>
      <c r="L13" s="150">
        <v>0</v>
      </c>
      <c r="M13" s="150">
        <v>0</v>
      </c>
      <c r="N13" s="150">
        <v>0</v>
      </c>
      <c r="O13" s="150">
        <v>15.48426</v>
      </c>
      <c r="P13" s="150">
        <v>1301.24667</v>
      </c>
      <c r="Q13" s="150">
        <v>0</v>
      </c>
      <c r="R13" s="151">
        <v>1301.24667</v>
      </c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13.5">
      <c r="A14" s="147"/>
      <c r="B14" s="147"/>
      <c r="C14" s="143" t="s">
        <v>106</v>
      </c>
      <c r="D14" s="143" t="s">
        <v>106</v>
      </c>
      <c r="E14" s="143">
        <v>246</v>
      </c>
      <c r="F14" s="144">
        <v>1.33095</v>
      </c>
      <c r="G14" s="145">
        <v>0</v>
      </c>
      <c r="H14" s="145">
        <v>1.33095</v>
      </c>
      <c r="I14" s="145">
        <v>54.51889</v>
      </c>
      <c r="J14" s="145">
        <v>0</v>
      </c>
      <c r="K14" s="145">
        <v>54.51889</v>
      </c>
      <c r="L14" s="145">
        <v>0</v>
      </c>
      <c r="M14" s="145">
        <v>0</v>
      </c>
      <c r="N14" s="145">
        <v>0</v>
      </c>
      <c r="O14" s="145">
        <v>55.84983999999999</v>
      </c>
      <c r="P14" s="145">
        <v>2762.46584</v>
      </c>
      <c r="Q14" s="145">
        <v>0</v>
      </c>
      <c r="R14" s="146">
        <v>2762.46584</v>
      </c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ht="13.5">
      <c r="A15" s="147"/>
      <c r="B15" s="143" t="s">
        <v>5</v>
      </c>
      <c r="C15" s="143" t="s">
        <v>5</v>
      </c>
      <c r="D15" s="143" t="s">
        <v>5</v>
      </c>
      <c r="E15" s="143">
        <v>5</v>
      </c>
      <c r="F15" s="144">
        <v>1.07708</v>
      </c>
      <c r="G15" s="145">
        <v>0.0052</v>
      </c>
      <c r="H15" s="145">
        <v>1.08228</v>
      </c>
      <c r="I15" s="145">
        <v>1798.27675</v>
      </c>
      <c r="J15" s="145">
        <v>346.18063</v>
      </c>
      <c r="K15" s="145">
        <v>2144.45738</v>
      </c>
      <c r="L15" s="145">
        <v>7744.55586</v>
      </c>
      <c r="M15" s="145">
        <v>1292.82575</v>
      </c>
      <c r="N15" s="145">
        <v>9037.381609999999</v>
      </c>
      <c r="O15" s="145">
        <v>11182.921269999999</v>
      </c>
      <c r="P15" s="145">
        <v>44990.4721</v>
      </c>
      <c r="Q15" s="145">
        <v>4E-05</v>
      </c>
      <c r="R15" s="146">
        <v>44990.47214</v>
      </c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13.5">
      <c r="A16" s="147"/>
      <c r="B16" s="147"/>
      <c r="C16" s="147"/>
      <c r="D16" s="147"/>
      <c r="E16" s="148">
        <v>59</v>
      </c>
      <c r="F16" s="149">
        <v>0.04134</v>
      </c>
      <c r="G16" s="150">
        <v>0</v>
      </c>
      <c r="H16" s="150">
        <v>0.04134</v>
      </c>
      <c r="I16" s="150">
        <v>698.12724</v>
      </c>
      <c r="J16" s="150">
        <v>34.176730000000006</v>
      </c>
      <c r="K16" s="150">
        <v>732.3039699999999</v>
      </c>
      <c r="L16" s="150">
        <v>1736.22342</v>
      </c>
      <c r="M16" s="150">
        <v>243.82693</v>
      </c>
      <c r="N16" s="150">
        <v>1980.05035</v>
      </c>
      <c r="O16" s="150">
        <v>2712.39566</v>
      </c>
      <c r="P16" s="150">
        <v>37035.81162</v>
      </c>
      <c r="Q16" s="150">
        <v>0</v>
      </c>
      <c r="R16" s="151">
        <v>37035.81162</v>
      </c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ht="13.5">
      <c r="A17" s="147"/>
      <c r="B17" s="147"/>
      <c r="C17" s="147"/>
      <c r="D17" s="147"/>
      <c r="E17" s="148">
        <v>312</v>
      </c>
      <c r="F17" s="149">
        <v>0.011720000000000001</v>
      </c>
      <c r="G17" s="150">
        <v>0</v>
      </c>
      <c r="H17" s="150">
        <v>0.011720000000000001</v>
      </c>
      <c r="I17" s="150">
        <v>44.60727</v>
      </c>
      <c r="J17" s="150">
        <v>0</v>
      </c>
      <c r="K17" s="150">
        <v>44.60727</v>
      </c>
      <c r="L17" s="150">
        <v>0</v>
      </c>
      <c r="M17" s="150">
        <v>0</v>
      </c>
      <c r="N17" s="150">
        <v>0</v>
      </c>
      <c r="O17" s="150">
        <v>44.61899</v>
      </c>
      <c r="P17" s="150">
        <v>11119.85107</v>
      </c>
      <c r="Q17" s="150">
        <v>0</v>
      </c>
      <c r="R17" s="151">
        <v>11119.85107</v>
      </c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ht="13.5">
      <c r="A18" s="147"/>
      <c r="B18" s="147"/>
      <c r="C18" s="147"/>
      <c r="D18" s="147"/>
      <c r="E18" s="148">
        <v>326</v>
      </c>
      <c r="F18" s="149">
        <v>0.00756</v>
      </c>
      <c r="G18" s="150">
        <v>0</v>
      </c>
      <c r="H18" s="150">
        <v>0.00756</v>
      </c>
      <c r="I18" s="150">
        <v>38.53708</v>
      </c>
      <c r="J18" s="150">
        <v>0</v>
      </c>
      <c r="K18" s="150">
        <v>38.53708</v>
      </c>
      <c r="L18" s="150">
        <v>0</v>
      </c>
      <c r="M18" s="150">
        <v>0</v>
      </c>
      <c r="N18" s="150">
        <v>0</v>
      </c>
      <c r="O18" s="150">
        <v>38.54464</v>
      </c>
      <c r="P18" s="150">
        <v>7129.93857</v>
      </c>
      <c r="Q18" s="150">
        <v>0</v>
      </c>
      <c r="R18" s="151">
        <v>7129.93857</v>
      </c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ht="13.5">
      <c r="A19" s="147"/>
      <c r="B19" s="147"/>
      <c r="C19" s="147"/>
      <c r="D19" s="147"/>
      <c r="E19" s="148">
        <v>360</v>
      </c>
      <c r="F19" s="149">
        <v>0.0002</v>
      </c>
      <c r="G19" s="150">
        <v>0</v>
      </c>
      <c r="H19" s="150">
        <v>0.0002</v>
      </c>
      <c r="I19" s="150">
        <v>1.2501600000000002</v>
      </c>
      <c r="J19" s="150">
        <v>0</v>
      </c>
      <c r="K19" s="150">
        <v>1.2501600000000002</v>
      </c>
      <c r="L19" s="150">
        <v>0</v>
      </c>
      <c r="M19" s="150">
        <v>0</v>
      </c>
      <c r="N19" s="150">
        <v>0</v>
      </c>
      <c r="O19" s="150">
        <v>1.25036</v>
      </c>
      <c r="P19" s="150">
        <v>531.17045</v>
      </c>
      <c r="Q19" s="150">
        <v>0</v>
      </c>
      <c r="R19" s="151">
        <v>531.17045</v>
      </c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ht="13.5">
      <c r="A20" s="147"/>
      <c r="B20" s="147"/>
      <c r="C20" s="147"/>
      <c r="D20" s="143" t="s">
        <v>107</v>
      </c>
      <c r="E20" s="143">
        <v>82</v>
      </c>
      <c r="F20" s="144">
        <v>2.03775</v>
      </c>
      <c r="G20" s="145">
        <v>0</v>
      </c>
      <c r="H20" s="145">
        <v>2.03775</v>
      </c>
      <c r="I20" s="145">
        <v>1336.39756</v>
      </c>
      <c r="J20" s="145">
        <v>156.45598999999999</v>
      </c>
      <c r="K20" s="145">
        <v>1492.85355</v>
      </c>
      <c r="L20" s="145">
        <v>5514.648990000001</v>
      </c>
      <c r="M20" s="145">
        <v>1288.7363400000002</v>
      </c>
      <c r="N20" s="145">
        <v>6803.38533</v>
      </c>
      <c r="O20" s="145">
        <v>8298.27663</v>
      </c>
      <c r="P20" s="145">
        <v>24695.73332</v>
      </c>
      <c r="Q20" s="145">
        <v>0</v>
      </c>
      <c r="R20" s="146">
        <v>24695.73332</v>
      </c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ht="13.5">
      <c r="A21" s="147"/>
      <c r="B21" s="147"/>
      <c r="C21" s="147"/>
      <c r="D21" s="143" t="s">
        <v>108</v>
      </c>
      <c r="E21" s="143">
        <v>86</v>
      </c>
      <c r="F21" s="144">
        <v>0.14747</v>
      </c>
      <c r="G21" s="145">
        <v>0</v>
      </c>
      <c r="H21" s="145">
        <v>0.14747</v>
      </c>
      <c r="I21" s="145">
        <v>476.67109000000005</v>
      </c>
      <c r="J21" s="145">
        <v>28.03557</v>
      </c>
      <c r="K21" s="145">
        <v>504.70666</v>
      </c>
      <c r="L21" s="145">
        <v>1016.4543000000001</v>
      </c>
      <c r="M21" s="145">
        <v>179.42076</v>
      </c>
      <c r="N21" s="145">
        <v>1195.87506</v>
      </c>
      <c r="O21" s="145">
        <v>1700.72919</v>
      </c>
      <c r="P21" s="145">
        <v>26381.56321</v>
      </c>
      <c r="Q21" s="145">
        <v>35.786519999999996</v>
      </c>
      <c r="R21" s="146">
        <v>26417.34973</v>
      </c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ht="13.5">
      <c r="A22" s="147"/>
      <c r="B22" s="147"/>
      <c r="C22" s="147"/>
      <c r="D22" s="147"/>
      <c r="E22" s="148">
        <v>279</v>
      </c>
      <c r="F22" s="149">
        <v>0.00138</v>
      </c>
      <c r="G22" s="150">
        <v>0</v>
      </c>
      <c r="H22" s="150">
        <v>0.00138</v>
      </c>
      <c r="I22" s="150">
        <v>2.5025999999999997</v>
      </c>
      <c r="J22" s="150">
        <v>0</v>
      </c>
      <c r="K22" s="150">
        <v>2.5025999999999997</v>
      </c>
      <c r="L22" s="150">
        <v>0</v>
      </c>
      <c r="M22" s="150">
        <v>0</v>
      </c>
      <c r="N22" s="150">
        <v>0</v>
      </c>
      <c r="O22" s="150">
        <v>2.50398</v>
      </c>
      <c r="P22" s="150">
        <v>4186.9142999999995</v>
      </c>
      <c r="Q22" s="150">
        <v>0</v>
      </c>
      <c r="R22" s="151">
        <v>4186.9142999999995</v>
      </c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ht="13.5">
      <c r="A23" s="147"/>
      <c r="B23" s="147"/>
      <c r="C23" s="147"/>
      <c r="D23" s="147"/>
      <c r="E23" s="148">
        <v>370</v>
      </c>
      <c r="F23" s="149">
        <v>0.009089999999999999</v>
      </c>
      <c r="G23" s="150">
        <v>0</v>
      </c>
      <c r="H23" s="150">
        <v>0.009089999999999999</v>
      </c>
      <c r="I23" s="150">
        <v>313.20892</v>
      </c>
      <c r="J23" s="150">
        <v>0.21437</v>
      </c>
      <c r="K23" s="150">
        <v>313.42328999999995</v>
      </c>
      <c r="L23" s="150">
        <v>0</v>
      </c>
      <c r="M23" s="150">
        <v>0</v>
      </c>
      <c r="N23" s="150">
        <v>0</v>
      </c>
      <c r="O23" s="150">
        <v>313.43238</v>
      </c>
      <c r="P23" s="150">
        <v>14556.49006</v>
      </c>
      <c r="Q23" s="150">
        <v>0</v>
      </c>
      <c r="R23" s="151">
        <v>14556.49006</v>
      </c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ht="13.5">
      <c r="A24" s="147"/>
      <c r="B24" s="147"/>
      <c r="C24" s="143" t="s">
        <v>109</v>
      </c>
      <c r="D24" s="143" t="s">
        <v>109</v>
      </c>
      <c r="E24" s="143">
        <v>58</v>
      </c>
      <c r="F24" s="144">
        <v>0.42728</v>
      </c>
      <c r="G24" s="145">
        <v>0</v>
      </c>
      <c r="H24" s="145">
        <v>0.42728</v>
      </c>
      <c r="I24" s="145">
        <v>816.78661</v>
      </c>
      <c r="J24" s="145">
        <v>43.53721</v>
      </c>
      <c r="K24" s="145">
        <v>860.32382</v>
      </c>
      <c r="L24" s="145">
        <v>714.9395999999999</v>
      </c>
      <c r="M24" s="145">
        <v>209.91495</v>
      </c>
      <c r="N24" s="145">
        <v>924.85455</v>
      </c>
      <c r="O24" s="145">
        <v>1785.60565</v>
      </c>
      <c r="P24" s="145">
        <v>19642.77768</v>
      </c>
      <c r="Q24" s="145">
        <v>0</v>
      </c>
      <c r="R24" s="146">
        <v>19642.77768</v>
      </c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ht="13.5">
      <c r="A25" s="147"/>
      <c r="B25" s="147"/>
      <c r="C25" s="147"/>
      <c r="D25" s="147"/>
      <c r="E25" s="148">
        <v>264</v>
      </c>
      <c r="F25" s="149">
        <v>0.00491</v>
      </c>
      <c r="G25" s="150">
        <v>0</v>
      </c>
      <c r="H25" s="150">
        <v>0.00491</v>
      </c>
      <c r="I25" s="150">
        <v>0.38712</v>
      </c>
      <c r="J25" s="150">
        <v>0</v>
      </c>
      <c r="K25" s="150">
        <v>0.38712</v>
      </c>
      <c r="L25" s="150">
        <v>0</v>
      </c>
      <c r="M25" s="150">
        <v>0</v>
      </c>
      <c r="N25" s="150">
        <v>0</v>
      </c>
      <c r="O25" s="150">
        <v>0.39203</v>
      </c>
      <c r="P25" s="150">
        <v>2484.4570400000002</v>
      </c>
      <c r="Q25" s="150">
        <v>0</v>
      </c>
      <c r="R25" s="151">
        <v>2484.4570400000002</v>
      </c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ht="13.5">
      <c r="A26" s="147"/>
      <c r="B26" s="147"/>
      <c r="C26" s="143" t="s">
        <v>110</v>
      </c>
      <c r="D26" s="143" t="s">
        <v>111</v>
      </c>
      <c r="E26" s="143">
        <v>304</v>
      </c>
      <c r="F26" s="144">
        <v>0.0016200000000000001</v>
      </c>
      <c r="G26" s="145">
        <v>0</v>
      </c>
      <c r="H26" s="145">
        <v>0.0016200000000000001</v>
      </c>
      <c r="I26" s="145">
        <v>7.86761</v>
      </c>
      <c r="J26" s="145">
        <v>0</v>
      </c>
      <c r="K26" s="145">
        <v>7.86761</v>
      </c>
      <c r="L26" s="145">
        <v>0</v>
      </c>
      <c r="M26" s="145">
        <v>0</v>
      </c>
      <c r="N26" s="145">
        <v>0</v>
      </c>
      <c r="O26" s="145">
        <v>7.86923</v>
      </c>
      <c r="P26" s="145">
        <v>2651.0191099999997</v>
      </c>
      <c r="Q26" s="145">
        <v>0</v>
      </c>
      <c r="R26" s="146">
        <v>2651.0191099999997</v>
      </c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ht="13.5">
      <c r="A27" s="147"/>
      <c r="B27" s="143" t="s">
        <v>6</v>
      </c>
      <c r="C27" s="143" t="s">
        <v>112</v>
      </c>
      <c r="D27" s="143" t="s">
        <v>6</v>
      </c>
      <c r="E27" s="143">
        <v>31</v>
      </c>
      <c r="F27" s="144">
        <v>0.47268</v>
      </c>
      <c r="G27" s="145">
        <v>0</v>
      </c>
      <c r="H27" s="145">
        <v>0.47268</v>
      </c>
      <c r="I27" s="145">
        <v>2108.71016</v>
      </c>
      <c r="J27" s="145">
        <v>547.7009</v>
      </c>
      <c r="K27" s="145">
        <v>2656.41106</v>
      </c>
      <c r="L27" s="145">
        <v>2446.5979199999997</v>
      </c>
      <c r="M27" s="145">
        <v>262.60627</v>
      </c>
      <c r="N27" s="145">
        <v>2709.20419</v>
      </c>
      <c r="O27" s="145">
        <v>5366.08793</v>
      </c>
      <c r="P27" s="145">
        <v>27701.18939</v>
      </c>
      <c r="Q27" s="145">
        <v>0</v>
      </c>
      <c r="R27" s="146">
        <v>27701.18939</v>
      </c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ht="13.5">
      <c r="A28" s="147"/>
      <c r="B28" s="147"/>
      <c r="C28" s="147"/>
      <c r="D28" s="147"/>
      <c r="E28" s="148">
        <v>341</v>
      </c>
      <c r="F28" s="149">
        <v>0.00095</v>
      </c>
      <c r="G28" s="150">
        <v>0</v>
      </c>
      <c r="H28" s="150">
        <v>0.00095</v>
      </c>
      <c r="I28" s="150">
        <v>22.39762</v>
      </c>
      <c r="J28" s="150">
        <v>0</v>
      </c>
      <c r="K28" s="150">
        <v>22.39762</v>
      </c>
      <c r="L28" s="150">
        <v>0</v>
      </c>
      <c r="M28" s="150">
        <v>0</v>
      </c>
      <c r="N28" s="150">
        <v>0</v>
      </c>
      <c r="O28" s="150">
        <v>22.39857</v>
      </c>
      <c r="P28" s="150">
        <v>4491.2698</v>
      </c>
      <c r="Q28" s="150">
        <v>0</v>
      </c>
      <c r="R28" s="151">
        <v>4491.2698</v>
      </c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ht="13.5">
      <c r="A29" s="147"/>
      <c r="B29" s="147"/>
      <c r="C29" s="143" t="s">
        <v>113</v>
      </c>
      <c r="D29" s="143" t="s">
        <v>113</v>
      </c>
      <c r="E29" s="143">
        <v>241</v>
      </c>
      <c r="F29" s="144">
        <v>0</v>
      </c>
      <c r="G29" s="145">
        <v>0</v>
      </c>
      <c r="H29" s="145">
        <v>0</v>
      </c>
      <c r="I29" s="145">
        <v>0</v>
      </c>
      <c r="J29" s="145">
        <v>0</v>
      </c>
      <c r="K29" s="145">
        <v>0</v>
      </c>
      <c r="L29" s="145">
        <v>0</v>
      </c>
      <c r="M29" s="145">
        <v>0</v>
      </c>
      <c r="N29" s="145">
        <v>0</v>
      </c>
      <c r="O29" s="145">
        <v>0</v>
      </c>
      <c r="P29" s="145">
        <v>1051.7621000000001</v>
      </c>
      <c r="Q29" s="145">
        <v>0</v>
      </c>
      <c r="R29" s="146">
        <v>1051.7621000000001</v>
      </c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ht="13.5">
      <c r="A30" s="147"/>
      <c r="B30" s="143" t="s">
        <v>7</v>
      </c>
      <c r="C30" s="143" t="s">
        <v>7</v>
      </c>
      <c r="D30" s="143" t="s">
        <v>7</v>
      </c>
      <c r="E30" s="143">
        <v>20</v>
      </c>
      <c r="F30" s="144">
        <v>0.07372</v>
      </c>
      <c r="G30" s="145">
        <v>0</v>
      </c>
      <c r="H30" s="145">
        <v>0.07372</v>
      </c>
      <c r="I30" s="145">
        <v>1002.25446</v>
      </c>
      <c r="J30" s="145">
        <v>55.02811</v>
      </c>
      <c r="K30" s="145">
        <v>1057.28257</v>
      </c>
      <c r="L30" s="145">
        <v>4281.19225</v>
      </c>
      <c r="M30" s="145">
        <v>281.93415999999996</v>
      </c>
      <c r="N30" s="145">
        <v>4563.12641</v>
      </c>
      <c r="O30" s="145">
        <v>5620.4827000000005</v>
      </c>
      <c r="P30" s="145">
        <v>35050.33597</v>
      </c>
      <c r="Q30" s="145">
        <v>0</v>
      </c>
      <c r="R30" s="146">
        <v>35050.33597</v>
      </c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8" ht="13.5">
      <c r="A31" s="147"/>
      <c r="B31" s="147"/>
      <c r="C31" s="147"/>
      <c r="D31" s="147"/>
      <c r="E31" s="148">
        <v>293</v>
      </c>
      <c r="F31" s="149">
        <v>0.00633</v>
      </c>
      <c r="G31" s="150">
        <v>0</v>
      </c>
      <c r="H31" s="150">
        <v>0.00633</v>
      </c>
      <c r="I31" s="150">
        <v>13.5245</v>
      </c>
      <c r="J31" s="150">
        <v>0</v>
      </c>
      <c r="K31" s="150">
        <v>13.5245</v>
      </c>
      <c r="L31" s="150">
        <v>0</v>
      </c>
      <c r="M31" s="150">
        <v>0</v>
      </c>
      <c r="N31" s="150">
        <v>0</v>
      </c>
      <c r="O31" s="150">
        <v>13.53083</v>
      </c>
      <c r="P31" s="150">
        <v>4979.083</v>
      </c>
      <c r="Q31" s="150">
        <v>0</v>
      </c>
      <c r="R31" s="151">
        <v>4979.083</v>
      </c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 ht="13.5">
      <c r="A32" s="147"/>
      <c r="B32" s="147"/>
      <c r="C32" s="147"/>
      <c r="D32" s="147"/>
      <c r="E32" s="148">
        <v>305</v>
      </c>
      <c r="F32" s="149">
        <v>0.005690000000000001</v>
      </c>
      <c r="G32" s="150">
        <v>0</v>
      </c>
      <c r="H32" s="150">
        <v>0.005690000000000001</v>
      </c>
      <c r="I32" s="150">
        <v>22.60316</v>
      </c>
      <c r="J32" s="150">
        <v>0</v>
      </c>
      <c r="K32" s="150">
        <v>22.60316</v>
      </c>
      <c r="L32" s="150">
        <v>0</v>
      </c>
      <c r="M32" s="150">
        <v>0</v>
      </c>
      <c r="N32" s="150">
        <v>0</v>
      </c>
      <c r="O32" s="150">
        <v>22.608849999999997</v>
      </c>
      <c r="P32" s="150">
        <v>7971.07626</v>
      </c>
      <c r="Q32" s="150">
        <v>0</v>
      </c>
      <c r="R32" s="151">
        <v>7971.07626</v>
      </c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ht="13.5">
      <c r="A33" s="147"/>
      <c r="B33" s="147"/>
      <c r="C33" s="143" t="s">
        <v>114</v>
      </c>
      <c r="D33" s="143" t="s">
        <v>114</v>
      </c>
      <c r="E33" s="143">
        <v>37</v>
      </c>
      <c r="F33" s="144">
        <v>0.11048999999999999</v>
      </c>
      <c r="G33" s="145">
        <v>0</v>
      </c>
      <c r="H33" s="145">
        <v>0.11048999999999999</v>
      </c>
      <c r="I33" s="145">
        <v>707.29767</v>
      </c>
      <c r="J33" s="145">
        <v>4.482399999999999</v>
      </c>
      <c r="K33" s="145">
        <v>711.7800699999999</v>
      </c>
      <c r="L33" s="145">
        <v>994.82912</v>
      </c>
      <c r="M33" s="145">
        <v>134.45079</v>
      </c>
      <c r="N33" s="145">
        <v>1129.27991</v>
      </c>
      <c r="O33" s="145">
        <v>1841.17047</v>
      </c>
      <c r="P33" s="145">
        <v>54030.54611</v>
      </c>
      <c r="Q33" s="145">
        <v>0</v>
      </c>
      <c r="R33" s="146">
        <v>54030.54611</v>
      </c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ht="13.5">
      <c r="A34" s="147"/>
      <c r="B34" s="147"/>
      <c r="C34" s="147"/>
      <c r="D34" s="147"/>
      <c r="E34" s="148">
        <v>248</v>
      </c>
      <c r="F34" s="149">
        <v>0.0091</v>
      </c>
      <c r="G34" s="150">
        <v>0</v>
      </c>
      <c r="H34" s="150">
        <v>0.0091</v>
      </c>
      <c r="I34" s="150">
        <v>0.19041999999999998</v>
      </c>
      <c r="J34" s="150">
        <v>0</v>
      </c>
      <c r="K34" s="150">
        <v>0.19041999999999998</v>
      </c>
      <c r="L34" s="150">
        <v>0</v>
      </c>
      <c r="M34" s="150">
        <v>0</v>
      </c>
      <c r="N34" s="150">
        <v>0</v>
      </c>
      <c r="O34" s="150">
        <v>0.19952</v>
      </c>
      <c r="P34" s="150">
        <v>3229.5376499999998</v>
      </c>
      <c r="Q34" s="150">
        <v>0</v>
      </c>
      <c r="R34" s="151">
        <v>3229.5376499999998</v>
      </c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ht="13.5">
      <c r="A35" s="147"/>
      <c r="B35" s="143" t="s">
        <v>8</v>
      </c>
      <c r="C35" s="143" t="s">
        <v>115</v>
      </c>
      <c r="D35" s="143" t="s">
        <v>116</v>
      </c>
      <c r="E35" s="143">
        <v>262</v>
      </c>
      <c r="F35" s="144">
        <v>0.0016</v>
      </c>
      <c r="G35" s="145">
        <v>0</v>
      </c>
      <c r="H35" s="145">
        <v>0.0016</v>
      </c>
      <c r="I35" s="145">
        <v>24.28868</v>
      </c>
      <c r="J35" s="145">
        <v>0</v>
      </c>
      <c r="K35" s="145">
        <v>24.28868</v>
      </c>
      <c r="L35" s="145">
        <v>0</v>
      </c>
      <c r="M35" s="145">
        <v>0</v>
      </c>
      <c r="N35" s="145">
        <v>0</v>
      </c>
      <c r="O35" s="145">
        <v>24.29028</v>
      </c>
      <c r="P35" s="145">
        <v>4979.39479</v>
      </c>
      <c r="Q35" s="145">
        <v>0</v>
      </c>
      <c r="R35" s="146">
        <v>4979.39479</v>
      </c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ht="13.5">
      <c r="A36" s="147"/>
      <c r="B36" s="147"/>
      <c r="C36" s="147"/>
      <c r="D36" s="143" t="s">
        <v>8</v>
      </c>
      <c r="E36" s="143">
        <v>3</v>
      </c>
      <c r="F36" s="144">
        <v>0.0968</v>
      </c>
      <c r="G36" s="145">
        <v>0</v>
      </c>
      <c r="H36" s="145">
        <v>0.0968</v>
      </c>
      <c r="I36" s="145">
        <v>1074.61419</v>
      </c>
      <c r="J36" s="145">
        <v>88.18051</v>
      </c>
      <c r="K36" s="145">
        <v>1162.7947</v>
      </c>
      <c r="L36" s="145">
        <v>8109.97854</v>
      </c>
      <c r="M36" s="145">
        <v>716.6641500000001</v>
      </c>
      <c r="N36" s="145">
        <v>8826.642689999999</v>
      </c>
      <c r="O36" s="145">
        <v>9989.53419</v>
      </c>
      <c r="P36" s="145">
        <v>23618.29951</v>
      </c>
      <c r="Q36" s="145">
        <v>0</v>
      </c>
      <c r="R36" s="146">
        <v>23618.29951</v>
      </c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ht="13.5">
      <c r="A37" s="147"/>
      <c r="B37" s="147"/>
      <c r="C37" s="147"/>
      <c r="D37" s="147"/>
      <c r="E37" s="148">
        <v>63</v>
      </c>
      <c r="F37" s="149">
        <v>0.12214</v>
      </c>
      <c r="G37" s="150">
        <v>0.0248</v>
      </c>
      <c r="H37" s="150">
        <v>0.14694</v>
      </c>
      <c r="I37" s="150">
        <v>1291.94053</v>
      </c>
      <c r="J37" s="150">
        <v>118.05322</v>
      </c>
      <c r="K37" s="150">
        <v>1409.99375</v>
      </c>
      <c r="L37" s="150">
        <v>9228.23245</v>
      </c>
      <c r="M37" s="150">
        <v>620.48195</v>
      </c>
      <c r="N37" s="150">
        <v>9848.7144</v>
      </c>
      <c r="O37" s="150">
        <v>11258.85509</v>
      </c>
      <c r="P37" s="150">
        <v>23175.47596</v>
      </c>
      <c r="Q37" s="150">
        <v>0</v>
      </c>
      <c r="R37" s="151">
        <v>23175.47596</v>
      </c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ht="13.5">
      <c r="A38" s="147"/>
      <c r="B38" s="147"/>
      <c r="C38" s="147"/>
      <c r="D38" s="147"/>
      <c r="E38" s="148">
        <v>232</v>
      </c>
      <c r="F38" s="149">
        <v>0.0008900000000000001</v>
      </c>
      <c r="G38" s="150">
        <v>0</v>
      </c>
      <c r="H38" s="150">
        <v>0.0008900000000000001</v>
      </c>
      <c r="I38" s="150">
        <v>359.45705</v>
      </c>
      <c r="J38" s="150">
        <v>1.18201</v>
      </c>
      <c r="K38" s="150">
        <v>360.63906</v>
      </c>
      <c r="L38" s="150">
        <v>1116.21731</v>
      </c>
      <c r="M38" s="150">
        <v>0</v>
      </c>
      <c r="N38" s="150">
        <v>1116.21731</v>
      </c>
      <c r="O38" s="150">
        <v>1476.85726</v>
      </c>
      <c r="P38" s="150">
        <v>13518.56465</v>
      </c>
      <c r="Q38" s="150">
        <v>0</v>
      </c>
      <c r="R38" s="151">
        <v>13518.56465</v>
      </c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ht="13.5">
      <c r="A39" s="147"/>
      <c r="B39" s="147"/>
      <c r="C39" s="147"/>
      <c r="D39" s="147"/>
      <c r="E39" s="148">
        <v>373</v>
      </c>
      <c r="F39" s="149">
        <v>0.10123</v>
      </c>
      <c r="G39" s="150">
        <v>0</v>
      </c>
      <c r="H39" s="150">
        <v>0.10123</v>
      </c>
      <c r="I39" s="150">
        <v>256.75385</v>
      </c>
      <c r="J39" s="150">
        <v>5.195270000000001</v>
      </c>
      <c r="K39" s="150">
        <v>261.94912</v>
      </c>
      <c r="L39" s="150">
        <v>430.73575</v>
      </c>
      <c r="M39" s="150">
        <v>26.900009999999998</v>
      </c>
      <c r="N39" s="150">
        <v>457.63576</v>
      </c>
      <c r="O39" s="150">
        <v>719.68611</v>
      </c>
      <c r="P39" s="150">
        <v>16936.6982</v>
      </c>
      <c r="Q39" s="150">
        <v>0</v>
      </c>
      <c r="R39" s="151">
        <v>16936.6982</v>
      </c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 ht="13.5">
      <c r="A40" s="147"/>
      <c r="B40" s="147"/>
      <c r="C40" s="147"/>
      <c r="D40" s="143" t="s">
        <v>117</v>
      </c>
      <c r="E40" s="143">
        <v>230</v>
      </c>
      <c r="F40" s="144">
        <v>0.54788</v>
      </c>
      <c r="G40" s="145">
        <v>0</v>
      </c>
      <c r="H40" s="145">
        <v>0.54788</v>
      </c>
      <c r="I40" s="145">
        <v>798.2804699999999</v>
      </c>
      <c r="J40" s="145">
        <v>50.34744</v>
      </c>
      <c r="K40" s="145">
        <v>848.62791</v>
      </c>
      <c r="L40" s="145">
        <v>762.7259</v>
      </c>
      <c r="M40" s="145">
        <v>35.56125</v>
      </c>
      <c r="N40" s="145">
        <v>798.28715</v>
      </c>
      <c r="O40" s="145">
        <v>1647.46294</v>
      </c>
      <c r="P40" s="145">
        <v>27311.57279</v>
      </c>
      <c r="Q40" s="145">
        <v>0</v>
      </c>
      <c r="R40" s="146">
        <v>27311.57279</v>
      </c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ht="13.5">
      <c r="A41" s="147"/>
      <c r="B41" s="143" t="s">
        <v>9</v>
      </c>
      <c r="C41" s="143" t="s">
        <v>118</v>
      </c>
      <c r="D41" s="143" t="s">
        <v>119</v>
      </c>
      <c r="E41" s="143">
        <v>243</v>
      </c>
      <c r="F41" s="144">
        <v>0</v>
      </c>
      <c r="G41" s="145">
        <v>0</v>
      </c>
      <c r="H41" s="145">
        <v>0</v>
      </c>
      <c r="I41" s="145">
        <v>0</v>
      </c>
      <c r="J41" s="145">
        <v>0</v>
      </c>
      <c r="K41" s="145">
        <v>0</v>
      </c>
      <c r="L41" s="145">
        <v>0</v>
      </c>
      <c r="M41" s="145">
        <v>0</v>
      </c>
      <c r="N41" s="145">
        <v>0</v>
      </c>
      <c r="O41" s="145">
        <v>0</v>
      </c>
      <c r="P41" s="145">
        <v>2727.03867</v>
      </c>
      <c r="Q41" s="145">
        <v>0</v>
      </c>
      <c r="R41" s="146">
        <v>2727.03867</v>
      </c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ht="13.5">
      <c r="A42" s="147"/>
      <c r="B42" s="147"/>
      <c r="C42" s="143" t="s">
        <v>9</v>
      </c>
      <c r="D42" s="143" t="s">
        <v>9</v>
      </c>
      <c r="E42" s="143">
        <v>23</v>
      </c>
      <c r="F42" s="144">
        <v>0.63812</v>
      </c>
      <c r="G42" s="145">
        <v>0</v>
      </c>
      <c r="H42" s="145">
        <v>0.63812</v>
      </c>
      <c r="I42" s="145">
        <v>1908.43585</v>
      </c>
      <c r="J42" s="145">
        <v>423.54887</v>
      </c>
      <c r="K42" s="145">
        <v>2331.9847200000004</v>
      </c>
      <c r="L42" s="145">
        <v>4918.68637</v>
      </c>
      <c r="M42" s="145">
        <v>418.54247999999995</v>
      </c>
      <c r="N42" s="145">
        <v>5337.2288499999995</v>
      </c>
      <c r="O42" s="145">
        <v>7669.85169</v>
      </c>
      <c r="P42" s="145">
        <v>54175.33719</v>
      </c>
      <c r="Q42" s="145">
        <v>0</v>
      </c>
      <c r="R42" s="146">
        <v>54175.33719</v>
      </c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ht="13.5">
      <c r="A43" s="147"/>
      <c r="B43" s="147"/>
      <c r="C43" s="147"/>
      <c r="D43" s="147"/>
      <c r="E43" s="148">
        <v>306</v>
      </c>
      <c r="F43" s="149">
        <v>5.9999999999999995E-05</v>
      </c>
      <c r="G43" s="150">
        <v>0</v>
      </c>
      <c r="H43" s="150">
        <v>5.9999999999999995E-05</v>
      </c>
      <c r="I43" s="150">
        <v>7.4208</v>
      </c>
      <c r="J43" s="150">
        <v>0</v>
      </c>
      <c r="K43" s="150">
        <v>7.4208</v>
      </c>
      <c r="L43" s="150">
        <v>0</v>
      </c>
      <c r="M43" s="150">
        <v>0</v>
      </c>
      <c r="N43" s="150">
        <v>0</v>
      </c>
      <c r="O43" s="150">
        <v>7.420859999999999</v>
      </c>
      <c r="P43" s="150">
        <v>3363.76617</v>
      </c>
      <c r="Q43" s="150">
        <v>0</v>
      </c>
      <c r="R43" s="151">
        <v>3363.76617</v>
      </c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 ht="13.5">
      <c r="A44" s="147"/>
      <c r="B44" s="147"/>
      <c r="C44" s="147"/>
      <c r="D44" s="147"/>
      <c r="E44" s="148">
        <v>342</v>
      </c>
      <c r="F44" s="149">
        <v>0</v>
      </c>
      <c r="G44" s="150">
        <v>0</v>
      </c>
      <c r="H44" s="150">
        <v>0</v>
      </c>
      <c r="I44" s="150">
        <v>2.3135700000000003</v>
      </c>
      <c r="J44" s="150">
        <v>0</v>
      </c>
      <c r="K44" s="150">
        <v>2.3135700000000003</v>
      </c>
      <c r="L44" s="150">
        <v>0</v>
      </c>
      <c r="M44" s="150">
        <v>0</v>
      </c>
      <c r="N44" s="150">
        <v>0</v>
      </c>
      <c r="O44" s="150">
        <v>2.3135700000000003</v>
      </c>
      <c r="P44" s="150">
        <v>6155.04378</v>
      </c>
      <c r="Q44" s="150">
        <v>0</v>
      </c>
      <c r="R44" s="151">
        <v>6155.04378</v>
      </c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ht="13.5">
      <c r="A45" s="147"/>
      <c r="B45" s="147"/>
      <c r="C45" s="143" t="s">
        <v>120</v>
      </c>
      <c r="D45" s="143" t="s">
        <v>121</v>
      </c>
      <c r="E45" s="143">
        <v>313</v>
      </c>
      <c r="F45" s="144">
        <v>0.0037</v>
      </c>
      <c r="G45" s="145">
        <v>0</v>
      </c>
      <c r="H45" s="145">
        <v>0.0037</v>
      </c>
      <c r="I45" s="145">
        <v>0.9232</v>
      </c>
      <c r="J45" s="145">
        <v>0</v>
      </c>
      <c r="K45" s="145">
        <v>0.9232</v>
      </c>
      <c r="L45" s="145">
        <v>0</v>
      </c>
      <c r="M45" s="145">
        <v>0</v>
      </c>
      <c r="N45" s="145">
        <v>0</v>
      </c>
      <c r="O45" s="145">
        <v>0.9269</v>
      </c>
      <c r="P45" s="145">
        <v>1483.7595900000001</v>
      </c>
      <c r="Q45" s="145">
        <v>0</v>
      </c>
      <c r="R45" s="146">
        <v>1483.7595900000001</v>
      </c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8" ht="13.5">
      <c r="A46" s="147"/>
      <c r="B46" s="147"/>
      <c r="C46" s="147"/>
      <c r="D46" s="147"/>
      <c r="E46" s="148">
        <v>358</v>
      </c>
      <c r="F46" s="149">
        <v>0</v>
      </c>
      <c r="G46" s="150">
        <v>0</v>
      </c>
      <c r="H46" s="150">
        <v>0</v>
      </c>
      <c r="I46" s="150">
        <v>0</v>
      </c>
      <c r="J46" s="150">
        <v>0</v>
      </c>
      <c r="K46" s="150">
        <v>0</v>
      </c>
      <c r="L46" s="150">
        <v>0</v>
      </c>
      <c r="M46" s="150">
        <v>0</v>
      </c>
      <c r="N46" s="150">
        <v>0</v>
      </c>
      <c r="O46" s="150">
        <v>0</v>
      </c>
      <c r="P46" s="150">
        <v>2670.00324</v>
      </c>
      <c r="Q46" s="150">
        <v>0</v>
      </c>
      <c r="R46" s="151">
        <v>2670.00324</v>
      </c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ht="13.5">
      <c r="A47" s="147"/>
      <c r="B47" s="143" t="s">
        <v>10</v>
      </c>
      <c r="C47" s="143" t="s">
        <v>10</v>
      </c>
      <c r="D47" s="143" t="s">
        <v>10</v>
      </c>
      <c r="E47" s="143">
        <v>231</v>
      </c>
      <c r="F47" s="144">
        <v>0</v>
      </c>
      <c r="G47" s="145">
        <v>0</v>
      </c>
      <c r="H47" s="145">
        <v>0</v>
      </c>
      <c r="I47" s="145">
        <v>451.65218</v>
      </c>
      <c r="J47" s="145">
        <v>2.51725</v>
      </c>
      <c r="K47" s="145">
        <v>454.16943</v>
      </c>
      <c r="L47" s="145">
        <v>1209.42035</v>
      </c>
      <c r="M47" s="145">
        <v>9.97589</v>
      </c>
      <c r="N47" s="145">
        <v>1219.39624</v>
      </c>
      <c r="O47" s="145">
        <v>1673.56567</v>
      </c>
      <c r="P47" s="145">
        <v>12184.33968</v>
      </c>
      <c r="Q47" s="145">
        <v>0</v>
      </c>
      <c r="R47" s="146">
        <v>12184.33968</v>
      </c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ht="13.5">
      <c r="A48" s="147"/>
      <c r="B48" s="143" t="s">
        <v>122</v>
      </c>
      <c r="C48" s="143" t="s">
        <v>122</v>
      </c>
      <c r="D48" s="143" t="s">
        <v>122</v>
      </c>
      <c r="E48" s="143">
        <v>30</v>
      </c>
      <c r="F48" s="144">
        <v>20.082720000000002</v>
      </c>
      <c r="G48" s="145">
        <v>0.00025</v>
      </c>
      <c r="H48" s="145">
        <v>20.08297</v>
      </c>
      <c r="I48" s="145">
        <v>2437.3875</v>
      </c>
      <c r="J48" s="145">
        <v>257.14131</v>
      </c>
      <c r="K48" s="145">
        <v>2694.5288100000002</v>
      </c>
      <c r="L48" s="145">
        <v>2269.7192999999997</v>
      </c>
      <c r="M48" s="145">
        <v>281.65317</v>
      </c>
      <c r="N48" s="145">
        <v>2551.3724700000002</v>
      </c>
      <c r="O48" s="145">
        <v>5265.98425</v>
      </c>
      <c r="P48" s="145">
        <v>52602.74161</v>
      </c>
      <c r="Q48" s="145">
        <v>0</v>
      </c>
      <c r="R48" s="146">
        <v>52602.74161</v>
      </c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8" ht="13.5">
      <c r="A49" s="147"/>
      <c r="B49" s="147"/>
      <c r="C49" s="147"/>
      <c r="D49" s="147"/>
      <c r="E49" s="148">
        <v>314</v>
      </c>
      <c r="F49" s="149">
        <v>0.00635</v>
      </c>
      <c r="G49" s="150">
        <v>0</v>
      </c>
      <c r="H49" s="150">
        <v>0.00635</v>
      </c>
      <c r="I49" s="150">
        <v>62.99509</v>
      </c>
      <c r="J49" s="150">
        <v>0</v>
      </c>
      <c r="K49" s="150">
        <v>62.99509</v>
      </c>
      <c r="L49" s="150">
        <v>0</v>
      </c>
      <c r="M49" s="150">
        <v>0</v>
      </c>
      <c r="N49" s="150">
        <v>0</v>
      </c>
      <c r="O49" s="150">
        <v>63.00144</v>
      </c>
      <c r="P49" s="150">
        <v>4149.64802</v>
      </c>
      <c r="Q49" s="150">
        <v>0</v>
      </c>
      <c r="R49" s="151">
        <v>4149.64802</v>
      </c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ht="13.5">
      <c r="A50" s="147"/>
      <c r="B50" s="147"/>
      <c r="C50" s="147"/>
      <c r="D50" s="147"/>
      <c r="E50" s="148">
        <v>328</v>
      </c>
      <c r="F50" s="149">
        <v>0.0054800000000000005</v>
      </c>
      <c r="G50" s="150">
        <v>0</v>
      </c>
      <c r="H50" s="150">
        <v>0.0054800000000000005</v>
      </c>
      <c r="I50" s="150">
        <v>22.74445</v>
      </c>
      <c r="J50" s="150">
        <v>0</v>
      </c>
      <c r="K50" s="150">
        <v>22.74445</v>
      </c>
      <c r="L50" s="150">
        <v>0</v>
      </c>
      <c r="M50" s="150">
        <v>0</v>
      </c>
      <c r="N50" s="150">
        <v>0</v>
      </c>
      <c r="O50" s="150">
        <v>22.74993</v>
      </c>
      <c r="P50" s="150">
        <v>6270.48048</v>
      </c>
      <c r="Q50" s="150">
        <v>0</v>
      </c>
      <c r="R50" s="151">
        <v>6270.48048</v>
      </c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8" ht="13.5">
      <c r="A51" s="147"/>
      <c r="B51" s="147"/>
      <c r="C51" s="143" t="s">
        <v>123</v>
      </c>
      <c r="D51" s="143" t="s">
        <v>124</v>
      </c>
      <c r="E51" s="143">
        <v>76</v>
      </c>
      <c r="F51" s="144">
        <v>2.15457</v>
      </c>
      <c r="G51" s="145">
        <v>0</v>
      </c>
      <c r="H51" s="145">
        <v>2.15457</v>
      </c>
      <c r="I51" s="145">
        <v>652.12325</v>
      </c>
      <c r="J51" s="145">
        <v>28.599</v>
      </c>
      <c r="K51" s="145">
        <v>680.72225</v>
      </c>
      <c r="L51" s="145">
        <v>195.54448000000002</v>
      </c>
      <c r="M51" s="145">
        <v>4.706390000000001</v>
      </c>
      <c r="N51" s="145">
        <v>200.25087</v>
      </c>
      <c r="O51" s="145">
        <v>883.1276899999999</v>
      </c>
      <c r="P51" s="145">
        <v>29008.630510000003</v>
      </c>
      <c r="Q51" s="145">
        <v>0</v>
      </c>
      <c r="R51" s="146">
        <v>29008.630510000003</v>
      </c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1:28" ht="13.5">
      <c r="A52" s="147"/>
      <c r="B52" s="147"/>
      <c r="C52" s="147"/>
      <c r="D52" s="147"/>
      <c r="E52" s="148">
        <v>265</v>
      </c>
      <c r="F52" s="149">
        <v>5E-05</v>
      </c>
      <c r="G52" s="150">
        <v>0</v>
      </c>
      <c r="H52" s="150">
        <v>5E-05</v>
      </c>
      <c r="I52" s="150">
        <v>0.07575</v>
      </c>
      <c r="J52" s="150">
        <v>0</v>
      </c>
      <c r="K52" s="150">
        <v>0.07575</v>
      </c>
      <c r="L52" s="150">
        <v>0</v>
      </c>
      <c r="M52" s="150">
        <v>0</v>
      </c>
      <c r="N52" s="150">
        <v>0</v>
      </c>
      <c r="O52" s="150">
        <v>0.07579999999999999</v>
      </c>
      <c r="P52" s="150">
        <v>3630.21717</v>
      </c>
      <c r="Q52" s="150">
        <v>0</v>
      </c>
      <c r="R52" s="151">
        <v>3630.21717</v>
      </c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1:28" ht="13.5">
      <c r="A53" s="147"/>
      <c r="B53" s="143" t="s">
        <v>12</v>
      </c>
      <c r="C53" s="143" t="s">
        <v>125</v>
      </c>
      <c r="D53" s="143" t="s">
        <v>126</v>
      </c>
      <c r="E53" s="143">
        <v>26</v>
      </c>
      <c r="F53" s="144">
        <v>4.68032</v>
      </c>
      <c r="G53" s="145">
        <v>0</v>
      </c>
      <c r="H53" s="145">
        <v>4.68032</v>
      </c>
      <c r="I53" s="145">
        <v>1516.37678</v>
      </c>
      <c r="J53" s="145">
        <v>87.39267</v>
      </c>
      <c r="K53" s="145">
        <v>1603.76945</v>
      </c>
      <c r="L53" s="145">
        <v>1051.0636399999999</v>
      </c>
      <c r="M53" s="145">
        <v>22.948490000000003</v>
      </c>
      <c r="N53" s="145">
        <v>1074.0121299999998</v>
      </c>
      <c r="O53" s="145">
        <v>2682.4619</v>
      </c>
      <c r="P53" s="145">
        <v>32710.46259</v>
      </c>
      <c r="Q53" s="145">
        <v>0</v>
      </c>
      <c r="R53" s="146">
        <v>32710.46259</v>
      </c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1:28" ht="13.5">
      <c r="A54" s="147"/>
      <c r="B54" s="147"/>
      <c r="C54" s="147"/>
      <c r="D54" s="147"/>
      <c r="E54" s="148">
        <v>315</v>
      </c>
      <c r="F54" s="149">
        <v>0.01934</v>
      </c>
      <c r="G54" s="150">
        <v>0</v>
      </c>
      <c r="H54" s="150">
        <v>0.01934</v>
      </c>
      <c r="I54" s="150">
        <v>0.67045</v>
      </c>
      <c r="J54" s="150">
        <v>0</v>
      </c>
      <c r="K54" s="150">
        <v>0.67045</v>
      </c>
      <c r="L54" s="150">
        <v>0</v>
      </c>
      <c r="M54" s="150">
        <v>0</v>
      </c>
      <c r="N54" s="150">
        <v>0</v>
      </c>
      <c r="O54" s="150">
        <v>0.68979</v>
      </c>
      <c r="P54" s="150">
        <v>3364.02788</v>
      </c>
      <c r="Q54" s="150">
        <v>0</v>
      </c>
      <c r="R54" s="151">
        <v>3364.02788</v>
      </c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1:28" ht="13.5">
      <c r="A55" s="147"/>
      <c r="B55" s="147"/>
      <c r="C55" s="147"/>
      <c r="D55" s="147"/>
      <c r="E55" s="148">
        <v>329</v>
      </c>
      <c r="F55" s="149">
        <v>0.00103</v>
      </c>
      <c r="G55" s="150">
        <v>0</v>
      </c>
      <c r="H55" s="150">
        <v>0.00103</v>
      </c>
      <c r="I55" s="150">
        <v>4.88276</v>
      </c>
      <c r="J55" s="150">
        <v>0</v>
      </c>
      <c r="K55" s="150">
        <v>4.88276</v>
      </c>
      <c r="L55" s="150">
        <v>0</v>
      </c>
      <c r="M55" s="150">
        <v>0</v>
      </c>
      <c r="N55" s="150">
        <v>0</v>
      </c>
      <c r="O55" s="150">
        <v>4.88379</v>
      </c>
      <c r="P55" s="150">
        <v>4299.6006</v>
      </c>
      <c r="Q55" s="150">
        <v>0</v>
      </c>
      <c r="R55" s="151">
        <v>4299.6006</v>
      </c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ht="13.5">
      <c r="A56" s="147"/>
      <c r="B56" s="147"/>
      <c r="C56" s="147"/>
      <c r="D56" s="143" t="s">
        <v>127</v>
      </c>
      <c r="E56" s="143">
        <v>377</v>
      </c>
      <c r="F56" s="144">
        <v>0.00031</v>
      </c>
      <c r="G56" s="145">
        <v>0</v>
      </c>
      <c r="H56" s="145">
        <v>0.00031</v>
      </c>
      <c r="I56" s="145">
        <v>134.19908999999998</v>
      </c>
      <c r="J56" s="145">
        <v>0.10968000000000001</v>
      </c>
      <c r="K56" s="145">
        <v>134.30876999999998</v>
      </c>
      <c r="L56" s="145">
        <v>0.00264</v>
      </c>
      <c r="M56" s="145">
        <v>0</v>
      </c>
      <c r="N56" s="145">
        <v>0.00264</v>
      </c>
      <c r="O56" s="145">
        <v>134.31172</v>
      </c>
      <c r="P56" s="145">
        <v>4956.615519999999</v>
      </c>
      <c r="Q56" s="145">
        <v>0</v>
      </c>
      <c r="R56" s="146">
        <v>4956.615519999999</v>
      </c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1:28" ht="13.5">
      <c r="A57" s="147"/>
      <c r="B57" s="147"/>
      <c r="C57" s="143" t="s">
        <v>12</v>
      </c>
      <c r="D57" s="143" t="s">
        <v>12</v>
      </c>
      <c r="E57" s="143">
        <v>9</v>
      </c>
      <c r="F57" s="144">
        <v>25.16139</v>
      </c>
      <c r="G57" s="145">
        <v>0</v>
      </c>
      <c r="H57" s="145">
        <v>25.16139</v>
      </c>
      <c r="I57" s="145">
        <v>1124.1053100000001</v>
      </c>
      <c r="J57" s="145">
        <v>54.440059999999995</v>
      </c>
      <c r="K57" s="145">
        <v>1178.54537</v>
      </c>
      <c r="L57" s="145">
        <v>1113.81873</v>
      </c>
      <c r="M57" s="145">
        <v>5.14199</v>
      </c>
      <c r="N57" s="145">
        <v>1118.96072</v>
      </c>
      <c r="O57" s="145">
        <v>2322.66748</v>
      </c>
      <c r="P57" s="145">
        <v>44729.398380000006</v>
      </c>
      <c r="Q57" s="145">
        <v>0</v>
      </c>
      <c r="R57" s="146">
        <v>44729.398380000006</v>
      </c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1:28" ht="13.5">
      <c r="A58" s="147"/>
      <c r="B58" s="147"/>
      <c r="C58" s="147"/>
      <c r="D58" s="147"/>
      <c r="E58" s="148">
        <v>281</v>
      </c>
      <c r="F58" s="149">
        <v>0.00016</v>
      </c>
      <c r="G58" s="150">
        <v>0</v>
      </c>
      <c r="H58" s="150">
        <v>0.00016</v>
      </c>
      <c r="I58" s="150">
        <v>19.08781</v>
      </c>
      <c r="J58" s="150">
        <v>0</v>
      </c>
      <c r="K58" s="150">
        <v>19.08781</v>
      </c>
      <c r="L58" s="150">
        <v>0</v>
      </c>
      <c r="M58" s="150">
        <v>0</v>
      </c>
      <c r="N58" s="150">
        <v>0</v>
      </c>
      <c r="O58" s="150">
        <v>19.087970000000002</v>
      </c>
      <c r="P58" s="150">
        <v>5049.72463</v>
      </c>
      <c r="Q58" s="150">
        <v>0</v>
      </c>
      <c r="R58" s="151">
        <v>5049.72463</v>
      </c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1:28" ht="13.5">
      <c r="A59" s="147"/>
      <c r="B59" s="147"/>
      <c r="C59" s="147"/>
      <c r="D59" s="147"/>
      <c r="E59" s="148">
        <v>376</v>
      </c>
      <c r="F59" s="149">
        <v>7.000000000000001E-05</v>
      </c>
      <c r="G59" s="150">
        <v>0</v>
      </c>
      <c r="H59" s="150">
        <v>7.000000000000001E-05</v>
      </c>
      <c r="I59" s="150">
        <v>123.62172</v>
      </c>
      <c r="J59" s="150">
        <v>1.769</v>
      </c>
      <c r="K59" s="150">
        <v>125.39072</v>
      </c>
      <c r="L59" s="150">
        <v>4</v>
      </c>
      <c r="M59" s="150">
        <v>0</v>
      </c>
      <c r="N59" s="150">
        <v>4</v>
      </c>
      <c r="O59" s="150">
        <v>129.39078999999998</v>
      </c>
      <c r="P59" s="150">
        <v>4822.6169199999995</v>
      </c>
      <c r="Q59" s="150">
        <v>0</v>
      </c>
      <c r="R59" s="151">
        <v>4822.6169199999995</v>
      </c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1:28" ht="13.5">
      <c r="A60" s="147"/>
      <c r="B60" s="147"/>
      <c r="C60" s="143" t="s">
        <v>128</v>
      </c>
      <c r="D60" s="143" t="s">
        <v>128</v>
      </c>
      <c r="E60" s="143">
        <v>225</v>
      </c>
      <c r="F60" s="144">
        <v>0.00023999999999999998</v>
      </c>
      <c r="G60" s="145">
        <v>0</v>
      </c>
      <c r="H60" s="145">
        <v>0.00023999999999999998</v>
      </c>
      <c r="I60" s="145">
        <v>1398.7446599999998</v>
      </c>
      <c r="J60" s="145">
        <v>228.73803</v>
      </c>
      <c r="K60" s="145">
        <v>1627.48269</v>
      </c>
      <c r="L60" s="145">
        <v>725.7137299999999</v>
      </c>
      <c r="M60" s="145">
        <v>57.23196</v>
      </c>
      <c r="N60" s="145">
        <v>782.9456899999999</v>
      </c>
      <c r="O60" s="145">
        <v>2410.42862</v>
      </c>
      <c r="P60" s="145">
        <v>13780.45477</v>
      </c>
      <c r="Q60" s="145">
        <v>0</v>
      </c>
      <c r="R60" s="146">
        <v>13780.45477</v>
      </c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1:28" ht="13.5">
      <c r="A61" s="147"/>
      <c r="B61" s="147"/>
      <c r="C61" s="147"/>
      <c r="D61" s="147"/>
      <c r="E61" s="148">
        <v>282</v>
      </c>
      <c r="F61" s="149">
        <v>0.0034</v>
      </c>
      <c r="G61" s="150">
        <v>0</v>
      </c>
      <c r="H61" s="150">
        <v>0.0034</v>
      </c>
      <c r="I61" s="150">
        <v>9.44242</v>
      </c>
      <c r="J61" s="150">
        <v>0</v>
      </c>
      <c r="K61" s="150">
        <v>9.44242</v>
      </c>
      <c r="L61" s="150">
        <v>0</v>
      </c>
      <c r="M61" s="150">
        <v>0</v>
      </c>
      <c r="N61" s="150">
        <v>0</v>
      </c>
      <c r="O61" s="150">
        <v>9.44582</v>
      </c>
      <c r="P61" s="150">
        <v>2351.9546800000003</v>
      </c>
      <c r="Q61" s="150">
        <v>0</v>
      </c>
      <c r="R61" s="151">
        <v>2351.9546800000003</v>
      </c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1:28" ht="13.5">
      <c r="A62" s="147"/>
      <c r="B62" s="147"/>
      <c r="C62" s="143" t="s">
        <v>129</v>
      </c>
      <c r="D62" s="143" t="s">
        <v>129</v>
      </c>
      <c r="E62" s="143">
        <v>33</v>
      </c>
      <c r="F62" s="144">
        <v>0.14397</v>
      </c>
      <c r="G62" s="145">
        <v>0</v>
      </c>
      <c r="H62" s="145">
        <v>0.14397</v>
      </c>
      <c r="I62" s="145">
        <v>820.02362</v>
      </c>
      <c r="J62" s="145">
        <v>38.41914</v>
      </c>
      <c r="K62" s="145">
        <v>858.44276</v>
      </c>
      <c r="L62" s="145">
        <v>516.83947</v>
      </c>
      <c r="M62" s="145">
        <v>41.39456</v>
      </c>
      <c r="N62" s="145">
        <v>558.2340300000001</v>
      </c>
      <c r="O62" s="145">
        <v>1416.82076</v>
      </c>
      <c r="P62" s="145">
        <v>28068.09001</v>
      </c>
      <c r="Q62" s="145">
        <v>0</v>
      </c>
      <c r="R62" s="146">
        <v>28068.09001</v>
      </c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1:28" ht="13.5">
      <c r="A63" s="147"/>
      <c r="B63" s="147"/>
      <c r="C63" s="147"/>
      <c r="D63" s="147"/>
      <c r="E63" s="148">
        <v>294</v>
      </c>
      <c r="F63" s="149">
        <v>0.0002</v>
      </c>
      <c r="G63" s="150">
        <v>0</v>
      </c>
      <c r="H63" s="150">
        <v>0.0002</v>
      </c>
      <c r="I63" s="150">
        <v>0.036590000000000004</v>
      </c>
      <c r="J63" s="150">
        <v>0</v>
      </c>
      <c r="K63" s="150">
        <v>0.036590000000000004</v>
      </c>
      <c r="L63" s="150">
        <v>0</v>
      </c>
      <c r="M63" s="150">
        <v>0</v>
      </c>
      <c r="N63" s="150">
        <v>0</v>
      </c>
      <c r="O63" s="150">
        <v>0.036789999999999996</v>
      </c>
      <c r="P63" s="150">
        <v>3861.31197</v>
      </c>
      <c r="Q63" s="150">
        <v>0</v>
      </c>
      <c r="R63" s="151">
        <v>3861.31197</v>
      </c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1:28" ht="13.5">
      <c r="A64" s="147"/>
      <c r="B64" s="143" t="s">
        <v>130</v>
      </c>
      <c r="C64" s="143" t="s">
        <v>131</v>
      </c>
      <c r="D64" s="143" t="s">
        <v>131</v>
      </c>
      <c r="E64" s="143">
        <v>218</v>
      </c>
      <c r="F64" s="144">
        <v>0.00094</v>
      </c>
      <c r="G64" s="145">
        <v>0</v>
      </c>
      <c r="H64" s="145">
        <v>0.00094</v>
      </c>
      <c r="I64" s="145">
        <v>422.13674</v>
      </c>
      <c r="J64" s="145">
        <v>1.4439300000000002</v>
      </c>
      <c r="K64" s="145">
        <v>423.58067</v>
      </c>
      <c r="L64" s="145">
        <v>136.35682999999997</v>
      </c>
      <c r="M64" s="145">
        <v>0</v>
      </c>
      <c r="N64" s="145">
        <v>136.35682999999997</v>
      </c>
      <c r="O64" s="145">
        <v>559.9384399999999</v>
      </c>
      <c r="P64" s="145">
        <v>26837.32876</v>
      </c>
      <c r="Q64" s="145">
        <v>0</v>
      </c>
      <c r="R64" s="146">
        <v>26837.32876</v>
      </c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1:28" ht="13.5">
      <c r="A65" s="147"/>
      <c r="B65" s="147"/>
      <c r="C65" s="147"/>
      <c r="D65" s="147"/>
      <c r="E65" s="148">
        <v>249</v>
      </c>
      <c r="F65" s="149">
        <v>0.29220999999999997</v>
      </c>
      <c r="G65" s="150">
        <v>0</v>
      </c>
      <c r="H65" s="150">
        <v>0.29220999999999997</v>
      </c>
      <c r="I65" s="150">
        <v>3.56705</v>
      </c>
      <c r="J65" s="150">
        <v>0</v>
      </c>
      <c r="K65" s="150">
        <v>3.56705</v>
      </c>
      <c r="L65" s="150">
        <v>0</v>
      </c>
      <c r="M65" s="150">
        <v>0</v>
      </c>
      <c r="N65" s="150">
        <v>0</v>
      </c>
      <c r="O65" s="150">
        <v>3.8592600000000004</v>
      </c>
      <c r="P65" s="150">
        <v>2743.22779</v>
      </c>
      <c r="Q65" s="150">
        <v>0</v>
      </c>
      <c r="R65" s="151">
        <v>2743.22779</v>
      </c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spans="1:28" ht="13.5">
      <c r="A66" s="147"/>
      <c r="B66" s="147"/>
      <c r="C66" s="147"/>
      <c r="D66" s="143" t="s">
        <v>132</v>
      </c>
      <c r="E66" s="143">
        <v>355</v>
      </c>
      <c r="F66" s="144">
        <v>0.0045</v>
      </c>
      <c r="G66" s="145">
        <v>0</v>
      </c>
      <c r="H66" s="145">
        <v>0.0045</v>
      </c>
      <c r="I66" s="145">
        <v>0.03005</v>
      </c>
      <c r="J66" s="145">
        <v>0</v>
      </c>
      <c r="K66" s="145">
        <v>0.03005</v>
      </c>
      <c r="L66" s="145">
        <v>0</v>
      </c>
      <c r="M66" s="145">
        <v>0</v>
      </c>
      <c r="N66" s="145">
        <v>0</v>
      </c>
      <c r="O66" s="145">
        <v>0.03455</v>
      </c>
      <c r="P66" s="145">
        <v>17775.861829999998</v>
      </c>
      <c r="Q66" s="145">
        <v>0</v>
      </c>
      <c r="R66" s="146">
        <v>17775.861829999998</v>
      </c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1:28" ht="13.5">
      <c r="A67" s="147"/>
      <c r="B67" s="147"/>
      <c r="C67" s="143" t="s">
        <v>133</v>
      </c>
      <c r="D67" s="143" t="s">
        <v>134</v>
      </c>
      <c r="E67" s="143">
        <v>221</v>
      </c>
      <c r="F67" s="144">
        <v>0.8082</v>
      </c>
      <c r="G67" s="145">
        <v>0</v>
      </c>
      <c r="H67" s="145">
        <v>0.8082</v>
      </c>
      <c r="I67" s="145">
        <v>707.4631899999999</v>
      </c>
      <c r="J67" s="145">
        <v>323.66657</v>
      </c>
      <c r="K67" s="145">
        <v>1031.12976</v>
      </c>
      <c r="L67" s="145">
        <v>419.70682</v>
      </c>
      <c r="M67" s="145">
        <v>111.93241</v>
      </c>
      <c r="N67" s="145">
        <v>531.63923</v>
      </c>
      <c r="O67" s="145">
        <v>1563.57719</v>
      </c>
      <c r="P67" s="145">
        <v>38167.29484</v>
      </c>
      <c r="Q67" s="145">
        <v>0</v>
      </c>
      <c r="R67" s="146">
        <v>38167.29484</v>
      </c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spans="1:28" ht="13.5">
      <c r="A68" s="147"/>
      <c r="B68" s="147"/>
      <c r="C68" s="147"/>
      <c r="D68" s="147"/>
      <c r="E68" s="148">
        <v>374</v>
      </c>
      <c r="F68" s="149">
        <v>0.00085</v>
      </c>
      <c r="G68" s="150">
        <v>0</v>
      </c>
      <c r="H68" s="150">
        <v>0.00085</v>
      </c>
      <c r="I68" s="150">
        <v>423.19799</v>
      </c>
      <c r="J68" s="150">
        <v>10.541469999999999</v>
      </c>
      <c r="K68" s="150">
        <v>433.73946</v>
      </c>
      <c r="L68" s="150">
        <v>57</v>
      </c>
      <c r="M68" s="150">
        <v>0</v>
      </c>
      <c r="N68" s="150">
        <v>57</v>
      </c>
      <c r="O68" s="150">
        <v>490.74031</v>
      </c>
      <c r="P68" s="150">
        <v>11845.2595</v>
      </c>
      <c r="Q68" s="150">
        <v>0</v>
      </c>
      <c r="R68" s="151">
        <v>11845.2595</v>
      </c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spans="1:28" ht="13.5">
      <c r="A69" s="147"/>
      <c r="B69" s="147"/>
      <c r="C69" s="147"/>
      <c r="D69" s="143" t="s">
        <v>133</v>
      </c>
      <c r="E69" s="143">
        <v>18</v>
      </c>
      <c r="F69" s="144">
        <v>0.16659000000000002</v>
      </c>
      <c r="G69" s="145">
        <v>0</v>
      </c>
      <c r="H69" s="145">
        <v>0.16659000000000002</v>
      </c>
      <c r="I69" s="145">
        <v>1280.64829</v>
      </c>
      <c r="J69" s="145">
        <v>139.50748000000002</v>
      </c>
      <c r="K69" s="145">
        <v>1420.15577</v>
      </c>
      <c r="L69" s="145">
        <v>6408.728</v>
      </c>
      <c r="M69" s="145">
        <v>808.1620300000001</v>
      </c>
      <c r="N69" s="145">
        <v>7216.8900300000005</v>
      </c>
      <c r="O69" s="145">
        <v>8637.21239</v>
      </c>
      <c r="P69" s="145">
        <v>62236.45593</v>
      </c>
      <c r="Q69" s="145">
        <v>15.82416</v>
      </c>
      <c r="R69" s="146">
        <v>62252.28009</v>
      </c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1:28" ht="13.5">
      <c r="A70" s="147"/>
      <c r="B70" s="147"/>
      <c r="C70" s="147"/>
      <c r="D70" s="147"/>
      <c r="E70" s="148">
        <v>283</v>
      </c>
      <c r="F70" s="149">
        <v>0.013949999999999999</v>
      </c>
      <c r="G70" s="150">
        <v>0</v>
      </c>
      <c r="H70" s="150">
        <v>0.013949999999999999</v>
      </c>
      <c r="I70" s="150">
        <v>14.86305</v>
      </c>
      <c r="J70" s="150">
        <v>0</v>
      </c>
      <c r="K70" s="150">
        <v>14.86305</v>
      </c>
      <c r="L70" s="150">
        <v>0</v>
      </c>
      <c r="M70" s="150">
        <v>0</v>
      </c>
      <c r="N70" s="150">
        <v>0</v>
      </c>
      <c r="O70" s="150">
        <v>14.877</v>
      </c>
      <c r="P70" s="150">
        <v>4942.90377</v>
      </c>
      <c r="Q70" s="150">
        <v>0</v>
      </c>
      <c r="R70" s="151">
        <v>4942.90377</v>
      </c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1:28" ht="13.5">
      <c r="A71" s="147"/>
      <c r="B71" s="147"/>
      <c r="C71" s="147"/>
      <c r="D71" s="147"/>
      <c r="E71" s="148">
        <v>307</v>
      </c>
      <c r="F71" s="149">
        <v>0.11815</v>
      </c>
      <c r="G71" s="150">
        <v>0</v>
      </c>
      <c r="H71" s="150">
        <v>0.11815</v>
      </c>
      <c r="I71" s="150">
        <v>0.59347</v>
      </c>
      <c r="J71" s="150">
        <v>0</v>
      </c>
      <c r="K71" s="150">
        <v>0.59347</v>
      </c>
      <c r="L71" s="150">
        <v>0</v>
      </c>
      <c r="M71" s="150">
        <v>0</v>
      </c>
      <c r="N71" s="150">
        <v>0</v>
      </c>
      <c r="O71" s="150">
        <v>0.71162</v>
      </c>
      <c r="P71" s="150">
        <v>4559.5788</v>
      </c>
      <c r="Q71" s="150">
        <v>0</v>
      </c>
      <c r="R71" s="151">
        <v>4559.5788</v>
      </c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1:28" ht="13.5">
      <c r="A72" s="147"/>
      <c r="B72" s="147"/>
      <c r="C72" s="147"/>
      <c r="D72" s="147"/>
      <c r="E72" s="148">
        <v>316</v>
      </c>
      <c r="F72" s="149">
        <v>0.00419</v>
      </c>
      <c r="G72" s="150">
        <v>0</v>
      </c>
      <c r="H72" s="150">
        <v>0.00419</v>
      </c>
      <c r="I72" s="150">
        <v>3.4890100000000004</v>
      </c>
      <c r="J72" s="150">
        <v>0.00354</v>
      </c>
      <c r="K72" s="150">
        <v>3.49255</v>
      </c>
      <c r="L72" s="150">
        <v>0</v>
      </c>
      <c r="M72" s="150">
        <v>0</v>
      </c>
      <c r="N72" s="150">
        <v>0</v>
      </c>
      <c r="O72" s="150">
        <v>3.49674</v>
      </c>
      <c r="P72" s="150">
        <v>3650.5546600000002</v>
      </c>
      <c r="Q72" s="150">
        <v>0</v>
      </c>
      <c r="R72" s="151">
        <v>3650.5546600000002</v>
      </c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1:28" ht="13.5">
      <c r="A73" s="147"/>
      <c r="B73" s="147"/>
      <c r="C73" s="143" t="s">
        <v>135</v>
      </c>
      <c r="D73" s="143" t="s">
        <v>135</v>
      </c>
      <c r="E73" s="143">
        <v>234</v>
      </c>
      <c r="F73" s="144">
        <v>0.97036</v>
      </c>
      <c r="G73" s="145">
        <v>0</v>
      </c>
      <c r="H73" s="145">
        <v>0.97036</v>
      </c>
      <c r="I73" s="145">
        <v>383.38291999999996</v>
      </c>
      <c r="J73" s="145">
        <v>3.11627</v>
      </c>
      <c r="K73" s="145">
        <v>386.49919</v>
      </c>
      <c r="L73" s="145">
        <v>2274.5737400000003</v>
      </c>
      <c r="M73" s="145">
        <v>0</v>
      </c>
      <c r="N73" s="145">
        <v>2274.5737400000003</v>
      </c>
      <c r="O73" s="145">
        <v>2662.04329</v>
      </c>
      <c r="P73" s="145">
        <v>17319.9661</v>
      </c>
      <c r="Q73" s="145">
        <v>0</v>
      </c>
      <c r="R73" s="146">
        <v>17319.9661</v>
      </c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spans="1:28" ht="13.5">
      <c r="A74" s="147"/>
      <c r="B74" s="143" t="s">
        <v>14</v>
      </c>
      <c r="C74" s="143" t="s">
        <v>136</v>
      </c>
      <c r="D74" s="143" t="s">
        <v>137</v>
      </c>
      <c r="E74" s="143">
        <v>17</v>
      </c>
      <c r="F74" s="144">
        <v>0.6005199999999999</v>
      </c>
      <c r="G74" s="145">
        <v>0</v>
      </c>
      <c r="H74" s="145">
        <v>0.6005199999999999</v>
      </c>
      <c r="I74" s="145">
        <v>1653.87074</v>
      </c>
      <c r="J74" s="145">
        <v>62.78131</v>
      </c>
      <c r="K74" s="145">
        <v>1716.6520500000001</v>
      </c>
      <c r="L74" s="145">
        <v>3071.7482</v>
      </c>
      <c r="M74" s="145">
        <v>174.47388</v>
      </c>
      <c r="N74" s="145">
        <v>3246.22208</v>
      </c>
      <c r="O74" s="145">
        <v>4963.47465</v>
      </c>
      <c r="P74" s="145">
        <v>25312.80804</v>
      </c>
      <c r="Q74" s="145">
        <v>0</v>
      </c>
      <c r="R74" s="146">
        <v>25312.80804</v>
      </c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spans="1:28" ht="13.5">
      <c r="A75" s="147"/>
      <c r="B75" s="147"/>
      <c r="C75" s="143" t="s">
        <v>138</v>
      </c>
      <c r="D75" s="143" t="s">
        <v>138</v>
      </c>
      <c r="E75" s="143">
        <v>62</v>
      </c>
      <c r="F75" s="144">
        <v>0.00151</v>
      </c>
      <c r="G75" s="145">
        <v>0</v>
      </c>
      <c r="H75" s="145">
        <v>0.00151</v>
      </c>
      <c r="I75" s="145">
        <v>794.75248</v>
      </c>
      <c r="J75" s="145">
        <v>5.0523</v>
      </c>
      <c r="K75" s="145">
        <v>799.80478</v>
      </c>
      <c r="L75" s="145">
        <v>432.00109999999995</v>
      </c>
      <c r="M75" s="145">
        <v>111.56555999999999</v>
      </c>
      <c r="N75" s="145">
        <v>543.5666600000001</v>
      </c>
      <c r="O75" s="145">
        <v>1343.37295</v>
      </c>
      <c r="P75" s="145">
        <v>24166.41151</v>
      </c>
      <c r="Q75" s="145">
        <v>0</v>
      </c>
      <c r="R75" s="146">
        <v>24166.41151</v>
      </c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1:28" ht="13.5">
      <c r="A76" s="147"/>
      <c r="B76" s="147"/>
      <c r="C76" s="147"/>
      <c r="D76" s="147"/>
      <c r="E76" s="148">
        <v>330</v>
      </c>
      <c r="F76" s="149">
        <v>0.0055899999999999995</v>
      </c>
      <c r="G76" s="150">
        <v>0</v>
      </c>
      <c r="H76" s="150">
        <v>0.0055899999999999995</v>
      </c>
      <c r="I76" s="150">
        <v>7.71787</v>
      </c>
      <c r="J76" s="150">
        <v>0</v>
      </c>
      <c r="K76" s="150">
        <v>7.71787</v>
      </c>
      <c r="L76" s="150">
        <v>0</v>
      </c>
      <c r="M76" s="150">
        <v>0</v>
      </c>
      <c r="N76" s="150">
        <v>0</v>
      </c>
      <c r="O76" s="150">
        <v>7.72346</v>
      </c>
      <c r="P76" s="150">
        <v>4930.009150000001</v>
      </c>
      <c r="Q76" s="150">
        <v>0</v>
      </c>
      <c r="R76" s="151">
        <v>4930.009150000001</v>
      </c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1:28" ht="13.5">
      <c r="A77" s="147"/>
      <c r="B77" s="147"/>
      <c r="C77" s="143" t="s">
        <v>139</v>
      </c>
      <c r="D77" s="143" t="s">
        <v>140</v>
      </c>
      <c r="E77" s="143">
        <v>212</v>
      </c>
      <c r="F77" s="144">
        <v>0.0010400000000000001</v>
      </c>
      <c r="G77" s="145">
        <v>0</v>
      </c>
      <c r="H77" s="145">
        <v>0.0010400000000000001</v>
      </c>
      <c r="I77" s="145">
        <v>579.2542900000001</v>
      </c>
      <c r="J77" s="145">
        <v>5.813149999999999</v>
      </c>
      <c r="K77" s="145">
        <v>585.0674399999999</v>
      </c>
      <c r="L77" s="145">
        <v>518.43757</v>
      </c>
      <c r="M77" s="145">
        <v>0</v>
      </c>
      <c r="N77" s="145">
        <v>518.43757</v>
      </c>
      <c r="O77" s="145">
        <v>1103.50605</v>
      </c>
      <c r="P77" s="145">
        <v>35760.64569</v>
      </c>
      <c r="Q77" s="145">
        <v>0</v>
      </c>
      <c r="R77" s="146">
        <v>35760.64569</v>
      </c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1:28" ht="13.5">
      <c r="A78" s="147"/>
      <c r="B78" s="147"/>
      <c r="C78" s="147"/>
      <c r="D78" s="147"/>
      <c r="E78" s="148">
        <v>331</v>
      </c>
      <c r="F78" s="149">
        <v>0.053329999999999995</v>
      </c>
      <c r="G78" s="150">
        <v>0</v>
      </c>
      <c r="H78" s="150">
        <v>0.053329999999999995</v>
      </c>
      <c r="I78" s="150">
        <v>4.77629</v>
      </c>
      <c r="J78" s="150">
        <v>0</v>
      </c>
      <c r="K78" s="150">
        <v>4.77629</v>
      </c>
      <c r="L78" s="150">
        <v>0</v>
      </c>
      <c r="M78" s="150">
        <v>0</v>
      </c>
      <c r="N78" s="150">
        <v>0</v>
      </c>
      <c r="O78" s="150">
        <v>4.82962</v>
      </c>
      <c r="P78" s="150">
        <v>4540.41841</v>
      </c>
      <c r="Q78" s="150">
        <v>0</v>
      </c>
      <c r="R78" s="151">
        <v>4540.41841</v>
      </c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1:28" ht="13.5">
      <c r="A79" s="147"/>
      <c r="B79" s="147"/>
      <c r="C79" s="147"/>
      <c r="D79" s="143" t="s">
        <v>139</v>
      </c>
      <c r="E79" s="143">
        <v>6</v>
      </c>
      <c r="F79" s="144">
        <v>0.21947999999999998</v>
      </c>
      <c r="G79" s="145">
        <v>0</v>
      </c>
      <c r="H79" s="145">
        <v>0.21947999999999998</v>
      </c>
      <c r="I79" s="145">
        <v>2355.84838</v>
      </c>
      <c r="J79" s="145">
        <v>373.41552</v>
      </c>
      <c r="K79" s="145">
        <v>2729.2639</v>
      </c>
      <c r="L79" s="145">
        <v>6866.60498</v>
      </c>
      <c r="M79" s="145">
        <v>872.64919</v>
      </c>
      <c r="N79" s="145">
        <v>7739.25417</v>
      </c>
      <c r="O79" s="145">
        <v>10468.737550000002</v>
      </c>
      <c r="P79" s="145">
        <v>62123.15582</v>
      </c>
      <c r="Q79" s="145">
        <v>0</v>
      </c>
      <c r="R79" s="146">
        <v>62123.15582</v>
      </c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1:28" ht="13.5">
      <c r="A80" s="147"/>
      <c r="B80" s="147"/>
      <c r="C80" s="147"/>
      <c r="D80" s="147"/>
      <c r="E80" s="148">
        <v>85</v>
      </c>
      <c r="F80" s="149">
        <v>0.57359</v>
      </c>
      <c r="G80" s="150">
        <v>0</v>
      </c>
      <c r="H80" s="150">
        <v>0.57359</v>
      </c>
      <c r="I80" s="150">
        <v>848.71939</v>
      </c>
      <c r="J80" s="150">
        <v>12.2343</v>
      </c>
      <c r="K80" s="150">
        <v>860.9536899999999</v>
      </c>
      <c r="L80" s="150">
        <v>1631.437</v>
      </c>
      <c r="M80" s="150">
        <v>86.92275</v>
      </c>
      <c r="N80" s="150">
        <v>1718.35975</v>
      </c>
      <c r="O80" s="150">
        <v>2579.88703</v>
      </c>
      <c r="P80" s="150">
        <v>30165.648699999998</v>
      </c>
      <c r="Q80" s="150">
        <v>0</v>
      </c>
      <c r="R80" s="151">
        <v>30165.648699999998</v>
      </c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1:28" ht="13.5">
      <c r="A81" s="147"/>
      <c r="B81" s="147"/>
      <c r="C81" s="147"/>
      <c r="D81" s="147"/>
      <c r="E81" s="148">
        <v>226</v>
      </c>
      <c r="F81" s="149">
        <v>0.00023</v>
      </c>
      <c r="G81" s="150">
        <v>0</v>
      </c>
      <c r="H81" s="150">
        <v>0.00023</v>
      </c>
      <c r="I81" s="150">
        <v>864.5793199999999</v>
      </c>
      <c r="J81" s="150">
        <v>32.3514</v>
      </c>
      <c r="K81" s="150">
        <v>896.93072</v>
      </c>
      <c r="L81" s="150">
        <v>853.1378100000001</v>
      </c>
      <c r="M81" s="150">
        <v>16.62737</v>
      </c>
      <c r="N81" s="150">
        <v>869.7651800000001</v>
      </c>
      <c r="O81" s="150">
        <v>1766.6961299999998</v>
      </c>
      <c r="P81" s="150">
        <v>34262.71533</v>
      </c>
      <c r="Q81" s="150">
        <v>0</v>
      </c>
      <c r="R81" s="151">
        <v>34262.71533</v>
      </c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spans="1:28" ht="13.5">
      <c r="A82" s="147"/>
      <c r="B82" s="147"/>
      <c r="C82" s="147"/>
      <c r="D82" s="147"/>
      <c r="E82" s="148">
        <v>250</v>
      </c>
      <c r="F82" s="149">
        <v>0.818</v>
      </c>
      <c r="G82" s="150">
        <v>0</v>
      </c>
      <c r="H82" s="150">
        <v>0.818</v>
      </c>
      <c r="I82" s="150">
        <v>1.3151</v>
      </c>
      <c r="J82" s="150">
        <v>0.07179</v>
      </c>
      <c r="K82" s="150">
        <v>1.3868900000000002</v>
      </c>
      <c r="L82" s="150">
        <v>0</v>
      </c>
      <c r="M82" s="150">
        <v>0</v>
      </c>
      <c r="N82" s="150">
        <v>0</v>
      </c>
      <c r="O82" s="150">
        <v>2.20489</v>
      </c>
      <c r="P82" s="150">
        <v>2407.39101</v>
      </c>
      <c r="Q82" s="150">
        <v>0</v>
      </c>
      <c r="R82" s="151">
        <v>2407.39101</v>
      </c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1:28" ht="13.5">
      <c r="A83" s="147"/>
      <c r="B83" s="147"/>
      <c r="C83" s="147"/>
      <c r="D83" s="147"/>
      <c r="E83" s="148">
        <v>284</v>
      </c>
      <c r="F83" s="149">
        <v>0.00034</v>
      </c>
      <c r="G83" s="150">
        <v>0</v>
      </c>
      <c r="H83" s="150">
        <v>0.00034</v>
      </c>
      <c r="I83" s="150">
        <v>1.21568</v>
      </c>
      <c r="J83" s="150">
        <v>0</v>
      </c>
      <c r="K83" s="150">
        <v>1.21568</v>
      </c>
      <c r="L83" s="150">
        <v>0</v>
      </c>
      <c r="M83" s="150">
        <v>0</v>
      </c>
      <c r="N83" s="150">
        <v>0</v>
      </c>
      <c r="O83" s="150">
        <v>1.2160199999999999</v>
      </c>
      <c r="P83" s="150">
        <v>6672.67288</v>
      </c>
      <c r="Q83" s="150">
        <v>0</v>
      </c>
      <c r="R83" s="151">
        <v>6672.67288</v>
      </c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spans="1:28" ht="13.5">
      <c r="A84" s="147"/>
      <c r="B84" s="147"/>
      <c r="C84" s="147"/>
      <c r="D84" s="147"/>
      <c r="E84" s="148">
        <v>285</v>
      </c>
      <c r="F84" s="149">
        <v>0.07544</v>
      </c>
      <c r="G84" s="150">
        <v>0</v>
      </c>
      <c r="H84" s="150">
        <v>0.07544</v>
      </c>
      <c r="I84" s="150">
        <v>18.39502</v>
      </c>
      <c r="J84" s="150">
        <v>0</v>
      </c>
      <c r="K84" s="150">
        <v>18.39502</v>
      </c>
      <c r="L84" s="150">
        <v>0</v>
      </c>
      <c r="M84" s="150">
        <v>0</v>
      </c>
      <c r="N84" s="150">
        <v>0</v>
      </c>
      <c r="O84" s="150">
        <v>18.47046</v>
      </c>
      <c r="P84" s="150">
        <v>9439.53703</v>
      </c>
      <c r="Q84" s="150">
        <v>0</v>
      </c>
      <c r="R84" s="151">
        <v>9439.53703</v>
      </c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spans="1:28" ht="13.5">
      <c r="A85" s="147"/>
      <c r="B85" s="147"/>
      <c r="C85" s="147"/>
      <c r="D85" s="147"/>
      <c r="E85" s="148">
        <v>343</v>
      </c>
      <c r="F85" s="149">
        <v>0.022719999999999997</v>
      </c>
      <c r="G85" s="150">
        <v>0</v>
      </c>
      <c r="H85" s="150">
        <v>0.022719999999999997</v>
      </c>
      <c r="I85" s="150">
        <v>4.10817</v>
      </c>
      <c r="J85" s="150">
        <v>0</v>
      </c>
      <c r="K85" s="150">
        <v>4.10817</v>
      </c>
      <c r="L85" s="150">
        <v>0</v>
      </c>
      <c r="M85" s="150">
        <v>0</v>
      </c>
      <c r="N85" s="150">
        <v>0</v>
      </c>
      <c r="O85" s="150">
        <v>4.13089</v>
      </c>
      <c r="P85" s="150">
        <v>6173.09944</v>
      </c>
      <c r="Q85" s="150">
        <v>0</v>
      </c>
      <c r="R85" s="151">
        <v>6173.09944</v>
      </c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spans="1:28" ht="13.5">
      <c r="A86" s="147"/>
      <c r="B86" s="147"/>
      <c r="C86" s="147"/>
      <c r="D86" s="147"/>
      <c r="E86" s="148">
        <v>368</v>
      </c>
      <c r="F86" s="149">
        <v>5E-05</v>
      </c>
      <c r="G86" s="150">
        <v>0</v>
      </c>
      <c r="H86" s="150">
        <v>5E-05</v>
      </c>
      <c r="I86" s="150">
        <v>344.52001</v>
      </c>
      <c r="J86" s="150">
        <v>2.02377</v>
      </c>
      <c r="K86" s="150">
        <v>346.54378</v>
      </c>
      <c r="L86" s="150">
        <v>0</v>
      </c>
      <c r="M86" s="150">
        <v>0</v>
      </c>
      <c r="N86" s="150">
        <v>0</v>
      </c>
      <c r="O86" s="150">
        <v>346.54383</v>
      </c>
      <c r="P86" s="150">
        <v>14730.47722</v>
      </c>
      <c r="Q86" s="150">
        <v>0</v>
      </c>
      <c r="R86" s="151">
        <v>14730.47722</v>
      </c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spans="1:28" ht="13.5">
      <c r="A87" s="147"/>
      <c r="B87" s="147"/>
      <c r="C87" s="143" t="s">
        <v>141</v>
      </c>
      <c r="D87" s="143" t="s">
        <v>141</v>
      </c>
      <c r="E87" s="143">
        <v>251</v>
      </c>
      <c r="F87" s="144">
        <v>0.0055</v>
      </c>
      <c r="G87" s="145">
        <v>0</v>
      </c>
      <c r="H87" s="145">
        <v>0.0055</v>
      </c>
      <c r="I87" s="145">
        <v>40.538160000000005</v>
      </c>
      <c r="J87" s="145">
        <v>0</v>
      </c>
      <c r="K87" s="145">
        <v>40.538160000000005</v>
      </c>
      <c r="L87" s="145">
        <v>0</v>
      </c>
      <c r="M87" s="145">
        <v>0</v>
      </c>
      <c r="N87" s="145">
        <v>0</v>
      </c>
      <c r="O87" s="145">
        <v>40.54366</v>
      </c>
      <c r="P87" s="145">
        <v>3849.9791099999998</v>
      </c>
      <c r="Q87" s="145">
        <v>0</v>
      </c>
      <c r="R87" s="146">
        <v>3849.9791099999998</v>
      </c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spans="1:28" ht="13.5">
      <c r="A88" s="147"/>
      <c r="B88" s="147"/>
      <c r="C88" s="143" t="s">
        <v>142</v>
      </c>
      <c r="D88" s="143" t="s">
        <v>142</v>
      </c>
      <c r="E88" s="143">
        <v>266</v>
      </c>
      <c r="F88" s="144">
        <v>0.02524</v>
      </c>
      <c r="G88" s="145">
        <v>0</v>
      </c>
      <c r="H88" s="145">
        <v>0.02524</v>
      </c>
      <c r="I88" s="145">
        <v>0</v>
      </c>
      <c r="J88" s="145">
        <v>0</v>
      </c>
      <c r="K88" s="145">
        <v>0</v>
      </c>
      <c r="L88" s="145">
        <v>0</v>
      </c>
      <c r="M88" s="145">
        <v>0</v>
      </c>
      <c r="N88" s="145">
        <v>0</v>
      </c>
      <c r="O88" s="145">
        <v>0.02524</v>
      </c>
      <c r="P88" s="145">
        <v>5061.25383</v>
      </c>
      <c r="Q88" s="145">
        <v>0</v>
      </c>
      <c r="R88" s="146">
        <v>5061.25383</v>
      </c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1:28" ht="13.5">
      <c r="A89" s="147"/>
      <c r="B89" s="143" t="s">
        <v>15</v>
      </c>
      <c r="C89" s="143" t="s">
        <v>143</v>
      </c>
      <c r="D89" s="143" t="s">
        <v>143</v>
      </c>
      <c r="E89" s="143">
        <v>8</v>
      </c>
      <c r="F89" s="144">
        <v>3.46794</v>
      </c>
      <c r="G89" s="145">
        <v>0</v>
      </c>
      <c r="H89" s="145">
        <v>3.46794</v>
      </c>
      <c r="I89" s="145">
        <v>1742.19788</v>
      </c>
      <c r="J89" s="145">
        <v>99.91461</v>
      </c>
      <c r="K89" s="145">
        <v>1842.11249</v>
      </c>
      <c r="L89" s="145">
        <v>5191.57492</v>
      </c>
      <c r="M89" s="145">
        <v>559.37652</v>
      </c>
      <c r="N89" s="145">
        <v>5750.951440000001</v>
      </c>
      <c r="O89" s="145">
        <v>7596.53187</v>
      </c>
      <c r="P89" s="145">
        <v>94900.07936</v>
      </c>
      <c r="Q89" s="145">
        <v>7.41805</v>
      </c>
      <c r="R89" s="146">
        <v>94907.49741</v>
      </c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spans="1:28" ht="13.5">
      <c r="A90" s="147"/>
      <c r="B90" s="147"/>
      <c r="C90" s="147"/>
      <c r="D90" s="147"/>
      <c r="E90" s="148">
        <v>214</v>
      </c>
      <c r="F90" s="149">
        <v>0.00688</v>
      </c>
      <c r="G90" s="150">
        <v>0</v>
      </c>
      <c r="H90" s="150">
        <v>0.00688</v>
      </c>
      <c r="I90" s="150">
        <v>629.8331</v>
      </c>
      <c r="J90" s="150">
        <v>34.92257</v>
      </c>
      <c r="K90" s="150">
        <v>664.75567</v>
      </c>
      <c r="L90" s="150">
        <v>353.60675</v>
      </c>
      <c r="M90" s="150">
        <v>39.6256</v>
      </c>
      <c r="N90" s="150">
        <v>393.23235</v>
      </c>
      <c r="O90" s="150">
        <v>1057.9949</v>
      </c>
      <c r="P90" s="150">
        <v>44847.61507</v>
      </c>
      <c r="Q90" s="150">
        <v>0</v>
      </c>
      <c r="R90" s="151">
        <v>44847.61507</v>
      </c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spans="1:28" ht="13.5">
      <c r="A91" s="147"/>
      <c r="B91" s="147"/>
      <c r="C91" s="147"/>
      <c r="D91" s="147"/>
      <c r="E91" s="148">
        <v>252</v>
      </c>
      <c r="F91" s="149">
        <v>0</v>
      </c>
      <c r="G91" s="150">
        <v>0</v>
      </c>
      <c r="H91" s="150">
        <v>0</v>
      </c>
      <c r="I91" s="150">
        <v>47.07873</v>
      </c>
      <c r="J91" s="150">
        <v>0.01652</v>
      </c>
      <c r="K91" s="150">
        <v>47.09525</v>
      </c>
      <c r="L91" s="150">
        <v>0</v>
      </c>
      <c r="M91" s="150">
        <v>0</v>
      </c>
      <c r="N91" s="150">
        <v>0</v>
      </c>
      <c r="O91" s="150">
        <v>47.09525</v>
      </c>
      <c r="P91" s="150">
        <v>11064.86754</v>
      </c>
      <c r="Q91" s="150">
        <v>0</v>
      </c>
      <c r="R91" s="151">
        <v>11064.86754</v>
      </c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spans="1:28" ht="13.5">
      <c r="A92" s="147"/>
      <c r="B92" s="147"/>
      <c r="C92" s="147"/>
      <c r="D92" s="147"/>
      <c r="E92" s="148">
        <v>267</v>
      </c>
      <c r="F92" s="149">
        <v>0.0005</v>
      </c>
      <c r="G92" s="150">
        <v>0</v>
      </c>
      <c r="H92" s="150">
        <v>0.0005</v>
      </c>
      <c r="I92" s="150">
        <v>19.18073</v>
      </c>
      <c r="J92" s="150">
        <v>0</v>
      </c>
      <c r="K92" s="150">
        <v>19.18073</v>
      </c>
      <c r="L92" s="150">
        <v>0</v>
      </c>
      <c r="M92" s="150">
        <v>0</v>
      </c>
      <c r="N92" s="150">
        <v>0</v>
      </c>
      <c r="O92" s="150">
        <v>19.18123</v>
      </c>
      <c r="P92" s="150">
        <v>6086.58086</v>
      </c>
      <c r="Q92" s="150">
        <v>0</v>
      </c>
      <c r="R92" s="151">
        <v>6086.58086</v>
      </c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spans="1:28" ht="13.5">
      <c r="A93" s="147"/>
      <c r="B93" s="147"/>
      <c r="C93" s="147"/>
      <c r="D93" s="147"/>
      <c r="E93" s="148">
        <v>268</v>
      </c>
      <c r="F93" s="149">
        <v>0.00098</v>
      </c>
      <c r="G93" s="150">
        <v>0</v>
      </c>
      <c r="H93" s="150">
        <v>0.00098</v>
      </c>
      <c r="I93" s="150">
        <v>23.25196</v>
      </c>
      <c r="J93" s="150">
        <v>0</v>
      </c>
      <c r="K93" s="150">
        <v>23.25196</v>
      </c>
      <c r="L93" s="150">
        <v>0</v>
      </c>
      <c r="M93" s="150">
        <v>0</v>
      </c>
      <c r="N93" s="150">
        <v>0</v>
      </c>
      <c r="O93" s="150">
        <v>23.25294</v>
      </c>
      <c r="P93" s="150">
        <v>10700.288630000001</v>
      </c>
      <c r="Q93" s="150">
        <v>0</v>
      </c>
      <c r="R93" s="151">
        <v>10700.288630000001</v>
      </c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spans="1:28" ht="13.5">
      <c r="A94" s="147"/>
      <c r="B94" s="147"/>
      <c r="C94" s="147"/>
      <c r="D94" s="147"/>
      <c r="E94" s="148">
        <v>354</v>
      </c>
      <c r="F94" s="149">
        <v>0.00141</v>
      </c>
      <c r="G94" s="150">
        <v>0</v>
      </c>
      <c r="H94" s="150">
        <v>0.00141</v>
      </c>
      <c r="I94" s="150">
        <v>2.5964699999999996</v>
      </c>
      <c r="J94" s="150">
        <v>0</v>
      </c>
      <c r="K94" s="150">
        <v>2.5964699999999996</v>
      </c>
      <c r="L94" s="150">
        <v>0</v>
      </c>
      <c r="M94" s="150">
        <v>0</v>
      </c>
      <c r="N94" s="150">
        <v>0</v>
      </c>
      <c r="O94" s="150">
        <v>2.59788</v>
      </c>
      <c r="P94" s="150">
        <v>874.37023</v>
      </c>
      <c r="Q94" s="150">
        <v>0</v>
      </c>
      <c r="R94" s="151">
        <v>874.37023</v>
      </c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spans="1:28" ht="13.5">
      <c r="A95" s="147"/>
      <c r="B95" s="147"/>
      <c r="C95" s="147"/>
      <c r="D95" s="147"/>
      <c r="E95" s="148">
        <v>367</v>
      </c>
      <c r="F95" s="149">
        <v>0.00317</v>
      </c>
      <c r="G95" s="150">
        <v>0</v>
      </c>
      <c r="H95" s="150">
        <v>0.00317</v>
      </c>
      <c r="I95" s="150">
        <v>226.61641</v>
      </c>
      <c r="J95" s="150">
        <v>0</v>
      </c>
      <c r="K95" s="150">
        <v>226.61641</v>
      </c>
      <c r="L95" s="150">
        <v>25</v>
      </c>
      <c r="M95" s="150">
        <v>0</v>
      </c>
      <c r="N95" s="150">
        <v>25</v>
      </c>
      <c r="O95" s="150">
        <v>251.61957999999998</v>
      </c>
      <c r="P95" s="150">
        <v>17583.45892</v>
      </c>
      <c r="Q95" s="150">
        <v>0</v>
      </c>
      <c r="R95" s="151">
        <v>17583.45892</v>
      </c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spans="1:28" ht="13.5">
      <c r="A96" s="147"/>
      <c r="B96" s="147"/>
      <c r="C96" s="147"/>
      <c r="D96" s="143" t="s">
        <v>144</v>
      </c>
      <c r="E96" s="143">
        <v>64</v>
      </c>
      <c r="F96" s="144">
        <v>0.00737</v>
      </c>
      <c r="G96" s="145">
        <v>0.00035</v>
      </c>
      <c r="H96" s="145">
        <v>0.007719999999999999</v>
      </c>
      <c r="I96" s="145">
        <v>816.01129</v>
      </c>
      <c r="J96" s="145">
        <v>18.52125</v>
      </c>
      <c r="K96" s="145">
        <v>834.53254</v>
      </c>
      <c r="L96" s="145">
        <v>907.97277</v>
      </c>
      <c r="M96" s="145">
        <v>0</v>
      </c>
      <c r="N96" s="145">
        <v>907.97277</v>
      </c>
      <c r="O96" s="145">
        <v>1742.51303</v>
      </c>
      <c r="P96" s="145">
        <v>36817.18392</v>
      </c>
      <c r="Q96" s="145">
        <v>0</v>
      </c>
      <c r="R96" s="146">
        <v>36817.18392</v>
      </c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spans="1:28" ht="13.5">
      <c r="A97" s="147"/>
      <c r="B97" s="147"/>
      <c r="C97" s="143" t="s">
        <v>15</v>
      </c>
      <c r="D97" s="143" t="s">
        <v>15</v>
      </c>
      <c r="E97" s="143">
        <v>245</v>
      </c>
      <c r="F97" s="144">
        <v>5E-05</v>
      </c>
      <c r="G97" s="145">
        <v>0</v>
      </c>
      <c r="H97" s="145">
        <v>5E-05</v>
      </c>
      <c r="I97" s="145">
        <v>0</v>
      </c>
      <c r="J97" s="145">
        <v>0</v>
      </c>
      <c r="K97" s="145">
        <v>0</v>
      </c>
      <c r="L97" s="145">
        <v>0</v>
      </c>
      <c r="M97" s="145">
        <v>0</v>
      </c>
      <c r="N97" s="145">
        <v>0</v>
      </c>
      <c r="O97" s="145">
        <v>5E-05</v>
      </c>
      <c r="P97" s="145">
        <v>1528.48557</v>
      </c>
      <c r="Q97" s="145">
        <v>0</v>
      </c>
      <c r="R97" s="146">
        <v>1528.48557</v>
      </c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spans="1:28" ht="13.5">
      <c r="A98" s="147"/>
      <c r="B98" s="147"/>
      <c r="C98" s="147"/>
      <c r="D98" s="147"/>
      <c r="E98" s="148">
        <v>308</v>
      </c>
      <c r="F98" s="149">
        <v>0.00404</v>
      </c>
      <c r="G98" s="150">
        <v>0</v>
      </c>
      <c r="H98" s="150">
        <v>0.00404</v>
      </c>
      <c r="I98" s="150">
        <v>12.90262</v>
      </c>
      <c r="J98" s="150">
        <v>0</v>
      </c>
      <c r="K98" s="150">
        <v>12.90262</v>
      </c>
      <c r="L98" s="150">
        <v>0</v>
      </c>
      <c r="M98" s="150">
        <v>0</v>
      </c>
      <c r="N98" s="150">
        <v>0</v>
      </c>
      <c r="O98" s="150">
        <v>12.90666</v>
      </c>
      <c r="P98" s="150">
        <v>7602.98838</v>
      </c>
      <c r="Q98" s="150">
        <v>0</v>
      </c>
      <c r="R98" s="151">
        <v>7602.98838</v>
      </c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spans="1:28" ht="13.5">
      <c r="A99" s="147"/>
      <c r="B99" s="147"/>
      <c r="C99" s="143" t="s">
        <v>145</v>
      </c>
      <c r="D99" s="143" t="s">
        <v>146</v>
      </c>
      <c r="E99" s="143">
        <v>317</v>
      </c>
      <c r="F99" s="144">
        <v>0</v>
      </c>
      <c r="G99" s="145">
        <v>0</v>
      </c>
      <c r="H99" s="145">
        <v>0</v>
      </c>
      <c r="I99" s="145">
        <v>0.12752</v>
      </c>
      <c r="J99" s="145">
        <v>0</v>
      </c>
      <c r="K99" s="145">
        <v>0.12752</v>
      </c>
      <c r="L99" s="145">
        <v>0</v>
      </c>
      <c r="M99" s="145">
        <v>0</v>
      </c>
      <c r="N99" s="145">
        <v>0</v>
      </c>
      <c r="O99" s="145">
        <v>0.12752</v>
      </c>
      <c r="P99" s="145">
        <v>5636.48661</v>
      </c>
      <c r="Q99" s="145">
        <v>0</v>
      </c>
      <c r="R99" s="146">
        <v>5636.48661</v>
      </c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 spans="1:28" ht="13.5">
      <c r="A100" s="147"/>
      <c r="B100" s="143" t="s">
        <v>16</v>
      </c>
      <c r="C100" s="143" t="s">
        <v>147</v>
      </c>
      <c r="D100" s="143" t="s">
        <v>147</v>
      </c>
      <c r="E100" s="143">
        <v>43</v>
      </c>
      <c r="F100" s="144">
        <v>0.02904</v>
      </c>
      <c r="G100" s="145">
        <v>0</v>
      </c>
      <c r="H100" s="145">
        <v>0.02904</v>
      </c>
      <c r="I100" s="145">
        <v>849.3866800000001</v>
      </c>
      <c r="J100" s="145">
        <v>136.2724</v>
      </c>
      <c r="K100" s="145">
        <v>985.6590799999999</v>
      </c>
      <c r="L100" s="145">
        <v>1418.3642399999999</v>
      </c>
      <c r="M100" s="145">
        <v>92.08487</v>
      </c>
      <c r="N100" s="145">
        <v>1510.44911</v>
      </c>
      <c r="O100" s="145">
        <v>2496.13723</v>
      </c>
      <c r="P100" s="145">
        <v>22027.27147</v>
      </c>
      <c r="Q100" s="145">
        <v>0</v>
      </c>
      <c r="R100" s="146">
        <v>22027.27147</v>
      </c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spans="1:28" ht="13.5">
      <c r="A101" s="147"/>
      <c r="B101" s="147"/>
      <c r="C101" s="147"/>
      <c r="D101" s="147"/>
      <c r="E101" s="148">
        <v>319</v>
      </c>
      <c r="F101" s="149">
        <v>0.00094</v>
      </c>
      <c r="G101" s="150">
        <v>0</v>
      </c>
      <c r="H101" s="150">
        <v>0.00094</v>
      </c>
      <c r="I101" s="150">
        <v>0.50166</v>
      </c>
      <c r="J101" s="150">
        <v>0</v>
      </c>
      <c r="K101" s="150">
        <v>0.50166</v>
      </c>
      <c r="L101" s="150">
        <v>0</v>
      </c>
      <c r="M101" s="150">
        <v>0</v>
      </c>
      <c r="N101" s="150">
        <v>0</v>
      </c>
      <c r="O101" s="150">
        <v>0.5026</v>
      </c>
      <c r="P101" s="150">
        <v>3470.96953</v>
      </c>
      <c r="Q101" s="150">
        <v>0</v>
      </c>
      <c r="R101" s="151">
        <v>3470.96953</v>
      </c>
      <c r="S101" s="5"/>
      <c r="T101" s="5"/>
      <c r="U101" s="5"/>
      <c r="V101" s="5"/>
      <c r="W101" s="5"/>
      <c r="X101" s="5"/>
      <c r="Y101" s="5"/>
      <c r="Z101" s="5"/>
      <c r="AA101" s="5"/>
      <c r="AB101" s="5"/>
    </row>
    <row r="102" spans="1:28" ht="13.5">
      <c r="A102" s="147"/>
      <c r="B102" s="147"/>
      <c r="C102" s="143" t="s">
        <v>148</v>
      </c>
      <c r="D102" s="143" t="s">
        <v>149</v>
      </c>
      <c r="E102" s="143">
        <v>45</v>
      </c>
      <c r="F102" s="144">
        <v>0.056</v>
      </c>
      <c r="G102" s="145">
        <v>0.00354</v>
      </c>
      <c r="H102" s="145">
        <v>0.059539999999999996</v>
      </c>
      <c r="I102" s="145">
        <v>743.0256800000001</v>
      </c>
      <c r="J102" s="145">
        <v>41.66172</v>
      </c>
      <c r="K102" s="145">
        <v>784.6874</v>
      </c>
      <c r="L102" s="145">
        <v>1832.8729099999998</v>
      </c>
      <c r="M102" s="145">
        <v>112.37317999999999</v>
      </c>
      <c r="N102" s="145">
        <v>1945.24609</v>
      </c>
      <c r="O102" s="145">
        <v>2729.9930299999996</v>
      </c>
      <c r="P102" s="145">
        <v>29256.689100000003</v>
      </c>
      <c r="Q102" s="145">
        <v>0</v>
      </c>
      <c r="R102" s="146">
        <v>29256.689100000003</v>
      </c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 spans="1:28" ht="13.5">
      <c r="A103" s="147"/>
      <c r="B103" s="147"/>
      <c r="C103" s="147"/>
      <c r="D103" s="147"/>
      <c r="E103" s="148">
        <v>270</v>
      </c>
      <c r="F103" s="149">
        <v>0.00127</v>
      </c>
      <c r="G103" s="150">
        <v>0</v>
      </c>
      <c r="H103" s="150">
        <v>0.00127</v>
      </c>
      <c r="I103" s="150">
        <v>0.00041</v>
      </c>
      <c r="J103" s="150">
        <v>0</v>
      </c>
      <c r="K103" s="150">
        <v>0.00041</v>
      </c>
      <c r="L103" s="150">
        <v>0</v>
      </c>
      <c r="M103" s="150">
        <v>0</v>
      </c>
      <c r="N103" s="150">
        <v>0</v>
      </c>
      <c r="O103" s="150">
        <v>0.0016799999999999999</v>
      </c>
      <c r="P103" s="150">
        <v>2726.64971</v>
      </c>
      <c r="Q103" s="150">
        <v>0</v>
      </c>
      <c r="R103" s="151">
        <v>2726.64971</v>
      </c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spans="1:28" ht="13.5">
      <c r="A104" s="147"/>
      <c r="B104" s="147"/>
      <c r="C104" s="143" t="s">
        <v>150</v>
      </c>
      <c r="D104" s="143" t="s">
        <v>150</v>
      </c>
      <c r="E104" s="143">
        <v>40</v>
      </c>
      <c r="F104" s="144">
        <v>0.0002</v>
      </c>
      <c r="G104" s="145">
        <v>0</v>
      </c>
      <c r="H104" s="145">
        <v>0.0002</v>
      </c>
      <c r="I104" s="145">
        <v>1266.27329</v>
      </c>
      <c r="J104" s="145">
        <v>160.70310999999998</v>
      </c>
      <c r="K104" s="145">
        <v>1426.9764</v>
      </c>
      <c r="L104" s="145">
        <v>929.89778</v>
      </c>
      <c r="M104" s="145">
        <v>220.30871</v>
      </c>
      <c r="N104" s="145">
        <v>1150.20649</v>
      </c>
      <c r="O104" s="145">
        <v>2577.18309</v>
      </c>
      <c r="P104" s="145">
        <v>28620.422059999997</v>
      </c>
      <c r="Q104" s="145">
        <v>0</v>
      </c>
      <c r="R104" s="146">
        <v>28620.422059999997</v>
      </c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 spans="1:28" ht="13.5">
      <c r="A105" s="147"/>
      <c r="B105" s="147"/>
      <c r="C105" s="147"/>
      <c r="D105" s="147"/>
      <c r="E105" s="148">
        <v>286</v>
      </c>
      <c r="F105" s="149">
        <v>0.0015</v>
      </c>
      <c r="G105" s="150">
        <v>0</v>
      </c>
      <c r="H105" s="150">
        <v>0.0015</v>
      </c>
      <c r="I105" s="150">
        <v>13.714780000000001</v>
      </c>
      <c r="J105" s="150">
        <v>0</v>
      </c>
      <c r="K105" s="150">
        <v>13.714780000000001</v>
      </c>
      <c r="L105" s="150">
        <v>0</v>
      </c>
      <c r="M105" s="150">
        <v>0</v>
      </c>
      <c r="N105" s="150">
        <v>0</v>
      </c>
      <c r="O105" s="150">
        <v>13.716280000000001</v>
      </c>
      <c r="P105" s="150">
        <v>4296.81466</v>
      </c>
      <c r="Q105" s="150">
        <v>0</v>
      </c>
      <c r="R105" s="151">
        <v>4296.81466</v>
      </c>
      <c r="S105" s="5"/>
      <c r="T105" s="5"/>
      <c r="U105" s="5"/>
      <c r="V105" s="5"/>
      <c r="W105" s="5"/>
      <c r="X105" s="5"/>
      <c r="Y105" s="5"/>
      <c r="Z105" s="5"/>
      <c r="AA105" s="5"/>
      <c r="AB105" s="5"/>
    </row>
    <row r="106" spans="1:28" ht="13.5">
      <c r="A106" s="147"/>
      <c r="B106" s="147"/>
      <c r="C106" s="143" t="s">
        <v>151</v>
      </c>
      <c r="D106" s="143" t="s">
        <v>152</v>
      </c>
      <c r="E106" s="143">
        <v>25</v>
      </c>
      <c r="F106" s="144">
        <v>0.45354</v>
      </c>
      <c r="G106" s="145">
        <v>0</v>
      </c>
      <c r="H106" s="145">
        <v>0.45354</v>
      </c>
      <c r="I106" s="145">
        <v>1601.3368600000001</v>
      </c>
      <c r="J106" s="145">
        <v>94.02129</v>
      </c>
      <c r="K106" s="145">
        <v>1695.3581499999998</v>
      </c>
      <c r="L106" s="145">
        <v>3273.99331</v>
      </c>
      <c r="M106" s="145">
        <v>77.84859</v>
      </c>
      <c r="N106" s="145">
        <v>3351.8419</v>
      </c>
      <c r="O106" s="145">
        <v>5047.65359</v>
      </c>
      <c r="P106" s="145">
        <v>35149.36481</v>
      </c>
      <c r="Q106" s="145">
        <v>0</v>
      </c>
      <c r="R106" s="146">
        <v>35149.36481</v>
      </c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 spans="1:28" ht="13.5">
      <c r="A107" s="147"/>
      <c r="B107" s="147"/>
      <c r="C107" s="147"/>
      <c r="D107" s="147"/>
      <c r="E107" s="148">
        <v>332</v>
      </c>
      <c r="F107" s="149">
        <v>0.00948</v>
      </c>
      <c r="G107" s="150">
        <v>0</v>
      </c>
      <c r="H107" s="150">
        <v>0.00948</v>
      </c>
      <c r="I107" s="150">
        <v>18.74187</v>
      </c>
      <c r="J107" s="150">
        <v>0</v>
      </c>
      <c r="K107" s="150">
        <v>18.74187</v>
      </c>
      <c r="L107" s="150">
        <v>0</v>
      </c>
      <c r="M107" s="150">
        <v>0</v>
      </c>
      <c r="N107" s="150">
        <v>0</v>
      </c>
      <c r="O107" s="150">
        <v>18.75135</v>
      </c>
      <c r="P107" s="150">
        <v>4471.359530000001</v>
      </c>
      <c r="Q107" s="150">
        <v>0</v>
      </c>
      <c r="R107" s="151">
        <v>4471.359530000001</v>
      </c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8" spans="1:28" ht="13.5">
      <c r="A108" s="147"/>
      <c r="B108" s="147"/>
      <c r="C108" s="143" t="s">
        <v>16</v>
      </c>
      <c r="D108" s="143" t="s">
        <v>153</v>
      </c>
      <c r="E108" s="143">
        <v>74</v>
      </c>
      <c r="F108" s="144">
        <v>0.27976999999999996</v>
      </c>
      <c r="G108" s="145">
        <v>0</v>
      </c>
      <c r="H108" s="145">
        <v>0.27976999999999996</v>
      </c>
      <c r="I108" s="145">
        <v>1148.78991</v>
      </c>
      <c r="J108" s="145">
        <v>88.16388</v>
      </c>
      <c r="K108" s="145">
        <v>1236.95379</v>
      </c>
      <c r="L108" s="145">
        <v>1951.99331</v>
      </c>
      <c r="M108" s="145">
        <v>161.76592000000002</v>
      </c>
      <c r="N108" s="145">
        <v>2113.75923</v>
      </c>
      <c r="O108" s="145">
        <v>3350.9927900000002</v>
      </c>
      <c r="P108" s="145">
        <v>31365.56346</v>
      </c>
      <c r="Q108" s="145">
        <v>93.68277</v>
      </c>
      <c r="R108" s="146">
        <v>31459.24623</v>
      </c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spans="1:28" ht="13.5">
      <c r="A109" s="147"/>
      <c r="B109" s="147"/>
      <c r="C109" s="147"/>
      <c r="D109" s="147"/>
      <c r="E109" s="148">
        <v>223</v>
      </c>
      <c r="F109" s="149">
        <v>0.23495</v>
      </c>
      <c r="G109" s="150">
        <v>0</v>
      </c>
      <c r="H109" s="150">
        <v>0.23495</v>
      </c>
      <c r="I109" s="150">
        <v>970.6606400000001</v>
      </c>
      <c r="J109" s="150">
        <v>190.77197</v>
      </c>
      <c r="K109" s="150">
        <v>1161.43261</v>
      </c>
      <c r="L109" s="150">
        <v>1133.00854</v>
      </c>
      <c r="M109" s="150">
        <v>70.64416</v>
      </c>
      <c r="N109" s="150">
        <v>1203.6526999999999</v>
      </c>
      <c r="O109" s="150">
        <v>2365.32026</v>
      </c>
      <c r="P109" s="150">
        <v>23891.944199999998</v>
      </c>
      <c r="Q109" s="150">
        <v>0</v>
      </c>
      <c r="R109" s="151">
        <v>23891.944199999998</v>
      </c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 spans="1:28" ht="13.5">
      <c r="A110" s="147"/>
      <c r="B110" s="147"/>
      <c r="C110" s="147"/>
      <c r="D110" s="147"/>
      <c r="E110" s="148">
        <v>254</v>
      </c>
      <c r="F110" s="149">
        <v>0.01687</v>
      </c>
      <c r="G110" s="150">
        <v>0</v>
      </c>
      <c r="H110" s="150">
        <v>0.01687</v>
      </c>
      <c r="I110" s="150">
        <v>5.21813</v>
      </c>
      <c r="J110" s="150">
        <v>0</v>
      </c>
      <c r="K110" s="150">
        <v>5.21813</v>
      </c>
      <c r="L110" s="150">
        <v>0</v>
      </c>
      <c r="M110" s="150">
        <v>0</v>
      </c>
      <c r="N110" s="150">
        <v>0</v>
      </c>
      <c r="O110" s="150">
        <v>5.235</v>
      </c>
      <c r="P110" s="150">
        <v>6704.28889</v>
      </c>
      <c r="Q110" s="150">
        <v>0</v>
      </c>
      <c r="R110" s="151">
        <v>6704.28889</v>
      </c>
      <c r="S110" s="5"/>
      <c r="T110" s="5"/>
      <c r="U110" s="5"/>
      <c r="V110" s="5"/>
      <c r="W110" s="5"/>
      <c r="X110" s="5"/>
      <c r="Y110" s="5"/>
      <c r="Z110" s="5"/>
      <c r="AA110" s="5"/>
      <c r="AB110" s="5"/>
    </row>
    <row r="111" spans="1:28" ht="13.5">
      <c r="A111" s="147"/>
      <c r="B111" s="147"/>
      <c r="C111" s="147"/>
      <c r="D111" s="147"/>
      <c r="E111" s="148">
        <v>300</v>
      </c>
      <c r="F111" s="149">
        <v>0.0012</v>
      </c>
      <c r="G111" s="150">
        <v>0</v>
      </c>
      <c r="H111" s="150">
        <v>0.0012</v>
      </c>
      <c r="I111" s="150">
        <v>5.10991</v>
      </c>
      <c r="J111" s="150">
        <v>0</v>
      </c>
      <c r="K111" s="150">
        <v>5.10991</v>
      </c>
      <c r="L111" s="150">
        <v>0</v>
      </c>
      <c r="M111" s="150">
        <v>0</v>
      </c>
      <c r="N111" s="150">
        <v>0</v>
      </c>
      <c r="O111" s="150">
        <v>5.11111</v>
      </c>
      <c r="P111" s="150">
        <v>6342.8194</v>
      </c>
      <c r="Q111" s="150">
        <v>0</v>
      </c>
      <c r="R111" s="151">
        <v>6342.8194</v>
      </c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 spans="1:28" ht="13.5">
      <c r="A112" s="147"/>
      <c r="B112" s="147"/>
      <c r="C112" s="147"/>
      <c r="D112" s="147"/>
      <c r="E112" s="148">
        <v>323</v>
      </c>
      <c r="F112" s="149">
        <v>0.00195</v>
      </c>
      <c r="G112" s="150">
        <v>0</v>
      </c>
      <c r="H112" s="150">
        <v>0.00195</v>
      </c>
      <c r="I112" s="150">
        <v>1.09628</v>
      </c>
      <c r="J112" s="150">
        <v>0</v>
      </c>
      <c r="K112" s="150">
        <v>1.09628</v>
      </c>
      <c r="L112" s="150">
        <v>0</v>
      </c>
      <c r="M112" s="150">
        <v>0</v>
      </c>
      <c r="N112" s="150">
        <v>0</v>
      </c>
      <c r="O112" s="150">
        <v>1.09823</v>
      </c>
      <c r="P112" s="150">
        <v>5460.89698</v>
      </c>
      <c r="Q112" s="150">
        <v>0</v>
      </c>
      <c r="R112" s="151">
        <v>5460.89698</v>
      </c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spans="1:28" ht="13.5">
      <c r="A113" s="147"/>
      <c r="B113" s="147"/>
      <c r="C113" s="147"/>
      <c r="D113" s="143" t="s">
        <v>154</v>
      </c>
      <c r="E113" s="143">
        <v>219</v>
      </c>
      <c r="F113" s="144">
        <v>0.05415</v>
      </c>
      <c r="G113" s="145">
        <v>0</v>
      </c>
      <c r="H113" s="145">
        <v>0.05415</v>
      </c>
      <c r="I113" s="145">
        <v>956.01735</v>
      </c>
      <c r="J113" s="145">
        <v>137.57651</v>
      </c>
      <c r="K113" s="145">
        <v>1093.5938600000002</v>
      </c>
      <c r="L113" s="145">
        <v>1089.70109</v>
      </c>
      <c r="M113" s="145">
        <v>145.83781</v>
      </c>
      <c r="N113" s="145">
        <v>1235.5389</v>
      </c>
      <c r="O113" s="145">
        <v>2329.1869100000004</v>
      </c>
      <c r="P113" s="145">
        <v>23235.14691</v>
      </c>
      <c r="Q113" s="145">
        <v>0</v>
      </c>
      <c r="R113" s="146">
        <v>23235.14691</v>
      </c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 spans="1:28" ht="13.5">
      <c r="A114" s="147"/>
      <c r="B114" s="147"/>
      <c r="C114" s="147"/>
      <c r="D114" s="143" t="s">
        <v>155</v>
      </c>
      <c r="E114" s="143">
        <v>39</v>
      </c>
      <c r="F114" s="144">
        <v>6.0038599999999995</v>
      </c>
      <c r="G114" s="145">
        <v>0</v>
      </c>
      <c r="H114" s="145">
        <v>6.0038599999999995</v>
      </c>
      <c r="I114" s="145">
        <v>1150.48727</v>
      </c>
      <c r="J114" s="145">
        <v>208.88660000000002</v>
      </c>
      <c r="K114" s="145">
        <v>1359.3738700000001</v>
      </c>
      <c r="L114" s="145">
        <v>5067.82633</v>
      </c>
      <c r="M114" s="145">
        <v>325.57072999999997</v>
      </c>
      <c r="N114" s="145">
        <v>5393.397059999999</v>
      </c>
      <c r="O114" s="145">
        <v>6758.77479</v>
      </c>
      <c r="P114" s="145">
        <v>38236.32828</v>
      </c>
      <c r="Q114" s="145">
        <v>0</v>
      </c>
      <c r="R114" s="146">
        <v>38236.32828</v>
      </c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 spans="1:28" ht="13.5">
      <c r="A115" s="147"/>
      <c r="B115" s="147"/>
      <c r="C115" s="147"/>
      <c r="D115" s="147"/>
      <c r="E115" s="148">
        <v>73</v>
      </c>
      <c r="F115" s="149">
        <v>0.29857</v>
      </c>
      <c r="G115" s="150">
        <v>0.00538</v>
      </c>
      <c r="H115" s="150">
        <v>0.30395</v>
      </c>
      <c r="I115" s="150">
        <v>1045.86209</v>
      </c>
      <c r="J115" s="150">
        <v>21.12964</v>
      </c>
      <c r="K115" s="150">
        <v>1066.99173</v>
      </c>
      <c r="L115" s="150">
        <v>2784.33295</v>
      </c>
      <c r="M115" s="150">
        <v>3.0256999999999996</v>
      </c>
      <c r="N115" s="150">
        <v>2787.35865</v>
      </c>
      <c r="O115" s="150">
        <v>3854.6543300000003</v>
      </c>
      <c r="P115" s="150">
        <v>27875.378149999997</v>
      </c>
      <c r="Q115" s="150">
        <v>174.45545</v>
      </c>
      <c r="R115" s="151">
        <v>28049.8336</v>
      </c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 spans="1:28" ht="13.5">
      <c r="A116" s="147"/>
      <c r="B116" s="147"/>
      <c r="C116" s="147"/>
      <c r="D116" s="147"/>
      <c r="E116" s="148">
        <v>273</v>
      </c>
      <c r="F116" s="149">
        <v>0.01087</v>
      </c>
      <c r="G116" s="150">
        <v>0</v>
      </c>
      <c r="H116" s="150">
        <v>0.01087</v>
      </c>
      <c r="I116" s="150">
        <v>2.821</v>
      </c>
      <c r="J116" s="150">
        <v>0</v>
      </c>
      <c r="K116" s="150">
        <v>2.821</v>
      </c>
      <c r="L116" s="150">
        <v>0</v>
      </c>
      <c r="M116" s="150">
        <v>0</v>
      </c>
      <c r="N116" s="150">
        <v>0</v>
      </c>
      <c r="O116" s="150">
        <v>2.83187</v>
      </c>
      <c r="P116" s="150">
        <v>3128.85751</v>
      </c>
      <c r="Q116" s="150">
        <v>0</v>
      </c>
      <c r="R116" s="151">
        <v>3128.85751</v>
      </c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spans="1:28" ht="13.5">
      <c r="A117" s="147"/>
      <c r="B117" s="147"/>
      <c r="C117" s="147"/>
      <c r="D117" s="147"/>
      <c r="E117" s="148">
        <v>366</v>
      </c>
      <c r="F117" s="149">
        <v>0.00011</v>
      </c>
      <c r="G117" s="150">
        <v>0</v>
      </c>
      <c r="H117" s="150">
        <v>0.00011</v>
      </c>
      <c r="I117" s="150">
        <v>324.09792</v>
      </c>
      <c r="J117" s="150">
        <v>0.61462</v>
      </c>
      <c r="K117" s="150">
        <v>324.71254</v>
      </c>
      <c r="L117" s="150">
        <v>50.130160000000004</v>
      </c>
      <c r="M117" s="150">
        <v>32.4902</v>
      </c>
      <c r="N117" s="150">
        <v>82.62036</v>
      </c>
      <c r="O117" s="150">
        <v>407.33301</v>
      </c>
      <c r="P117" s="150">
        <v>15618.41572</v>
      </c>
      <c r="Q117" s="150">
        <v>0</v>
      </c>
      <c r="R117" s="151">
        <v>15618.41572</v>
      </c>
      <c r="S117" s="5"/>
      <c r="T117" s="5"/>
      <c r="U117" s="5"/>
      <c r="V117" s="5"/>
      <c r="W117" s="5"/>
      <c r="X117" s="5"/>
      <c r="Y117" s="5"/>
      <c r="Z117" s="5"/>
      <c r="AA117" s="5"/>
      <c r="AB117" s="5"/>
    </row>
    <row r="118" spans="1:28" ht="13.5">
      <c r="A118" s="147"/>
      <c r="B118" s="147"/>
      <c r="C118" s="147"/>
      <c r="D118" s="143" t="s">
        <v>156</v>
      </c>
      <c r="E118" s="143">
        <v>72</v>
      </c>
      <c r="F118" s="144">
        <v>125.12917</v>
      </c>
      <c r="G118" s="145">
        <v>4E-05</v>
      </c>
      <c r="H118" s="145">
        <v>125.12921</v>
      </c>
      <c r="I118" s="145">
        <v>2580.9906499999997</v>
      </c>
      <c r="J118" s="145">
        <v>355.79221</v>
      </c>
      <c r="K118" s="145">
        <v>2936.78286</v>
      </c>
      <c r="L118" s="145">
        <v>23893.15292</v>
      </c>
      <c r="M118" s="145">
        <v>3587.08023</v>
      </c>
      <c r="N118" s="145">
        <v>27480.23315</v>
      </c>
      <c r="O118" s="145">
        <v>30542.14522</v>
      </c>
      <c r="P118" s="145">
        <v>30153.22562</v>
      </c>
      <c r="Q118" s="145">
        <v>165.4216</v>
      </c>
      <c r="R118" s="146">
        <v>30318.64722</v>
      </c>
      <c r="S118" s="5"/>
      <c r="T118" s="5"/>
      <c r="U118" s="5"/>
      <c r="V118" s="5"/>
      <c r="W118" s="5"/>
      <c r="X118" s="5"/>
      <c r="Y118" s="5"/>
      <c r="Z118" s="5"/>
      <c r="AA118" s="5"/>
      <c r="AB118" s="5"/>
    </row>
    <row r="119" spans="1:28" ht="13.5">
      <c r="A119" s="147"/>
      <c r="B119" s="147"/>
      <c r="C119" s="147"/>
      <c r="D119" s="143" t="s">
        <v>157</v>
      </c>
      <c r="E119" s="143">
        <v>65</v>
      </c>
      <c r="F119" s="144">
        <v>0.07753</v>
      </c>
      <c r="G119" s="145">
        <v>0</v>
      </c>
      <c r="H119" s="145">
        <v>0.07753</v>
      </c>
      <c r="I119" s="145">
        <v>2672.61055</v>
      </c>
      <c r="J119" s="145">
        <v>256.6646</v>
      </c>
      <c r="K119" s="145">
        <v>2929.27515</v>
      </c>
      <c r="L119" s="145">
        <v>31399.79941</v>
      </c>
      <c r="M119" s="145">
        <v>3637.6169900000004</v>
      </c>
      <c r="N119" s="145">
        <v>35037.4164</v>
      </c>
      <c r="O119" s="145">
        <v>37966.76908</v>
      </c>
      <c r="P119" s="145">
        <v>18202.14746</v>
      </c>
      <c r="Q119" s="145">
        <v>0</v>
      </c>
      <c r="R119" s="146">
        <v>18202.14746</v>
      </c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 spans="1:28" ht="13.5">
      <c r="A120" s="147"/>
      <c r="B120" s="147"/>
      <c r="C120" s="147"/>
      <c r="D120" s="147"/>
      <c r="E120" s="148">
        <v>297</v>
      </c>
      <c r="F120" s="149">
        <v>0.37755</v>
      </c>
      <c r="G120" s="150">
        <v>0</v>
      </c>
      <c r="H120" s="150">
        <v>0.37755</v>
      </c>
      <c r="I120" s="150">
        <v>10.13052</v>
      </c>
      <c r="J120" s="150">
        <v>0</v>
      </c>
      <c r="K120" s="150">
        <v>10.13052</v>
      </c>
      <c r="L120" s="150">
        <v>0</v>
      </c>
      <c r="M120" s="150">
        <v>0</v>
      </c>
      <c r="N120" s="150">
        <v>0</v>
      </c>
      <c r="O120" s="150">
        <v>10.50807</v>
      </c>
      <c r="P120" s="150">
        <v>5387.43401</v>
      </c>
      <c r="Q120" s="150">
        <v>0</v>
      </c>
      <c r="R120" s="151">
        <v>5387.43401</v>
      </c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 spans="1:28" ht="13.5">
      <c r="A121" s="147"/>
      <c r="B121" s="147"/>
      <c r="C121" s="147"/>
      <c r="D121" s="143" t="s">
        <v>158</v>
      </c>
      <c r="E121" s="143">
        <v>52</v>
      </c>
      <c r="F121" s="144">
        <v>0.11323</v>
      </c>
      <c r="G121" s="145">
        <v>0.05714</v>
      </c>
      <c r="H121" s="145">
        <v>0.17037</v>
      </c>
      <c r="I121" s="145">
        <v>2696.08125</v>
      </c>
      <c r="J121" s="145">
        <v>1724.4639</v>
      </c>
      <c r="K121" s="145">
        <v>4420.54515</v>
      </c>
      <c r="L121" s="145">
        <v>14304.3299</v>
      </c>
      <c r="M121" s="145">
        <v>131.27228</v>
      </c>
      <c r="N121" s="145">
        <v>14435.60218</v>
      </c>
      <c r="O121" s="145">
        <v>18856.3177</v>
      </c>
      <c r="P121" s="145">
        <v>45639.91426</v>
      </c>
      <c r="Q121" s="145">
        <v>78.83372</v>
      </c>
      <c r="R121" s="146">
        <v>45718.74798</v>
      </c>
      <c r="S121" s="5"/>
      <c r="T121" s="5"/>
      <c r="U121" s="5"/>
      <c r="V121" s="5"/>
      <c r="W121" s="5"/>
      <c r="X121" s="5"/>
      <c r="Y121" s="5"/>
      <c r="Z121" s="5"/>
      <c r="AA121" s="5"/>
      <c r="AB121" s="5"/>
    </row>
    <row r="122" spans="1:28" ht="13.5">
      <c r="A122" s="147"/>
      <c r="B122" s="147"/>
      <c r="C122" s="147"/>
      <c r="D122" s="143" t="s">
        <v>16</v>
      </c>
      <c r="E122" s="143">
        <v>2</v>
      </c>
      <c r="F122" s="144">
        <v>0.21594</v>
      </c>
      <c r="G122" s="145">
        <v>0.28446</v>
      </c>
      <c r="H122" s="145">
        <v>0.5004</v>
      </c>
      <c r="I122" s="145">
        <v>3170.56464</v>
      </c>
      <c r="J122" s="145">
        <v>491.75167999999996</v>
      </c>
      <c r="K122" s="145">
        <v>3662.31632</v>
      </c>
      <c r="L122" s="145">
        <v>35008.85321</v>
      </c>
      <c r="M122" s="145">
        <v>4537.654509999999</v>
      </c>
      <c r="N122" s="145">
        <v>39546.50772</v>
      </c>
      <c r="O122" s="145">
        <v>43209.32444</v>
      </c>
      <c r="P122" s="145">
        <v>57225.97208</v>
      </c>
      <c r="Q122" s="145">
        <v>228.07101999999998</v>
      </c>
      <c r="R122" s="146">
        <v>57454.0431</v>
      </c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 spans="1:28" ht="13.5">
      <c r="A123" s="147"/>
      <c r="B123" s="147"/>
      <c r="C123" s="147"/>
      <c r="D123" s="147"/>
      <c r="E123" s="148">
        <v>66</v>
      </c>
      <c r="F123" s="149">
        <v>0.0034300000000000003</v>
      </c>
      <c r="G123" s="150">
        <v>0</v>
      </c>
      <c r="H123" s="150">
        <v>0.0034300000000000003</v>
      </c>
      <c r="I123" s="150">
        <v>1017.40819</v>
      </c>
      <c r="J123" s="150">
        <v>156.37684</v>
      </c>
      <c r="K123" s="150">
        <v>1173.78503</v>
      </c>
      <c r="L123" s="150">
        <v>6511.58603</v>
      </c>
      <c r="M123" s="150">
        <v>1152.79849</v>
      </c>
      <c r="N123" s="150">
        <v>7664.38452</v>
      </c>
      <c r="O123" s="150">
        <v>8838.172980000001</v>
      </c>
      <c r="P123" s="150">
        <v>16149.755449999999</v>
      </c>
      <c r="Q123" s="150">
        <v>0</v>
      </c>
      <c r="R123" s="151">
        <v>16149.755449999999</v>
      </c>
      <c r="S123" s="5"/>
      <c r="T123" s="5"/>
      <c r="U123" s="5"/>
      <c r="V123" s="5"/>
      <c r="W123" s="5"/>
      <c r="X123" s="5"/>
      <c r="Y123" s="5"/>
      <c r="Z123" s="5"/>
      <c r="AA123" s="5"/>
      <c r="AB123" s="5"/>
    </row>
    <row r="124" spans="1:28" ht="13.5">
      <c r="A124" s="147"/>
      <c r="B124" s="147"/>
      <c r="C124" s="147"/>
      <c r="D124" s="147"/>
      <c r="E124" s="148">
        <v>269</v>
      </c>
      <c r="F124" s="149">
        <v>0.01889</v>
      </c>
      <c r="G124" s="150">
        <v>0</v>
      </c>
      <c r="H124" s="150">
        <v>0.01889</v>
      </c>
      <c r="I124" s="150">
        <v>31.76097</v>
      </c>
      <c r="J124" s="150">
        <v>0</v>
      </c>
      <c r="K124" s="150">
        <v>31.76097</v>
      </c>
      <c r="L124" s="150">
        <v>0</v>
      </c>
      <c r="M124" s="150">
        <v>0</v>
      </c>
      <c r="N124" s="150">
        <v>0</v>
      </c>
      <c r="O124" s="150">
        <v>31.77986</v>
      </c>
      <c r="P124" s="150">
        <v>18298.546440000002</v>
      </c>
      <c r="Q124" s="150">
        <v>0</v>
      </c>
      <c r="R124" s="151">
        <v>18298.546440000002</v>
      </c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 spans="1:28" ht="13.5">
      <c r="A125" s="147"/>
      <c r="B125" s="147"/>
      <c r="C125" s="147"/>
      <c r="D125" s="147"/>
      <c r="E125" s="148">
        <v>271</v>
      </c>
      <c r="F125" s="149">
        <v>0.0028599999999999997</v>
      </c>
      <c r="G125" s="150">
        <v>0</v>
      </c>
      <c r="H125" s="150">
        <v>0.0028599999999999997</v>
      </c>
      <c r="I125" s="150">
        <v>8.033859999999999</v>
      </c>
      <c r="J125" s="150">
        <v>0</v>
      </c>
      <c r="K125" s="150">
        <v>8.033859999999999</v>
      </c>
      <c r="L125" s="150">
        <v>0</v>
      </c>
      <c r="M125" s="150">
        <v>0</v>
      </c>
      <c r="N125" s="150">
        <v>0</v>
      </c>
      <c r="O125" s="150">
        <v>8.03672</v>
      </c>
      <c r="P125" s="150">
        <v>10513.90643</v>
      </c>
      <c r="Q125" s="150">
        <v>0</v>
      </c>
      <c r="R125" s="151">
        <v>10513.90643</v>
      </c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 spans="1:28" ht="13.5">
      <c r="A126" s="147"/>
      <c r="B126" s="147"/>
      <c r="C126" s="147"/>
      <c r="D126" s="147"/>
      <c r="E126" s="148">
        <v>309</v>
      </c>
      <c r="F126" s="149">
        <v>0.11377</v>
      </c>
      <c r="G126" s="150">
        <v>0</v>
      </c>
      <c r="H126" s="150">
        <v>0.11377</v>
      </c>
      <c r="I126" s="150">
        <v>12.13332</v>
      </c>
      <c r="J126" s="150">
        <v>0</v>
      </c>
      <c r="K126" s="150">
        <v>12.13332</v>
      </c>
      <c r="L126" s="150">
        <v>0</v>
      </c>
      <c r="M126" s="150">
        <v>0</v>
      </c>
      <c r="N126" s="150">
        <v>0</v>
      </c>
      <c r="O126" s="150">
        <v>12.24709</v>
      </c>
      <c r="P126" s="150">
        <v>7980.01262</v>
      </c>
      <c r="Q126" s="150">
        <v>0</v>
      </c>
      <c r="R126" s="151">
        <v>7980.01262</v>
      </c>
      <c r="S126" s="5"/>
      <c r="T126" s="5"/>
      <c r="U126" s="5"/>
      <c r="V126" s="5"/>
      <c r="W126" s="5"/>
      <c r="X126" s="5"/>
      <c r="Y126" s="5"/>
      <c r="Z126" s="5"/>
      <c r="AA126" s="5"/>
      <c r="AB126" s="5"/>
    </row>
    <row r="127" spans="1:28" ht="13.5">
      <c r="A127" s="147"/>
      <c r="B127" s="147"/>
      <c r="C127" s="147"/>
      <c r="D127" s="143" t="s">
        <v>159</v>
      </c>
      <c r="E127" s="143">
        <v>228</v>
      </c>
      <c r="F127" s="144">
        <v>0.56339</v>
      </c>
      <c r="G127" s="145">
        <v>0</v>
      </c>
      <c r="H127" s="145">
        <v>0.56339</v>
      </c>
      <c r="I127" s="145">
        <v>1040.72777</v>
      </c>
      <c r="J127" s="145">
        <v>81.22122999999999</v>
      </c>
      <c r="K127" s="145">
        <v>1121.949</v>
      </c>
      <c r="L127" s="145">
        <v>2745.37265</v>
      </c>
      <c r="M127" s="145">
        <v>81.11431</v>
      </c>
      <c r="N127" s="145">
        <v>2826.48696</v>
      </c>
      <c r="O127" s="145">
        <v>3948.99935</v>
      </c>
      <c r="P127" s="145">
        <v>21176.56216</v>
      </c>
      <c r="Q127" s="145">
        <v>35.20544</v>
      </c>
      <c r="R127" s="146">
        <v>21211.767600000003</v>
      </c>
      <c r="S127" s="5"/>
      <c r="T127" s="5"/>
      <c r="U127" s="5"/>
      <c r="V127" s="5"/>
      <c r="W127" s="5"/>
      <c r="X127" s="5"/>
      <c r="Y127" s="5"/>
      <c r="Z127" s="5"/>
      <c r="AA127" s="5"/>
      <c r="AB127" s="5"/>
    </row>
    <row r="128" spans="1:28" ht="13.5">
      <c r="A128" s="147"/>
      <c r="B128" s="147"/>
      <c r="C128" s="147"/>
      <c r="D128" s="147"/>
      <c r="E128" s="148">
        <v>233</v>
      </c>
      <c r="F128" s="149">
        <v>0.02452</v>
      </c>
      <c r="G128" s="150">
        <v>0</v>
      </c>
      <c r="H128" s="150">
        <v>0.02452</v>
      </c>
      <c r="I128" s="150">
        <v>1003.9966400000001</v>
      </c>
      <c r="J128" s="150">
        <v>17.31628</v>
      </c>
      <c r="K128" s="150">
        <v>1021.3129200000001</v>
      </c>
      <c r="L128" s="150">
        <v>2741.8496600000003</v>
      </c>
      <c r="M128" s="150">
        <v>26.79334</v>
      </c>
      <c r="N128" s="150">
        <v>2768.643</v>
      </c>
      <c r="O128" s="150">
        <v>3789.98044</v>
      </c>
      <c r="P128" s="150">
        <v>20147.84777</v>
      </c>
      <c r="Q128" s="150">
        <v>0</v>
      </c>
      <c r="R128" s="151">
        <v>20147.84777</v>
      </c>
      <c r="S128" s="5"/>
      <c r="T128" s="5"/>
      <c r="U128" s="5"/>
      <c r="V128" s="5"/>
      <c r="W128" s="5"/>
      <c r="X128" s="5"/>
      <c r="Y128" s="5"/>
      <c r="Z128" s="5"/>
      <c r="AA128" s="5"/>
      <c r="AB128" s="5"/>
    </row>
    <row r="129" spans="1:28" ht="13.5">
      <c r="A129" s="147"/>
      <c r="B129" s="147"/>
      <c r="C129" s="147"/>
      <c r="D129" s="147"/>
      <c r="E129" s="148">
        <v>345</v>
      </c>
      <c r="F129" s="149">
        <v>0.0112</v>
      </c>
      <c r="G129" s="150">
        <v>0</v>
      </c>
      <c r="H129" s="150">
        <v>0.0112</v>
      </c>
      <c r="I129" s="150">
        <v>8.2013</v>
      </c>
      <c r="J129" s="150">
        <v>0</v>
      </c>
      <c r="K129" s="150">
        <v>8.2013</v>
      </c>
      <c r="L129" s="150">
        <v>0</v>
      </c>
      <c r="M129" s="150">
        <v>0</v>
      </c>
      <c r="N129" s="150">
        <v>0</v>
      </c>
      <c r="O129" s="150">
        <v>8.2125</v>
      </c>
      <c r="P129" s="150">
        <v>3123.5109199999997</v>
      </c>
      <c r="Q129" s="150">
        <v>0</v>
      </c>
      <c r="R129" s="151">
        <v>3123.5109199999997</v>
      </c>
      <c r="S129" s="5"/>
      <c r="T129" s="5"/>
      <c r="U129" s="5"/>
      <c r="V129" s="5"/>
      <c r="W129" s="5"/>
      <c r="X129" s="5"/>
      <c r="Y129" s="5"/>
      <c r="Z129" s="5"/>
      <c r="AA129" s="5"/>
      <c r="AB129" s="5"/>
    </row>
    <row r="130" spans="1:28" ht="13.5">
      <c r="A130" s="147"/>
      <c r="B130" s="147"/>
      <c r="C130" s="147"/>
      <c r="D130" s="143" t="s">
        <v>160</v>
      </c>
      <c r="E130" s="143">
        <v>38</v>
      </c>
      <c r="F130" s="144">
        <v>0.44739999999999996</v>
      </c>
      <c r="G130" s="145">
        <v>0</v>
      </c>
      <c r="H130" s="145">
        <v>0.44739999999999996</v>
      </c>
      <c r="I130" s="145">
        <v>1915.37902</v>
      </c>
      <c r="J130" s="145">
        <v>167.70152</v>
      </c>
      <c r="K130" s="145">
        <v>2083.08054</v>
      </c>
      <c r="L130" s="145">
        <v>5868.673309999999</v>
      </c>
      <c r="M130" s="145">
        <v>800.6113399999999</v>
      </c>
      <c r="N130" s="145">
        <v>6669.2846500000005</v>
      </c>
      <c r="O130" s="145">
        <v>8752.81259</v>
      </c>
      <c r="P130" s="145">
        <v>27005.2147</v>
      </c>
      <c r="Q130" s="145">
        <v>0</v>
      </c>
      <c r="R130" s="146">
        <v>27005.2147</v>
      </c>
      <c r="S130" s="5"/>
      <c r="T130" s="5"/>
      <c r="U130" s="5"/>
      <c r="V130" s="5"/>
      <c r="W130" s="5"/>
      <c r="X130" s="5"/>
      <c r="Y130" s="5"/>
      <c r="Z130" s="5"/>
      <c r="AA130" s="5"/>
      <c r="AB130" s="5"/>
    </row>
    <row r="131" spans="1:28" ht="13.5">
      <c r="A131" s="147"/>
      <c r="B131" s="147"/>
      <c r="C131" s="147"/>
      <c r="D131" s="147"/>
      <c r="E131" s="148">
        <v>289</v>
      </c>
      <c r="F131" s="149">
        <v>0.0028</v>
      </c>
      <c r="G131" s="150">
        <v>0</v>
      </c>
      <c r="H131" s="150">
        <v>0.0028</v>
      </c>
      <c r="I131" s="150">
        <v>18.11346</v>
      </c>
      <c r="J131" s="150">
        <v>0</v>
      </c>
      <c r="K131" s="150">
        <v>18.11346</v>
      </c>
      <c r="L131" s="150">
        <v>0</v>
      </c>
      <c r="M131" s="150">
        <v>0</v>
      </c>
      <c r="N131" s="150">
        <v>0</v>
      </c>
      <c r="O131" s="150">
        <v>18.116259999999997</v>
      </c>
      <c r="P131" s="150">
        <v>3744.30902</v>
      </c>
      <c r="Q131" s="150">
        <v>0</v>
      </c>
      <c r="R131" s="151">
        <v>3744.30902</v>
      </c>
      <c r="S131" s="5"/>
      <c r="T131" s="5"/>
      <c r="U131" s="5"/>
      <c r="V131" s="5"/>
      <c r="W131" s="5"/>
      <c r="X131" s="5"/>
      <c r="Y131" s="5"/>
      <c r="Z131" s="5"/>
      <c r="AA131" s="5"/>
      <c r="AB131" s="5"/>
    </row>
    <row r="132" spans="1:28" ht="13.5">
      <c r="A132" s="147"/>
      <c r="B132" s="147"/>
      <c r="C132" s="147"/>
      <c r="D132" s="143" t="s">
        <v>161</v>
      </c>
      <c r="E132" s="143">
        <v>227</v>
      </c>
      <c r="F132" s="144">
        <v>0.14705000000000001</v>
      </c>
      <c r="G132" s="145">
        <v>0</v>
      </c>
      <c r="H132" s="145">
        <v>0.14705000000000001</v>
      </c>
      <c r="I132" s="145">
        <v>639.58425</v>
      </c>
      <c r="J132" s="145">
        <v>16.70902</v>
      </c>
      <c r="K132" s="145">
        <v>656.29327</v>
      </c>
      <c r="L132" s="145">
        <v>1273.9276499999999</v>
      </c>
      <c r="M132" s="145">
        <v>0</v>
      </c>
      <c r="N132" s="145">
        <v>1273.9276499999999</v>
      </c>
      <c r="O132" s="145">
        <v>1930.36797</v>
      </c>
      <c r="P132" s="145">
        <v>15948.060539999999</v>
      </c>
      <c r="Q132" s="145">
        <v>0</v>
      </c>
      <c r="R132" s="146">
        <v>15948.060539999999</v>
      </c>
      <c r="S132" s="5"/>
      <c r="T132" s="5"/>
      <c r="U132" s="5"/>
      <c r="V132" s="5"/>
      <c r="W132" s="5"/>
      <c r="X132" s="5"/>
      <c r="Y132" s="5"/>
      <c r="Z132" s="5"/>
      <c r="AA132" s="5"/>
      <c r="AB132" s="5"/>
    </row>
    <row r="133" spans="1:28" ht="13.5">
      <c r="A133" s="147"/>
      <c r="B133" s="147"/>
      <c r="C133" s="147"/>
      <c r="D133" s="147"/>
      <c r="E133" s="148">
        <v>333</v>
      </c>
      <c r="F133" s="149">
        <v>0.00094</v>
      </c>
      <c r="G133" s="150">
        <v>0</v>
      </c>
      <c r="H133" s="150">
        <v>0.00094</v>
      </c>
      <c r="I133" s="150">
        <v>0.35627</v>
      </c>
      <c r="J133" s="150">
        <v>0</v>
      </c>
      <c r="K133" s="150">
        <v>0.35627</v>
      </c>
      <c r="L133" s="150">
        <v>0</v>
      </c>
      <c r="M133" s="150">
        <v>0</v>
      </c>
      <c r="N133" s="150">
        <v>0</v>
      </c>
      <c r="O133" s="150">
        <v>0.35720999999999997</v>
      </c>
      <c r="P133" s="150">
        <v>4254.2953099999995</v>
      </c>
      <c r="Q133" s="150">
        <v>0</v>
      </c>
      <c r="R133" s="151">
        <v>4254.2953099999995</v>
      </c>
      <c r="S133" s="5"/>
      <c r="T133" s="5"/>
      <c r="U133" s="5"/>
      <c r="V133" s="5"/>
      <c r="W133" s="5"/>
      <c r="X133" s="5"/>
      <c r="Y133" s="5"/>
      <c r="Z133" s="5"/>
      <c r="AA133" s="5"/>
      <c r="AB133" s="5"/>
    </row>
    <row r="134" spans="1:28" ht="13.5">
      <c r="A134" s="147"/>
      <c r="B134" s="147"/>
      <c r="C134" s="147"/>
      <c r="D134" s="143" t="s">
        <v>162</v>
      </c>
      <c r="E134" s="143">
        <v>4</v>
      </c>
      <c r="F134" s="144">
        <v>0.01638</v>
      </c>
      <c r="G134" s="145">
        <v>0.00028000000000000003</v>
      </c>
      <c r="H134" s="145">
        <v>0.01666</v>
      </c>
      <c r="I134" s="145">
        <v>2582.2279</v>
      </c>
      <c r="J134" s="145">
        <v>494.74359000000004</v>
      </c>
      <c r="K134" s="145">
        <v>3076.9714900000004</v>
      </c>
      <c r="L134" s="145">
        <v>44905.55497</v>
      </c>
      <c r="M134" s="145">
        <v>6991.17185</v>
      </c>
      <c r="N134" s="145">
        <v>51896.72682</v>
      </c>
      <c r="O134" s="145">
        <v>54973.71497</v>
      </c>
      <c r="P134" s="145">
        <v>216173.40506999998</v>
      </c>
      <c r="Q134" s="145">
        <v>0</v>
      </c>
      <c r="R134" s="146">
        <v>216173.40506999998</v>
      </c>
      <c r="S134" s="5"/>
      <c r="T134" s="5"/>
      <c r="U134" s="5"/>
      <c r="V134" s="5"/>
      <c r="W134" s="5"/>
      <c r="X134" s="5"/>
      <c r="Y134" s="5"/>
      <c r="Z134" s="5"/>
      <c r="AA134" s="5"/>
      <c r="AB134" s="5"/>
    </row>
    <row r="135" spans="1:28" ht="13.5">
      <c r="A135" s="147"/>
      <c r="B135" s="147"/>
      <c r="C135" s="147"/>
      <c r="D135" s="147"/>
      <c r="E135" s="148">
        <v>288</v>
      </c>
      <c r="F135" s="149">
        <v>0.00135</v>
      </c>
      <c r="G135" s="150">
        <v>0</v>
      </c>
      <c r="H135" s="150">
        <v>0.00135</v>
      </c>
      <c r="I135" s="150">
        <v>0.00209</v>
      </c>
      <c r="J135" s="150">
        <v>0</v>
      </c>
      <c r="K135" s="150">
        <v>0.00209</v>
      </c>
      <c r="L135" s="150">
        <v>0</v>
      </c>
      <c r="M135" s="150">
        <v>0</v>
      </c>
      <c r="N135" s="150">
        <v>0</v>
      </c>
      <c r="O135" s="150">
        <v>0.00344</v>
      </c>
      <c r="P135" s="150">
        <v>3961.91934</v>
      </c>
      <c r="Q135" s="150">
        <v>0</v>
      </c>
      <c r="R135" s="151">
        <v>3961.91934</v>
      </c>
      <c r="S135" s="5"/>
      <c r="T135" s="5"/>
      <c r="U135" s="5"/>
      <c r="V135" s="5"/>
      <c r="W135" s="5"/>
      <c r="X135" s="5"/>
      <c r="Y135" s="5"/>
      <c r="Z135" s="5"/>
      <c r="AA135" s="5"/>
      <c r="AB135" s="5"/>
    </row>
    <row r="136" spans="1:28" ht="13.5">
      <c r="A136" s="147"/>
      <c r="B136" s="147"/>
      <c r="C136" s="147"/>
      <c r="D136" s="147"/>
      <c r="E136" s="148">
        <v>318</v>
      </c>
      <c r="F136" s="149">
        <v>0.00663</v>
      </c>
      <c r="G136" s="150">
        <v>0</v>
      </c>
      <c r="H136" s="150">
        <v>0.00663</v>
      </c>
      <c r="I136" s="150">
        <v>58.51802</v>
      </c>
      <c r="J136" s="150">
        <v>0</v>
      </c>
      <c r="K136" s="150">
        <v>58.51802</v>
      </c>
      <c r="L136" s="150">
        <v>0</v>
      </c>
      <c r="M136" s="150">
        <v>0</v>
      </c>
      <c r="N136" s="150">
        <v>0</v>
      </c>
      <c r="O136" s="150">
        <v>58.52465</v>
      </c>
      <c r="P136" s="150">
        <v>12169.08923</v>
      </c>
      <c r="Q136" s="150">
        <v>0</v>
      </c>
      <c r="R136" s="151">
        <v>12169.08923</v>
      </c>
      <c r="S136" s="5"/>
      <c r="T136" s="5"/>
      <c r="U136" s="5"/>
      <c r="V136" s="5"/>
      <c r="W136" s="5"/>
      <c r="X136" s="5"/>
      <c r="Y136" s="5"/>
      <c r="Z136" s="5"/>
      <c r="AA136" s="5"/>
      <c r="AB136" s="5"/>
    </row>
    <row r="137" spans="1:28" ht="13.5">
      <c r="A137" s="147"/>
      <c r="B137" s="147"/>
      <c r="C137" s="147"/>
      <c r="D137" s="143" t="s">
        <v>163</v>
      </c>
      <c r="E137" s="143">
        <v>213</v>
      </c>
      <c r="F137" s="144">
        <v>1.25974</v>
      </c>
      <c r="G137" s="145">
        <v>0</v>
      </c>
      <c r="H137" s="145">
        <v>1.25974</v>
      </c>
      <c r="I137" s="145">
        <v>1441.2365</v>
      </c>
      <c r="J137" s="145">
        <v>369.9405</v>
      </c>
      <c r="K137" s="145">
        <v>1811.177</v>
      </c>
      <c r="L137" s="145">
        <v>2396.11152</v>
      </c>
      <c r="M137" s="145">
        <v>83.65732000000001</v>
      </c>
      <c r="N137" s="145">
        <v>2479.7688399999997</v>
      </c>
      <c r="O137" s="145">
        <v>4292.20558</v>
      </c>
      <c r="P137" s="145">
        <v>42357.26373</v>
      </c>
      <c r="Q137" s="145">
        <v>122.72728</v>
      </c>
      <c r="R137" s="146">
        <v>42479.99101</v>
      </c>
      <c r="S137" s="5"/>
      <c r="T137" s="5"/>
      <c r="U137" s="5"/>
      <c r="V137" s="5"/>
      <c r="W137" s="5"/>
      <c r="X137" s="5"/>
      <c r="Y137" s="5"/>
      <c r="Z137" s="5"/>
      <c r="AA137" s="5"/>
      <c r="AB137" s="5"/>
    </row>
    <row r="138" spans="1:28" ht="13.5">
      <c r="A138" s="147"/>
      <c r="B138" s="147"/>
      <c r="C138" s="147"/>
      <c r="D138" s="143" t="s">
        <v>164</v>
      </c>
      <c r="E138" s="143">
        <v>71</v>
      </c>
      <c r="F138" s="144">
        <v>1.8592899999999999</v>
      </c>
      <c r="G138" s="145">
        <v>0</v>
      </c>
      <c r="H138" s="145">
        <v>1.8592899999999999</v>
      </c>
      <c r="I138" s="145">
        <v>4530.47629</v>
      </c>
      <c r="J138" s="145">
        <v>585.63937</v>
      </c>
      <c r="K138" s="145">
        <v>5116.11566</v>
      </c>
      <c r="L138" s="145">
        <v>72796.1213</v>
      </c>
      <c r="M138" s="145">
        <v>9766.74591</v>
      </c>
      <c r="N138" s="145">
        <v>82562.86721</v>
      </c>
      <c r="O138" s="145">
        <v>87680.84216</v>
      </c>
      <c r="P138" s="145">
        <v>49554.17972</v>
      </c>
      <c r="Q138" s="145">
        <v>0</v>
      </c>
      <c r="R138" s="146">
        <v>49554.17972</v>
      </c>
      <c r="S138" s="5"/>
      <c r="T138" s="5"/>
      <c r="U138" s="5"/>
      <c r="V138" s="5"/>
      <c r="W138" s="5"/>
      <c r="X138" s="5"/>
      <c r="Y138" s="5"/>
      <c r="Z138" s="5"/>
      <c r="AA138" s="5"/>
      <c r="AB138" s="5"/>
    </row>
    <row r="139" spans="1:28" ht="13.5">
      <c r="A139" s="147"/>
      <c r="B139" s="147"/>
      <c r="C139" s="147"/>
      <c r="D139" s="143" t="s">
        <v>165</v>
      </c>
      <c r="E139" s="143">
        <v>1</v>
      </c>
      <c r="F139" s="144">
        <v>728.41993</v>
      </c>
      <c r="G139" s="145">
        <v>2059.23038</v>
      </c>
      <c r="H139" s="145">
        <v>2787.65031</v>
      </c>
      <c r="I139" s="145">
        <v>296529.39121</v>
      </c>
      <c r="J139" s="145">
        <v>7624.05245</v>
      </c>
      <c r="K139" s="145">
        <v>304153.44366000005</v>
      </c>
      <c r="L139" s="145">
        <v>1645554.09007</v>
      </c>
      <c r="M139" s="145">
        <v>49220.10897</v>
      </c>
      <c r="N139" s="145">
        <v>1694774.1990399999</v>
      </c>
      <c r="O139" s="145">
        <v>2001715.29301</v>
      </c>
      <c r="P139" s="145">
        <v>430942.33647000004</v>
      </c>
      <c r="Q139" s="145">
        <v>906.5953000000001</v>
      </c>
      <c r="R139" s="146">
        <v>431848.93176999997</v>
      </c>
      <c r="S139" s="5"/>
      <c r="T139" s="5"/>
      <c r="U139" s="5"/>
      <c r="V139" s="5"/>
      <c r="W139" s="5"/>
      <c r="X139" s="5"/>
      <c r="Y139" s="5"/>
      <c r="Z139" s="5"/>
      <c r="AA139" s="5"/>
      <c r="AB139" s="5"/>
    </row>
    <row r="140" spans="1:28" ht="13.5">
      <c r="A140" s="147"/>
      <c r="B140" s="147"/>
      <c r="C140" s="147"/>
      <c r="D140" s="147"/>
      <c r="E140" s="148">
        <v>320</v>
      </c>
      <c r="F140" s="149">
        <v>5E-05</v>
      </c>
      <c r="G140" s="150">
        <v>0</v>
      </c>
      <c r="H140" s="150">
        <v>5E-05</v>
      </c>
      <c r="I140" s="150">
        <v>0.00588</v>
      </c>
      <c r="J140" s="150">
        <v>0</v>
      </c>
      <c r="K140" s="150">
        <v>0.00588</v>
      </c>
      <c r="L140" s="150">
        <v>0</v>
      </c>
      <c r="M140" s="150">
        <v>0</v>
      </c>
      <c r="N140" s="150">
        <v>0</v>
      </c>
      <c r="O140" s="150">
        <v>0.0059299999999999995</v>
      </c>
      <c r="P140" s="150">
        <v>1578.28422</v>
      </c>
      <c r="Q140" s="150">
        <v>0</v>
      </c>
      <c r="R140" s="151">
        <v>1578.28422</v>
      </c>
      <c r="S140" s="5"/>
      <c r="T140" s="5"/>
      <c r="U140" s="5"/>
      <c r="V140" s="5"/>
      <c r="W140" s="5"/>
      <c r="X140" s="5"/>
      <c r="Y140" s="5"/>
      <c r="Z140" s="5"/>
      <c r="AA140" s="5"/>
      <c r="AB140" s="5"/>
    </row>
    <row r="141" spans="1:28" ht="13.5">
      <c r="A141" s="147"/>
      <c r="B141" s="147"/>
      <c r="C141" s="147"/>
      <c r="D141" s="143" t="s">
        <v>166</v>
      </c>
      <c r="E141" s="143">
        <v>44</v>
      </c>
      <c r="F141" s="144">
        <v>0.13174</v>
      </c>
      <c r="G141" s="145">
        <v>3.41972</v>
      </c>
      <c r="H141" s="145">
        <v>3.55146</v>
      </c>
      <c r="I141" s="145">
        <v>2571.3248599999997</v>
      </c>
      <c r="J141" s="145">
        <v>337.33787</v>
      </c>
      <c r="K141" s="145">
        <v>2908.66273</v>
      </c>
      <c r="L141" s="145">
        <v>9867.51144</v>
      </c>
      <c r="M141" s="145">
        <v>772.20502</v>
      </c>
      <c r="N141" s="145">
        <v>10639.716460000001</v>
      </c>
      <c r="O141" s="145">
        <v>13551.93065</v>
      </c>
      <c r="P141" s="145">
        <v>30576.60125</v>
      </c>
      <c r="Q141" s="145">
        <v>76.31544</v>
      </c>
      <c r="R141" s="146">
        <v>30652.916690000002</v>
      </c>
      <c r="S141" s="5"/>
      <c r="T141" s="5"/>
      <c r="U141" s="5"/>
      <c r="V141" s="5"/>
      <c r="W141" s="5"/>
      <c r="X141" s="5"/>
      <c r="Y141" s="5"/>
      <c r="Z141" s="5"/>
      <c r="AA141" s="5"/>
      <c r="AB141" s="5"/>
    </row>
    <row r="142" spans="1:28" ht="13.5">
      <c r="A142" s="147"/>
      <c r="B142" s="147"/>
      <c r="C142" s="147"/>
      <c r="D142" s="147"/>
      <c r="E142" s="148">
        <v>222</v>
      </c>
      <c r="F142" s="149">
        <v>0.009980000000000001</v>
      </c>
      <c r="G142" s="150">
        <v>0</v>
      </c>
      <c r="H142" s="150">
        <v>0.009980000000000001</v>
      </c>
      <c r="I142" s="150">
        <v>1250.6039099999998</v>
      </c>
      <c r="J142" s="150">
        <v>65.20262</v>
      </c>
      <c r="K142" s="150">
        <v>1315.80653</v>
      </c>
      <c r="L142" s="150">
        <v>3243.7246600000003</v>
      </c>
      <c r="M142" s="150">
        <v>104.02962</v>
      </c>
      <c r="N142" s="150">
        <v>3347.7542799999997</v>
      </c>
      <c r="O142" s="150">
        <v>4663.57079</v>
      </c>
      <c r="P142" s="150">
        <v>41090.66122</v>
      </c>
      <c r="Q142" s="150">
        <v>110.59933</v>
      </c>
      <c r="R142" s="151">
        <v>41201.26055</v>
      </c>
      <c r="S142" s="5"/>
      <c r="T142" s="5"/>
      <c r="U142" s="5"/>
      <c r="V142" s="5"/>
      <c r="W142" s="5"/>
      <c r="X142" s="5"/>
      <c r="Y142" s="5"/>
      <c r="Z142" s="5"/>
      <c r="AA142" s="5"/>
      <c r="AB142" s="5"/>
    </row>
    <row r="143" spans="1:28" ht="13.5">
      <c r="A143" s="147"/>
      <c r="B143" s="147"/>
      <c r="C143" s="147"/>
      <c r="D143" s="147"/>
      <c r="E143" s="148">
        <v>334</v>
      </c>
      <c r="F143" s="149">
        <v>0.025</v>
      </c>
      <c r="G143" s="150">
        <v>0</v>
      </c>
      <c r="H143" s="150">
        <v>0.025</v>
      </c>
      <c r="I143" s="150">
        <v>10.524</v>
      </c>
      <c r="J143" s="150">
        <v>0</v>
      </c>
      <c r="K143" s="150">
        <v>10.524</v>
      </c>
      <c r="L143" s="150">
        <v>0</v>
      </c>
      <c r="M143" s="150">
        <v>0</v>
      </c>
      <c r="N143" s="150">
        <v>0</v>
      </c>
      <c r="O143" s="150">
        <v>10.549</v>
      </c>
      <c r="P143" s="150">
        <v>5583.85963</v>
      </c>
      <c r="Q143" s="150">
        <v>0</v>
      </c>
      <c r="R143" s="151">
        <v>5583.85963</v>
      </c>
      <c r="S143" s="5"/>
      <c r="T143" s="5"/>
      <c r="U143" s="5"/>
      <c r="V143" s="5"/>
      <c r="W143" s="5"/>
      <c r="X143" s="5"/>
      <c r="Y143" s="5"/>
      <c r="Z143" s="5"/>
      <c r="AA143" s="5"/>
      <c r="AB143" s="5"/>
    </row>
    <row r="144" spans="1:28" ht="13.5">
      <c r="A144" s="147"/>
      <c r="B144" s="147"/>
      <c r="C144" s="147"/>
      <c r="D144" s="147"/>
      <c r="E144" s="148">
        <v>348</v>
      </c>
      <c r="F144" s="149">
        <v>0.0009</v>
      </c>
      <c r="G144" s="150">
        <v>0</v>
      </c>
      <c r="H144" s="150">
        <v>0.0009</v>
      </c>
      <c r="I144" s="150">
        <v>1.5839</v>
      </c>
      <c r="J144" s="150">
        <v>0</v>
      </c>
      <c r="K144" s="150">
        <v>1.5839</v>
      </c>
      <c r="L144" s="150">
        <v>0</v>
      </c>
      <c r="M144" s="150">
        <v>0</v>
      </c>
      <c r="N144" s="150">
        <v>0</v>
      </c>
      <c r="O144" s="150">
        <v>1.5848</v>
      </c>
      <c r="P144" s="150">
        <v>4823.7787</v>
      </c>
      <c r="Q144" s="150">
        <v>0</v>
      </c>
      <c r="R144" s="151">
        <v>4823.7787</v>
      </c>
      <c r="S144" s="5"/>
      <c r="T144" s="5"/>
      <c r="U144" s="5"/>
      <c r="V144" s="5"/>
      <c r="W144" s="5"/>
      <c r="X144" s="5"/>
      <c r="Y144" s="5"/>
      <c r="Z144" s="5"/>
      <c r="AA144" s="5"/>
      <c r="AB144" s="5"/>
    </row>
    <row r="145" spans="1:28" ht="13.5">
      <c r="A145" s="147"/>
      <c r="B145" s="147"/>
      <c r="C145" s="147"/>
      <c r="D145" s="147"/>
      <c r="E145" s="148">
        <v>363</v>
      </c>
      <c r="F145" s="149">
        <v>4.7961</v>
      </c>
      <c r="G145" s="150">
        <v>0</v>
      </c>
      <c r="H145" s="150">
        <v>4.7961</v>
      </c>
      <c r="I145" s="150">
        <v>873.25939</v>
      </c>
      <c r="J145" s="150">
        <v>7.21122</v>
      </c>
      <c r="K145" s="150">
        <v>880.47061</v>
      </c>
      <c r="L145" s="150">
        <v>137.59743</v>
      </c>
      <c r="M145" s="150">
        <v>0</v>
      </c>
      <c r="N145" s="150">
        <v>137.59743</v>
      </c>
      <c r="O145" s="150">
        <v>1022.86414</v>
      </c>
      <c r="P145" s="150">
        <v>13541.615810000001</v>
      </c>
      <c r="Q145" s="150">
        <v>0</v>
      </c>
      <c r="R145" s="151">
        <v>13541.615810000001</v>
      </c>
      <c r="S145" s="5"/>
      <c r="T145" s="5"/>
      <c r="U145" s="5"/>
      <c r="V145" s="5"/>
      <c r="W145" s="5"/>
      <c r="X145" s="5"/>
      <c r="Y145" s="5"/>
      <c r="Z145" s="5"/>
      <c r="AA145" s="5"/>
      <c r="AB145" s="5"/>
    </row>
    <row r="146" spans="1:28" ht="13.5">
      <c r="A146" s="147"/>
      <c r="B146" s="147"/>
      <c r="C146" s="147"/>
      <c r="D146" s="143" t="s">
        <v>167</v>
      </c>
      <c r="E146" s="143">
        <v>27</v>
      </c>
      <c r="F146" s="144">
        <v>1.44463</v>
      </c>
      <c r="G146" s="145">
        <v>0</v>
      </c>
      <c r="H146" s="145">
        <v>1.44463</v>
      </c>
      <c r="I146" s="145">
        <v>1199.66426</v>
      </c>
      <c r="J146" s="145">
        <v>193.51487</v>
      </c>
      <c r="K146" s="145">
        <v>1393.17913</v>
      </c>
      <c r="L146" s="145">
        <v>5315.520219999999</v>
      </c>
      <c r="M146" s="145">
        <v>311.7139</v>
      </c>
      <c r="N146" s="145">
        <v>5627.23412</v>
      </c>
      <c r="O146" s="145">
        <v>7021.85788</v>
      </c>
      <c r="P146" s="145">
        <v>21466.17029</v>
      </c>
      <c r="Q146" s="145">
        <v>0</v>
      </c>
      <c r="R146" s="146">
        <v>21466.17029</v>
      </c>
      <c r="S146" s="5"/>
      <c r="T146" s="5"/>
      <c r="U146" s="5"/>
      <c r="V146" s="5"/>
      <c r="W146" s="5"/>
      <c r="X146" s="5"/>
      <c r="Y146" s="5"/>
      <c r="Z146" s="5"/>
      <c r="AA146" s="5"/>
      <c r="AB146" s="5"/>
    </row>
    <row r="147" spans="1:28" ht="13.5">
      <c r="A147" s="147"/>
      <c r="B147" s="147"/>
      <c r="C147" s="147"/>
      <c r="D147" s="147"/>
      <c r="E147" s="148">
        <v>161</v>
      </c>
      <c r="F147" s="149">
        <v>2.27001</v>
      </c>
      <c r="G147" s="150">
        <v>2.64681</v>
      </c>
      <c r="H147" s="150">
        <v>4.9168199999999995</v>
      </c>
      <c r="I147" s="150">
        <v>1549.20084</v>
      </c>
      <c r="J147" s="150">
        <v>434.15774</v>
      </c>
      <c r="K147" s="150">
        <v>1983.35858</v>
      </c>
      <c r="L147" s="150">
        <v>5510.07919</v>
      </c>
      <c r="M147" s="150">
        <v>904.4446899999999</v>
      </c>
      <c r="N147" s="150">
        <v>6414.52388</v>
      </c>
      <c r="O147" s="150">
        <v>8402.79928</v>
      </c>
      <c r="P147" s="150">
        <v>31931.4958</v>
      </c>
      <c r="Q147" s="150">
        <v>7.08449</v>
      </c>
      <c r="R147" s="151">
        <v>31938.580289999998</v>
      </c>
      <c r="S147" s="5"/>
      <c r="T147" s="5"/>
      <c r="U147" s="5"/>
      <c r="V147" s="5"/>
      <c r="W147" s="5"/>
      <c r="X147" s="5"/>
      <c r="Y147" s="5"/>
      <c r="Z147" s="5"/>
      <c r="AA147" s="5"/>
      <c r="AB147" s="5"/>
    </row>
    <row r="148" spans="1:28" ht="13.5">
      <c r="A148" s="147"/>
      <c r="B148" s="147"/>
      <c r="C148" s="147"/>
      <c r="D148" s="147"/>
      <c r="E148" s="148">
        <v>321</v>
      </c>
      <c r="F148" s="149">
        <v>0.005</v>
      </c>
      <c r="G148" s="150">
        <v>0</v>
      </c>
      <c r="H148" s="150">
        <v>0.005</v>
      </c>
      <c r="I148" s="150">
        <v>35.80758</v>
      </c>
      <c r="J148" s="150">
        <v>0</v>
      </c>
      <c r="K148" s="150">
        <v>35.80758</v>
      </c>
      <c r="L148" s="150">
        <v>0</v>
      </c>
      <c r="M148" s="150">
        <v>0</v>
      </c>
      <c r="N148" s="150">
        <v>0</v>
      </c>
      <c r="O148" s="150">
        <v>35.812580000000004</v>
      </c>
      <c r="P148" s="150">
        <v>5181.37903</v>
      </c>
      <c r="Q148" s="150">
        <v>0</v>
      </c>
      <c r="R148" s="151">
        <v>5181.37903</v>
      </c>
      <c r="S148" s="5"/>
      <c r="T148" s="5"/>
      <c r="U148" s="5"/>
      <c r="V148" s="5"/>
      <c r="W148" s="5"/>
      <c r="X148" s="5"/>
      <c r="Y148" s="5"/>
      <c r="Z148" s="5"/>
      <c r="AA148" s="5"/>
      <c r="AB148" s="5"/>
    </row>
    <row r="149" spans="1:28" ht="13.5">
      <c r="A149" s="147"/>
      <c r="B149" s="147"/>
      <c r="C149" s="147"/>
      <c r="D149" s="147"/>
      <c r="E149" s="148">
        <v>322</v>
      </c>
      <c r="F149" s="149">
        <v>0.0114</v>
      </c>
      <c r="G149" s="150">
        <v>0</v>
      </c>
      <c r="H149" s="150">
        <v>0.0114</v>
      </c>
      <c r="I149" s="150">
        <v>0.10101</v>
      </c>
      <c r="J149" s="150">
        <v>0</v>
      </c>
      <c r="K149" s="150">
        <v>0.10101</v>
      </c>
      <c r="L149" s="150">
        <v>0</v>
      </c>
      <c r="M149" s="150">
        <v>0</v>
      </c>
      <c r="N149" s="150">
        <v>0</v>
      </c>
      <c r="O149" s="150">
        <v>0.11241</v>
      </c>
      <c r="P149" s="150">
        <v>3058.94936</v>
      </c>
      <c r="Q149" s="150">
        <v>0</v>
      </c>
      <c r="R149" s="151">
        <v>3058.94936</v>
      </c>
      <c r="S149" s="5"/>
      <c r="T149" s="5"/>
      <c r="U149" s="5"/>
      <c r="V149" s="5"/>
      <c r="W149" s="5"/>
      <c r="X149" s="5"/>
      <c r="Y149" s="5"/>
      <c r="Z149" s="5"/>
      <c r="AA149" s="5"/>
      <c r="AB149" s="5"/>
    </row>
    <row r="150" spans="1:28" ht="13.5">
      <c r="A150" s="147"/>
      <c r="B150" s="147"/>
      <c r="C150" s="147"/>
      <c r="D150" s="147"/>
      <c r="E150" s="148">
        <v>346</v>
      </c>
      <c r="F150" s="149">
        <v>0.04061</v>
      </c>
      <c r="G150" s="150">
        <v>0</v>
      </c>
      <c r="H150" s="150">
        <v>0.04061</v>
      </c>
      <c r="I150" s="150">
        <v>28.88939</v>
      </c>
      <c r="J150" s="150">
        <v>0</v>
      </c>
      <c r="K150" s="150">
        <v>28.88939</v>
      </c>
      <c r="L150" s="150">
        <v>0</v>
      </c>
      <c r="M150" s="150">
        <v>0</v>
      </c>
      <c r="N150" s="150">
        <v>0</v>
      </c>
      <c r="O150" s="150">
        <v>28.93</v>
      </c>
      <c r="P150" s="150">
        <v>5664.4073</v>
      </c>
      <c r="Q150" s="150">
        <v>0</v>
      </c>
      <c r="R150" s="151">
        <v>5664.4073</v>
      </c>
      <c r="S150" s="5"/>
      <c r="T150" s="5"/>
      <c r="U150" s="5"/>
      <c r="V150" s="5"/>
      <c r="W150" s="5"/>
      <c r="X150" s="5"/>
      <c r="Y150" s="5"/>
      <c r="Z150" s="5"/>
      <c r="AA150" s="5"/>
      <c r="AB150" s="5"/>
    </row>
    <row r="151" spans="1:28" ht="13.5">
      <c r="A151" s="147"/>
      <c r="B151" s="147"/>
      <c r="C151" s="147"/>
      <c r="D151" s="143" t="s">
        <v>168</v>
      </c>
      <c r="E151" s="143">
        <v>36</v>
      </c>
      <c r="F151" s="144">
        <v>0.35392</v>
      </c>
      <c r="G151" s="145">
        <v>0</v>
      </c>
      <c r="H151" s="145">
        <v>0.35392</v>
      </c>
      <c r="I151" s="145">
        <v>1547.8119</v>
      </c>
      <c r="J151" s="145">
        <v>138.1941</v>
      </c>
      <c r="K151" s="145">
        <v>1686.006</v>
      </c>
      <c r="L151" s="145">
        <v>6678.86541</v>
      </c>
      <c r="M151" s="145">
        <v>456.01763</v>
      </c>
      <c r="N151" s="145">
        <v>7134.88304</v>
      </c>
      <c r="O151" s="145">
        <v>8821.242960000001</v>
      </c>
      <c r="P151" s="145">
        <v>26503.00234</v>
      </c>
      <c r="Q151" s="145">
        <v>0</v>
      </c>
      <c r="R151" s="146">
        <v>26503.00234</v>
      </c>
      <c r="S151" s="5"/>
      <c r="T151" s="5"/>
      <c r="U151" s="5"/>
      <c r="V151" s="5"/>
      <c r="W151" s="5"/>
      <c r="X151" s="5"/>
      <c r="Y151" s="5"/>
      <c r="Z151" s="5"/>
      <c r="AA151" s="5"/>
      <c r="AB151" s="5"/>
    </row>
    <row r="152" spans="1:28" ht="13.5">
      <c r="A152" s="147"/>
      <c r="B152" s="147"/>
      <c r="C152" s="147"/>
      <c r="D152" s="143" t="s">
        <v>169</v>
      </c>
      <c r="E152" s="143">
        <v>296</v>
      </c>
      <c r="F152" s="144">
        <v>0.08047</v>
      </c>
      <c r="G152" s="145">
        <v>0</v>
      </c>
      <c r="H152" s="145">
        <v>0.08047</v>
      </c>
      <c r="I152" s="145">
        <v>63.0259</v>
      </c>
      <c r="J152" s="145">
        <v>0</v>
      </c>
      <c r="K152" s="145">
        <v>63.0259</v>
      </c>
      <c r="L152" s="145">
        <v>0</v>
      </c>
      <c r="M152" s="145">
        <v>0</v>
      </c>
      <c r="N152" s="145">
        <v>0</v>
      </c>
      <c r="O152" s="145">
        <v>63.106370000000005</v>
      </c>
      <c r="P152" s="145">
        <v>17761.578559999998</v>
      </c>
      <c r="Q152" s="145">
        <v>0</v>
      </c>
      <c r="R152" s="146">
        <v>17761.578559999998</v>
      </c>
      <c r="S152" s="5"/>
      <c r="T152" s="5"/>
      <c r="U152" s="5"/>
      <c r="V152" s="5"/>
      <c r="W152" s="5"/>
      <c r="X152" s="5"/>
      <c r="Y152" s="5"/>
      <c r="Z152" s="5"/>
      <c r="AA152" s="5"/>
      <c r="AB152" s="5"/>
    </row>
    <row r="153" spans="1:28" ht="13.5">
      <c r="A153" s="147"/>
      <c r="B153" s="147"/>
      <c r="C153" s="147"/>
      <c r="D153" s="147"/>
      <c r="E153" s="148">
        <v>298</v>
      </c>
      <c r="F153" s="149">
        <v>0.0048</v>
      </c>
      <c r="G153" s="150">
        <v>0</v>
      </c>
      <c r="H153" s="150">
        <v>0.0048</v>
      </c>
      <c r="I153" s="150">
        <v>0.00912</v>
      </c>
      <c r="J153" s="150">
        <v>0</v>
      </c>
      <c r="K153" s="150">
        <v>0.00912</v>
      </c>
      <c r="L153" s="150">
        <v>0</v>
      </c>
      <c r="M153" s="150">
        <v>0</v>
      </c>
      <c r="N153" s="150">
        <v>0</v>
      </c>
      <c r="O153" s="150">
        <v>0.01392</v>
      </c>
      <c r="P153" s="150">
        <v>4614.03209</v>
      </c>
      <c r="Q153" s="150">
        <v>0</v>
      </c>
      <c r="R153" s="151">
        <v>4614.03209</v>
      </c>
      <c r="S153" s="5"/>
      <c r="T153" s="5"/>
      <c r="U153" s="5"/>
      <c r="V153" s="5"/>
      <c r="W153" s="5"/>
      <c r="X153" s="5"/>
      <c r="Y153" s="5"/>
      <c r="Z153" s="5"/>
      <c r="AA153" s="5"/>
      <c r="AB153" s="5"/>
    </row>
    <row r="154" spans="1:28" ht="13.5">
      <c r="A154" s="147"/>
      <c r="B154" s="147"/>
      <c r="C154" s="147"/>
      <c r="D154" s="147"/>
      <c r="E154" s="148">
        <v>299</v>
      </c>
      <c r="F154" s="149">
        <v>5E-05</v>
      </c>
      <c r="G154" s="150">
        <v>0</v>
      </c>
      <c r="H154" s="150">
        <v>5E-05</v>
      </c>
      <c r="I154" s="150">
        <v>10.737870000000001</v>
      </c>
      <c r="J154" s="150">
        <v>0</v>
      </c>
      <c r="K154" s="150">
        <v>10.737870000000001</v>
      </c>
      <c r="L154" s="150">
        <v>0</v>
      </c>
      <c r="M154" s="150">
        <v>0</v>
      </c>
      <c r="N154" s="150">
        <v>0</v>
      </c>
      <c r="O154" s="150">
        <v>10.73792</v>
      </c>
      <c r="P154" s="150">
        <v>3164.3262</v>
      </c>
      <c r="Q154" s="150">
        <v>0</v>
      </c>
      <c r="R154" s="151">
        <v>3164.3262</v>
      </c>
      <c r="S154" s="5"/>
      <c r="T154" s="5"/>
      <c r="U154" s="5"/>
      <c r="V154" s="5"/>
      <c r="W154" s="5"/>
      <c r="X154" s="5"/>
      <c r="Y154" s="5"/>
      <c r="Z154" s="5"/>
      <c r="AA154" s="5"/>
      <c r="AB154" s="5"/>
    </row>
    <row r="155" spans="1:28" ht="13.5">
      <c r="A155" s="147"/>
      <c r="B155" s="147"/>
      <c r="C155" s="147"/>
      <c r="D155" s="147"/>
      <c r="E155" s="148">
        <v>375</v>
      </c>
      <c r="F155" s="149">
        <v>0.78688</v>
      </c>
      <c r="G155" s="150">
        <v>0</v>
      </c>
      <c r="H155" s="150">
        <v>0.78688</v>
      </c>
      <c r="I155" s="150">
        <v>2220.2949399999998</v>
      </c>
      <c r="J155" s="150">
        <v>224.68842999999998</v>
      </c>
      <c r="K155" s="150">
        <v>2444.98337</v>
      </c>
      <c r="L155" s="150">
        <v>37363.40552</v>
      </c>
      <c r="M155" s="150">
        <v>3733.2610499999996</v>
      </c>
      <c r="N155" s="150">
        <v>41096.66657</v>
      </c>
      <c r="O155" s="150">
        <v>43542.43682</v>
      </c>
      <c r="P155" s="150">
        <v>34751.3082</v>
      </c>
      <c r="Q155" s="150">
        <v>36.88496</v>
      </c>
      <c r="R155" s="151">
        <v>34788.193159999995</v>
      </c>
      <c r="S155" s="5"/>
      <c r="T155" s="5"/>
      <c r="U155" s="5"/>
      <c r="V155" s="5"/>
      <c r="W155" s="5"/>
      <c r="X155" s="5"/>
      <c r="Y155" s="5"/>
      <c r="Z155" s="5"/>
      <c r="AA155" s="5"/>
      <c r="AB155" s="5"/>
    </row>
    <row r="156" spans="1:28" ht="13.5">
      <c r="A156" s="147"/>
      <c r="B156" s="147"/>
      <c r="C156" s="147"/>
      <c r="D156" s="143" t="s">
        <v>170</v>
      </c>
      <c r="E156" s="143">
        <v>14</v>
      </c>
      <c r="F156" s="144">
        <v>0.06852</v>
      </c>
      <c r="G156" s="145">
        <v>0.00085</v>
      </c>
      <c r="H156" s="145">
        <v>0.06937</v>
      </c>
      <c r="I156" s="145">
        <v>1863.70811</v>
      </c>
      <c r="J156" s="145">
        <v>337.96936</v>
      </c>
      <c r="K156" s="145">
        <v>2201.67747</v>
      </c>
      <c r="L156" s="145">
        <v>7585.35103</v>
      </c>
      <c r="M156" s="145">
        <v>389.77195</v>
      </c>
      <c r="N156" s="145">
        <v>7975.12298</v>
      </c>
      <c r="O156" s="145">
        <v>10176.86982</v>
      </c>
      <c r="P156" s="145">
        <v>32020.395940000002</v>
      </c>
      <c r="Q156" s="145">
        <v>88.20499000000001</v>
      </c>
      <c r="R156" s="146">
        <v>32108.60093</v>
      </c>
      <c r="S156" s="5"/>
      <c r="T156" s="5"/>
      <c r="U156" s="5"/>
      <c r="V156" s="5"/>
      <c r="W156" s="5"/>
      <c r="X156" s="5"/>
      <c r="Y156" s="5"/>
      <c r="Z156" s="5"/>
      <c r="AA156" s="5"/>
      <c r="AB156" s="5"/>
    </row>
    <row r="157" spans="1:28" ht="13.5">
      <c r="A157" s="147"/>
      <c r="B157" s="147"/>
      <c r="C157" s="147"/>
      <c r="D157" s="147"/>
      <c r="E157" s="148">
        <v>369</v>
      </c>
      <c r="F157" s="149">
        <v>0.36144</v>
      </c>
      <c r="G157" s="150">
        <v>0</v>
      </c>
      <c r="H157" s="150">
        <v>0.36144</v>
      </c>
      <c r="I157" s="150">
        <v>434.48245000000003</v>
      </c>
      <c r="J157" s="150">
        <v>5.647390000000001</v>
      </c>
      <c r="K157" s="150">
        <v>440.12984</v>
      </c>
      <c r="L157" s="150">
        <v>982.26454</v>
      </c>
      <c r="M157" s="150">
        <v>0</v>
      </c>
      <c r="N157" s="150">
        <v>982.26454</v>
      </c>
      <c r="O157" s="150">
        <v>1422.75582</v>
      </c>
      <c r="P157" s="150">
        <v>16506.687560000002</v>
      </c>
      <c r="Q157" s="150">
        <v>0</v>
      </c>
      <c r="R157" s="151">
        <v>16506.687560000002</v>
      </c>
      <c r="S157" s="5"/>
      <c r="T157" s="5"/>
      <c r="U157" s="5"/>
      <c r="V157" s="5"/>
      <c r="W157" s="5"/>
      <c r="X157" s="5"/>
      <c r="Y157" s="5"/>
      <c r="Z157" s="5"/>
      <c r="AA157" s="5"/>
      <c r="AB157" s="5"/>
    </row>
    <row r="158" spans="1:28" ht="13.5">
      <c r="A158" s="147"/>
      <c r="B158" s="147"/>
      <c r="C158" s="147"/>
      <c r="D158" s="143" t="s">
        <v>171</v>
      </c>
      <c r="E158" s="143">
        <v>347</v>
      </c>
      <c r="F158" s="144">
        <v>0.0018</v>
      </c>
      <c r="G158" s="145">
        <v>0</v>
      </c>
      <c r="H158" s="145">
        <v>0.0018</v>
      </c>
      <c r="I158" s="145">
        <v>1.5851300000000001</v>
      </c>
      <c r="J158" s="145">
        <v>0</v>
      </c>
      <c r="K158" s="145">
        <v>1.5851300000000001</v>
      </c>
      <c r="L158" s="145">
        <v>0</v>
      </c>
      <c r="M158" s="145">
        <v>0</v>
      </c>
      <c r="N158" s="145">
        <v>0</v>
      </c>
      <c r="O158" s="145">
        <v>1.5869300000000002</v>
      </c>
      <c r="P158" s="145">
        <v>3604.83229</v>
      </c>
      <c r="Q158" s="145">
        <v>0</v>
      </c>
      <c r="R158" s="146">
        <v>3604.83229</v>
      </c>
      <c r="S158" s="5"/>
      <c r="T158" s="5"/>
      <c r="U158" s="5"/>
      <c r="V158" s="5"/>
      <c r="W158" s="5"/>
      <c r="X158" s="5"/>
      <c r="Y158" s="5"/>
      <c r="Z158" s="5"/>
      <c r="AA158" s="5"/>
      <c r="AB158" s="5"/>
    </row>
    <row r="159" spans="1:28" ht="13.5">
      <c r="A159" s="147"/>
      <c r="B159" s="147"/>
      <c r="C159" s="147"/>
      <c r="D159" s="147"/>
      <c r="E159" s="148">
        <v>349</v>
      </c>
      <c r="F159" s="149">
        <v>0.0551</v>
      </c>
      <c r="G159" s="150">
        <v>0</v>
      </c>
      <c r="H159" s="150">
        <v>0.0551</v>
      </c>
      <c r="I159" s="150">
        <v>468.05116999999996</v>
      </c>
      <c r="J159" s="150">
        <v>37.74926</v>
      </c>
      <c r="K159" s="150">
        <v>505.80043</v>
      </c>
      <c r="L159" s="150">
        <v>3273.36879</v>
      </c>
      <c r="M159" s="150">
        <v>609.81439</v>
      </c>
      <c r="N159" s="150">
        <v>3883.18318</v>
      </c>
      <c r="O159" s="150">
        <v>4389.03871</v>
      </c>
      <c r="P159" s="150">
        <v>2482.23107</v>
      </c>
      <c r="Q159" s="150">
        <v>0</v>
      </c>
      <c r="R159" s="151">
        <v>2482.23107</v>
      </c>
      <c r="S159" s="5"/>
      <c r="T159" s="5"/>
      <c r="U159" s="5"/>
      <c r="V159" s="5"/>
      <c r="W159" s="5"/>
      <c r="X159" s="5"/>
      <c r="Y159" s="5"/>
      <c r="Z159" s="5"/>
      <c r="AA159" s="5"/>
      <c r="AB159" s="5"/>
    </row>
    <row r="160" spans="1:28" ht="13.5">
      <c r="A160" s="147"/>
      <c r="B160" s="147"/>
      <c r="C160" s="147"/>
      <c r="D160" s="147"/>
      <c r="E160" s="148">
        <v>371</v>
      </c>
      <c r="F160" s="149">
        <v>0.0001</v>
      </c>
      <c r="G160" s="150">
        <v>0</v>
      </c>
      <c r="H160" s="150">
        <v>0.0001</v>
      </c>
      <c r="I160" s="150">
        <v>453.52722</v>
      </c>
      <c r="J160" s="150">
        <v>34.92204</v>
      </c>
      <c r="K160" s="150">
        <v>488.44926</v>
      </c>
      <c r="L160" s="150">
        <v>1337.57285</v>
      </c>
      <c r="M160" s="150">
        <v>13.83117</v>
      </c>
      <c r="N160" s="150">
        <v>1351.40402</v>
      </c>
      <c r="O160" s="150">
        <v>1839.8533799999998</v>
      </c>
      <c r="P160" s="150">
        <v>14260.57839</v>
      </c>
      <c r="Q160" s="150">
        <v>0</v>
      </c>
      <c r="R160" s="151">
        <v>14260.57839</v>
      </c>
      <c r="S160" s="5"/>
      <c r="T160" s="5"/>
      <c r="U160" s="5"/>
      <c r="V160" s="5"/>
      <c r="W160" s="5"/>
      <c r="X160" s="5"/>
      <c r="Y160" s="5"/>
      <c r="Z160" s="5"/>
      <c r="AA160" s="5"/>
      <c r="AB160" s="5"/>
    </row>
    <row r="161" spans="1:28" ht="13.5">
      <c r="A161" s="147"/>
      <c r="B161" s="147"/>
      <c r="C161" s="147"/>
      <c r="D161" s="143" t="s">
        <v>172</v>
      </c>
      <c r="E161" s="143">
        <v>57</v>
      </c>
      <c r="F161" s="144">
        <v>0.13581000000000001</v>
      </c>
      <c r="G161" s="145">
        <v>0.013130000000000001</v>
      </c>
      <c r="H161" s="145">
        <v>0.14894</v>
      </c>
      <c r="I161" s="145">
        <v>1756.8907</v>
      </c>
      <c r="J161" s="145">
        <v>44.64489</v>
      </c>
      <c r="K161" s="145">
        <v>1801.5355900000002</v>
      </c>
      <c r="L161" s="145">
        <v>4375.27258</v>
      </c>
      <c r="M161" s="145">
        <v>241.05122</v>
      </c>
      <c r="N161" s="145">
        <v>4616.3238</v>
      </c>
      <c r="O161" s="145">
        <v>6418.00833</v>
      </c>
      <c r="P161" s="145">
        <v>34861.881409999995</v>
      </c>
      <c r="Q161" s="145">
        <v>226.09932</v>
      </c>
      <c r="R161" s="146">
        <v>35087.980729999996</v>
      </c>
      <c r="S161" s="5"/>
      <c r="T161" s="5"/>
      <c r="U161" s="5"/>
      <c r="V161" s="5"/>
      <c r="W161" s="5"/>
      <c r="X161" s="5"/>
      <c r="Y161" s="5"/>
      <c r="Z161" s="5"/>
      <c r="AA161" s="5"/>
      <c r="AB161" s="5"/>
    </row>
    <row r="162" spans="1:28" ht="13.5">
      <c r="A162" s="147"/>
      <c r="B162" s="147"/>
      <c r="C162" s="147"/>
      <c r="D162" s="147"/>
      <c r="E162" s="148">
        <v>336</v>
      </c>
      <c r="F162" s="149">
        <v>0.00115</v>
      </c>
      <c r="G162" s="150">
        <v>0</v>
      </c>
      <c r="H162" s="150">
        <v>0.00115</v>
      </c>
      <c r="I162" s="150">
        <v>29.22177</v>
      </c>
      <c r="J162" s="150">
        <v>0</v>
      </c>
      <c r="K162" s="150">
        <v>29.22177</v>
      </c>
      <c r="L162" s="150">
        <v>0</v>
      </c>
      <c r="M162" s="150">
        <v>0</v>
      </c>
      <c r="N162" s="150">
        <v>0</v>
      </c>
      <c r="O162" s="150">
        <v>29.22292</v>
      </c>
      <c r="P162" s="150">
        <v>6279.19151</v>
      </c>
      <c r="Q162" s="150">
        <v>0</v>
      </c>
      <c r="R162" s="151">
        <v>6279.19151</v>
      </c>
      <c r="S162" s="5"/>
      <c r="T162" s="5"/>
      <c r="U162" s="5"/>
      <c r="V162" s="5"/>
      <c r="W162" s="5"/>
      <c r="X162" s="5"/>
      <c r="Y162" s="5"/>
      <c r="Z162" s="5"/>
      <c r="AA162" s="5"/>
      <c r="AB162" s="5"/>
    </row>
    <row r="163" spans="1:28" ht="13.5">
      <c r="A163" s="147"/>
      <c r="B163" s="147"/>
      <c r="C163" s="147"/>
      <c r="D163" s="147"/>
      <c r="E163" s="148">
        <v>364</v>
      </c>
      <c r="F163" s="149">
        <v>5E-05</v>
      </c>
      <c r="G163" s="150">
        <v>0</v>
      </c>
      <c r="H163" s="150">
        <v>5E-05</v>
      </c>
      <c r="I163" s="150">
        <v>214.34385999999998</v>
      </c>
      <c r="J163" s="150">
        <v>2.45166</v>
      </c>
      <c r="K163" s="150">
        <v>216.79551999999998</v>
      </c>
      <c r="L163" s="150">
        <v>46.58965</v>
      </c>
      <c r="M163" s="150">
        <v>0</v>
      </c>
      <c r="N163" s="150">
        <v>46.58965</v>
      </c>
      <c r="O163" s="150">
        <v>263.38521999999995</v>
      </c>
      <c r="P163" s="150">
        <v>11569.05252</v>
      </c>
      <c r="Q163" s="150">
        <v>0</v>
      </c>
      <c r="R163" s="151">
        <v>11569.05252</v>
      </c>
      <c r="S163" s="5"/>
      <c r="T163" s="5"/>
      <c r="U163" s="5"/>
      <c r="V163" s="5"/>
      <c r="W163" s="5"/>
      <c r="X163" s="5"/>
      <c r="Y163" s="5"/>
      <c r="Z163" s="5"/>
      <c r="AA163" s="5"/>
      <c r="AB163" s="5"/>
    </row>
    <row r="164" spans="1:28" ht="13.5">
      <c r="A164" s="147"/>
      <c r="B164" s="147"/>
      <c r="C164" s="147"/>
      <c r="D164" s="143" t="s">
        <v>173</v>
      </c>
      <c r="E164" s="143">
        <v>287</v>
      </c>
      <c r="F164" s="144">
        <v>0.01151</v>
      </c>
      <c r="G164" s="145">
        <v>0</v>
      </c>
      <c r="H164" s="145">
        <v>0.01151</v>
      </c>
      <c r="I164" s="145">
        <v>9.605979999999999</v>
      </c>
      <c r="J164" s="145">
        <v>0</v>
      </c>
      <c r="K164" s="145">
        <v>9.605979999999999</v>
      </c>
      <c r="L164" s="145">
        <v>0</v>
      </c>
      <c r="M164" s="145">
        <v>0</v>
      </c>
      <c r="N164" s="145">
        <v>0</v>
      </c>
      <c r="O164" s="145">
        <v>9.61749</v>
      </c>
      <c r="P164" s="145">
        <v>4552.2885</v>
      </c>
      <c r="Q164" s="145">
        <v>0</v>
      </c>
      <c r="R164" s="146">
        <v>4552.2885</v>
      </c>
      <c r="S164" s="5"/>
      <c r="T164" s="5"/>
      <c r="U164" s="5"/>
      <c r="V164" s="5"/>
      <c r="W164" s="5"/>
      <c r="X164" s="5"/>
      <c r="Y164" s="5"/>
      <c r="Z164" s="5"/>
      <c r="AA164" s="5"/>
      <c r="AB164" s="5"/>
    </row>
    <row r="165" spans="1:28" ht="13.5">
      <c r="A165" s="147"/>
      <c r="B165" s="147"/>
      <c r="C165" s="147"/>
      <c r="D165" s="143" t="s">
        <v>174</v>
      </c>
      <c r="E165" s="143">
        <v>19</v>
      </c>
      <c r="F165" s="144">
        <v>0.04441</v>
      </c>
      <c r="G165" s="145">
        <v>0</v>
      </c>
      <c r="H165" s="145">
        <v>0.04441</v>
      </c>
      <c r="I165" s="145">
        <v>2762.79007</v>
      </c>
      <c r="J165" s="145">
        <v>148.54134</v>
      </c>
      <c r="K165" s="145">
        <v>2911.3314100000002</v>
      </c>
      <c r="L165" s="145">
        <v>24828.74525</v>
      </c>
      <c r="M165" s="145">
        <v>1318.6825800000001</v>
      </c>
      <c r="N165" s="145">
        <v>26147.427829999997</v>
      </c>
      <c r="O165" s="145">
        <v>29058.803649999998</v>
      </c>
      <c r="P165" s="145">
        <v>56128.8401</v>
      </c>
      <c r="Q165" s="145">
        <v>36.425760000000004</v>
      </c>
      <c r="R165" s="146">
        <v>56165.26586</v>
      </c>
      <c r="S165" s="5"/>
      <c r="T165" s="5"/>
      <c r="U165" s="5"/>
      <c r="V165" s="5"/>
      <c r="W165" s="5"/>
      <c r="X165" s="5"/>
      <c r="Y165" s="5"/>
      <c r="Z165" s="5"/>
      <c r="AA165" s="5"/>
      <c r="AB165" s="5"/>
    </row>
    <row r="166" spans="1:28" ht="13.5">
      <c r="A166" s="147"/>
      <c r="B166" s="147"/>
      <c r="C166" s="147"/>
      <c r="D166" s="147"/>
      <c r="E166" s="148">
        <v>210</v>
      </c>
      <c r="F166" s="149">
        <v>0.1704</v>
      </c>
      <c r="G166" s="150">
        <v>0.12697</v>
      </c>
      <c r="H166" s="150">
        <v>0.29737</v>
      </c>
      <c r="I166" s="150">
        <v>3288.117</v>
      </c>
      <c r="J166" s="150">
        <v>233.51943</v>
      </c>
      <c r="K166" s="150">
        <v>3521.63643</v>
      </c>
      <c r="L166" s="150">
        <v>13674.65414</v>
      </c>
      <c r="M166" s="150">
        <v>1239.35758</v>
      </c>
      <c r="N166" s="150">
        <v>14914.01172</v>
      </c>
      <c r="O166" s="150">
        <v>18435.94552</v>
      </c>
      <c r="P166" s="150">
        <v>38766.01427</v>
      </c>
      <c r="Q166" s="150">
        <v>35.34929</v>
      </c>
      <c r="R166" s="151">
        <v>38801.363560000005</v>
      </c>
      <c r="S166" s="5"/>
      <c r="T166" s="5"/>
      <c r="U166" s="5"/>
      <c r="V166" s="5"/>
      <c r="W166" s="5"/>
      <c r="X166" s="5"/>
      <c r="Y166" s="5"/>
      <c r="Z166" s="5"/>
      <c r="AA166" s="5"/>
      <c r="AB166" s="5"/>
    </row>
    <row r="167" spans="1:28" ht="13.5">
      <c r="A167" s="147"/>
      <c r="B167" s="147"/>
      <c r="C167" s="147"/>
      <c r="D167" s="147"/>
      <c r="E167" s="148">
        <v>339</v>
      </c>
      <c r="F167" s="149">
        <v>0.00268</v>
      </c>
      <c r="G167" s="150">
        <v>0</v>
      </c>
      <c r="H167" s="150">
        <v>0.00268</v>
      </c>
      <c r="I167" s="150">
        <v>11.421940000000001</v>
      </c>
      <c r="J167" s="150">
        <v>0</v>
      </c>
      <c r="K167" s="150">
        <v>11.421940000000001</v>
      </c>
      <c r="L167" s="150">
        <v>0</v>
      </c>
      <c r="M167" s="150">
        <v>0</v>
      </c>
      <c r="N167" s="150">
        <v>0</v>
      </c>
      <c r="O167" s="150">
        <v>11.42462</v>
      </c>
      <c r="P167" s="150">
        <v>8642.77559</v>
      </c>
      <c r="Q167" s="150">
        <v>0</v>
      </c>
      <c r="R167" s="151">
        <v>8642.77559</v>
      </c>
      <c r="S167" s="5"/>
      <c r="T167" s="5"/>
      <c r="U167" s="5"/>
      <c r="V167" s="5"/>
      <c r="W167" s="5"/>
      <c r="X167" s="5"/>
      <c r="Y167" s="5"/>
      <c r="Z167" s="5"/>
      <c r="AA167" s="5"/>
      <c r="AB167" s="5"/>
    </row>
    <row r="168" spans="1:28" ht="13.5">
      <c r="A168" s="147"/>
      <c r="B168" s="147"/>
      <c r="C168" s="147"/>
      <c r="D168" s="147"/>
      <c r="E168" s="148">
        <v>344</v>
      </c>
      <c r="F168" s="149">
        <v>0.03552</v>
      </c>
      <c r="G168" s="150">
        <v>0</v>
      </c>
      <c r="H168" s="150">
        <v>0.03552</v>
      </c>
      <c r="I168" s="150">
        <v>68.22169</v>
      </c>
      <c r="J168" s="150">
        <v>0</v>
      </c>
      <c r="K168" s="150">
        <v>68.22169</v>
      </c>
      <c r="L168" s="150">
        <v>0</v>
      </c>
      <c r="M168" s="150">
        <v>0</v>
      </c>
      <c r="N168" s="150">
        <v>0</v>
      </c>
      <c r="O168" s="150">
        <v>68.25721</v>
      </c>
      <c r="P168" s="150">
        <v>21883.10099</v>
      </c>
      <c r="Q168" s="150">
        <v>0</v>
      </c>
      <c r="R168" s="151">
        <v>21883.10099</v>
      </c>
      <c r="S168" s="5"/>
      <c r="T168" s="5"/>
      <c r="U168" s="5"/>
      <c r="V168" s="5"/>
      <c r="W168" s="5"/>
      <c r="X168" s="5"/>
      <c r="Y168" s="5"/>
      <c r="Z168" s="5"/>
      <c r="AA168" s="5"/>
      <c r="AB168" s="5"/>
    </row>
    <row r="169" spans="1:28" ht="13.5">
      <c r="A169" s="147"/>
      <c r="B169" s="147"/>
      <c r="C169" s="147"/>
      <c r="D169" s="147"/>
      <c r="E169" s="148">
        <v>365</v>
      </c>
      <c r="F169" s="149">
        <v>0.504</v>
      </c>
      <c r="G169" s="150">
        <v>0</v>
      </c>
      <c r="H169" s="150">
        <v>0.504</v>
      </c>
      <c r="I169" s="150">
        <v>146.64638</v>
      </c>
      <c r="J169" s="150">
        <v>4.32457</v>
      </c>
      <c r="K169" s="150">
        <v>150.97095000000002</v>
      </c>
      <c r="L169" s="150">
        <v>8.93226</v>
      </c>
      <c r="M169" s="150">
        <v>0</v>
      </c>
      <c r="N169" s="150">
        <v>8.93226</v>
      </c>
      <c r="O169" s="150">
        <v>160.40721</v>
      </c>
      <c r="P169" s="150">
        <v>13430.01907</v>
      </c>
      <c r="Q169" s="150">
        <v>0</v>
      </c>
      <c r="R169" s="151">
        <v>13430.01907</v>
      </c>
      <c r="S169" s="5"/>
      <c r="T169" s="5"/>
      <c r="U169" s="5"/>
      <c r="V169" s="5"/>
      <c r="W169" s="5"/>
      <c r="X169" s="5"/>
      <c r="Y169" s="5"/>
      <c r="Z169" s="5"/>
      <c r="AA169" s="5"/>
      <c r="AB169" s="5"/>
    </row>
    <row r="170" spans="1:28" ht="13.5">
      <c r="A170" s="147"/>
      <c r="B170" s="147"/>
      <c r="C170" s="147"/>
      <c r="D170" s="143" t="s">
        <v>175</v>
      </c>
      <c r="E170" s="143">
        <v>42</v>
      </c>
      <c r="F170" s="144">
        <v>0.06703</v>
      </c>
      <c r="G170" s="145">
        <v>0</v>
      </c>
      <c r="H170" s="145">
        <v>0.06703</v>
      </c>
      <c r="I170" s="145">
        <v>797.4622800000001</v>
      </c>
      <c r="J170" s="145">
        <v>98.19386</v>
      </c>
      <c r="K170" s="145">
        <v>895.65614</v>
      </c>
      <c r="L170" s="145">
        <v>4470.7242400000005</v>
      </c>
      <c r="M170" s="145">
        <v>88.44144</v>
      </c>
      <c r="N170" s="145">
        <v>4559.16568</v>
      </c>
      <c r="O170" s="145">
        <v>5454.888849999999</v>
      </c>
      <c r="P170" s="145">
        <v>26671.012600000002</v>
      </c>
      <c r="Q170" s="145">
        <v>0</v>
      </c>
      <c r="R170" s="146">
        <v>26671.012600000002</v>
      </c>
      <c r="S170" s="5"/>
      <c r="T170" s="5"/>
      <c r="U170" s="5"/>
      <c r="V170" s="5"/>
      <c r="W170" s="5"/>
      <c r="X170" s="5"/>
      <c r="Y170" s="5"/>
      <c r="Z170" s="5"/>
      <c r="AA170" s="5"/>
      <c r="AB170" s="5"/>
    </row>
    <row r="171" spans="1:28" ht="13.5">
      <c r="A171" s="147"/>
      <c r="B171" s="147"/>
      <c r="C171" s="147"/>
      <c r="D171" s="147"/>
      <c r="E171" s="148">
        <v>100</v>
      </c>
      <c r="F171" s="149">
        <v>1.19974</v>
      </c>
      <c r="G171" s="150">
        <v>0</v>
      </c>
      <c r="H171" s="150">
        <v>1.19974</v>
      </c>
      <c r="I171" s="150">
        <v>1745.4204499999998</v>
      </c>
      <c r="J171" s="150">
        <v>243.53494</v>
      </c>
      <c r="K171" s="150">
        <v>1988.9553899999999</v>
      </c>
      <c r="L171" s="150">
        <v>16791.114309999997</v>
      </c>
      <c r="M171" s="150">
        <v>1494.4258</v>
      </c>
      <c r="N171" s="150">
        <v>18285.540109999998</v>
      </c>
      <c r="O171" s="150">
        <v>20275.695239999997</v>
      </c>
      <c r="P171" s="150">
        <v>24089.6122</v>
      </c>
      <c r="Q171" s="150">
        <v>0</v>
      </c>
      <c r="R171" s="151">
        <v>24089.6122</v>
      </c>
      <c r="S171" s="5"/>
      <c r="T171" s="5"/>
      <c r="U171" s="5"/>
      <c r="V171" s="5"/>
      <c r="W171" s="5"/>
      <c r="X171" s="5"/>
      <c r="Y171" s="5"/>
      <c r="Z171" s="5"/>
      <c r="AA171" s="5"/>
      <c r="AB171" s="5"/>
    </row>
    <row r="172" spans="1:28" ht="13.5">
      <c r="A172" s="147"/>
      <c r="B172" s="147"/>
      <c r="C172" s="147"/>
      <c r="D172" s="147"/>
      <c r="E172" s="148">
        <v>255</v>
      </c>
      <c r="F172" s="149">
        <v>0.0013700000000000001</v>
      </c>
      <c r="G172" s="150">
        <v>0</v>
      </c>
      <c r="H172" s="150">
        <v>0.0013700000000000001</v>
      </c>
      <c r="I172" s="150">
        <v>7.4398</v>
      </c>
      <c r="J172" s="150">
        <v>0</v>
      </c>
      <c r="K172" s="150">
        <v>7.4398</v>
      </c>
      <c r="L172" s="150">
        <v>0</v>
      </c>
      <c r="M172" s="150">
        <v>0</v>
      </c>
      <c r="N172" s="150">
        <v>0</v>
      </c>
      <c r="O172" s="150">
        <v>7.4411700000000005</v>
      </c>
      <c r="P172" s="150">
        <v>2501.38838</v>
      </c>
      <c r="Q172" s="150">
        <v>0</v>
      </c>
      <c r="R172" s="151">
        <v>2501.38838</v>
      </c>
      <c r="S172" s="5"/>
      <c r="T172" s="5"/>
      <c r="U172" s="5"/>
      <c r="V172" s="5"/>
      <c r="W172" s="5"/>
      <c r="X172" s="5"/>
      <c r="Y172" s="5"/>
      <c r="Z172" s="5"/>
      <c r="AA172" s="5"/>
      <c r="AB172" s="5"/>
    </row>
    <row r="173" spans="1:28" ht="13.5">
      <c r="A173" s="147"/>
      <c r="B173" s="147"/>
      <c r="C173" s="147"/>
      <c r="D173" s="147"/>
      <c r="E173" s="148">
        <v>338</v>
      </c>
      <c r="F173" s="149">
        <v>0</v>
      </c>
      <c r="G173" s="150">
        <v>0</v>
      </c>
      <c r="H173" s="150">
        <v>0</v>
      </c>
      <c r="I173" s="150">
        <v>0.0211</v>
      </c>
      <c r="J173" s="150">
        <v>0</v>
      </c>
      <c r="K173" s="150">
        <v>0.0211</v>
      </c>
      <c r="L173" s="150">
        <v>0</v>
      </c>
      <c r="M173" s="150">
        <v>0</v>
      </c>
      <c r="N173" s="150">
        <v>0</v>
      </c>
      <c r="O173" s="150">
        <v>0.0211</v>
      </c>
      <c r="P173" s="150">
        <v>6427.84052</v>
      </c>
      <c r="Q173" s="150">
        <v>0</v>
      </c>
      <c r="R173" s="151">
        <v>6427.84052</v>
      </c>
      <c r="S173" s="5"/>
      <c r="T173" s="5"/>
      <c r="U173" s="5"/>
      <c r="V173" s="5"/>
      <c r="W173" s="5"/>
      <c r="X173" s="5"/>
      <c r="Y173" s="5"/>
      <c r="Z173" s="5"/>
      <c r="AA173" s="5"/>
      <c r="AB173" s="5"/>
    </row>
    <row r="174" spans="1:28" ht="13.5">
      <c r="A174" s="147"/>
      <c r="B174" s="147"/>
      <c r="C174" s="147"/>
      <c r="D174" s="143" t="s">
        <v>176</v>
      </c>
      <c r="E174" s="143">
        <v>83</v>
      </c>
      <c r="F174" s="144">
        <v>5.0338</v>
      </c>
      <c r="G174" s="145">
        <v>0</v>
      </c>
      <c r="H174" s="145">
        <v>5.0338</v>
      </c>
      <c r="I174" s="145">
        <v>1132.00557</v>
      </c>
      <c r="J174" s="145">
        <v>152.3727</v>
      </c>
      <c r="K174" s="145">
        <v>1284.37827</v>
      </c>
      <c r="L174" s="145">
        <v>7039.72272</v>
      </c>
      <c r="M174" s="145">
        <v>621.90635</v>
      </c>
      <c r="N174" s="145">
        <v>7661.62907</v>
      </c>
      <c r="O174" s="145">
        <v>8951.041140000001</v>
      </c>
      <c r="P174" s="145">
        <v>23171.04148</v>
      </c>
      <c r="Q174" s="145">
        <v>0</v>
      </c>
      <c r="R174" s="146">
        <v>23171.04148</v>
      </c>
      <c r="S174" s="5"/>
      <c r="T174" s="5"/>
      <c r="U174" s="5"/>
      <c r="V174" s="5"/>
      <c r="W174" s="5"/>
      <c r="X174" s="5"/>
      <c r="Y174" s="5"/>
      <c r="Z174" s="5"/>
      <c r="AA174" s="5"/>
      <c r="AB174" s="5"/>
    </row>
    <row r="175" spans="1:28" ht="13.5">
      <c r="A175" s="147"/>
      <c r="B175" s="147"/>
      <c r="C175" s="147"/>
      <c r="D175" s="143" t="s">
        <v>177</v>
      </c>
      <c r="E175" s="143">
        <v>238</v>
      </c>
      <c r="F175" s="144">
        <v>0.04458</v>
      </c>
      <c r="G175" s="145">
        <v>0</v>
      </c>
      <c r="H175" s="145">
        <v>0.04458</v>
      </c>
      <c r="I175" s="145">
        <v>811.8465</v>
      </c>
      <c r="J175" s="145">
        <v>81.74793</v>
      </c>
      <c r="K175" s="145">
        <v>893.5944300000001</v>
      </c>
      <c r="L175" s="145">
        <v>4965.838360000001</v>
      </c>
      <c r="M175" s="145">
        <v>675.0075899999999</v>
      </c>
      <c r="N175" s="145">
        <v>5640.84595</v>
      </c>
      <c r="O175" s="145">
        <v>6534.48496</v>
      </c>
      <c r="P175" s="145">
        <v>17773.185879999997</v>
      </c>
      <c r="Q175" s="145">
        <v>0</v>
      </c>
      <c r="R175" s="146">
        <v>17773.185879999997</v>
      </c>
      <c r="S175" s="5"/>
      <c r="T175" s="5"/>
      <c r="U175" s="5"/>
      <c r="V175" s="5"/>
      <c r="W175" s="5"/>
      <c r="X175" s="5"/>
      <c r="Y175" s="5"/>
      <c r="Z175" s="5"/>
      <c r="AA175" s="5"/>
      <c r="AB175" s="5"/>
    </row>
    <row r="176" spans="1:28" ht="13.5">
      <c r="A176" s="147"/>
      <c r="B176" s="147"/>
      <c r="C176" s="147"/>
      <c r="D176" s="143" t="s">
        <v>178</v>
      </c>
      <c r="E176" s="143">
        <v>253</v>
      </c>
      <c r="F176" s="144">
        <v>0.00945</v>
      </c>
      <c r="G176" s="145">
        <v>0</v>
      </c>
      <c r="H176" s="145">
        <v>0.00945</v>
      </c>
      <c r="I176" s="145">
        <v>25.1606</v>
      </c>
      <c r="J176" s="145">
        <v>0</v>
      </c>
      <c r="K176" s="145">
        <v>25.1606</v>
      </c>
      <c r="L176" s="145">
        <v>0</v>
      </c>
      <c r="M176" s="145">
        <v>0</v>
      </c>
      <c r="N176" s="145">
        <v>0</v>
      </c>
      <c r="O176" s="145">
        <v>25.17005</v>
      </c>
      <c r="P176" s="145">
        <v>7743.74302</v>
      </c>
      <c r="Q176" s="145">
        <v>0</v>
      </c>
      <c r="R176" s="146">
        <v>7743.74302</v>
      </c>
      <c r="S176" s="5"/>
      <c r="T176" s="5"/>
      <c r="U176" s="5"/>
      <c r="V176" s="5"/>
      <c r="W176" s="5"/>
      <c r="X176" s="5"/>
      <c r="Y176" s="5"/>
      <c r="Z176" s="5"/>
      <c r="AA176" s="5"/>
      <c r="AB176" s="5"/>
    </row>
    <row r="177" spans="1:28" ht="13.5">
      <c r="A177" s="147"/>
      <c r="B177" s="143" t="s">
        <v>17</v>
      </c>
      <c r="C177" s="143" t="s">
        <v>179</v>
      </c>
      <c r="D177" s="143" t="s">
        <v>180</v>
      </c>
      <c r="E177" s="143">
        <v>301</v>
      </c>
      <c r="F177" s="144">
        <v>0.36644</v>
      </c>
      <c r="G177" s="145">
        <v>0</v>
      </c>
      <c r="H177" s="145">
        <v>0.36644</v>
      </c>
      <c r="I177" s="145">
        <v>0.13759</v>
      </c>
      <c r="J177" s="145">
        <v>0</v>
      </c>
      <c r="K177" s="145">
        <v>0.13759</v>
      </c>
      <c r="L177" s="145">
        <v>0</v>
      </c>
      <c r="M177" s="145">
        <v>0</v>
      </c>
      <c r="N177" s="145">
        <v>0</v>
      </c>
      <c r="O177" s="145">
        <v>0.50403</v>
      </c>
      <c r="P177" s="145">
        <v>9538.01727</v>
      </c>
      <c r="Q177" s="145">
        <v>0</v>
      </c>
      <c r="R177" s="146">
        <v>9538.01727</v>
      </c>
      <c r="S177" s="5"/>
      <c r="T177" s="5"/>
      <c r="U177" s="5"/>
      <c r="V177" s="5"/>
      <c r="W177" s="5"/>
      <c r="X177" s="5"/>
      <c r="Y177" s="5"/>
      <c r="Z177" s="5"/>
      <c r="AA177" s="5"/>
      <c r="AB177" s="5"/>
    </row>
    <row r="178" spans="1:28" ht="13.5">
      <c r="A178" s="147"/>
      <c r="B178" s="147"/>
      <c r="C178" s="143" t="s">
        <v>181</v>
      </c>
      <c r="D178" s="143" t="s">
        <v>182</v>
      </c>
      <c r="E178" s="143">
        <v>15</v>
      </c>
      <c r="F178" s="144">
        <v>0.50414</v>
      </c>
      <c r="G178" s="145">
        <v>0</v>
      </c>
      <c r="H178" s="145">
        <v>0.50414</v>
      </c>
      <c r="I178" s="145">
        <v>1482.59509</v>
      </c>
      <c r="J178" s="145">
        <v>53.91753</v>
      </c>
      <c r="K178" s="145">
        <v>1536.5126200000002</v>
      </c>
      <c r="L178" s="145">
        <v>1767.35481</v>
      </c>
      <c r="M178" s="145">
        <v>290.25091</v>
      </c>
      <c r="N178" s="145">
        <v>2057.60572</v>
      </c>
      <c r="O178" s="145">
        <v>3594.62248</v>
      </c>
      <c r="P178" s="145">
        <v>61122.204359999996</v>
      </c>
      <c r="Q178" s="145">
        <v>0</v>
      </c>
      <c r="R178" s="146">
        <v>61122.204359999996</v>
      </c>
      <c r="S178" s="5"/>
      <c r="T178" s="5"/>
      <c r="U178" s="5"/>
      <c r="V178" s="5"/>
      <c r="W178" s="5"/>
      <c r="X178" s="5"/>
      <c r="Y178" s="5"/>
      <c r="Z178" s="5"/>
      <c r="AA178" s="5"/>
      <c r="AB178" s="5"/>
    </row>
    <row r="179" spans="1:28" ht="13.5">
      <c r="A179" s="147"/>
      <c r="B179" s="147"/>
      <c r="C179" s="147"/>
      <c r="D179" s="147"/>
      <c r="E179" s="148">
        <v>274</v>
      </c>
      <c r="F179" s="149">
        <v>0.00945</v>
      </c>
      <c r="G179" s="150">
        <v>0</v>
      </c>
      <c r="H179" s="150">
        <v>0.00945</v>
      </c>
      <c r="I179" s="150">
        <v>42.20059</v>
      </c>
      <c r="J179" s="150">
        <v>0</v>
      </c>
      <c r="K179" s="150">
        <v>42.20059</v>
      </c>
      <c r="L179" s="150">
        <v>0</v>
      </c>
      <c r="M179" s="150">
        <v>0</v>
      </c>
      <c r="N179" s="150">
        <v>0</v>
      </c>
      <c r="O179" s="150">
        <v>42.21004</v>
      </c>
      <c r="P179" s="150">
        <v>9970.0548</v>
      </c>
      <c r="Q179" s="150">
        <v>0</v>
      </c>
      <c r="R179" s="151">
        <v>9970.0548</v>
      </c>
      <c r="S179" s="5"/>
      <c r="T179" s="5"/>
      <c r="U179" s="5"/>
      <c r="V179" s="5"/>
      <c r="W179" s="5"/>
      <c r="X179" s="5"/>
      <c r="Y179" s="5"/>
      <c r="Z179" s="5"/>
      <c r="AA179" s="5"/>
      <c r="AB179" s="5"/>
    </row>
    <row r="180" spans="1:28" ht="13.5">
      <c r="A180" s="147"/>
      <c r="B180" s="143" t="s">
        <v>18</v>
      </c>
      <c r="C180" s="143" t="s">
        <v>183</v>
      </c>
      <c r="D180" s="143" t="s">
        <v>183</v>
      </c>
      <c r="E180" s="143">
        <v>216</v>
      </c>
      <c r="F180" s="144">
        <v>2.90719</v>
      </c>
      <c r="G180" s="145">
        <v>0</v>
      </c>
      <c r="H180" s="145">
        <v>2.90719</v>
      </c>
      <c r="I180" s="145">
        <v>1609.9540900000002</v>
      </c>
      <c r="J180" s="145">
        <v>27.54591</v>
      </c>
      <c r="K180" s="145">
        <v>1637.5</v>
      </c>
      <c r="L180" s="145">
        <v>273.88571</v>
      </c>
      <c r="M180" s="145">
        <v>0</v>
      </c>
      <c r="N180" s="145">
        <v>273.88571</v>
      </c>
      <c r="O180" s="145">
        <v>1914.2929</v>
      </c>
      <c r="P180" s="145">
        <v>31626.366420000002</v>
      </c>
      <c r="Q180" s="145">
        <v>0</v>
      </c>
      <c r="R180" s="146">
        <v>31626.366420000002</v>
      </c>
      <c r="S180" s="5"/>
      <c r="T180" s="5"/>
      <c r="U180" s="5"/>
      <c r="V180" s="5"/>
      <c r="W180" s="5"/>
      <c r="X180" s="5"/>
      <c r="Y180" s="5"/>
      <c r="Z180" s="5"/>
      <c r="AA180" s="5"/>
      <c r="AB180" s="5"/>
    </row>
    <row r="181" spans="1:28" ht="13.5">
      <c r="A181" s="147"/>
      <c r="B181" s="147"/>
      <c r="C181" s="147"/>
      <c r="D181" s="147"/>
      <c r="E181" s="148">
        <v>256</v>
      </c>
      <c r="F181" s="149">
        <v>0.01911</v>
      </c>
      <c r="G181" s="150">
        <v>0</v>
      </c>
      <c r="H181" s="150">
        <v>0.01911</v>
      </c>
      <c r="I181" s="150">
        <v>0.01481</v>
      </c>
      <c r="J181" s="150">
        <v>0</v>
      </c>
      <c r="K181" s="150">
        <v>0.01481</v>
      </c>
      <c r="L181" s="150">
        <v>0</v>
      </c>
      <c r="M181" s="150">
        <v>0</v>
      </c>
      <c r="N181" s="150">
        <v>0</v>
      </c>
      <c r="O181" s="150">
        <v>0.03392</v>
      </c>
      <c r="P181" s="150">
        <v>3251.11637</v>
      </c>
      <c r="Q181" s="150">
        <v>0</v>
      </c>
      <c r="R181" s="151">
        <v>3251.11637</v>
      </c>
      <c r="S181" s="5"/>
      <c r="T181" s="5"/>
      <c r="U181" s="5"/>
      <c r="V181" s="5"/>
      <c r="W181" s="5"/>
      <c r="X181" s="5"/>
      <c r="Y181" s="5"/>
      <c r="Z181" s="5"/>
      <c r="AA181" s="5"/>
      <c r="AB181" s="5"/>
    </row>
    <row r="182" spans="1:28" ht="13.5">
      <c r="A182" s="147"/>
      <c r="B182" s="143" t="s">
        <v>19</v>
      </c>
      <c r="C182" s="143" t="s">
        <v>184</v>
      </c>
      <c r="D182" s="143" t="s">
        <v>184</v>
      </c>
      <c r="E182" s="143">
        <v>16</v>
      </c>
      <c r="F182" s="144">
        <v>0.07468999999999999</v>
      </c>
      <c r="G182" s="145">
        <v>0</v>
      </c>
      <c r="H182" s="145">
        <v>0.07468999999999999</v>
      </c>
      <c r="I182" s="145">
        <v>823.14827</v>
      </c>
      <c r="J182" s="145">
        <v>135.14399</v>
      </c>
      <c r="K182" s="145">
        <v>958.29226</v>
      </c>
      <c r="L182" s="145">
        <v>3213.95176</v>
      </c>
      <c r="M182" s="145">
        <v>645.7975799999999</v>
      </c>
      <c r="N182" s="145">
        <v>3859.74934</v>
      </c>
      <c r="O182" s="145">
        <v>4818.11629</v>
      </c>
      <c r="P182" s="145">
        <v>12744.459789999999</v>
      </c>
      <c r="Q182" s="145">
        <v>0</v>
      </c>
      <c r="R182" s="146">
        <v>12744.459789999999</v>
      </c>
      <c r="S182" s="5"/>
      <c r="T182" s="5"/>
      <c r="U182" s="5"/>
      <c r="V182" s="5"/>
      <c r="W182" s="5"/>
      <c r="X182" s="5"/>
      <c r="Y182" s="5"/>
      <c r="Z182" s="5"/>
      <c r="AA182" s="5"/>
      <c r="AB182" s="5"/>
    </row>
    <row r="183" spans="1:28" ht="13.5">
      <c r="A183" s="147"/>
      <c r="B183" s="147"/>
      <c r="C183" s="147"/>
      <c r="D183" s="147"/>
      <c r="E183" s="148">
        <v>350</v>
      </c>
      <c r="F183" s="149">
        <v>0</v>
      </c>
      <c r="G183" s="150">
        <v>0</v>
      </c>
      <c r="H183" s="150">
        <v>0</v>
      </c>
      <c r="I183" s="150">
        <v>0</v>
      </c>
      <c r="J183" s="150">
        <v>0</v>
      </c>
      <c r="K183" s="150">
        <v>0</v>
      </c>
      <c r="L183" s="150">
        <v>0</v>
      </c>
      <c r="M183" s="150">
        <v>0</v>
      </c>
      <c r="N183" s="150">
        <v>0</v>
      </c>
      <c r="O183" s="150">
        <v>0</v>
      </c>
      <c r="P183" s="150">
        <v>1639.08155</v>
      </c>
      <c r="Q183" s="150">
        <v>0</v>
      </c>
      <c r="R183" s="151">
        <v>1639.08155</v>
      </c>
      <c r="S183" s="5"/>
      <c r="T183" s="5"/>
      <c r="U183" s="5"/>
      <c r="V183" s="5"/>
      <c r="W183" s="5"/>
      <c r="X183" s="5"/>
      <c r="Y183" s="5"/>
      <c r="Z183" s="5"/>
      <c r="AA183" s="5"/>
      <c r="AB183" s="5"/>
    </row>
    <row r="184" spans="1:28" ht="13.5">
      <c r="A184" s="147"/>
      <c r="B184" s="147"/>
      <c r="C184" s="143" t="s">
        <v>185</v>
      </c>
      <c r="D184" s="143" t="s">
        <v>19</v>
      </c>
      <c r="E184" s="143">
        <v>244</v>
      </c>
      <c r="F184" s="144">
        <v>0.0005</v>
      </c>
      <c r="G184" s="145">
        <v>0</v>
      </c>
      <c r="H184" s="145">
        <v>0.0005</v>
      </c>
      <c r="I184" s="145">
        <v>0</v>
      </c>
      <c r="J184" s="145">
        <v>0</v>
      </c>
      <c r="K184" s="145">
        <v>0</v>
      </c>
      <c r="L184" s="145">
        <v>0</v>
      </c>
      <c r="M184" s="145">
        <v>0</v>
      </c>
      <c r="N184" s="145">
        <v>0</v>
      </c>
      <c r="O184" s="145">
        <v>0.0005</v>
      </c>
      <c r="P184" s="145">
        <v>6763.47504</v>
      </c>
      <c r="Q184" s="145">
        <v>0</v>
      </c>
      <c r="R184" s="146">
        <v>6763.47504</v>
      </c>
      <c r="S184" s="5"/>
      <c r="T184" s="5"/>
      <c r="U184" s="5"/>
      <c r="V184" s="5"/>
      <c r="W184" s="5"/>
      <c r="X184" s="5"/>
      <c r="Y184" s="5"/>
      <c r="Z184" s="5"/>
      <c r="AA184" s="5"/>
      <c r="AB184" s="5"/>
    </row>
    <row r="185" spans="1:28" ht="13.5">
      <c r="A185" s="147"/>
      <c r="B185" s="143" t="s">
        <v>20</v>
      </c>
      <c r="C185" s="143" t="s">
        <v>20</v>
      </c>
      <c r="D185" s="143" t="s">
        <v>186</v>
      </c>
      <c r="E185" s="143">
        <v>69</v>
      </c>
      <c r="F185" s="144">
        <v>0.009</v>
      </c>
      <c r="G185" s="145">
        <v>0</v>
      </c>
      <c r="H185" s="145">
        <v>0.009</v>
      </c>
      <c r="I185" s="145">
        <v>321.43386</v>
      </c>
      <c r="J185" s="145">
        <v>7.1913</v>
      </c>
      <c r="K185" s="145">
        <v>328.62516</v>
      </c>
      <c r="L185" s="145">
        <v>2292.2424100000003</v>
      </c>
      <c r="M185" s="145">
        <v>87.34105000000001</v>
      </c>
      <c r="N185" s="145">
        <v>2379.58346</v>
      </c>
      <c r="O185" s="145">
        <v>2708.21762</v>
      </c>
      <c r="P185" s="145">
        <v>20169.18725</v>
      </c>
      <c r="Q185" s="145">
        <v>0</v>
      </c>
      <c r="R185" s="146">
        <v>20169.18725</v>
      </c>
      <c r="S185" s="5"/>
      <c r="T185" s="5"/>
      <c r="U185" s="5"/>
      <c r="V185" s="5"/>
      <c r="W185" s="5"/>
      <c r="X185" s="5"/>
      <c r="Y185" s="5"/>
      <c r="Z185" s="5"/>
      <c r="AA185" s="5"/>
      <c r="AB185" s="5"/>
    </row>
    <row r="186" spans="1:28" ht="13.5">
      <c r="A186" s="147"/>
      <c r="B186" s="143" t="s">
        <v>21</v>
      </c>
      <c r="C186" s="143" t="s">
        <v>187</v>
      </c>
      <c r="D186" s="143" t="s">
        <v>188</v>
      </c>
      <c r="E186" s="143">
        <v>324</v>
      </c>
      <c r="F186" s="144">
        <v>0.03505</v>
      </c>
      <c r="G186" s="145">
        <v>0</v>
      </c>
      <c r="H186" s="145">
        <v>0.03505</v>
      </c>
      <c r="I186" s="145">
        <v>10.6189</v>
      </c>
      <c r="J186" s="145">
        <v>0</v>
      </c>
      <c r="K186" s="145">
        <v>10.6189</v>
      </c>
      <c r="L186" s="145">
        <v>0</v>
      </c>
      <c r="M186" s="145">
        <v>0</v>
      </c>
      <c r="N186" s="145">
        <v>0</v>
      </c>
      <c r="O186" s="145">
        <v>10.65395</v>
      </c>
      <c r="P186" s="145">
        <v>5207.26412</v>
      </c>
      <c r="Q186" s="145">
        <v>0</v>
      </c>
      <c r="R186" s="146">
        <v>5207.26412</v>
      </c>
      <c r="S186" s="5"/>
      <c r="T186" s="5"/>
      <c r="U186" s="5"/>
      <c r="V186" s="5"/>
      <c r="W186" s="5"/>
      <c r="X186" s="5"/>
      <c r="Y186" s="5"/>
      <c r="Z186" s="5"/>
      <c r="AA186" s="5"/>
      <c r="AB186" s="5"/>
    </row>
    <row r="187" spans="1:28" ht="13.5">
      <c r="A187" s="147"/>
      <c r="B187" s="147"/>
      <c r="C187" s="143" t="s">
        <v>189</v>
      </c>
      <c r="D187" s="143" t="s">
        <v>189</v>
      </c>
      <c r="E187" s="143">
        <v>75</v>
      </c>
      <c r="F187" s="144">
        <v>0.00023</v>
      </c>
      <c r="G187" s="145">
        <v>0</v>
      </c>
      <c r="H187" s="145">
        <v>0.00023</v>
      </c>
      <c r="I187" s="145">
        <v>305.51498</v>
      </c>
      <c r="J187" s="145">
        <v>10.960790000000001</v>
      </c>
      <c r="K187" s="145">
        <v>316.47577</v>
      </c>
      <c r="L187" s="145">
        <v>126.57255</v>
      </c>
      <c r="M187" s="145">
        <v>0</v>
      </c>
      <c r="N187" s="145">
        <v>126.57255</v>
      </c>
      <c r="O187" s="145">
        <v>443.04855</v>
      </c>
      <c r="P187" s="145">
        <v>19834.35598</v>
      </c>
      <c r="Q187" s="145">
        <v>0</v>
      </c>
      <c r="R187" s="146">
        <v>19834.35598</v>
      </c>
      <c r="S187" s="5"/>
      <c r="T187" s="5"/>
      <c r="U187" s="5"/>
      <c r="V187" s="5"/>
      <c r="W187" s="5"/>
      <c r="X187" s="5"/>
      <c r="Y187" s="5"/>
      <c r="Z187" s="5"/>
      <c r="AA187" s="5"/>
      <c r="AB187" s="5"/>
    </row>
    <row r="188" spans="1:28" ht="13.5">
      <c r="A188" s="147"/>
      <c r="B188" s="147"/>
      <c r="C188" s="147"/>
      <c r="D188" s="147"/>
      <c r="E188" s="148">
        <v>275</v>
      </c>
      <c r="F188" s="149">
        <v>0.0128</v>
      </c>
      <c r="G188" s="150">
        <v>0</v>
      </c>
      <c r="H188" s="150">
        <v>0.0128</v>
      </c>
      <c r="I188" s="150">
        <v>0.13665</v>
      </c>
      <c r="J188" s="150">
        <v>0</v>
      </c>
      <c r="K188" s="150">
        <v>0.13665</v>
      </c>
      <c r="L188" s="150">
        <v>0</v>
      </c>
      <c r="M188" s="150">
        <v>0</v>
      </c>
      <c r="N188" s="150">
        <v>0</v>
      </c>
      <c r="O188" s="150">
        <v>0.14945</v>
      </c>
      <c r="P188" s="150">
        <v>5439.87739</v>
      </c>
      <c r="Q188" s="150">
        <v>0</v>
      </c>
      <c r="R188" s="151">
        <v>5439.87739</v>
      </c>
      <c r="S188" s="5"/>
      <c r="T188" s="5"/>
      <c r="U188" s="5"/>
      <c r="V188" s="5"/>
      <c r="W188" s="5"/>
      <c r="X188" s="5"/>
      <c r="Y188" s="5"/>
      <c r="Z188" s="5"/>
      <c r="AA188" s="5"/>
      <c r="AB188" s="5"/>
    </row>
    <row r="189" spans="1:28" ht="13.5">
      <c r="A189" s="147"/>
      <c r="B189" s="147"/>
      <c r="C189" s="143" t="s">
        <v>21</v>
      </c>
      <c r="D189" s="143" t="s">
        <v>190</v>
      </c>
      <c r="E189" s="143">
        <v>257</v>
      </c>
      <c r="F189" s="144">
        <v>0.00966</v>
      </c>
      <c r="G189" s="145">
        <v>0</v>
      </c>
      <c r="H189" s="145">
        <v>0.00966</v>
      </c>
      <c r="I189" s="145">
        <v>3.06707</v>
      </c>
      <c r="J189" s="145">
        <v>0</v>
      </c>
      <c r="K189" s="145">
        <v>3.06707</v>
      </c>
      <c r="L189" s="145">
        <v>0</v>
      </c>
      <c r="M189" s="145">
        <v>0</v>
      </c>
      <c r="N189" s="145">
        <v>0</v>
      </c>
      <c r="O189" s="145">
        <v>3.07673</v>
      </c>
      <c r="P189" s="145">
        <v>3912.59408</v>
      </c>
      <c r="Q189" s="145">
        <v>0</v>
      </c>
      <c r="R189" s="146">
        <v>3912.59408</v>
      </c>
      <c r="S189" s="5"/>
      <c r="T189" s="5"/>
      <c r="U189" s="5"/>
      <c r="V189" s="5"/>
      <c r="W189" s="5"/>
      <c r="X189" s="5"/>
      <c r="Y189" s="5"/>
      <c r="Z189" s="5"/>
      <c r="AA189" s="5"/>
      <c r="AB189" s="5"/>
    </row>
    <row r="190" spans="1:28" ht="13.5">
      <c r="A190" s="147"/>
      <c r="B190" s="147"/>
      <c r="C190" s="147"/>
      <c r="D190" s="143" t="s">
        <v>21</v>
      </c>
      <c r="E190" s="143">
        <v>235</v>
      </c>
      <c r="F190" s="144">
        <v>11.44465</v>
      </c>
      <c r="G190" s="145">
        <v>0</v>
      </c>
      <c r="H190" s="145">
        <v>11.44465</v>
      </c>
      <c r="I190" s="145">
        <v>731.7753299999999</v>
      </c>
      <c r="J190" s="145">
        <v>0.8259099999999999</v>
      </c>
      <c r="K190" s="145">
        <v>732.60124</v>
      </c>
      <c r="L190" s="145">
        <v>865.98595</v>
      </c>
      <c r="M190" s="145">
        <v>0</v>
      </c>
      <c r="N190" s="145">
        <v>865.98595</v>
      </c>
      <c r="O190" s="145">
        <v>1610.03184</v>
      </c>
      <c r="P190" s="145">
        <v>45259.69896</v>
      </c>
      <c r="Q190" s="145">
        <v>0</v>
      </c>
      <c r="R190" s="146">
        <v>45259.69896</v>
      </c>
      <c r="S190" s="5"/>
      <c r="T190" s="5"/>
      <c r="U190" s="5"/>
      <c r="V190" s="5"/>
      <c r="W190" s="5"/>
      <c r="X190" s="5"/>
      <c r="Y190" s="5"/>
      <c r="Z190" s="5"/>
      <c r="AA190" s="5"/>
      <c r="AB190" s="5"/>
    </row>
    <row r="191" spans="1:28" ht="13.5">
      <c r="A191" s="147"/>
      <c r="B191" s="147"/>
      <c r="C191" s="147"/>
      <c r="D191" s="147"/>
      <c r="E191" s="148">
        <v>259</v>
      </c>
      <c r="F191" s="149">
        <v>0.018359999999999998</v>
      </c>
      <c r="G191" s="150">
        <v>0</v>
      </c>
      <c r="H191" s="150">
        <v>0.018359999999999998</v>
      </c>
      <c r="I191" s="150">
        <v>0</v>
      </c>
      <c r="J191" s="150">
        <v>0</v>
      </c>
      <c r="K191" s="150">
        <v>0</v>
      </c>
      <c r="L191" s="150">
        <v>0</v>
      </c>
      <c r="M191" s="150">
        <v>0</v>
      </c>
      <c r="N191" s="150">
        <v>0</v>
      </c>
      <c r="O191" s="150">
        <v>0.018359999999999998</v>
      </c>
      <c r="P191" s="150">
        <v>484.09301</v>
      </c>
      <c r="Q191" s="150">
        <v>0</v>
      </c>
      <c r="R191" s="151">
        <v>484.09301</v>
      </c>
      <c r="S191" s="5"/>
      <c r="T191" s="5"/>
      <c r="U191" s="5"/>
      <c r="V191" s="5"/>
      <c r="W191" s="5"/>
      <c r="X191" s="5"/>
      <c r="Y191" s="5"/>
      <c r="Z191" s="5"/>
      <c r="AA191" s="5"/>
      <c r="AB191" s="5"/>
    </row>
    <row r="192" spans="1:28" ht="13.5">
      <c r="A192" s="147"/>
      <c r="B192" s="147"/>
      <c r="C192" s="147"/>
      <c r="D192" s="147"/>
      <c r="E192" s="148">
        <v>276</v>
      </c>
      <c r="F192" s="149">
        <v>0.16013</v>
      </c>
      <c r="G192" s="150">
        <v>0</v>
      </c>
      <c r="H192" s="150">
        <v>0.16013</v>
      </c>
      <c r="I192" s="150">
        <v>42.9777</v>
      </c>
      <c r="J192" s="150">
        <v>0</v>
      </c>
      <c r="K192" s="150">
        <v>42.9777</v>
      </c>
      <c r="L192" s="150">
        <v>0</v>
      </c>
      <c r="M192" s="150">
        <v>0</v>
      </c>
      <c r="N192" s="150">
        <v>0</v>
      </c>
      <c r="O192" s="150">
        <v>43.13783</v>
      </c>
      <c r="P192" s="150">
        <v>6855.32949</v>
      </c>
      <c r="Q192" s="150">
        <v>0</v>
      </c>
      <c r="R192" s="151">
        <v>6855.32949</v>
      </c>
      <c r="S192" s="5"/>
      <c r="T192" s="5"/>
      <c r="U192" s="5"/>
      <c r="V192" s="5"/>
      <c r="W192" s="5"/>
      <c r="X192" s="5"/>
      <c r="Y192" s="5"/>
      <c r="Z192" s="5"/>
      <c r="AA192" s="5"/>
      <c r="AB192" s="5"/>
    </row>
    <row r="193" spans="1:28" ht="13.5">
      <c r="A193" s="147"/>
      <c r="B193" s="147"/>
      <c r="C193" s="147"/>
      <c r="D193" s="147"/>
      <c r="E193" s="148">
        <v>362</v>
      </c>
      <c r="F193" s="149">
        <v>7.26141</v>
      </c>
      <c r="G193" s="150">
        <v>0</v>
      </c>
      <c r="H193" s="150">
        <v>7.26141</v>
      </c>
      <c r="I193" s="150">
        <v>1033.16639</v>
      </c>
      <c r="J193" s="150">
        <v>22.24634</v>
      </c>
      <c r="K193" s="150">
        <v>1055.41273</v>
      </c>
      <c r="L193" s="150">
        <v>1626.90774</v>
      </c>
      <c r="M193" s="150">
        <v>207.48187</v>
      </c>
      <c r="N193" s="150">
        <v>1834.3896100000002</v>
      </c>
      <c r="O193" s="150">
        <v>2897.06375</v>
      </c>
      <c r="P193" s="150">
        <v>51614.72625</v>
      </c>
      <c r="Q193" s="150">
        <v>0</v>
      </c>
      <c r="R193" s="151">
        <v>51614.72625</v>
      </c>
      <c r="S193" s="5"/>
      <c r="T193" s="5"/>
      <c r="U193" s="5"/>
      <c r="V193" s="5"/>
      <c r="W193" s="5"/>
      <c r="X193" s="5"/>
      <c r="Y193" s="5"/>
      <c r="Z193" s="5"/>
      <c r="AA193" s="5"/>
      <c r="AB193" s="5"/>
    </row>
    <row r="194" spans="1:28" ht="13.5">
      <c r="A194" s="147"/>
      <c r="B194" s="147"/>
      <c r="C194" s="147"/>
      <c r="D194" s="147"/>
      <c r="E194" s="148">
        <v>372</v>
      </c>
      <c r="F194" s="149">
        <v>0.00517</v>
      </c>
      <c r="G194" s="150">
        <v>0</v>
      </c>
      <c r="H194" s="150">
        <v>0.00517</v>
      </c>
      <c r="I194" s="150">
        <v>265.47598999999997</v>
      </c>
      <c r="J194" s="150">
        <v>0.05056</v>
      </c>
      <c r="K194" s="150">
        <v>265.52655</v>
      </c>
      <c r="L194" s="150">
        <v>0</v>
      </c>
      <c r="M194" s="150">
        <v>0</v>
      </c>
      <c r="N194" s="150">
        <v>0</v>
      </c>
      <c r="O194" s="150">
        <v>265.53171999999995</v>
      </c>
      <c r="P194" s="150">
        <v>11178.947789999998</v>
      </c>
      <c r="Q194" s="150">
        <v>0</v>
      </c>
      <c r="R194" s="151">
        <v>11178.947789999998</v>
      </c>
      <c r="S194" s="5"/>
      <c r="T194" s="5"/>
      <c r="U194" s="5"/>
      <c r="V194" s="5"/>
      <c r="W194" s="5"/>
      <c r="X194" s="5"/>
      <c r="Y194" s="5"/>
      <c r="Z194" s="5"/>
      <c r="AA194" s="5"/>
      <c r="AB194" s="5"/>
    </row>
    <row r="195" spans="1:28" ht="13.5">
      <c r="A195" s="147"/>
      <c r="B195" s="147"/>
      <c r="C195" s="147"/>
      <c r="D195" s="143" t="s">
        <v>191</v>
      </c>
      <c r="E195" s="143">
        <v>229</v>
      </c>
      <c r="F195" s="144">
        <v>0.25255</v>
      </c>
      <c r="G195" s="145">
        <v>0</v>
      </c>
      <c r="H195" s="145">
        <v>0.25255</v>
      </c>
      <c r="I195" s="145">
        <v>401.7348</v>
      </c>
      <c r="J195" s="145">
        <v>37.02071</v>
      </c>
      <c r="K195" s="145">
        <v>438.75551</v>
      </c>
      <c r="L195" s="145">
        <v>20.35106</v>
      </c>
      <c r="M195" s="145">
        <v>0</v>
      </c>
      <c r="N195" s="145">
        <v>20.35106</v>
      </c>
      <c r="O195" s="145">
        <v>459.35912</v>
      </c>
      <c r="P195" s="145">
        <v>22295.72959</v>
      </c>
      <c r="Q195" s="145">
        <v>0</v>
      </c>
      <c r="R195" s="146">
        <v>22295.72959</v>
      </c>
      <c r="S195" s="5"/>
      <c r="T195" s="5"/>
      <c r="U195" s="5"/>
      <c r="V195" s="5"/>
      <c r="W195" s="5"/>
      <c r="X195" s="5"/>
      <c r="Y195" s="5"/>
      <c r="Z195" s="5"/>
      <c r="AA195" s="5"/>
      <c r="AB195" s="5"/>
    </row>
    <row r="196" spans="1:28" ht="13.5">
      <c r="A196" s="147"/>
      <c r="B196" s="147"/>
      <c r="C196" s="143" t="s">
        <v>192</v>
      </c>
      <c r="D196" s="143" t="s">
        <v>192</v>
      </c>
      <c r="E196" s="143">
        <v>28</v>
      </c>
      <c r="F196" s="144">
        <v>0.5932000000000001</v>
      </c>
      <c r="G196" s="145">
        <v>0</v>
      </c>
      <c r="H196" s="145">
        <v>0.5932000000000001</v>
      </c>
      <c r="I196" s="145">
        <v>986.60952</v>
      </c>
      <c r="J196" s="145">
        <v>61.84247</v>
      </c>
      <c r="K196" s="145">
        <v>1048.45199</v>
      </c>
      <c r="L196" s="145">
        <v>733.94578</v>
      </c>
      <c r="M196" s="145">
        <v>22.41348</v>
      </c>
      <c r="N196" s="145">
        <v>756.3592600000001</v>
      </c>
      <c r="O196" s="145">
        <v>1805.40445</v>
      </c>
      <c r="P196" s="145">
        <v>53006.6676</v>
      </c>
      <c r="Q196" s="145">
        <v>0</v>
      </c>
      <c r="R196" s="146">
        <v>53006.6676</v>
      </c>
      <c r="S196" s="5"/>
      <c r="T196" s="5"/>
      <c r="U196" s="5"/>
      <c r="V196" s="5"/>
      <c r="W196" s="5"/>
      <c r="X196" s="5"/>
      <c r="Y196" s="5"/>
      <c r="Z196" s="5"/>
      <c r="AA196" s="5"/>
      <c r="AB196" s="5"/>
    </row>
    <row r="197" spans="1:28" ht="13.5">
      <c r="A197" s="147"/>
      <c r="B197" s="147"/>
      <c r="C197" s="147"/>
      <c r="D197" s="147"/>
      <c r="E197" s="148">
        <v>258</v>
      </c>
      <c r="F197" s="149">
        <v>0.00714</v>
      </c>
      <c r="G197" s="150">
        <v>0</v>
      </c>
      <c r="H197" s="150">
        <v>0.00714</v>
      </c>
      <c r="I197" s="150">
        <v>0.00123</v>
      </c>
      <c r="J197" s="150">
        <v>0</v>
      </c>
      <c r="K197" s="150">
        <v>0.00123</v>
      </c>
      <c r="L197" s="150">
        <v>0</v>
      </c>
      <c r="M197" s="150">
        <v>0</v>
      </c>
      <c r="N197" s="150">
        <v>0</v>
      </c>
      <c r="O197" s="150">
        <v>0.008369999999999999</v>
      </c>
      <c r="P197" s="150">
        <v>6496.8241</v>
      </c>
      <c r="Q197" s="150">
        <v>0</v>
      </c>
      <c r="R197" s="151">
        <v>6496.8241</v>
      </c>
      <c r="S197" s="5"/>
      <c r="T197" s="5"/>
      <c r="U197" s="5"/>
      <c r="V197" s="5"/>
      <c r="W197" s="5"/>
      <c r="X197" s="5"/>
      <c r="Y197" s="5"/>
      <c r="Z197" s="5"/>
      <c r="AA197" s="5"/>
      <c r="AB197" s="5"/>
    </row>
    <row r="198" spans="1:28" ht="13.5">
      <c r="A198" s="147"/>
      <c r="B198" s="147"/>
      <c r="C198" s="143" t="s">
        <v>193</v>
      </c>
      <c r="D198" s="143" t="s">
        <v>194</v>
      </c>
      <c r="E198" s="143">
        <v>11</v>
      </c>
      <c r="F198" s="144">
        <v>0.05811</v>
      </c>
      <c r="G198" s="145">
        <v>0</v>
      </c>
      <c r="H198" s="145">
        <v>0.05811</v>
      </c>
      <c r="I198" s="145">
        <v>623.68696</v>
      </c>
      <c r="J198" s="145">
        <v>24.37732</v>
      </c>
      <c r="K198" s="145">
        <v>648.06428</v>
      </c>
      <c r="L198" s="145">
        <v>946.32506</v>
      </c>
      <c r="M198" s="145">
        <v>78.24074</v>
      </c>
      <c r="N198" s="145">
        <v>1024.5658</v>
      </c>
      <c r="O198" s="145">
        <v>1672.6881899999998</v>
      </c>
      <c r="P198" s="145">
        <v>19175.821920000002</v>
      </c>
      <c r="Q198" s="145">
        <v>0</v>
      </c>
      <c r="R198" s="146">
        <v>19175.821920000002</v>
      </c>
      <c r="S198" s="5"/>
      <c r="T198" s="5"/>
      <c r="U198" s="5"/>
      <c r="V198" s="5"/>
      <c r="W198" s="5"/>
      <c r="X198" s="5"/>
      <c r="Y198" s="5"/>
      <c r="Z198" s="5"/>
      <c r="AA198" s="5"/>
      <c r="AB198" s="5"/>
    </row>
    <row r="199" spans="1:28" ht="13.5">
      <c r="A199" s="147"/>
      <c r="B199" s="147"/>
      <c r="C199" s="147"/>
      <c r="D199" s="147"/>
      <c r="E199" s="148">
        <v>351</v>
      </c>
      <c r="F199" s="149">
        <v>0.0001</v>
      </c>
      <c r="G199" s="150">
        <v>0</v>
      </c>
      <c r="H199" s="150">
        <v>0.0001</v>
      </c>
      <c r="I199" s="150">
        <v>0.0431</v>
      </c>
      <c r="J199" s="150">
        <v>0</v>
      </c>
      <c r="K199" s="150">
        <v>0.0431</v>
      </c>
      <c r="L199" s="150">
        <v>0</v>
      </c>
      <c r="M199" s="150">
        <v>0</v>
      </c>
      <c r="N199" s="150">
        <v>0</v>
      </c>
      <c r="O199" s="150">
        <v>0.0432</v>
      </c>
      <c r="P199" s="150">
        <v>3875.67255</v>
      </c>
      <c r="Q199" s="150">
        <v>0</v>
      </c>
      <c r="R199" s="151">
        <v>3875.67255</v>
      </c>
      <c r="S199" s="5"/>
      <c r="T199" s="5"/>
      <c r="U199" s="5"/>
      <c r="V199" s="5"/>
      <c r="W199" s="5"/>
      <c r="X199" s="5"/>
      <c r="Y199" s="5"/>
      <c r="Z199" s="5"/>
      <c r="AA199" s="5"/>
      <c r="AB199" s="5"/>
    </row>
    <row r="200" spans="1:28" ht="13.5">
      <c r="A200" s="147"/>
      <c r="B200" s="143" t="s">
        <v>22</v>
      </c>
      <c r="C200" s="143" t="s">
        <v>195</v>
      </c>
      <c r="D200" s="143" t="s">
        <v>196</v>
      </c>
      <c r="E200" s="143">
        <v>240</v>
      </c>
      <c r="F200" s="144">
        <v>0</v>
      </c>
      <c r="G200" s="145">
        <v>0</v>
      </c>
      <c r="H200" s="145">
        <v>0</v>
      </c>
      <c r="I200" s="145">
        <v>0</v>
      </c>
      <c r="J200" s="145">
        <v>0</v>
      </c>
      <c r="K200" s="145">
        <v>0</v>
      </c>
      <c r="L200" s="145">
        <v>0</v>
      </c>
      <c r="M200" s="145">
        <v>0</v>
      </c>
      <c r="N200" s="145">
        <v>0</v>
      </c>
      <c r="O200" s="145">
        <v>0</v>
      </c>
      <c r="P200" s="145">
        <v>737.9221600000001</v>
      </c>
      <c r="Q200" s="145">
        <v>0</v>
      </c>
      <c r="R200" s="146">
        <v>737.9221600000001</v>
      </c>
      <c r="S200" s="5"/>
      <c r="T200" s="5"/>
      <c r="U200" s="5"/>
      <c r="V200" s="5"/>
      <c r="W200" s="5"/>
      <c r="X200" s="5"/>
      <c r="Y200" s="5"/>
      <c r="Z200" s="5"/>
      <c r="AA200" s="5"/>
      <c r="AB200" s="5"/>
    </row>
    <row r="201" spans="1:28" ht="13.5">
      <c r="A201" s="147"/>
      <c r="B201" s="147"/>
      <c r="C201" s="143" t="s">
        <v>22</v>
      </c>
      <c r="D201" s="143" t="s">
        <v>22</v>
      </c>
      <c r="E201" s="143">
        <v>22</v>
      </c>
      <c r="F201" s="144">
        <v>0.36392</v>
      </c>
      <c r="G201" s="145">
        <v>0</v>
      </c>
      <c r="H201" s="145">
        <v>0.36392</v>
      </c>
      <c r="I201" s="145">
        <v>631.8852800000001</v>
      </c>
      <c r="J201" s="145">
        <v>224.81888</v>
      </c>
      <c r="K201" s="145">
        <v>856.70416</v>
      </c>
      <c r="L201" s="145">
        <v>1246.93605</v>
      </c>
      <c r="M201" s="145">
        <v>524.08337</v>
      </c>
      <c r="N201" s="145">
        <v>1771.0194199999999</v>
      </c>
      <c r="O201" s="145">
        <v>2628.0875</v>
      </c>
      <c r="P201" s="145">
        <v>23968.24645</v>
      </c>
      <c r="Q201" s="145">
        <v>0</v>
      </c>
      <c r="R201" s="146">
        <v>23968.24645</v>
      </c>
      <c r="S201" s="5"/>
      <c r="T201" s="5"/>
      <c r="U201" s="5"/>
      <c r="V201" s="5"/>
      <c r="W201" s="5"/>
      <c r="X201" s="5"/>
      <c r="Y201" s="5"/>
      <c r="Z201" s="5"/>
      <c r="AA201" s="5"/>
      <c r="AB201" s="5"/>
    </row>
    <row r="202" spans="1:28" ht="13.5">
      <c r="A202" s="147"/>
      <c r="B202" s="147"/>
      <c r="C202" s="147"/>
      <c r="D202" s="147"/>
      <c r="E202" s="148">
        <v>277</v>
      </c>
      <c r="F202" s="149">
        <v>0.019899999999999998</v>
      </c>
      <c r="G202" s="150">
        <v>0</v>
      </c>
      <c r="H202" s="150">
        <v>0.019899999999999998</v>
      </c>
      <c r="I202" s="150">
        <v>0</v>
      </c>
      <c r="J202" s="150">
        <v>0</v>
      </c>
      <c r="K202" s="150">
        <v>0</v>
      </c>
      <c r="L202" s="150">
        <v>0</v>
      </c>
      <c r="M202" s="150">
        <v>0</v>
      </c>
      <c r="N202" s="150">
        <v>0</v>
      </c>
      <c r="O202" s="150">
        <v>0.019899999999999998</v>
      </c>
      <c r="P202" s="150">
        <v>3087.51531</v>
      </c>
      <c r="Q202" s="150">
        <v>0</v>
      </c>
      <c r="R202" s="151">
        <v>3087.51531</v>
      </c>
      <c r="S202" s="5"/>
      <c r="T202" s="5"/>
      <c r="U202" s="5"/>
      <c r="V202" s="5"/>
      <c r="W202" s="5"/>
      <c r="X202" s="5"/>
      <c r="Y202" s="5"/>
      <c r="Z202" s="5"/>
      <c r="AA202" s="5"/>
      <c r="AB202" s="5"/>
    </row>
    <row r="203" spans="1:28" ht="13.5">
      <c r="A203" s="147"/>
      <c r="B203" s="147"/>
      <c r="C203" s="143" t="s">
        <v>197</v>
      </c>
      <c r="D203" s="143" t="s">
        <v>198</v>
      </c>
      <c r="E203" s="143">
        <v>32</v>
      </c>
      <c r="F203" s="144">
        <v>0.36205000000000004</v>
      </c>
      <c r="G203" s="145">
        <v>0</v>
      </c>
      <c r="H203" s="145">
        <v>0.36205000000000004</v>
      </c>
      <c r="I203" s="145">
        <v>737.17513</v>
      </c>
      <c r="J203" s="145">
        <v>79.50091</v>
      </c>
      <c r="K203" s="145">
        <v>816.6760400000001</v>
      </c>
      <c r="L203" s="145">
        <v>3938.4762299999998</v>
      </c>
      <c r="M203" s="145">
        <v>113.10246000000001</v>
      </c>
      <c r="N203" s="145">
        <v>4051.57869</v>
      </c>
      <c r="O203" s="145">
        <v>4868.61678</v>
      </c>
      <c r="P203" s="145">
        <v>57380.87032</v>
      </c>
      <c r="Q203" s="145">
        <v>0</v>
      </c>
      <c r="R203" s="146">
        <v>57380.87032</v>
      </c>
      <c r="S203" s="5"/>
      <c r="T203" s="5"/>
      <c r="U203" s="5"/>
      <c r="V203" s="5"/>
      <c r="W203" s="5"/>
      <c r="X203" s="5"/>
      <c r="Y203" s="5"/>
      <c r="Z203" s="5"/>
      <c r="AA203" s="5"/>
      <c r="AB203" s="5"/>
    </row>
    <row r="204" spans="1:28" ht="13.5">
      <c r="A204" s="147"/>
      <c r="B204" s="147"/>
      <c r="C204" s="147"/>
      <c r="D204" s="147"/>
      <c r="E204" s="148">
        <v>260</v>
      </c>
      <c r="F204" s="149">
        <v>0.01449</v>
      </c>
      <c r="G204" s="150">
        <v>0</v>
      </c>
      <c r="H204" s="150">
        <v>0.01449</v>
      </c>
      <c r="I204" s="150">
        <v>0</v>
      </c>
      <c r="J204" s="150">
        <v>0</v>
      </c>
      <c r="K204" s="150">
        <v>0</v>
      </c>
      <c r="L204" s="150">
        <v>0</v>
      </c>
      <c r="M204" s="150">
        <v>0</v>
      </c>
      <c r="N204" s="150">
        <v>0</v>
      </c>
      <c r="O204" s="150">
        <v>0.01449</v>
      </c>
      <c r="P204" s="150">
        <v>3673.1157599999997</v>
      </c>
      <c r="Q204" s="150">
        <v>0</v>
      </c>
      <c r="R204" s="151">
        <v>3673.1157599999997</v>
      </c>
      <c r="S204" s="5"/>
      <c r="T204" s="5"/>
      <c r="U204" s="5"/>
      <c r="V204" s="5"/>
      <c r="W204" s="5"/>
      <c r="X204" s="5"/>
      <c r="Y204" s="5"/>
      <c r="Z204" s="5"/>
      <c r="AA204" s="5"/>
      <c r="AB204" s="5"/>
    </row>
    <row r="205" spans="1:28" ht="13.5">
      <c r="A205" s="147"/>
      <c r="B205" s="147"/>
      <c r="C205" s="147"/>
      <c r="D205" s="147"/>
      <c r="E205" s="148">
        <v>261</v>
      </c>
      <c r="F205" s="149">
        <v>0.015960000000000002</v>
      </c>
      <c r="G205" s="150">
        <v>0</v>
      </c>
      <c r="H205" s="150">
        <v>0.015960000000000002</v>
      </c>
      <c r="I205" s="150">
        <v>0.75073</v>
      </c>
      <c r="J205" s="150">
        <v>0</v>
      </c>
      <c r="K205" s="150">
        <v>0.75073</v>
      </c>
      <c r="L205" s="150">
        <v>0</v>
      </c>
      <c r="M205" s="150">
        <v>0</v>
      </c>
      <c r="N205" s="150">
        <v>0</v>
      </c>
      <c r="O205" s="150">
        <v>0.7666900000000001</v>
      </c>
      <c r="P205" s="150">
        <v>3602.8676499999997</v>
      </c>
      <c r="Q205" s="150">
        <v>0</v>
      </c>
      <c r="R205" s="151">
        <v>3602.8676499999997</v>
      </c>
      <c r="S205" s="5"/>
      <c r="T205" s="5"/>
      <c r="U205" s="5"/>
      <c r="V205" s="5"/>
      <c r="W205" s="5"/>
      <c r="X205" s="5"/>
      <c r="Y205" s="5"/>
      <c r="Z205" s="5"/>
      <c r="AA205" s="5"/>
      <c r="AB205" s="5"/>
    </row>
    <row r="206" spans="1:28" ht="13.5">
      <c r="A206" s="147"/>
      <c r="B206" s="143" t="s">
        <v>199</v>
      </c>
      <c r="C206" s="143" t="s">
        <v>200</v>
      </c>
      <c r="D206" s="143" t="s">
        <v>200</v>
      </c>
      <c r="E206" s="143">
        <v>70</v>
      </c>
      <c r="F206" s="144">
        <v>1.13756</v>
      </c>
      <c r="G206" s="145">
        <v>0</v>
      </c>
      <c r="H206" s="145">
        <v>1.13756</v>
      </c>
      <c r="I206" s="145">
        <v>601.88938</v>
      </c>
      <c r="J206" s="145">
        <v>0.49005</v>
      </c>
      <c r="K206" s="145">
        <v>602.3794300000001</v>
      </c>
      <c r="L206" s="145">
        <v>523.58169</v>
      </c>
      <c r="M206" s="145">
        <v>2.582</v>
      </c>
      <c r="N206" s="145">
        <v>526.16369</v>
      </c>
      <c r="O206" s="145">
        <v>1129.68068</v>
      </c>
      <c r="P206" s="145">
        <v>38563.24734</v>
      </c>
      <c r="Q206" s="145">
        <v>0</v>
      </c>
      <c r="R206" s="146">
        <v>38563.24734</v>
      </c>
      <c r="S206" s="5"/>
      <c r="T206" s="5"/>
      <c r="U206" s="5"/>
      <c r="V206" s="5"/>
      <c r="W206" s="5"/>
      <c r="X206" s="5"/>
      <c r="Y206" s="5"/>
      <c r="Z206" s="5"/>
      <c r="AA206" s="5"/>
      <c r="AB206" s="5"/>
    </row>
    <row r="207" spans="1:28" ht="13.5">
      <c r="A207" s="147"/>
      <c r="B207" s="147"/>
      <c r="C207" s="143" t="s">
        <v>201</v>
      </c>
      <c r="D207" s="143" t="s">
        <v>202</v>
      </c>
      <c r="E207" s="143">
        <v>242</v>
      </c>
      <c r="F207" s="144">
        <v>0</v>
      </c>
      <c r="G207" s="145">
        <v>0</v>
      </c>
      <c r="H207" s="145">
        <v>0</v>
      </c>
      <c r="I207" s="145">
        <v>5E-05</v>
      </c>
      <c r="J207" s="145">
        <v>0</v>
      </c>
      <c r="K207" s="145">
        <v>5E-05</v>
      </c>
      <c r="L207" s="145">
        <v>0</v>
      </c>
      <c r="M207" s="145">
        <v>0</v>
      </c>
      <c r="N207" s="145">
        <v>0</v>
      </c>
      <c r="O207" s="145">
        <v>5E-05</v>
      </c>
      <c r="P207" s="145">
        <v>1803.29405</v>
      </c>
      <c r="Q207" s="145">
        <v>0</v>
      </c>
      <c r="R207" s="146">
        <v>1803.29405</v>
      </c>
      <c r="S207" s="5"/>
      <c r="T207" s="5"/>
      <c r="U207" s="5"/>
      <c r="V207" s="5"/>
      <c r="W207" s="5"/>
      <c r="X207" s="5"/>
      <c r="Y207" s="5"/>
      <c r="Z207" s="5"/>
      <c r="AA207" s="5"/>
      <c r="AB207" s="5"/>
    </row>
    <row r="208" spans="1:28" ht="13.5">
      <c r="A208" s="147"/>
      <c r="B208" s="147"/>
      <c r="C208" s="143" t="s">
        <v>199</v>
      </c>
      <c r="D208" s="143" t="s">
        <v>203</v>
      </c>
      <c r="E208" s="143">
        <v>34</v>
      </c>
      <c r="F208" s="144">
        <v>57.77845</v>
      </c>
      <c r="G208" s="145">
        <v>0</v>
      </c>
      <c r="H208" s="145">
        <v>57.77845</v>
      </c>
      <c r="I208" s="145">
        <v>768.90106</v>
      </c>
      <c r="J208" s="145">
        <v>2.0898600000000003</v>
      </c>
      <c r="K208" s="145">
        <v>770.9909200000001</v>
      </c>
      <c r="L208" s="145">
        <v>406.00138</v>
      </c>
      <c r="M208" s="145">
        <v>4.85307</v>
      </c>
      <c r="N208" s="145">
        <v>410.85445</v>
      </c>
      <c r="O208" s="145">
        <v>1239.62382</v>
      </c>
      <c r="P208" s="145">
        <v>81813.77441</v>
      </c>
      <c r="Q208" s="145">
        <v>0</v>
      </c>
      <c r="R208" s="146">
        <v>81813.77441</v>
      </c>
      <c r="S208" s="5"/>
      <c r="T208" s="5"/>
      <c r="U208" s="5"/>
      <c r="V208" s="5"/>
      <c r="W208" s="5"/>
      <c r="X208" s="5"/>
      <c r="Y208" s="5"/>
      <c r="Z208" s="5"/>
      <c r="AA208" s="5"/>
      <c r="AB208" s="5"/>
    </row>
    <row r="209" spans="1:28" ht="13.5">
      <c r="A209" s="147"/>
      <c r="B209" s="147"/>
      <c r="C209" s="147"/>
      <c r="D209" s="147"/>
      <c r="E209" s="148">
        <v>311</v>
      </c>
      <c r="F209" s="149">
        <v>0.00991</v>
      </c>
      <c r="G209" s="150">
        <v>0</v>
      </c>
      <c r="H209" s="150">
        <v>0.00991</v>
      </c>
      <c r="I209" s="150">
        <v>0.1277</v>
      </c>
      <c r="J209" s="150">
        <v>0</v>
      </c>
      <c r="K209" s="150">
        <v>0.1277</v>
      </c>
      <c r="L209" s="150">
        <v>0</v>
      </c>
      <c r="M209" s="150">
        <v>0</v>
      </c>
      <c r="N209" s="150">
        <v>0</v>
      </c>
      <c r="O209" s="150">
        <v>0.13761</v>
      </c>
      <c r="P209" s="150">
        <v>8982.5084</v>
      </c>
      <c r="Q209" s="150">
        <v>0</v>
      </c>
      <c r="R209" s="151">
        <v>8982.5084</v>
      </c>
      <c r="S209" s="5"/>
      <c r="T209" s="5"/>
      <c r="U209" s="5"/>
      <c r="V209" s="5"/>
      <c r="W209" s="5"/>
      <c r="X209" s="5"/>
      <c r="Y209" s="5"/>
      <c r="Z209" s="5"/>
      <c r="AA209" s="5"/>
      <c r="AB209" s="5"/>
    </row>
    <row r="210" spans="1:28" ht="13.5">
      <c r="A210" s="147"/>
      <c r="B210" s="143" t="s">
        <v>24</v>
      </c>
      <c r="C210" s="143" t="s">
        <v>24</v>
      </c>
      <c r="D210" s="143" t="s">
        <v>204</v>
      </c>
      <c r="E210" s="143">
        <v>215</v>
      </c>
      <c r="F210" s="144">
        <v>0.00221</v>
      </c>
      <c r="G210" s="145">
        <v>0</v>
      </c>
      <c r="H210" s="145">
        <v>0.00221</v>
      </c>
      <c r="I210" s="145">
        <v>279.01156</v>
      </c>
      <c r="J210" s="145">
        <v>46.037589999999994</v>
      </c>
      <c r="K210" s="145">
        <v>325.04915</v>
      </c>
      <c r="L210" s="145">
        <v>462.79284</v>
      </c>
      <c r="M210" s="145">
        <v>85.34452</v>
      </c>
      <c r="N210" s="145">
        <v>548.13736</v>
      </c>
      <c r="O210" s="145">
        <v>873.18872</v>
      </c>
      <c r="P210" s="145">
        <v>17660.63379</v>
      </c>
      <c r="Q210" s="145">
        <v>0</v>
      </c>
      <c r="R210" s="146">
        <v>17660.63379</v>
      </c>
      <c r="S210" s="5"/>
      <c r="T210" s="5"/>
      <c r="U210" s="5"/>
      <c r="V210" s="5"/>
      <c r="W210" s="5"/>
      <c r="X210" s="5"/>
      <c r="Y210" s="5"/>
      <c r="Z210" s="5"/>
      <c r="AA210" s="5"/>
      <c r="AB210" s="5"/>
    </row>
    <row r="211" spans="1:28" ht="13.5">
      <c r="A211" s="147"/>
      <c r="B211" s="147"/>
      <c r="C211" s="147"/>
      <c r="D211" s="143" t="s">
        <v>24</v>
      </c>
      <c r="E211" s="143">
        <v>12</v>
      </c>
      <c r="F211" s="144">
        <v>1.10776</v>
      </c>
      <c r="G211" s="145">
        <v>0</v>
      </c>
      <c r="H211" s="145">
        <v>1.10776</v>
      </c>
      <c r="I211" s="145">
        <v>1115.96904</v>
      </c>
      <c r="J211" s="145">
        <v>151.63670000000002</v>
      </c>
      <c r="K211" s="145">
        <v>1267.60574</v>
      </c>
      <c r="L211" s="145">
        <v>3521.3973300000002</v>
      </c>
      <c r="M211" s="145">
        <v>253.83745000000002</v>
      </c>
      <c r="N211" s="145">
        <v>3775.23478</v>
      </c>
      <c r="O211" s="145">
        <v>5043.9482800000005</v>
      </c>
      <c r="P211" s="145">
        <v>54531.88751</v>
      </c>
      <c r="Q211" s="145">
        <v>1.29749</v>
      </c>
      <c r="R211" s="146">
        <v>54533.185</v>
      </c>
      <c r="S211" s="5"/>
      <c r="T211" s="5"/>
      <c r="U211" s="5"/>
      <c r="V211" s="5"/>
      <c r="W211" s="5"/>
      <c r="X211" s="5"/>
      <c r="Y211" s="5"/>
      <c r="Z211" s="5"/>
      <c r="AA211" s="5"/>
      <c r="AB211" s="5"/>
    </row>
    <row r="212" spans="1:28" ht="13.5">
      <c r="A212" s="147"/>
      <c r="B212" s="147"/>
      <c r="C212" s="147"/>
      <c r="D212" s="147"/>
      <c r="E212" s="148">
        <v>278</v>
      </c>
      <c r="F212" s="149">
        <v>0.49184</v>
      </c>
      <c r="G212" s="150">
        <v>0</v>
      </c>
      <c r="H212" s="150">
        <v>0.49184</v>
      </c>
      <c r="I212" s="150">
        <v>12.66483</v>
      </c>
      <c r="J212" s="150">
        <v>0</v>
      </c>
      <c r="K212" s="150">
        <v>12.66483</v>
      </c>
      <c r="L212" s="150">
        <v>0</v>
      </c>
      <c r="M212" s="150">
        <v>0</v>
      </c>
      <c r="N212" s="150">
        <v>0</v>
      </c>
      <c r="O212" s="150">
        <v>13.15667</v>
      </c>
      <c r="P212" s="150">
        <v>4206.48806</v>
      </c>
      <c r="Q212" s="150">
        <v>0</v>
      </c>
      <c r="R212" s="151">
        <v>4206.48806</v>
      </c>
      <c r="S212" s="5"/>
      <c r="T212" s="5"/>
      <c r="U212" s="5"/>
      <c r="V212" s="5"/>
      <c r="W212" s="5"/>
      <c r="X212" s="5"/>
      <c r="Y212" s="5"/>
      <c r="Z212" s="5"/>
      <c r="AA212" s="5"/>
      <c r="AB212" s="5"/>
    </row>
    <row r="213" spans="1:28" ht="13.5">
      <c r="A213" s="147"/>
      <c r="B213" s="143" t="s">
        <v>25</v>
      </c>
      <c r="C213" s="143" t="s">
        <v>25</v>
      </c>
      <c r="D213" s="143" t="s">
        <v>25</v>
      </c>
      <c r="E213" s="143">
        <v>10</v>
      </c>
      <c r="F213" s="144">
        <v>0.04112</v>
      </c>
      <c r="G213" s="145">
        <v>0.05201</v>
      </c>
      <c r="H213" s="145">
        <v>0.09312999999999999</v>
      </c>
      <c r="I213" s="145">
        <v>1079.99146</v>
      </c>
      <c r="J213" s="145">
        <v>7.36757</v>
      </c>
      <c r="K213" s="145">
        <v>1087.35903</v>
      </c>
      <c r="L213" s="145">
        <v>230.99846</v>
      </c>
      <c r="M213" s="145">
        <v>25.2114</v>
      </c>
      <c r="N213" s="145">
        <v>256.20986</v>
      </c>
      <c r="O213" s="145">
        <v>1343.66202</v>
      </c>
      <c r="P213" s="145">
        <v>41550.381409999995</v>
      </c>
      <c r="Q213" s="145">
        <v>0</v>
      </c>
      <c r="R213" s="146">
        <v>41550.381409999995</v>
      </c>
      <c r="S213" s="5"/>
      <c r="T213" s="5"/>
      <c r="U213" s="5"/>
      <c r="V213" s="5"/>
      <c r="W213" s="5"/>
      <c r="X213" s="5"/>
      <c r="Y213" s="5"/>
      <c r="Z213" s="5"/>
      <c r="AA213" s="5"/>
      <c r="AB213" s="5"/>
    </row>
    <row r="214" spans="1:28" ht="13.5">
      <c r="A214" s="147"/>
      <c r="B214" s="147"/>
      <c r="C214" s="147"/>
      <c r="D214" s="147"/>
      <c r="E214" s="148">
        <v>325</v>
      </c>
      <c r="F214" s="149">
        <v>0.00679</v>
      </c>
      <c r="G214" s="150">
        <v>0</v>
      </c>
      <c r="H214" s="150">
        <v>0.00679</v>
      </c>
      <c r="I214" s="150">
        <v>52.60575</v>
      </c>
      <c r="J214" s="150">
        <v>0.44579</v>
      </c>
      <c r="K214" s="150">
        <v>53.05154</v>
      </c>
      <c r="L214" s="150">
        <v>0</v>
      </c>
      <c r="M214" s="150">
        <v>0</v>
      </c>
      <c r="N214" s="150">
        <v>0</v>
      </c>
      <c r="O214" s="150">
        <v>53.058330000000005</v>
      </c>
      <c r="P214" s="150">
        <v>7257.64143</v>
      </c>
      <c r="Q214" s="150">
        <v>0</v>
      </c>
      <c r="R214" s="151">
        <v>7257.64143</v>
      </c>
      <c r="S214" s="5"/>
      <c r="T214" s="5"/>
      <c r="U214" s="5"/>
      <c r="V214" s="5"/>
      <c r="W214" s="5"/>
      <c r="X214" s="5"/>
      <c r="Y214" s="5"/>
      <c r="Z214" s="5"/>
      <c r="AA214" s="5"/>
      <c r="AB214" s="5"/>
    </row>
    <row r="215" spans="1:28" ht="13.5">
      <c r="A215" s="147"/>
      <c r="B215" s="147"/>
      <c r="C215" s="143" t="s">
        <v>205</v>
      </c>
      <c r="D215" s="143" t="s">
        <v>206</v>
      </c>
      <c r="E215" s="143">
        <v>217</v>
      </c>
      <c r="F215" s="144">
        <v>0.00314</v>
      </c>
      <c r="G215" s="145">
        <v>0.0329</v>
      </c>
      <c r="H215" s="145">
        <v>0.03604</v>
      </c>
      <c r="I215" s="145">
        <v>353.52078</v>
      </c>
      <c r="J215" s="145">
        <v>172.17988</v>
      </c>
      <c r="K215" s="145">
        <v>525.7006600000001</v>
      </c>
      <c r="L215" s="145">
        <v>120.39602000000001</v>
      </c>
      <c r="M215" s="145">
        <v>200.39996</v>
      </c>
      <c r="N215" s="145">
        <v>320.79598</v>
      </c>
      <c r="O215" s="145">
        <v>846.53268</v>
      </c>
      <c r="P215" s="145">
        <v>13252.49191</v>
      </c>
      <c r="Q215" s="145">
        <v>0</v>
      </c>
      <c r="R215" s="146">
        <v>13252.49191</v>
      </c>
      <c r="S215" s="5"/>
      <c r="T215" s="5"/>
      <c r="U215" s="5"/>
      <c r="V215" s="5"/>
      <c r="W215" s="5"/>
      <c r="X215" s="5"/>
      <c r="Y215" s="5"/>
      <c r="Z215" s="5"/>
      <c r="AA215" s="5"/>
      <c r="AB215" s="5"/>
    </row>
    <row r="216" spans="1:28" ht="13.5">
      <c r="A216" s="147"/>
      <c r="B216" s="143" t="s">
        <v>26</v>
      </c>
      <c r="C216" s="143" t="s">
        <v>207</v>
      </c>
      <c r="D216" s="143" t="s">
        <v>208</v>
      </c>
      <c r="E216" s="143">
        <v>29</v>
      </c>
      <c r="F216" s="144">
        <v>1.3852</v>
      </c>
      <c r="G216" s="145">
        <v>0</v>
      </c>
      <c r="H216" s="145">
        <v>1.3852</v>
      </c>
      <c r="I216" s="145">
        <v>1892.74548</v>
      </c>
      <c r="J216" s="145">
        <v>6.5176300000000005</v>
      </c>
      <c r="K216" s="145">
        <v>1899.26311</v>
      </c>
      <c r="L216" s="145">
        <v>1364.2388999999998</v>
      </c>
      <c r="M216" s="145">
        <v>80.11842999999999</v>
      </c>
      <c r="N216" s="145">
        <v>1444.35733</v>
      </c>
      <c r="O216" s="145">
        <v>3345.0056400000003</v>
      </c>
      <c r="P216" s="145">
        <v>65478.24925</v>
      </c>
      <c r="Q216" s="145">
        <v>0</v>
      </c>
      <c r="R216" s="146">
        <v>65478.24925</v>
      </c>
      <c r="S216" s="5"/>
      <c r="T216" s="5"/>
      <c r="U216" s="5"/>
      <c r="V216" s="5"/>
      <c r="W216" s="5"/>
      <c r="X216" s="5"/>
      <c r="Y216" s="5"/>
      <c r="Z216" s="5"/>
      <c r="AA216" s="5"/>
      <c r="AB216" s="5"/>
    </row>
    <row r="217" spans="1:28" ht="13.5">
      <c r="A217" s="147"/>
      <c r="B217" s="147"/>
      <c r="C217" s="147"/>
      <c r="D217" s="147"/>
      <c r="E217" s="148">
        <v>290</v>
      </c>
      <c r="F217" s="149">
        <v>0.04819</v>
      </c>
      <c r="G217" s="150">
        <v>0</v>
      </c>
      <c r="H217" s="150">
        <v>0.04819</v>
      </c>
      <c r="I217" s="150">
        <v>8.411430000000001</v>
      </c>
      <c r="J217" s="150">
        <v>0</v>
      </c>
      <c r="K217" s="150">
        <v>8.411430000000001</v>
      </c>
      <c r="L217" s="150">
        <v>0</v>
      </c>
      <c r="M217" s="150">
        <v>0</v>
      </c>
      <c r="N217" s="150">
        <v>0</v>
      </c>
      <c r="O217" s="150">
        <v>8.459620000000001</v>
      </c>
      <c r="P217" s="150">
        <v>5244.0997800000005</v>
      </c>
      <c r="Q217" s="150">
        <v>0</v>
      </c>
      <c r="R217" s="151">
        <v>5244.0997800000005</v>
      </c>
      <c r="S217" s="5"/>
      <c r="T217" s="5"/>
      <c r="U217" s="5"/>
      <c r="V217" s="5"/>
      <c r="W217" s="5"/>
      <c r="X217" s="5"/>
      <c r="Y217" s="5"/>
      <c r="Z217" s="5"/>
      <c r="AA217" s="5"/>
      <c r="AB217" s="5"/>
    </row>
    <row r="218" spans="1:28" ht="13.5">
      <c r="A218" s="147"/>
      <c r="B218" s="147"/>
      <c r="C218" s="143" t="s">
        <v>209</v>
      </c>
      <c r="D218" s="143" t="s">
        <v>209</v>
      </c>
      <c r="E218" s="143">
        <v>224</v>
      </c>
      <c r="F218" s="144">
        <v>1E-05</v>
      </c>
      <c r="G218" s="145">
        <v>0</v>
      </c>
      <c r="H218" s="145">
        <v>1E-05</v>
      </c>
      <c r="I218" s="145">
        <v>597.2150899999999</v>
      </c>
      <c r="J218" s="145">
        <v>11.9191</v>
      </c>
      <c r="K218" s="145">
        <v>609.13419</v>
      </c>
      <c r="L218" s="145">
        <v>36.43135</v>
      </c>
      <c r="M218" s="145">
        <v>3.7149</v>
      </c>
      <c r="N218" s="145">
        <v>40.14625</v>
      </c>
      <c r="O218" s="145">
        <v>649.28045</v>
      </c>
      <c r="P218" s="145">
        <v>11599.166519999999</v>
      </c>
      <c r="Q218" s="145">
        <v>0</v>
      </c>
      <c r="R218" s="146">
        <v>11599.166519999999</v>
      </c>
      <c r="S218" s="5"/>
      <c r="T218" s="5"/>
      <c r="U218" s="5"/>
      <c r="V218" s="5"/>
      <c r="W218" s="5"/>
      <c r="X218" s="5"/>
      <c r="Y218" s="5"/>
      <c r="Z218" s="5"/>
      <c r="AA218" s="5"/>
      <c r="AB218" s="5"/>
    </row>
    <row r="219" spans="1:28" ht="13.5">
      <c r="A219" s="143" t="s">
        <v>210</v>
      </c>
      <c r="B219" s="143" t="s">
        <v>3</v>
      </c>
      <c r="C219" s="143" t="s">
        <v>211</v>
      </c>
      <c r="D219" s="143" t="s">
        <v>211</v>
      </c>
      <c r="E219" s="143">
        <v>72</v>
      </c>
      <c r="F219" s="144">
        <v>0</v>
      </c>
      <c r="G219" s="145">
        <v>0</v>
      </c>
      <c r="H219" s="145">
        <v>0</v>
      </c>
      <c r="I219" s="145">
        <v>760.91611</v>
      </c>
      <c r="J219" s="145">
        <v>7.000000000000001E-05</v>
      </c>
      <c r="K219" s="145">
        <v>760.91618</v>
      </c>
      <c r="L219" s="145">
        <v>324.15059</v>
      </c>
      <c r="M219" s="145">
        <v>0</v>
      </c>
      <c r="N219" s="145">
        <v>324.15059</v>
      </c>
      <c r="O219" s="145">
        <v>1085.06677</v>
      </c>
      <c r="P219" s="145">
        <v>5038.61528</v>
      </c>
      <c r="Q219" s="145">
        <v>0</v>
      </c>
      <c r="R219" s="146">
        <v>5038.61528</v>
      </c>
      <c r="S219" s="5"/>
      <c r="T219" s="5"/>
      <c r="U219" s="5"/>
      <c r="V219" s="5"/>
      <c r="W219" s="5"/>
      <c r="X219" s="5"/>
      <c r="Y219" s="5"/>
      <c r="Z219" s="5"/>
      <c r="AA219" s="5"/>
      <c r="AB219" s="5"/>
    </row>
    <row r="220" spans="1:28" ht="13.5">
      <c r="A220" s="147"/>
      <c r="B220" s="147"/>
      <c r="C220" s="143" t="s">
        <v>102</v>
      </c>
      <c r="D220" s="143" t="s">
        <v>102</v>
      </c>
      <c r="E220" s="143">
        <v>75</v>
      </c>
      <c r="F220" s="144">
        <v>0</v>
      </c>
      <c r="G220" s="145">
        <v>0</v>
      </c>
      <c r="H220" s="145">
        <v>0</v>
      </c>
      <c r="I220" s="145">
        <v>1444.10654</v>
      </c>
      <c r="J220" s="145">
        <v>0.00041999999999999996</v>
      </c>
      <c r="K220" s="145">
        <v>1444.10696</v>
      </c>
      <c r="L220" s="145">
        <v>3248.32024</v>
      </c>
      <c r="M220" s="145">
        <v>0</v>
      </c>
      <c r="N220" s="145">
        <v>3248.32024</v>
      </c>
      <c r="O220" s="145">
        <v>4692.4272</v>
      </c>
      <c r="P220" s="145">
        <v>10061.82015</v>
      </c>
      <c r="Q220" s="145">
        <v>0</v>
      </c>
      <c r="R220" s="146">
        <v>10061.82015</v>
      </c>
      <c r="S220" s="5"/>
      <c r="T220" s="5"/>
      <c r="U220" s="5"/>
      <c r="V220" s="5"/>
      <c r="W220" s="5"/>
      <c r="X220" s="5"/>
      <c r="Y220" s="5"/>
      <c r="Z220" s="5"/>
      <c r="AA220" s="5"/>
      <c r="AB220" s="5"/>
    </row>
    <row r="221" spans="1:28" ht="13.5">
      <c r="A221" s="147"/>
      <c r="B221" s="147"/>
      <c r="C221" s="143" t="s">
        <v>103</v>
      </c>
      <c r="D221" s="143" t="s">
        <v>104</v>
      </c>
      <c r="E221" s="143">
        <v>58</v>
      </c>
      <c r="F221" s="144">
        <v>0</v>
      </c>
      <c r="G221" s="145">
        <v>0</v>
      </c>
      <c r="H221" s="145">
        <v>0</v>
      </c>
      <c r="I221" s="145">
        <v>3709.16419</v>
      </c>
      <c r="J221" s="145">
        <v>84.92771</v>
      </c>
      <c r="K221" s="145">
        <v>3794.0919</v>
      </c>
      <c r="L221" s="145">
        <v>7658.126480000001</v>
      </c>
      <c r="M221" s="145">
        <v>119.9382</v>
      </c>
      <c r="N221" s="145">
        <v>7778.0646799999995</v>
      </c>
      <c r="O221" s="145">
        <v>11572.15658</v>
      </c>
      <c r="P221" s="145">
        <v>37448.24003</v>
      </c>
      <c r="Q221" s="145">
        <v>0</v>
      </c>
      <c r="R221" s="146">
        <v>37448.24003</v>
      </c>
      <c r="S221" s="5"/>
      <c r="T221" s="5"/>
      <c r="U221" s="5"/>
      <c r="V221" s="5"/>
      <c r="W221" s="5"/>
      <c r="X221" s="5"/>
      <c r="Y221" s="5"/>
      <c r="Z221" s="5"/>
      <c r="AA221" s="5"/>
      <c r="AB221" s="5"/>
    </row>
    <row r="222" spans="1:28" ht="13.5">
      <c r="A222" s="147"/>
      <c r="B222" s="147"/>
      <c r="C222" s="147"/>
      <c r="D222" s="143" t="s">
        <v>212</v>
      </c>
      <c r="E222" s="143">
        <v>42</v>
      </c>
      <c r="F222" s="144">
        <v>0</v>
      </c>
      <c r="G222" s="145">
        <v>0</v>
      </c>
      <c r="H222" s="145">
        <v>0</v>
      </c>
      <c r="I222" s="145">
        <v>1920.0153500000001</v>
      </c>
      <c r="J222" s="145">
        <v>0</v>
      </c>
      <c r="K222" s="145">
        <v>1920.0153500000001</v>
      </c>
      <c r="L222" s="145">
        <v>880.1840100000001</v>
      </c>
      <c r="M222" s="145">
        <v>0</v>
      </c>
      <c r="N222" s="145">
        <v>880.1840100000001</v>
      </c>
      <c r="O222" s="145">
        <v>2800.19936</v>
      </c>
      <c r="P222" s="145">
        <v>12086.08844</v>
      </c>
      <c r="Q222" s="145">
        <v>0</v>
      </c>
      <c r="R222" s="146">
        <v>12086.08844</v>
      </c>
      <c r="S222" s="5"/>
      <c r="T222" s="5"/>
      <c r="U222" s="5"/>
      <c r="V222" s="5"/>
      <c r="W222" s="5"/>
      <c r="X222" s="5"/>
      <c r="Y222" s="5"/>
      <c r="Z222" s="5"/>
      <c r="AA222" s="5"/>
      <c r="AB222" s="5"/>
    </row>
    <row r="223" spans="1:28" ht="13.5">
      <c r="A223" s="147"/>
      <c r="B223" s="147"/>
      <c r="C223" s="143" t="s">
        <v>213</v>
      </c>
      <c r="D223" s="143" t="s">
        <v>213</v>
      </c>
      <c r="E223" s="143">
        <v>77</v>
      </c>
      <c r="F223" s="144">
        <v>0</v>
      </c>
      <c r="G223" s="145">
        <v>0</v>
      </c>
      <c r="H223" s="145">
        <v>0</v>
      </c>
      <c r="I223" s="145">
        <v>449.82367999999997</v>
      </c>
      <c r="J223" s="145">
        <v>0.00103</v>
      </c>
      <c r="K223" s="145">
        <v>449.82471000000004</v>
      </c>
      <c r="L223" s="145">
        <v>206.11368</v>
      </c>
      <c r="M223" s="145">
        <v>0</v>
      </c>
      <c r="N223" s="145">
        <v>206.11368</v>
      </c>
      <c r="O223" s="145">
        <v>655.93839</v>
      </c>
      <c r="P223" s="145">
        <v>2341.53613</v>
      </c>
      <c r="Q223" s="145">
        <v>0</v>
      </c>
      <c r="R223" s="146">
        <v>2341.53613</v>
      </c>
      <c r="S223" s="5"/>
      <c r="T223" s="5"/>
      <c r="U223" s="5"/>
      <c r="V223" s="5"/>
      <c r="W223" s="5"/>
      <c r="X223" s="5"/>
      <c r="Y223" s="5"/>
      <c r="Z223" s="5"/>
      <c r="AA223" s="5"/>
      <c r="AB223" s="5"/>
    </row>
    <row r="224" spans="1:28" ht="13.5">
      <c r="A224" s="147"/>
      <c r="B224" s="143" t="s">
        <v>5</v>
      </c>
      <c r="C224" s="143" t="s">
        <v>5</v>
      </c>
      <c r="D224" s="143" t="s">
        <v>5</v>
      </c>
      <c r="E224" s="143">
        <v>7</v>
      </c>
      <c r="F224" s="144">
        <v>0</v>
      </c>
      <c r="G224" s="145">
        <v>0</v>
      </c>
      <c r="H224" s="145">
        <v>0</v>
      </c>
      <c r="I224" s="145">
        <v>2290.89044</v>
      </c>
      <c r="J224" s="145">
        <v>0.7128</v>
      </c>
      <c r="K224" s="145">
        <v>2291.6032400000004</v>
      </c>
      <c r="L224" s="145">
        <v>16193.71576</v>
      </c>
      <c r="M224" s="145">
        <v>0</v>
      </c>
      <c r="N224" s="145">
        <v>16193.71576</v>
      </c>
      <c r="O224" s="145">
        <v>18485.319</v>
      </c>
      <c r="P224" s="145">
        <v>38321.90612</v>
      </c>
      <c r="Q224" s="145">
        <v>7.08771</v>
      </c>
      <c r="R224" s="146">
        <v>38328.99383</v>
      </c>
      <c r="S224" s="5"/>
      <c r="T224" s="5"/>
      <c r="U224" s="5"/>
      <c r="V224" s="5"/>
      <c r="W224" s="5"/>
      <c r="X224" s="5"/>
      <c r="Y224" s="5"/>
      <c r="Z224" s="5"/>
      <c r="AA224" s="5"/>
      <c r="AB224" s="5"/>
    </row>
    <row r="225" spans="1:28" ht="13.5">
      <c r="A225" s="147"/>
      <c r="B225" s="147"/>
      <c r="C225" s="147"/>
      <c r="D225" s="147"/>
      <c r="E225" s="148">
        <v>24</v>
      </c>
      <c r="F225" s="149">
        <v>0</v>
      </c>
      <c r="G225" s="150">
        <v>0</v>
      </c>
      <c r="H225" s="150">
        <v>0</v>
      </c>
      <c r="I225" s="150">
        <v>2766.04504</v>
      </c>
      <c r="J225" s="150">
        <v>24.80962</v>
      </c>
      <c r="K225" s="150">
        <v>2790.85466</v>
      </c>
      <c r="L225" s="150">
        <v>10352.31559</v>
      </c>
      <c r="M225" s="150">
        <v>0</v>
      </c>
      <c r="N225" s="150">
        <v>10352.31559</v>
      </c>
      <c r="O225" s="150">
        <v>13143.17025</v>
      </c>
      <c r="P225" s="150">
        <v>78212.01079</v>
      </c>
      <c r="Q225" s="150">
        <v>0</v>
      </c>
      <c r="R225" s="151">
        <v>78212.01079</v>
      </c>
      <c r="S225" s="5"/>
      <c r="T225" s="5"/>
      <c r="U225" s="5"/>
      <c r="V225" s="5"/>
      <c r="W225" s="5"/>
      <c r="X225" s="5"/>
      <c r="Y225" s="5"/>
      <c r="Z225" s="5"/>
      <c r="AA225" s="5"/>
      <c r="AB225" s="5"/>
    </row>
    <row r="226" spans="1:28" ht="13.5">
      <c r="A226" s="147"/>
      <c r="B226" s="147"/>
      <c r="C226" s="147"/>
      <c r="D226" s="147"/>
      <c r="E226" s="148">
        <v>29</v>
      </c>
      <c r="F226" s="149">
        <v>0</v>
      </c>
      <c r="G226" s="150">
        <v>0</v>
      </c>
      <c r="H226" s="150">
        <v>0</v>
      </c>
      <c r="I226" s="150">
        <v>751.01082</v>
      </c>
      <c r="J226" s="150">
        <v>0</v>
      </c>
      <c r="K226" s="150">
        <v>751.01082</v>
      </c>
      <c r="L226" s="150">
        <v>2522.55774</v>
      </c>
      <c r="M226" s="150">
        <v>0</v>
      </c>
      <c r="N226" s="150">
        <v>2522.55774</v>
      </c>
      <c r="O226" s="150">
        <v>3273.56856</v>
      </c>
      <c r="P226" s="150">
        <v>46930.6261</v>
      </c>
      <c r="Q226" s="150">
        <v>0</v>
      </c>
      <c r="R226" s="151">
        <v>46930.6261</v>
      </c>
      <c r="S226" s="5"/>
      <c r="T226" s="5"/>
      <c r="U226" s="5"/>
      <c r="V226" s="5"/>
      <c r="W226" s="5"/>
      <c r="X226" s="5"/>
      <c r="Y226" s="5"/>
      <c r="Z226" s="5"/>
      <c r="AA226" s="5"/>
      <c r="AB226" s="5"/>
    </row>
    <row r="227" spans="1:28" ht="13.5">
      <c r="A227" s="147"/>
      <c r="B227" s="147"/>
      <c r="C227" s="147"/>
      <c r="D227" s="147"/>
      <c r="E227" s="148">
        <v>79</v>
      </c>
      <c r="F227" s="149">
        <v>0</v>
      </c>
      <c r="G227" s="150">
        <v>0</v>
      </c>
      <c r="H227" s="150">
        <v>0</v>
      </c>
      <c r="I227" s="150">
        <v>6757.34217</v>
      </c>
      <c r="J227" s="150">
        <v>123.98224</v>
      </c>
      <c r="K227" s="150">
        <v>6881.32441</v>
      </c>
      <c r="L227" s="150">
        <v>153024.69719</v>
      </c>
      <c r="M227" s="150">
        <v>964.98629</v>
      </c>
      <c r="N227" s="150">
        <v>153989.68347999998</v>
      </c>
      <c r="O227" s="150">
        <v>160871.00788999998</v>
      </c>
      <c r="P227" s="150">
        <v>55553.39907</v>
      </c>
      <c r="Q227" s="150">
        <v>0</v>
      </c>
      <c r="R227" s="151">
        <v>55553.39907</v>
      </c>
      <c r="S227" s="5"/>
      <c r="T227" s="5"/>
      <c r="U227" s="5"/>
      <c r="V227" s="5"/>
      <c r="W227" s="5"/>
      <c r="X227" s="5"/>
      <c r="Y227" s="5"/>
      <c r="Z227" s="5"/>
      <c r="AA227" s="5"/>
      <c r="AB227" s="5"/>
    </row>
    <row r="228" spans="1:28" ht="13.5">
      <c r="A228" s="147"/>
      <c r="B228" s="147"/>
      <c r="C228" s="147"/>
      <c r="D228" s="143" t="s">
        <v>107</v>
      </c>
      <c r="E228" s="143">
        <v>14</v>
      </c>
      <c r="F228" s="144">
        <v>0</v>
      </c>
      <c r="G228" s="145">
        <v>0</v>
      </c>
      <c r="H228" s="145">
        <v>0</v>
      </c>
      <c r="I228" s="145">
        <v>3080.83062</v>
      </c>
      <c r="J228" s="145">
        <v>1.23657</v>
      </c>
      <c r="K228" s="145">
        <v>3082.0671899999998</v>
      </c>
      <c r="L228" s="145">
        <v>21646.703960000003</v>
      </c>
      <c r="M228" s="145">
        <v>0</v>
      </c>
      <c r="N228" s="145">
        <v>21646.703960000003</v>
      </c>
      <c r="O228" s="145">
        <v>24728.771149999997</v>
      </c>
      <c r="P228" s="145">
        <v>48687.255170000004</v>
      </c>
      <c r="Q228" s="145">
        <v>0</v>
      </c>
      <c r="R228" s="146">
        <v>48687.255170000004</v>
      </c>
      <c r="S228" s="5"/>
      <c r="T228" s="5"/>
      <c r="U228" s="5"/>
      <c r="V228" s="5"/>
      <c r="W228" s="5"/>
      <c r="X228" s="5"/>
      <c r="Y228" s="5"/>
      <c r="Z228" s="5"/>
      <c r="AA228" s="5"/>
      <c r="AB228" s="5"/>
    </row>
    <row r="229" spans="1:28" ht="13.5">
      <c r="A229" s="147"/>
      <c r="B229" s="147"/>
      <c r="C229" s="147"/>
      <c r="D229" s="143" t="s">
        <v>214</v>
      </c>
      <c r="E229" s="143">
        <v>36</v>
      </c>
      <c r="F229" s="144">
        <v>0</v>
      </c>
      <c r="G229" s="145">
        <v>0</v>
      </c>
      <c r="H229" s="145">
        <v>0</v>
      </c>
      <c r="I229" s="145">
        <v>1636.4677900000002</v>
      </c>
      <c r="J229" s="145">
        <v>0</v>
      </c>
      <c r="K229" s="145">
        <v>1636.4677900000002</v>
      </c>
      <c r="L229" s="145">
        <v>2884.04946</v>
      </c>
      <c r="M229" s="145">
        <v>0</v>
      </c>
      <c r="N229" s="145">
        <v>2884.04946</v>
      </c>
      <c r="O229" s="145">
        <v>4520.51725</v>
      </c>
      <c r="P229" s="145">
        <v>66191.12349</v>
      </c>
      <c r="Q229" s="145">
        <v>0</v>
      </c>
      <c r="R229" s="146">
        <v>66191.12349</v>
      </c>
      <c r="S229" s="5"/>
      <c r="T229" s="5"/>
      <c r="U229" s="5"/>
      <c r="V229" s="5"/>
      <c r="W229" s="5"/>
      <c r="X229" s="5"/>
      <c r="Y229" s="5"/>
      <c r="Z229" s="5"/>
      <c r="AA229" s="5"/>
      <c r="AB229" s="5"/>
    </row>
    <row r="230" spans="1:28" ht="13.5">
      <c r="A230" s="147"/>
      <c r="B230" s="147"/>
      <c r="C230" s="147"/>
      <c r="D230" s="143" t="s">
        <v>108</v>
      </c>
      <c r="E230" s="143">
        <v>2</v>
      </c>
      <c r="F230" s="144">
        <v>0</v>
      </c>
      <c r="G230" s="145">
        <v>0</v>
      </c>
      <c r="H230" s="145">
        <v>0</v>
      </c>
      <c r="I230" s="145">
        <v>2914.96135</v>
      </c>
      <c r="J230" s="145">
        <v>0.06089</v>
      </c>
      <c r="K230" s="145">
        <v>2915.0222400000002</v>
      </c>
      <c r="L230" s="145">
        <v>12139.13344</v>
      </c>
      <c r="M230" s="145">
        <v>0</v>
      </c>
      <c r="N230" s="145">
        <v>12139.13344</v>
      </c>
      <c r="O230" s="145">
        <v>15054.15568</v>
      </c>
      <c r="P230" s="145">
        <v>52026.98672</v>
      </c>
      <c r="Q230" s="145">
        <v>0</v>
      </c>
      <c r="R230" s="146">
        <v>52026.98672</v>
      </c>
      <c r="S230" s="5"/>
      <c r="T230" s="5"/>
      <c r="U230" s="5"/>
      <c r="V230" s="5"/>
      <c r="W230" s="5"/>
      <c r="X230" s="5"/>
      <c r="Y230" s="5"/>
      <c r="Z230" s="5"/>
      <c r="AA230" s="5"/>
      <c r="AB230" s="5"/>
    </row>
    <row r="231" spans="1:28" ht="13.5">
      <c r="A231" s="147"/>
      <c r="B231" s="147"/>
      <c r="C231" s="147"/>
      <c r="D231" s="143" t="s">
        <v>162</v>
      </c>
      <c r="E231" s="143">
        <v>5</v>
      </c>
      <c r="F231" s="144">
        <v>0</v>
      </c>
      <c r="G231" s="145">
        <v>0</v>
      </c>
      <c r="H231" s="145">
        <v>0</v>
      </c>
      <c r="I231" s="145">
        <v>2735.18169</v>
      </c>
      <c r="J231" s="145">
        <v>36.5717</v>
      </c>
      <c r="K231" s="145">
        <v>2771.7533900000003</v>
      </c>
      <c r="L231" s="145">
        <v>8229.34779</v>
      </c>
      <c r="M231" s="145">
        <v>0</v>
      </c>
      <c r="N231" s="145">
        <v>8229.34779</v>
      </c>
      <c r="O231" s="145">
        <v>11001.10118</v>
      </c>
      <c r="P231" s="145">
        <v>67121.30625</v>
      </c>
      <c r="Q231" s="145">
        <v>0</v>
      </c>
      <c r="R231" s="146">
        <v>67121.30625</v>
      </c>
      <c r="S231" s="5"/>
      <c r="T231" s="5"/>
      <c r="U231" s="5"/>
      <c r="V231" s="5"/>
      <c r="W231" s="5"/>
      <c r="X231" s="5"/>
      <c r="Y231" s="5"/>
      <c r="Z231" s="5"/>
      <c r="AA231" s="5"/>
      <c r="AB231" s="5"/>
    </row>
    <row r="232" spans="1:28" ht="13.5">
      <c r="A232" s="147"/>
      <c r="B232" s="147"/>
      <c r="C232" s="147"/>
      <c r="D232" s="143" t="s">
        <v>215</v>
      </c>
      <c r="E232" s="143">
        <v>22</v>
      </c>
      <c r="F232" s="144">
        <v>0</v>
      </c>
      <c r="G232" s="145">
        <v>0</v>
      </c>
      <c r="H232" s="145">
        <v>0</v>
      </c>
      <c r="I232" s="145">
        <v>2636.97321</v>
      </c>
      <c r="J232" s="145">
        <v>51.03873</v>
      </c>
      <c r="K232" s="145">
        <v>2688.01194</v>
      </c>
      <c r="L232" s="145">
        <v>4244.7166</v>
      </c>
      <c r="M232" s="145">
        <v>0</v>
      </c>
      <c r="N232" s="145">
        <v>4244.7166</v>
      </c>
      <c r="O232" s="145">
        <v>6932.72854</v>
      </c>
      <c r="P232" s="145">
        <v>73805.05468</v>
      </c>
      <c r="Q232" s="145">
        <v>0</v>
      </c>
      <c r="R232" s="146">
        <v>73805.05468</v>
      </c>
      <c r="S232" s="5"/>
      <c r="T232" s="5"/>
      <c r="U232" s="5"/>
      <c r="V232" s="5"/>
      <c r="W232" s="5"/>
      <c r="X232" s="5"/>
      <c r="Y232" s="5"/>
      <c r="Z232" s="5"/>
      <c r="AA232" s="5"/>
      <c r="AB232" s="5"/>
    </row>
    <row r="233" spans="1:28" ht="13.5">
      <c r="A233" s="147"/>
      <c r="B233" s="147"/>
      <c r="C233" s="147"/>
      <c r="D233" s="143" t="s">
        <v>216</v>
      </c>
      <c r="E233" s="143">
        <v>26</v>
      </c>
      <c r="F233" s="144">
        <v>0</v>
      </c>
      <c r="G233" s="145">
        <v>0</v>
      </c>
      <c r="H233" s="145">
        <v>0</v>
      </c>
      <c r="I233" s="145">
        <v>1309.5931</v>
      </c>
      <c r="J233" s="145">
        <v>1.99996</v>
      </c>
      <c r="K233" s="145">
        <v>1311.5930600000002</v>
      </c>
      <c r="L233" s="145">
        <v>2559.4327200000002</v>
      </c>
      <c r="M233" s="145">
        <v>0</v>
      </c>
      <c r="N233" s="145">
        <v>2559.4327200000002</v>
      </c>
      <c r="O233" s="145">
        <v>3871.02578</v>
      </c>
      <c r="P233" s="145">
        <v>37438.51711</v>
      </c>
      <c r="Q233" s="145">
        <v>0</v>
      </c>
      <c r="R233" s="146">
        <v>37438.51711</v>
      </c>
      <c r="S233" s="5"/>
      <c r="T233" s="5"/>
      <c r="U233" s="5"/>
      <c r="V233" s="5"/>
      <c r="W233" s="5"/>
      <c r="X233" s="5"/>
      <c r="Y233" s="5"/>
      <c r="Z233" s="5"/>
      <c r="AA233" s="5"/>
      <c r="AB233" s="5"/>
    </row>
    <row r="234" spans="1:28" ht="13.5">
      <c r="A234" s="147"/>
      <c r="B234" s="147"/>
      <c r="C234" s="147"/>
      <c r="D234" s="143" t="s">
        <v>217</v>
      </c>
      <c r="E234" s="143">
        <v>54</v>
      </c>
      <c r="F234" s="144">
        <v>0</v>
      </c>
      <c r="G234" s="145">
        <v>0</v>
      </c>
      <c r="H234" s="145">
        <v>0</v>
      </c>
      <c r="I234" s="145">
        <v>1472.86184</v>
      </c>
      <c r="J234" s="145">
        <v>3.89254</v>
      </c>
      <c r="K234" s="145">
        <v>1476.7543799999999</v>
      </c>
      <c r="L234" s="145">
        <v>4561.27151</v>
      </c>
      <c r="M234" s="145">
        <v>0</v>
      </c>
      <c r="N234" s="145">
        <v>4561.27151</v>
      </c>
      <c r="O234" s="145">
        <v>6038.02589</v>
      </c>
      <c r="P234" s="145">
        <v>34070.64576</v>
      </c>
      <c r="Q234" s="145">
        <v>0</v>
      </c>
      <c r="R234" s="146">
        <v>34070.64576</v>
      </c>
      <c r="S234" s="5"/>
      <c r="T234" s="5"/>
      <c r="U234" s="5"/>
      <c r="V234" s="5"/>
      <c r="W234" s="5"/>
      <c r="X234" s="5"/>
      <c r="Y234" s="5"/>
      <c r="Z234" s="5"/>
      <c r="AA234" s="5"/>
      <c r="AB234" s="5"/>
    </row>
    <row r="235" spans="1:28" ht="13.5">
      <c r="A235" s="147"/>
      <c r="B235" s="147"/>
      <c r="C235" s="143" t="s">
        <v>109</v>
      </c>
      <c r="D235" s="143" t="s">
        <v>109</v>
      </c>
      <c r="E235" s="143">
        <v>10</v>
      </c>
      <c r="F235" s="144">
        <v>0</v>
      </c>
      <c r="G235" s="145">
        <v>0</v>
      </c>
      <c r="H235" s="145">
        <v>0</v>
      </c>
      <c r="I235" s="145">
        <v>829.21351</v>
      </c>
      <c r="J235" s="145">
        <v>0.02402</v>
      </c>
      <c r="K235" s="145">
        <v>829.23753</v>
      </c>
      <c r="L235" s="145">
        <v>1682.85174</v>
      </c>
      <c r="M235" s="145">
        <v>0</v>
      </c>
      <c r="N235" s="145">
        <v>1682.85174</v>
      </c>
      <c r="O235" s="145">
        <v>2512.08927</v>
      </c>
      <c r="P235" s="145">
        <v>25424.16847</v>
      </c>
      <c r="Q235" s="145">
        <v>0</v>
      </c>
      <c r="R235" s="146">
        <v>25424.16847</v>
      </c>
      <c r="S235" s="5"/>
      <c r="T235" s="5"/>
      <c r="U235" s="5"/>
      <c r="V235" s="5"/>
      <c r="W235" s="5"/>
      <c r="X235" s="5"/>
      <c r="Y235" s="5"/>
      <c r="Z235" s="5"/>
      <c r="AA235" s="5"/>
      <c r="AB235" s="5"/>
    </row>
    <row r="236" spans="1:28" ht="13.5">
      <c r="A236" s="147"/>
      <c r="B236" s="147"/>
      <c r="C236" s="143" t="s">
        <v>110</v>
      </c>
      <c r="D236" s="143" t="s">
        <v>111</v>
      </c>
      <c r="E236" s="143">
        <v>19</v>
      </c>
      <c r="F236" s="144">
        <v>0</v>
      </c>
      <c r="G236" s="145">
        <v>0</v>
      </c>
      <c r="H236" s="145">
        <v>0</v>
      </c>
      <c r="I236" s="145">
        <v>670.58748</v>
      </c>
      <c r="J236" s="145">
        <v>0.009689999999999999</v>
      </c>
      <c r="K236" s="145">
        <v>670.59717</v>
      </c>
      <c r="L236" s="145">
        <v>716.2877199999999</v>
      </c>
      <c r="M236" s="145">
        <v>0</v>
      </c>
      <c r="N236" s="145">
        <v>716.2877199999999</v>
      </c>
      <c r="O236" s="145">
        <v>1386.8848899999998</v>
      </c>
      <c r="P236" s="145">
        <v>19281.06203</v>
      </c>
      <c r="Q236" s="145">
        <v>0</v>
      </c>
      <c r="R236" s="146">
        <v>19281.06203</v>
      </c>
      <c r="S236" s="5"/>
      <c r="T236" s="5"/>
      <c r="U236" s="5"/>
      <c r="V236" s="5"/>
      <c r="W236" s="5"/>
      <c r="X236" s="5"/>
      <c r="Y236" s="5"/>
      <c r="Z236" s="5"/>
      <c r="AA236" s="5"/>
      <c r="AB236" s="5"/>
    </row>
    <row r="237" spans="1:28" ht="13.5">
      <c r="A237" s="147"/>
      <c r="B237" s="147"/>
      <c r="C237" s="143" t="s">
        <v>218</v>
      </c>
      <c r="D237" s="143" t="s">
        <v>219</v>
      </c>
      <c r="E237" s="143">
        <v>20</v>
      </c>
      <c r="F237" s="144">
        <v>0</v>
      </c>
      <c r="G237" s="145">
        <v>0</v>
      </c>
      <c r="H237" s="145">
        <v>0</v>
      </c>
      <c r="I237" s="145">
        <v>0</v>
      </c>
      <c r="J237" s="145">
        <v>0</v>
      </c>
      <c r="K237" s="145">
        <v>0</v>
      </c>
      <c r="L237" s="145">
        <v>0</v>
      </c>
      <c r="M237" s="145">
        <v>0</v>
      </c>
      <c r="N237" s="145">
        <v>0</v>
      </c>
      <c r="O237" s="145">
        <v>0</v>
      </c>
      <c r="P237" s="145">
        <v>3890.0409799999998</v>
      </c>
      <c r="Q237" s="145">
        <v>0</v>
      </c>
      <c r="R237" s="146">
        <v>3890.0409799999998</v>
      </c>
      <c r="S237" s="5"/>
      <c r="T237" s="5"/>
      <c r="U237" s="5"/>
      <c r="V237" s="5"/>
      <c r="W237" s="5"/>
      <c r="X237" s="5"/>
      <c r="Y237" s="5"/>
      <c r="Z237" s="5"/>
      <c r="AA237" s="5"/>
      <c r="AB237" s="5"/>
    </row>
    <row r="238" spans="1:28" ht="13.5">
      <c r="A238" s="147"/>
      <c r="B238" s="147"/>
      <c r="C238" s="147"/>
      <c r="D238" s="143" t="s">
        <v>220</v>
      </c>
      <c r="E238" s="143">
        <v>4</v>
      </c>
      <c r="F238" s="144">
        <v>0</v>
      </c>
      <c r="G238" s="145">
        <v>0</v>
      </c>
      <c r="H238" s="145">
        <v>0</v>
      </c>
      <c r="I238" s="145">
        <v>906.81316</v>
      </c>
      <c r="J238" s="145">
        <v>1.5968099999999998</v>
      </c>
      <c r="K238" s="145">
        <v>908.4099699999999</v>
      </c>
      <c r="L238" s="145">
        <v>2277.34863</v>
      </c>
      <c r="M238" s="145">
        <v>114.67881</v>
      </c>
      <c r="N238" s="145">
        <v>2392.02744</v>
      </c>
      <c r="O238" s="145">
        <v>3300.43741</v>
      </c>
      <c r="P238" s="145">
        <v>20079.0233</v>
      </c>
      <c r="Q238" s="145">
        <v>0</v>
      </c>
      <c r="R238" s="146">
        <v>20079.0233</v>
      </c>
      <c r="S238" s="5"/>
      <c r="T238" s="5"/>
      <c r="U238" s="5"/>
      <c r="V238" s="5"/>
      <c r="W238" s="5"/>
      <c r="X238" s="5"/>
      <c r="Y238" s="5"/>
      <c r="Z238" s="5"/>
      <c r="AA238" s="5"/>
      <c r="AB238" s="5"/>
    </row>
    <row r="239" spans="1:28" ht="13.5">
      <c r="A239" s="147"/>
      <c r="B239" s="147"/>
      <c r="C239" s="147"/>
      <c r="D239" s="143" t="s">
        <v>218</v>
      </c>
      <c r="E239" s="143">
        <v>21</v>
      </c>
      <c r="F239" s="144">
        <v>0</v>
      </c>
      <c r="G239" s="145">
        <v>0</v>
      </c>
      <c r="H239" s="145">
        <v>0</v>
      </c>
      <c r="I239" s="145">
        <v>0</v>
      </c>
      <c r="J239" s="145">
        <v>0</v>
      </c>
      <c r="K239" s="145">
        <v>0</v>
      </c>
      <c r="L239" s="145">
        <v>0</v>
      </c>
      <c r="M239" s="145">
        <v>0</v>
      </c>
      <c r="N239" s="145">
        <v>0</v>
      </c>
      <c r="O239" s="145">
        <v>0</v>
      </c>
      <c r="P239" s="145">
        <v>1547.48145</v>
      </c>
      <c r="Q239" s="145">
        <v>0</v>
      </c>
      <c r="R239" s="146">
        <v>1547.48145</v>
      </c>
      <c r="S239" s="5"/>
      <c r="T239" s="5"/>
      <c r="U239" s="5"/>
      <c r="V239" s="5"/>
      <c r="W239" s="5"/>
      <c r="X239" s="5"/>
      <c r="Y239" s="5"/>
      <c r="Z239" s="5"/>
      <c r="AA239" s="5"/>
      <c r="AB239" s="5"/>
    </row>
    <row r="240" spans="1:28" ht="13.5">
      <c r="A240" s="147"/>
      <c r="B240" s="143" t="s">
        <v>6</v>
      </c>
      <c r="C240" s="143" t="s">
        <v>112</v>
      </c>
      <c r="D240" s="143" t="s">
        <v>6</v>
      </c>
      <c r="E240" s="143">
        <v>110</v>
      </c>
      <c r="F240" s="144">
        <v>0</v>
      </c>
      <c r="G240" s="145">
        <v>0</v>
      </c>
      <c r="H240" s="145">
        <v>0</v>
      </c>
      <c r="I240" s="145">
        <v>779.24963</v>
      </c>
      <c r="J240" s="145">
        <v>0</v>
      </c>
      <c r="K240" s="145">
        <v>779.24963</v>
      </c>
      <c r="L240" s="145">
        <v>652.6364599999999</v>
      </c>
      <c r="M240" s="145">
        <v>0</v>
      </c>
      <c r="N240" s="145">
        <v>652.6364599999999</v>
      </c>
      <c r="O240" s="145">
        <v>1431.8860900000002</v>
      </c>
      <c r="P240" s="145">
        <v>12330.38413</v>
      </c>
      <c r="Q240" s="145">
        <v>0</v>
      </c>
      <c r="R240" s="146">
        <v>12330.38413</v>
      </c>
      <c r="S240" s="5"/>
      <c r="T240" s="5"/>
      <c r="U240" s="5"/>
      <c r="V240" s="5"/>
      <c r="W240" s="5"/>
      <c r="X240" s="5"/>
      <c r="Y240" s="5"/>
      <c r="Z240" s="5"/>
      <c r="AA240" s="5"/>
      <c r="AB240" s="5"/>
    </row>
    <row r="241" spans="1:28" ht="13.5">
      <c r="A241" s="147"/>
      <c r="B241" s="143" t="s">
        <v>7</v>
      </c>
      <c r="C241" s="143" t="s">
        <v>7</v>
      </c>
      <c r="D241" s="143" t="s">
        <v>7</v>
      </c>
      <c r="E241" s="143">
        <v>112</v>
      </c>
      <c r="F241" s="144">
        <v>0</v>
      </c>
      <c r="G241" s="145">
        <v>0</v>
      </c>
      <c r="H241" s="145">
        <v>0</v>
      </c>
      <c r="I241" s="145">
        <v>506.67924</v>
      </c>
      <c r="J241" s="145">
        <v>0</v>
      </c>
      <c r="K241" s="145">
        <v>506.67924</v>
      </c>
      <c r="L241" s="145">
        <v>859.18859</v>
      </c>
      <c r="M241" s="145">
        <v>0</v>
      </c>
      <c r="N241" s="145">
        <v>859.18859</v>
      </c>
      <c r="O241" s="145">
        <v>1365.8678300000001</v>
      </c>
      <c r="P241" s="145">
        <v>14039.10859</v>
      </c>
      <c r="Q241" s="145">
        <v>0</v>
      </c>
      <c r="R241" s="146">
        <v>14039.10859</v>
      </c>
      <c r="S241" s="5"/>
      <c r="T241" s="5"/>
      <c r="U241" s="5"/>
      <c r="V241" s="5"/>
      <c r="W241" s="5"/>
      <c r="X241" s="5"/>
      <c r="Y241" s="5"/>
      <c r="Z241" s="5"/>
      <c r="AA241" s="5"/>
      <c r="AB241" s="5"/>
    </row>
    <row r="242" spans="1:28" ht="13.5">
      <c r="A242" s="147"/>
      <c r="B242" s="147"/>
      <c r="C242" s="143" t="s">
        <v>221</v>
      </c>
      <c r="D242" s="143" t="s">
        <v>221</v>
      </c>
      <c r="E242" s="143">
        <v>108</v>
      </c>
      <c r="F242" s="144">
        <v>0</v>
      </c>
      <c r="G242" s="145">
        <v>0</v>
      </c>
      <c r="H242" s="145">
        <v>0</v>
      </c>
      <c r="I242" s="145">
        <v>717.83591</v>
      </c>
      <c r="J242" s="145">
        <v>7.6684399999999995</v>
      </c>
      <c r="K242" s="145">
        <v>725.5043499999999</v>
      </c>
      <c r="L242" s="145">
        <v>62.02507</v>
      </c>
      <c r="M242" s="145">
        <v>0</v>
      </c>
      <c r="N242" s="145">
        <v>62.02507</v>
      </c>
      <c r="O242" s="145">
        <v>787.5294200000001</v>
      </c>
      <c r="P242" s="145">
        <v>15655.46017</v>
      </c>
      <c r="Q242" s="145">
        <v>0</v>
      </c>
      <c r="R242" s="146">
        <v>15655.46017</v>
      </c>
      <c r="S242" s="5"/>
      <c r="T242" s="5"/>
      <c r="U242" s="5"/>
      <c r="V242" s="5"/>
      <c r="W242" s="5"/>
      <c r="X242" s="5"/>
      <c r="Y242" s="5"/>
      <c r="Z242" s="5"/>
      <c r="AA242" s="5"/>
      <c r="AB242" s="5"/>
    </row>
    <row r="243" spans="1:28" ht="13.5">
      <c r="A243" s="147"/>
      <c r="B243" s="147"/>
      <c r="C243" s="143" t="s">
        <v>114</v>
      </c>
      <c r="D243" s="143" t="s">
        <v>114</v>
      </c>
      <c r="E243" s="143">
        <v>106</v>
      </c>
      <c r="F243" s="144">
        <v>0</v>
      </c>
      <c r="G243" s="145">
        <v>0</v>
      </c>
      <c r="H243" s="145">
        <v>0</v>
      </c>
      <c r="I243" s="145">
        <v>1113.5893500000002</v>
      </c>
      <c r="J243" s="145">
        <v>0</v>
      </c>
      <c r="K243" s="145">
        <v>1113.5893500000002</v>
      </c>
      <c r="L243" s="145">
        <v>271.66418</v>
      </c>
      <c r="M243" s="145">
        <v>0</v>
      </c>
      <c r="N243" s="145">
        <v>271.66418</v>
      </c>
      <c r="O243" s="145">
        <v>1385.25353</v>
      </c>
      <c r="P243" s="145">
        <v>14367.3776</v>
      </c>
      <c r="Q243" s="145">
        <v>0</v>
      </c>
      <c r="R243" s="146">
        <v>14367.3776</v>
      </c>
      <c r="S243" s="5"/>
      <c r="T243" s="5"/>
      <c r="U243" s="5"/>
      <c r="V243" s="5"/>
      <c r="W243" s="5"/>
      <c r="X243" s="5"/>
      <c r="Y243" s="5"/>
      <c r="Z243" s="5"/>
      <c r="AA243" s="5"/>
      <c r="AB243" s="5"/>
    </row>
    <row r="244" spans="1:28" ht="13.5">
      <c r="A244" s="147"/>
      <c r="B244" s="143" t="s">
        <v>8</v>
      </c>
      <c r="C244" s="143" t="s">
        <v>115</v>
      </c>
      <c r="D244" s="143" t="s">
        <v>116</v>
      </c>
      <c r="E244" s="143">
        <v>37</v>
      </c>
      <c r="F244" s="144">
        <v>0</v>
      </c>
      <c r="G244" s="145">
        <v>0</v>
      </c>
      <c r="H244" s="145">
        <v>0</v>
      </c>
      <c r="I244" s="145">
        <v>4764.694509999999</v>
      </c>
      <c r="J244" s="145">
        <v>45.17018</v>
      </c>
      <c r="K244" s="145">
        <v>4809.86469</v>
      </c>
      <c r="L244" s="145">
        <v>36653.72192</v>
      </c>
      <c r="M244" s="145">
        <v>88.88411</v>
      </c>
      <c r="N244" s="145">
        <v>36742.60603</v>
      </c>
      <c r="O244" s="145">
        <v>41552.47072</v>
      </c>
      <c r="P244" s="145">
        <v>34019.4207</v>
      </c>
      <c r="Q244" s="145">
        <v>0</v>
      </c>
      <c r="R244" s="146">
        <v>34019.4207</v>
      </c>
      <c r="S244" s="5"/>
      <c r="T244" s="5"/>
      <c r="U244" s="5"/>
      <c r="V244" s="5"/>
      <c r="W244" s="5"/>
      <c r="X244" s="5"/>
      <c r="Y244" s="5"/>
      <c r="Z244" s="5"/>
      <c r="AA244" s="5"/>
      <c r="AB244" s="5"/>
    </row>
    <row r="245" spans="1:28" ht="13.5">
      <c r="A245" s="147"/>
      <c r="B245" s="147"/>
      <c r="C245" s="147"/>
      <c r="D245" s="143" t="s">
        <v>117</v>
      </c>
      <c r="E245" s="143">
        <v>11</v>
      </c>
      <c r="F245" s="144">
        <v>0</v>
      </c>
      <c r="G245" s="145">
        <v>0</v>
      </c>
      <c r="H245" s="145">
        <v>0</v>
      </c>
      <c r="I245" s="145">
        <v>2875.8826</v>
      </c>
      <c r="J245" s="145">
        <v>0.02498</v>
      </c>
      <c r="K245" s="145">
        <v>2875.90758</v>
      </c>
      <c r="L245" s="145">
        <v>4657.27708</v>
      </c>
      <c r="M245" s="145">
        <v>0</v>
      </c>
      <c r="N245" s="145">
        <v>4657.27708</v>
      </c>
      <c r="O245" s="145">
        <v>7533.18466</v>
      </c>
      <c r="P245" s="145">
        <v>40785.91528</v>
      </c>
      <c r="Q245" s="145">
        <v>0</v>
      </c>
      <c r="R245" s="146">
        <v>40785.91528</v>
      </c>
      <c r="S245" s="5"/>
      <c r="T245" s="5"/>
      <c r="U245" s="5"/>
      <c r="V245" s="5"/>
      <c r="W245" s="5"/>
      <c r="X245" s="5"/>
      <c r="Y245" s="5"/>
      <c r="Z245" s="5"/>
      <c r="AA245" s="5"/>
      <c r="AB245" s="5"/>
    </row>
    <row r="246" spans="1:28" ht="13.5">
      <c r="A246" s="147"/>
      <c r="B246" s="147"/>
      <c r="C246" s="147"/>
      <c r="D246" s="147"/>
      <c r="E246" s="148">
        <v>32</v>
      </c>
      <c r="F246" s="149">
        <v>0</v>
      </c>
      <c r="G246" s="150">
        <v>0</v>
      </c>
      <c r="H246" s="150">
        <v>0</v>
      </c>
      <c r="I246" s="150">
        <v>823.11291</v>
      </c>
      <c r="J246" s="150">
        <v>1.06182</v>
      </c>
      <c r="K246" s="150">
        <v>824.17473</v>
      </c>
      <c r="L246" s="150">
        <v>824.6921</v>
      </c>
      <c r="M246" s="150">
        <v>0</v>
      </c>
      <c r="N246" s="150">
        <v>824.6921</v>
      </c>
      <c r="O246" s="150">
        <v>1648.8668300000002</v>
      </c>
      <c r="P246" s="150">
        <v>29252.199940000002</v>
      </c>
      <c r="Q246" s="150">
        <v>0</v>
      </c>
      <c r="R246" s="151">
        <v>29252.199940000002</v>
      </c>
      <c r="S246" s="5"/>
      <c r="T246" s="5"/>
      <c r="U246" s="5"/>
      <c r="V246" s="5"/>
      <c r="W246" s="5"/>
      <c r="X246" s="5"/>
      <c r="Y246" s="5"/>
      <c r="Z246" s="5"/>
      <c r="AA246" s="5"/>
      <c r="AB246" s="5"/>
    </row>
    <row r="247" spans="1:28" ht="13.5">
      <c r="A247" s="147"/>
      <c r="B247" s="147"/>
      <c r="C247" s="147"/>
      <c r="D247" s="147"/>
      <c r="E247" s="148">
        <v>89</v>
      </c>
      <c r="F247" s="149">
        <v>0</v>
      </c>
      <c r="G247" s="150">
        <v>0</v>
      </c>
      <c r="H247" s="150">
        <v>0</v>
      </c>
      <c r="I247" s="150">
        <v>0</v>
      </c>
      <c r="J247" s="150">
        <v>0</v>
      </c>
      <c r="K247" s="150">
        <v>0</v>
      </c>
      <c r="L247" s="150">
        <v>0</v>
      </c>
      <c r="M247" s="150">
        <v>0</v>
      </c>
      <c r="N247" s="150">
        <v>0</v>
      </c>
      <c r="O247" s="150">
        <v>0</v>
      </c>
      <c r="P247" s="150">
        <v>7727.42581</v>
      </c>
      <c r="Q247" s="150">
        <v>0</v>
      </c>
      <c r="R247" s="151">
        <v>7727.42581</v>
      </c>
      <c r="S247" s="5"/>
      <c r="T247" s="5"/>
      <c r="U247" s="5"/>
      <c r="V247" s="5"/>
      <c r="W247" s="5"/>
      <c r="X247" s="5"/>
      <c r="Y247" s="5"/>
      <c r="Z247" s="5"/>
      <c r="AA247" s="5"/>
      <c r="AB247" s="5"/>
    </row>
    <row r="248" spans="1:28" ht="13.5">
      <c r="A248" s="147"/>
      <c r="B248" s="143" t="s">
        <v>9</v>
      </c>
      <c r="C248" s="143" t="s">
        <v>9</v>
      </c>
      <c r="D248" s="143" t="s">
        <v>9</v>
      </c>
      <c r="E248" s="143">
        <v>34</v>
      </c>
      <c r="F248" s="144">
        <v>0</v>
      </c>
      <c r="G248" s="145">
        <v>0</v>
      </c>
      <c r="H248" s="145">
        <v>0</v>
      </c>
      <c r="I248" s="145">
        <v>2588.02504</v>
      </c>
      <c r="J248" s="145">
        <v>0.011</v>
      </c>
      <c r="K248" s="145">
        <v>2588.03604</v>
      </c>
      <c r="L248" s="145">
        <v>3587.42716</v>
      </c>
      <c r="M248" s="145">
        <v>0</v>
      </c>
      <c r="N248" s="145">
        <v>3587.42716</v>
      </c>
      <c r="O248" s="145">
        <v>6175.4632</v>
      </c>
      <c r="P248" s="145">
        <v>27440.354789999998</v>
      </c>
      <c r="Q248" s="145">
        <v>0</v>
      </c>
      <c r="R248" s="146">
        <v>27440.354789999998</v>
      </c>
      <c r="S248" s="5"/>
      <c r="T248" s="5"/>
      <c r="U248" s="5"/>
      <c r="V248" s="5"/>
      <c r="W248" s="5"/>
      <c r="X248" s="5"/>
      <c r="Y248" s="5"/>
      <c r="Z248" s="5"/>
      <c r="AA248" s="5"/>
      <c r="AB248" s="5"/>
    </row>
    <row r="249" spans="1:28" ht="13.5">
      <c r="A249" s="147"/>
      <c r="B249" s="147"/>
      <c r="C249" s="147"/>
      <c r="D249" s="143" t="s">
        <v>222</v>
      </c>
      <c r="E249" s="143">
        <v>114</v>
      </c>
      <c r="F249" s="144">
        <v>0</v>
      </c>
      <c r="G249" s="145">
        <v>0</v>
      </c>
      <c r="H249" s="145">
        <v>0</v>
      </c>
      <c r="I249" s="145">
        <v>422.91679999999997</v>
      </c>
      <c r="J249" s="145">
        <v>0</v>
      </c>
      <c r="K249" s="145">
        <v>422.91679999999997</v>
      </c>
      <c r="L249" s="145">
        <v>295.8</v>
      </c>
      <c r="M249" s="145">
        <v>0</v>
      </c>
      <c r="N249" s="145">
        <v>295.8</v>
      </c>
      <c r="O249" s="145">
        <v>718.7168</v>
      </c>
      <c r="P249" s="145">
        <v>4573.32389</v>
      </c>
      <c r="Q249" s="145">
        <v>0</v>
      </c>
      <c r="R249" s="146">
        <v>4573.32389</v>
      </c>
      <c r="S249" s="5"/>
      <c r="T249" s="5"/>
      <c r="U249" s="5"/>
      <c r="V249" s="5"/>
      <c r="W249" s="5"/>
      <c r="X249" s="5"/>
      <c r="Y249" s="5"/>
      <c r="Z249" s="5"/>
      <c r="AA249" s="5"/>
      <c r="AB249" s="5"/>
    </row>
    <row r="250" spans="1:28" ht="13.5">
      <c r="A250" s="147"/>
      <c r="B250" s="143" t="s">
        <v>122</v>
      </c>
      <c r="C250" s="143" t="s">
        <v>122</v>
      </c>
      <c r="D250" s="143" t="s">
        <v>122</v>
      </c>
      <c r="E250" s="143">
        <v>109</v>
      </c>
      <c r="F250" s="144">
        <v>0</v>
      </c>
      <c r="G250" s="145">
        <v>0</v>
      </c>
      <c r="H250" s="145">
        <v>0</v>
      </c>
      <c r="I250" s="145">
        <v>1241.27144</v>
      </c>
      <c r="J250" s="145">
        <v>0.006690000000000001</v>
      </c>
      <c r="K250" s="145">
        <v>1241.27813</v>
      </c>
      <c r="L250" s="145">
        <v>167.505</v>
      </c>
      <c r="M250" s="145">
        <v>0</v>
      </c>
      <c r="N250" s="145">
        <v>167.505</v>
      </c>
      <c r="O250" s="145">
        <v>1408.7831299999998</v>
      </c>
      <c r="P250" s="145">
        <v>10326.61763</v>
      </c>
      <c r="Q250" s="145">
        <v>0</v>
      </c>
      <c r="R250" s="146">
        <v>10326.61763</v>
      </c>
      <c r="S250" s="5"/>
      <c r="T250" s="5"/>
      <c r="U250" s="5"/>
      <c r="V250" s="5"/>
      <c r="W250" s="5"/>
      <c r="X250" s="5"/>
      <c r="Y250" s="5"/>
      <c r="Z250" s="5"/>
      <c r="AA250" s="5"/>
      <c r="AB250" s="5"/>
    </row>
    <row r="251" spans="1:28" ht="13.5">
      <c r="A251" s="147"/>
      <c r="B251" s="147"/>
      <c r="C251" s="143" t="s">
        <v>123</v>
      </c>
      <c r="D251" s="143" t="s">
        <v>124</v>
      </c>
      <c r="E251" s="143">
        <v>111</v>
      </c>
      <c r="F251" s="144">
        <v>0</v>
      </c>
      <c r="G251" s="145">
        <v>0</v>
      </c>
      <c r="H251" s="145">
        <v>0</v>
      </c>
      <c r="I251" s="145">
        <v>431.96322999999995</v>
      </c>
      <c r="J251" s="145">
        <v>0</v>
      </c>
      <c r="K251" s="145">
        <v>431.96322999999995</v>
      </c>
      <c r="L251" s="145">
        <v>4</v>
      </c>
      <c r="M251" s="145">
        <v>0</v>
      </c>
      <c r="N251" s="145">
        <v>4</v>
      </c>
      <c r="O251" s="145">
        <v>435.96322999999995</v>
      </c>
      <c r="P251" s="145">
        <v>10462.66121</v>
      </c>
      <c r="Q251" s="145">
        <v>0</v>
      </c>
      <c r="R251" s="146">
        <v>10462.66121</v>
      </c>
      <c r="S251" s="5"/>
      <c r="T251" s="5"/>
      <c r="U251" s="5"/>
      <c r="V251" s="5"/>
      <c r="W251" s="5"/>
      <c r="X251" s="5"/>
      <c r="Y251" s="5"/>
      <c r="Z251" s="5"/>
      <c r="AA251" s="5"/>
      <c r="AB251" s="5"/>
    </row>
    <row r="252" spans="1:28" ht="13.5">
      <c r="A252" s="147"/>
      <c r="B252" s="143" t="s">
        <v>12</v>
      </c>
      <c r="C252" s="143" t="s">
        <v>125</v>
      </c>
      <c r="D252" s="143" t="s">
        <v>126</v>
      </c>
      <c r="E252" s="143">
        <v>44</v>
      </c>
      <c r="F252" s="144">
        <v>0</v>
      </c>
      <c r="G252" s="145">
        <v>0</v>
      </c>
      <c r="H252" s="145">
        <v>0</v>
      </c>
      <c r="I252" s="145">
        <v>1541.80075</v>
      </c>
      <c r="J252" s="145">
        <v>0</v>
      </c>
      <c r="K252" s="145">
        <v>1541.80075</v>
      </c>
      <c r="L252" s="145">
        <v>1142.97518</v>
      </c>
      <c r="M252" s="145">
        <v>0</v>
      </c>
      <c r="N252" s="145">
        <v>1142.97518</v>
      </c>
      <c r="O252" s="145">
        <v>2684.7759300000002</v>
      </c>
      <c r="P252" s="145">
        <v>10003.31063</v>
      </c>
      <c r="Q252" s="145">
        <v>0</v>
      </c>
      <c r="R252" s="146">
        <v>10003.31063</v>
      </c>
      <c r="S252" s="5"/>
      <c r="T252" s="5"/>
      <c r="U252" s="5"/>
      <c r="V252" s="5"/>
      <c r="W252" s="5"/>
      <c r="X252" s="5"/>
      <c r="Y252" s="5"/>
      <c r="Z252" s="5"/>
      <c r="AA252" s="5"/>
      <c r="AB252" s="5"/>
    </row>
    <row r="253" spans="1:28" ht="13.5">
      <c r="A253" s="147"/>
      <c r="B253" s="147"/>
      <c r="C253" s="143" t="s">
        <v>12</v>
      </c>
      <c r="D253" s="143" t="s">
        <v>12</v>
      </c>
      <c r="E253" s="143">
        <v>41</v>
      </c>
      <c r="F253" s="144">
        <v>0</v>
      </c>
      <c r="G253" s="145">
        <v>0</v>
      </c>
      <c r="H253" s="145">
        <v>0</v>
      </c>
      <c r="I253" s="145">
        <v>1519.69897</v>
      </c>
      <c r="J253" s="145">
        <v>0</v>
      </c>
      <c r="K253" s="145">
        <v>1519.69897</v>
      </c>
      <c r="L253" s="145">
        <v>354.45047</v>
      </c>
      <c r="M253" s="145">
        <v>0</v>
      </c>
      <c r="N253" s="145">
        <v>354.45047</v>
      </c>
      <c r="O253" s="145">
        <v>1874.14944</v>
      </c>
      <c r="P253" s="145">
        <v>9593.07174</v>
      </c>
      <c r="Q253" s="145">
        <v>0</v>
      </c>
      <c r="R253" s="146">
        <v>9593.07174</v>
      </c>
      <c r="S253" s="5"/>
      <c r="T253" s="5"/>
      <c r="U253" s="5"/>
      <c r="V253" s="5"/>
      <c r="W253" s="5"/>
      <c r="X253" s="5"/>
      <c r="Y253" s="5"/>
      <c r="Z253" s="5"/>
      <c r="AA253" s="5"/>
      <c r="AB253" s="5"/>
    </row>
    <row r="254" spans="1:28" ht="13.5">
      <c r="A254" s="147"/>
      <c r="B254" s="147"/>
      <c r="C254" s="147"/>
      <c r="D254" s="147"/>
      <c r="E254" s="148">
        <v>93</v>
      </c>
      <c r="F254" s="149">
        <v>0</v>
      </c>
      <c r="G254" s="150">
        <v>0</v>
      </c>
      <c r="H254" s="150">
        <v>0</v>
      </c>
      <c r="I254" s="150">
        <v>2011.1198100000001</v>
      </c>
      <c r="J254" s="150">
        <v>0</v>
      </c>
      <c r="K254" s="150">
        <v>2011.1198100000001</v>
      </c>
      <c r="L254" s="150">
        <v>3691.69579</v>
      </c>
      <c r="M254" s="150">
        <v>0</v>
      </c>
      <c r="N254" s="150">
        <v>3691.69579</v>
      </c>
      <c r="O254" s="150">
        <v>5702.8156</v>
      </c>
      <c r="P254" s="150">
        <v>21100.57461</v>
      </c>
      <c r="Q254" s="150">
        <v>0</v>
      </c>
      <c r="R254" s="151">
        <v>21100.57461</v>
      </c>
      <c r="S254" s="5"/>
      <c r="T254" s="5"/>
      <c r="U254" s="5"/>
      <c r="V254" s="5"/>
      <c r="W254" s="5"/>
      <c r="X254" s="5"/>
      <c r="Y254" s="5"/>
      <c r="Z254" s="5"/>
      <c r="AA254" s="5"/>
      <c r="AB254" s="5"/>
    </row>
    <row r="255" spans="1:28" ht="13.5">
      <c r="A255" s="147"/>
      <c r="B255" s="147"/>
      <c r="C255" s="143" t="s">
        <v>129</v>
      </c>
      <c r="D255" s="143" t="s">
        <v>129</v>
      </c>
      <c r="E255" s="143">
        <v>67</v>
      </c>
      <c r="F255" s="144">
        <v>0</v>
      </c>
      <c r="G255" s="145">
        <v>0</v>
      </c>
      <c r="H255" s="145">
        <v>0</v>
      </c>
      <c r="I255" s="145">
        <v>1751.63401</v>
      </c>
      <c r="J255" s="145">
        <v>7.6918999999999995</v>
      </c>
      <c r="K255" s="145">
        <v>1759.32591</v>
      </c>
      <c r="L255" s="145">
        <v>771.8060899999999</v>
      </c>
      <c r="M255" s="145">
        <v>0</v>
      </c>
      <c r="N255" s="145">
        <v>771.8060899999999</v>
      </c>
      <c r="O255" s="145">
        <v>2531.132</v>
      </c>
      <c r="P255" s="145">
        <v>11072.49034</v>
      </c>
      <c r="Q255" s="145">
        <v>0</v>
      </c>
      <c r="R255" s="146">
        <v>11072.49034</v>
      </c>
      <c r="S255" s="5"/>
      <c r="T255" s="5"/>
      <c r="U255" s="5"/>
      <c r="V255" s="5"/>
      <c r="W255" s="5"/>
      <c r="X255" s="5"/>
      <c r="Y255" s="5"/>
      <c r="Z255" s="5"/>
      <c r="AA255" s="5"/>
      <c r="AB255" s="5"/>
    </row>
    <row r="256" spans="1:28" ht="13.5">
      <c r="A256" s="147"/>
      <c r="B256" s="143" t="s">
        <v>130</v>
      </c>
      <c r="C256" s="143" t="s">
        <v>131</v>
      </c>
      <c r="D256" s="143" t="s">
        <v>131</v>
      </c>
      <c r="E256" s="143">
        <v>96</v>
      </c>
      <c r="F256" s="144">
        <v>0</v>
      </c>
      <c r="G256" s="145">
        <v>0</v>
      </c>
      <c r="H256" s="145">
        <v>0</v>
      </c>
      <c r="I256" s="145">
        <v>722.76861</v>
      </c>
      <c r="J256" s="145">
        <v>0.35408</v>
      </c>
      <c r="K256" s="145">
        <v>723.1226899999999</v>
      </c>
      <c r="L256" s="145">
        <v>188.06219000000002</v>
      </c>
      <c r="M256" s="145">
        <v>0</v>
      </c>
      <c r="N256" s="145">
        <v>188.06219000000002</v>
      </c>
      <c r="O256" s="145">
        <v>911.18488</v>
      </c>
      <c r="P256" s="145">
        <v>10308.3783</v>
      </c>
      <c r="Q256" s="145">
        <v>0</v>
      </c>
      <c r="R256" s="146">
        <v>10308.3783</v>
      </c>
      <c r="S256" s="5"/>
      <c r="T256" s="5"/>
      <c r="U256" s="5"/>
      <c r="V256" s="5"/>
      <c r="W256" s="5"/>
      <c r="X256" s="5"/>
      <c r="Y256" s="5"/>
      <c r="Z256" s="5"/>
      <c r="AA256" s="5"/>
      <c r="AB256" s="5"/>
    </row>
    <row r="257" spans="1:28" ht="13.5">
      <c r="A257" s="147"/>
      <c r="B257" s="147"/>
      <c r="C257" s="143" t="s">
        <v>133</v>
      </c>
      <c r="D257" s="143" t="s">
        <v>134</v>
      </c>
      <c r="E257" s="143">
        <v>49</v>
      </c>
      <c r="F257" s="144">
        <v>0</v>
      </c>
      <c r="G257" s="145">
        <v>0</v>
      </c>
      <c r="H257" s="145">
        <v>0</v>
      </c>
      <c r="I257" s="145">
        <v>691.89524</v>
      </c>
      <c r="J257" s="145">
        <v>0</v>
      </c>
      <c r="K257" s="145">
        <v>691.89524</v>
      </c>
      <c r="L257" s="145">
        <v>900.37224</v>
      </c>
      <c r="M257" s="145">
        <v>0</v>
      </c>
      <c r="N257" s="145">
        <v>900.37224</v>
      </c>
      <c r="O257" s="145">
        <v>1592.26748</v>
      </c>
      <c r="P257" s="145">
        <v>5168.450940000001</v>
      </c>
      <c r="Q257" s="145">
        <v>0</v>
      </c>
      <c r="R257" s="146">
        <v>5168.450940000001</v>
      </c>
      <c r="S257" s="5"/>
      <c r="T257" s="5"/>
      <c r="U257" s="5"/>
      <c r="V257" s="5"/>
      <c r="W257" s="5"/>
      <c r="X257" s="5"/>
      <c r="Y257" s="5"/>
      <c r="Z257" s="5"/>
      <c r="AA257" s="5"/>
      <c r="AB257" s="5"/>
    </row>
    <row r="258" spans="1:28" ht="13.5">
      <c r="A258" s="147"/>
      <c r="B258" s="147"/>
      <c r="C258" s="147"/>
      <c r="D258" s="143" t="s">
        <v>133</v>
      </c>
      <c r="E258" s="143">
        <v>56</v>
      </c>
      <c r="F258" s="144">
        <v>0</v>
      </c>
      <c r="G258" s="145">
        <v>0</v>
      </c>
      <c r="H258" s="145">
        <v>0</v>
      </c>
      <c r="I258" s="145">
        <v>919.03616</v>
      </c>
      <c r="J258" s="145">
        <v>7.21051</v>
      </c>
      <c r="K258" s="145">
        <v>926.24667</v>
      </c>
      <c r="L258" s="145">
        <v>977.71563</v>
      </c>
      <c r="M258" s="145">
        <v>0</v>
      </c>
      <c r="N258" s="145">
        <v>977.71563</v>
      </c>
      <c r="O258" s="145">
        <v>1903.9623000000001</v>
      </c>
      <c r="P258" s="145">
        <v>10163.36062</v>
      </c>
      <c r="Q258" s="145">
        <v>0</v>
      </c>
      <c r="R258" s="146">
        <v>10163.36062</v>
      </c>
      <c r="S258" s="5"/>
      <c r="T258" s="5"/>
      <c r="U258" s="5"/>
      <c r="V258" s="5"/>
      <c r="W258" s="5"/>
      <c r="X258" s="5"/>
      <c r="Y258" s="5"/>
      <c r="Z258" s="5"/>
      <c r="AA258" s="5"/>
      <c r="AB258" s="5"/>
    </row>
    <row r="259" spans="1:28" ht="13.5">
      <c r="A259" s="147"/>
      <c r="B259" s="147"/>
      <c r="C259" s="143" t="s">
        <v>135</v>
      </c>
      <c r="D259" s="143" t="s">
        <v>135</v>
      </c>
      <c r="E259" s="143">
        <v>60</v>
      </c>
      <c r="F259" s="144">
        <v>0</v>
      </c>
      <c r="G259" s="145">
        <v>0</v>
      </c>
      <c r="H259" s="145">
        <v>0</v>
      </c>
      <c r="I259" s="145">
        <v>419.23861</v>
      </c>
      <c r="J259" s="145">
        <v>0.45233</v>
      </c>
      <c r="K259" s="145">
        <v>419.69094</v>
      </c>
      <c r="L259" s="145">
        <v>218.17102</v>
      </c>
      <c r="M259" s="145">
        <v>0</v>
      </c>
      <c r="N259" s="145">
        <v>218.17102</v>
      </c>
      <c r="O259" s="145">
        <v>637.86196</v>
      </c>
      <c r="P259" s="145">
        <v>2324.20059</v>
      </c>
      <c r="Q259" s="145">
        <v>0</v>
      </c>
      <c r="R259" s="146">
        <v>2324.20059</v>
      </c>
      <c r="S259" s="5"/>
      <c r="T259" s="5"/>
      <c r="U259" s="5"/>
      <c r="V259" s="5"/>
      <c r="W259" s="5"/>
      <c r="X259" s="5"/>
      <c r="Y259" s="5"/>
      <c r="Z259" s="5"/>
      <c r="AA259" s="5"/>
      <c r="AB259" s="5"/>
    </row>
    <row r="260" spans="1:28" ht="13.5">
      <c r="A260" s="147"/>
      <c r="B260" s="143" t="s">
        <v>14</v>
      </c>
      <c r="C260" s="143" t="s">
        <v>136</v>
      </c>
      <c r="D260" s="143" t="s">
        <v>137</v>
      </c>
      <c r="E260" s="143">
        <v>61</v>
      </c>
      <c r="F260" s="144">
        <v>0</v>
      </c>
      <c r="G260" s="145">
        <v>0</v>
      </c>
      <c r="H260" s="145">
        <v>0</v>
      </c>
      <c r="I260" s="145">
        <v>860.4207299999999</v>
      </c>
      <c r="J260" s="145">
        <v>0</v>
      </c>
      <c r="K260" s="145">
        <v>860.4207299999999</v>
      </c>
      <c r="L260" s="145">
        <v>143.40798999999998</v>
      </c>
      <c r="M260" s="145">
        <v>0</v>
      </c>
      <c r="N260" s="145">
        <v>143.40798999999998</v>
      </c>
      <c r="O260" s="145">
        <v>1003.82872</v>
      </c>
      <c r="P260" s="145">
        <v>5884.28715</v>
      </c>
      <c r="Q260" s="145">
        <v>0</v>
      </c>
      <c r="R260" s="146">
        <v>5884.28715</v>
      </c>
      <c r="S260" s="5"/>
      <c r="T260" s="5"/>
      <c r="U260" s="5"/>
      <c r="V260" s="5"/>
      <c r="W260" s="5"/>
      <c r="X260" s="5"/>
      <c r="Y260" s="5"/>
      <c r="Z260" s="5"/>
      <c r="AA260" s="5"/>
      <c r="AB260" s="5"/>
    </row>
    <row r="261" spans="1:28" ht="13.5">
      <c r="A261" s="147"/>
      <c r="B261" s="147"/>
      <c r="C261" s="143" t="s">
        <v>138</v>
      </c>
      <c r="D261" s="143" t="s">
        <v>138</v>
      </c>
      <c r="E261" s="143">
        <v>103</v>
      </c>
      <c r="F261" s="144">
        <v>0</v>
      </c>
      <c r="G261" s="145">
        <v>0</v>
      </c>
      <c r="H261" s="145">
        <v>0</v>
      </c>
      <c r="I261" s="145">
        <v>932.56991</v>
      </c>
      <c r="J261" s="145">
        <v>0</v>
      </c>
      <c r="K261" s="145">
        <v>932.56991</v>
      </c>
      <c r="L261" s="145">
        <v>377.52327</v>
      </c>
      <c r="M261" s="145">
        <v>0</v>
      </c>
      <c r="N261" s="145">
        <v>377.52327</v>
      </c>
      <c r="O261" s="145">
        <v>1310.0931799999998</v>
      </c>
      <c r="P261" s="145">
        <v>12799.08597</v>
      </c>
      <c r="Q261" s="145">
        <v>0</v>
      </c>
      <c r="R261" s="146">
        <v>12799.08597</v>
      </c>
      <c r="S261" s="5"/>
      <c r="T261" s="5"/>
      <c r="U261" s="5"/>
      <c r="V261" s="5"/>
      <c r="W261" s="5"/>
      <c r="X261" s="5"/>
      <c r="Y261" s="5"/>
      <c r="Z261" s="5"/>
      <c r="AA261" s="5"/>
      <c r="AB261" s="5"/>
    </row>
    <row r="262" spans="1:28" ht="13.5">
      <c r="A262" s="147"/>
      <c r="B262" s="147"/>
      <c r="C262" s="143" t="s">
        <v>139</v>
      </c>
      <c r="D262" s="143" t="s">
        <v>140</v>
      </c>
      <c r="E262" s="143">
        <v>66</v>
      </c>
      <c r="F262" s="144">
        <v>0</v>
      </c>
      <c r="G262" s="145">
        <v>0</v>
      </c>
      <c r="H262" s="145">
        <v>0</v>
      </c>
      <c r="I262" s="145">
        <v>1438.18011</v>
      </c>
      <c r="J262" s="145">
        <v>0.00113</v>
      </c>
      <c r="K262" s="145">
        <v>1438.18124</v>
      </c>
      <c r="L262" s="145">
        <v>422.00084000000004</v>
      </c>
      <c r="M262" s="145">
        <v>0</v>
      </c>
      <c r="N262" s="145">
        <v>422.00084000000004</v>
      </c>
      <c r="O262" s="145">
        <v>1860.18208</v>
      </c>
      <c r="P262" s="145">
        <v>10709.845949999999</v>
      </c>
      <c r="Q262" s="145">
        <v>0</v>
      </c>
      <c r="R262" s="146">
        <v>10709.845949999999</v>
      </c>
      <c r="S262" s="5"/>
      <c r="T262" s="5"/>
      <c r="U262" s="5"/>
      <c r="V262" s="5"/>
      <c r="W262" s="5"/>
      <c r="X262" s="5"/>
      <c r="Y262" s="5"/>
      <c r="Z262" s="5"/>
      <c r="AA262" s="5"/>
      <c r="AB262" s="5"/>
    </row>
    <row r="263" spans="1:28" ht="13.5">
      <c r="A263" s="147"/>
      <c r="B263" s="147"/>
      <c r="C263" s="147"/>
      <c r="D263" s="143" t="s">
        <v>223</v>
      </c>
      <c r="E263" s="143">
        <v>87</v>
      </c>
      <c r="F263" s="144">
        <v>0</v>
      </c>
      <c r="G263" s="145">
        <v>0</v>
      </c>
      <c r="H263" s="145">
        <v>0</v>
      </c>
      <c r="I263" s="145">
        <v>856.0759300000001</v>
      </c>
      <c r="J263" s="145">
        <v>0</v>
      </c>
      <c r="K263" s="145">
        <v>856.0759300000001</v>
      </c>
      <c r="L263" s="145">
        <v>0</v>
      </c>
      <c r="M263" s="145">
        <v>0</v>
      </c>
      <c r="N263" s="145">
        <v>0</v>
      </c>
      <c r="O263" s="145">
        <v>856.0759300000001</v>
      </c>
      <c r="P263" s="145">
        <v>8527.30096</v>
      </c>
      <c r="Q263" s="145">
        <v>0</v>
      </c>
      <c r="R263" s="146">
        <v>8527.30096</v>
      </c>
      <c r="S263" s="5"/>
      <c r="T263" s="5"/>
      <c r="U263" s="5"/>
      <c r="V263" s="5"/>
      <c r="W263" s="5"/>
      <c r="X263" s="5"/>
      <c r="Y263" s="5"/>
      <c r="Z263" s="5"/>
      <c r="AA263" s="5"/>
      <c r="AB263" s="5"/>
    </row>
    <row r="264" spans="1:28" ht="13.5">
      <c r="A264" s="147"/>
      <c r="B264" s="147"/>
      <c r="C264" s="147"/>
      <c r="D264" s="147"/>
      <c r="E264" s="148">
        <v>94</v>
      </c>
      <c r="F264" s="149">
        <v>0</v>
      </c>
      <c r="G264" s="150">
        <v>0</v>
      </c>
      <c r="H264" s="150">
        <v>0</v>
      </c>
      <c r="I264" s="150">
        <v>1108.1048</v>
      </c>
      <c r="J264" s="150">
        <v>0.1797</v>
      </c>
      <c r="K264" s="150">
        <v>1108.2845</v>
      </c>
      <c r="L264" s="150">
        <v>3573.42784</v>
      </c>
      <c r="M264" s="150">
        <v>0</v>
      </c>
      <c r="N264" s="150">
        <v>3573.42784</v>
      </c>
      <c r="O264" s="150">
        <v>4681.71234</v>
      </c>
      <c r="P264" s="150">
        <v>13631.17782</v>
      </c>
      <c r="Q264" s="150">
        <v>0</v>
      </c>
      <c r="R264" s="151">
        <v>13631.17782</v>
      </c>
      <c r="S264" s="5"/>
      <c r="T264" s="5"/>
      <c r="U264" s="5"/>
      <c r="V264" s="5"/>
      <c r="W264" s="5"/>
      <c r="X264" s="5"/>
      <c r="Y264" s="5"/>
      <c r="Z264" s="5"/>
      <c r="AA264" s="5"/>
      <c r="AB264" s="5"/>
    </row>
    <row r="265" spans="1:28" ht="13.5">
      <c r="A265" s="147"/>
      <c r="B265" s="147"/>
      <c r="C265" s="147"/>
      <c r="D265" s="143" t="s">
        <v>139</v>
      </c>
      <c r="E265" s="143">
        <v>39</v>
      </c>
      <c r="F265" s="144">
        <v>0</v>
      </c>
      <c r="G265" s="145">
        <v>0</v>
      </c>
      <c r="H265" s="145">
        <v>0</v>
      </c>
      <c r="I265" s="145">
        <v>1743.67971</v>
      </c>
      <c r="J265" s="145">
        <v>0.00014000000000000001</v>
      </c>
      <c r="K265" s="145">
        <v>1743.67985</v>
      </c>
      <c r="L265" s="145">
        <v>830.63396</v>
      </c>
      <c r="M265" s="145">
        <v>0</v>
      </c>
      <c r="N265" s="145">
        <v>830.63396</v>
      </c>
      <c r="O265" s="145">
        <v>2574.31381</v>
      </c>
      <c r="P265" s="145">
        <v>11983.09071</v>
      </c>
      <c r="Q265" s="145">
        <v>0</v>
      </c>
      <c r="R265" s="146">
        <v>11983.09071</v>
      </c>
      <c r="S265" s="5"/>
      <c r="T265" s="5"/>
      <c r="U265" s="5"/>
      <c r="V265" s="5"/>
      <c r="W265" s="5"/>
      <c r="X265" s="5"/>
      <c r="Y265" s="5"/>
      <c r="Z265" s="5"/>
      <c r="AA265" s="5"/>
      <c r="AB265" s="5"/>
    </row>
    <row r="266" spans="1:28" ht="13.5">
      <c r="A266" s="147"/>
      <c r="B266" s="147"/>
      <c r="C266" s="147"/>
      <c r="D266" s="147"/>
      <c r="E266" s="148">
        <v>40</v>
      </c>
      <c r="F266" s="149">
        <v>0</v>
      </c>
      <c r="G266" s="150">
        <v>0</v>
      </c>
      <c r="H266" s="150">
        <v>0</v>
      </c>
      <c r="I266" s="150">
        <v>3775.33078</v>
      </c>
      <c r="J266" s="150">
        <v>55.53468</v>
      </c>
      <c r="K266" s="150">
        <v>3830.86546</v>
      </c>
      <c r="L266" s="150">
        <v>15235.33965</v>
      </c>
      <c r="M266" s="150">
        <v>0</v>
      </c>
      <c r="N266" s="150">
        <v>15235.33965</v>
      </c>
      <c r="O266" s="150">
        <v>19066.20511</v>
      </c>
      <c r="P266" s="150">
        <v>40370.316979999996</v>
      </c>
      <c r="Q266" s="150">
        <v>0</v>
      </c>
      <c r="R266" s="151">
        <v>40370.316979999996</v>
      </c>
      <c r="S266" s="5"/>
      <c r="T266" s="5"/>
      <c r="U266" s="5"/>
      <c r="V266" s="5"/>
      <c r="W266" s="5"/>
      <c r="X266" s="5"/>
      <c r="Y266" s="5"/>
      <c r="Z266" s="5"/>
      <c r="AA266" s="5"/>
      <c r="AB266" s="5"/>
    </row>
    <row r="267" spans="1:28" ht="13.5">
      <c r="A267" s="147"/>
      <c r="B267" s="147"/>
      <c r="C267" s="143" t="s">
        <v>141</v>
      </c>
      <c r="D267" s="143" t="s">
        <v>141</v>
      </c>
      <c r="E267" s="143">
        <v>71</v>
      </c>
      <c r="F267" s="144">
        <v>0</v>
      </c>
      <c r="G267" s="145">
        <v>0</v>
      </c>
      <c r="H267" s="145">
        <v>0</v>
      </c>
      <c r="I267" s="145">
        <v>852.6270999999999</v>
      </c>
      <c r="J267" s="145">
        <v>0.78586</v>
      </c>
      <c r="K267" s="145">
        <v>853.41296</v>
      </c>
      <c r="L267" s="145">
        <v>165.96180999999999</v>
      </c>
      <c r="M267" s="145">
        <v>0</v>
      </c>
      <c r="N267" s="145">
        <v>165.96180999999999</v>
      </c>
      <c r="O267" s="145">
        <v>1019.37477</v>
      </c>
      <c r="P267" s="145">
        <v>6064.455349999999</v>
      </c>
      <c r="Q267" s="145">
        <v>0</v>
      </c>
      <c r="R267" s="146">
        <v>6064.455349999999</v>
      </c>
      <c r="S267" s="5"/>
      <c r="T267" s="5"/>
      <c r="U267" s="5"/>
      <c r="V267" s="5"/>
      <c r="W267" s="5"/>
      <c r="X267" s="5"/>
      <c r="Y267" s="5"/>
      <c r="Z267" s="5"/>
      <c r="AA267" s="5"/>
      <c r="AB267" s="5"/>
    </row>
    <row r="268" spans="1:28" ht="13.5">
      <c r="A268" s="147"/>
      <c r="B268" s="147"/>
      <c r="C268" s="143" t="s">
        <v>142</v>
      </c>
      <c r="D268" s="143" t="s">
        <v>142</v>
      </c>
      <c r="E268" s="143">
        <v>68</v>
      </c>
      <c r="F268" s="144">
        <v>0</v>
      </c>
      <c r="G268" s="145">
        <v>0</v>
      </c>
      <c r="H268" s="145">
        <v>0</v>
      </c>
      <c r="I268" s="145">
        <v>173.14339</v>
      </c>
      <c r="J268" s="145">
        <v>0</v>
      </c>
      <c r="K268" s="145">
        <v>173.14339</v>
      </c>
      <c r="L268" s="145">
        <v>0.04902</v>
      </c>
      <c r="M268" s="145">
        <v>0</v>
      </c>
      <c r="N268" s="145">
        <v>0.04902</v>
      </c>
      <c r="O268" s="145">
        <v>173.19241</v>
      </c>
      <c r="P268" s="145">
        <v>0</v>
      </c>
      <c r="Q268" s="145">
        <v>0</v>
      </c>
      <c r="R268" s="146">
        <v>0</v>
      </c>
      <c r="S268" s="5"/>
      <c r="T268" s="5"/>
      <c r="U268" s="5"/>
      <c r="V268" s="5"/>
      <c r="W268" s="5"/>
      <c r="X268" s="5"/>
      <c r="Y268" s="5"/>
      <c r="Z268" s="5"/>
      <c r="AA268" s="5"/>
      <c r="AB268" s="5"/>
    </row>
    <row r="269" spans="1:28" ht="13.5">
      <c r="A269" s="147"/>
      <c r="B269" s="143" t="s">
        <v>15</v>
      </c>
      <c r="C269" s="143" t="s">
        <v>143</v>
      </c>
      <c r="D269" s="143" t="s">
        <v>143</v>
      </c>
      <c r="E269" s="143">
        <v>46</v>
      </c>
      <c r="F269" s="144">
        <v>0</v>
      </c>
      <c r="G269" s="145">
        <v>0</v>
      </c>
      <c r="H269" s="145">
        <v>0</v>
      </c>
      <c r="I269" s="145">
        <v>3468.73301</v>
      </c>
      <c r="J269" s="145">
        <v>0.060039999999999996</v>
      </c>
      <c r="K269" s="145">
        <v>3468.7930499999998</v>
      </c>
      <c r="L269" s="145">
        <v>5126.259</v>
      </c>
      <c r="M269" s="145">
        <v>0</v>
      </c>
      <c r="N269" s="145">
        <v>5126.259</v>
      </c>
      <c r="O269" s="145">
        <v>8595.05205</v>
      </c>
      <c r="P269" s="145">
        <v>37264.71796</v>
      </c>
      <c r="Q269" s="145">
        <v>0</v>
      </c>
      <c r="R269" s="146">
        <v>37264.71796</v>
      </c>
      <c r="S269" s="5"/>
      <c r="T269" s="5"/>
      <c r="U269" s="5"/>
      <c r="V269" s="5"/>
      <c r="W269" s="5"/>
      <c r="X269" s="5"/>
      <c r="Y269" s="5"/>
      <c r="Z269" s="5"/>
      <c r="AA269" s="5"/>
      <c r="AB269" s="5"/>
    </row>
    <row r="270" spans="1:28" ht="13.5">
      <c r="A270" s="147"/>
      <c r="B270" s="147"/>
      <c r="C270" s="147"/>
      <c r="D270" s="143" t="s">
        <v>144</v>
      </c>
      <c r="E270" s="143">
        <v>63</v>
      </c>
      <c r="F270" s="144">
        <v>0</v>
      </c>
      <c r="G270" s="145">
        <v>0</v>
      </c>
      <c r="H270" s="145">
        <v>0</v>
      </c>
      <c r="I270" s="145">
        <v>2051.13893</v>
      </c>
      <c r="J270" s="145">
        <v>4.3142700000000005</v>
      </c>
      <c r="K270" s="145">
        <v>2055.4532</v>
      </c>
      <c r="L270" s="145">
        <v>950.7721700000001</v>
      </c>
      <c r="M270" s="145">
        <v>0</v>
      </c>
      <c r="N270" s="145">
        <v>950.7721700000001</v>
      </c>
      <c r="O270" s="145">
        <v>3006.22537</v>
      </c>
      <c r="P270" s="145">
        <v>35633.723130000006</v>
      </c>
      <c r="Q270" s="145">
        <v>0</v>
      </c>
      <c r="R270" s="146">
        <v>35633.723130000006</v>
      </c>
      <c r="S270" s="5"/>
      <c r="T270" s="5"/>
      <c r="U270" s="5"/>
      <c r="V270" s="5"/>
      <c r="W270" s="5"/>
      <c r="X270" s="5"/>
      <c r="Y270" s="5"/>
      <c r="Z270" s="5"/>
      <c r="AA270" s="5"/>
      <c r="AB270" s="5"/>
    </row>
    <row r="271" spans="1:28" ht="13.5">
      <c r="A271" s="147"/>
      <c r="B271" s="147"/>
      <c r="C271" s="147"/>
      <c r="D271" s="143" t="s">
        <v>158</v>
      </c>
      <c r="E271" s="143">
        <v>86</v>
      </c>
      <c r="F271" s="144">
        <v>0</v>
      </c>
      <c r="G271" s="145">
        <v>0</v>
      </c>
      <c r="H271" s="145">
        <v>0</v>
      </c>
      <c r="I271" s="145">
        <v>442.4312</v>
      </c>
      <c r="J271" s="145">
        <v>0</v>
      </c>
      <c r="K271" s="145">
        <v>442.4312</v>
      </c>
      <c r="L271" s="145">
        <v>0</v>
      </c>
      <c r="M271" s="145">
        <v>0</v>
      </c>
      <c r="N271" s="145">
        <v>0</v>
      </c>
      <c r="O271" s="145">
        <v>442.4312</v>
      </c>
      <c r="P271" s="145">
        <v>10341.20125</v>
      </c>
      <c r="Q271" s="145">
        <v>0</v>
      </c>
      <c r="R271" s="146">
        <v>10341.20125</v>
      </c>
      <c r="S271" s="5"/>
      <c r="T271" s="5"/>
      <c r="U271" s="5"/>
      <c r="V271" s="5"/>
      <c r="W271" s="5"/>
      <c r="X271" s="5"/>
      <c r="Y271" s="5"/>
      <c r="Z271" s="5"/>
      <c r="AA271" s="5"/>
      <c r="AB271" s="5"/>
    </row>
    <row r="272" spans="1:28" ht="13.5">
      <c r="A272" s="147"/>
      <c r="B272" s="147"/>
      <c r="C272" s="143" t="s">
        <v>15</v>
      </c>
      <c r="D272" s="143" t="s">
        <v>15</v>
      </c>
      <c r="E272" s="143">
        <v>59</v>
      </c>
      <c r="F272" s="144">
        <v>0</v>
      </c>
      <c r="G272" s="145">
        <v>0</v>
      </c>
      <c r="H272" s="145">
        <v>0</v>
      </c>
      <c r="I272" s="145">
        <v>1497.88194</v>
      </c>
      <c r="J272" s="145">
        <v>0.00020999999999999998</v>
      </c>
      <c r="K272" s="145">
        <v>1497.88215</v>
      </c>
      <c r="L272" s="145">
        <v>328.58481</v>
      </c>
      <c r="M272" s="145">
        <v>0</v>
      </c>
      <c r="N272" s="145">
        <v>328.58481</v>
      </c>
      <c r="O272" s="145">
        <v>1826.46696</v>
      </c>
      <c r="P272" s="145">
        <v>9306.78515</v>
      </c>
      <c r="Q272" s="145">
        <v>0</v>
      </c>
      <c r="R272" s="146">
        <v>9306.78515</v>
      </c>
      <c r="S272" s="5"/>
      <c r="T272" s="5"/>
      <c r="U272" s="5"/>
      <c r="V272" s="5"/>
      <c r="W272" s="5"/>
      <c r="X272" s="5"/>
      <c r="Y272" s="5"/>
      <c r="Z272" s="5"/>
      <c r="AA272" s="5"/>
      <c r="AB272" s="5"/>
    </row>
    <row r="273" spans="1:28" ht="13.5">
      <c r="A273" s="147"/>
      <c r="B273" s="147"/>
      <c r="C273" s="147"/>
      <c r="D273" s="143" t="s">
        <v>224</v>
      </c>
      <c r="E273" s="143">
        <v>70</v>
      </c>
      <c r="F273" s="144">
        <v>0</v>
      </c>
      <c r="G273" s="145">
        <v>0</v>
      </c>
      <c r="H273" s="145">
        <v>0</v>
      </c>
      <c r="I273" s="145">
        <v>621.46958</v>
      </c>
      <c r="J273" s="145">
        <v>0</v>
      </c>
      <c r="K273" s="145">
        <v>621.46958</v>
      </c>
      <c r="L273" s="145">
        <v>38.231970000000004</v>
      </c>
      <c r="M273" s="145">
        <v>0</v>
      </c>
      <c r="N273" s="145">
        <v>38.231970000000004</v>
      </c>
      <c r="O273" s="145">
        <v>659.70155</v>
      </c>
      <c r="P273" s="145">
        <v>3920.04181</v>
      </c>
      <c r="Q273" s="145">
        <v>0</v>
      </c>
      <c r="R273" s="146">
        <v>3920.04181</v>
      </c>
      <c r="S273" s="5"/>
      <c r="T273" s="5"/>
      <c r="U273" s="5"/>
      <c r="V273" s="5"/>
      <c r="W273" s="5"/>
      <c r="X273" s="5"/>
      <c r="Y273" s="5"/>
      <c r="Z273" s="5"/>
      <c r="AA273" s="5"/>
      <c r="AB273" s="5"/>
    </row>
    <row r="274" spans="1:28" ht="13.5">
      <c r="A274" s="147"/>
      <c r="B274" s="147"/>
      <c r="C274" s="143" t="s">
        <v>145</v>
      </c>
      <c r="D274" s="143" t="s">
        <v>145</v>
      </c>
      <c r="E274" s="143">
        <v>69</v>
      </c>
      <c r="F274" s="144">
        <v>0</v>
      </c>
      <c r="G274" s="145">
        <v>0</v>
      </c>
      <c r="H274" s="145">
        <v>0</v>
      </c>
      <c r="I274" s="145">
        <v>1429.86761</v>
      </c>
      <c r="J274" s="145">
        <v>0.00011</v>
      </c>
      <c r="K274" s="145">
        <v>1429.86772</v>
      </c>
      <c r="L274" s="145">
        <v>379.22488</v>
      </c>
      <c r="M274" s="145">
        <v>0</v>
      </c>
      <c r="N274" s="145">
        <v>379.22488</v>
      </c>
      <c r="O274" s="145">
        <v>1809.0926000000002</v>
      </c>
      <c r="P274" s="145">
        <v>10108.52974</v>
      </c>
      <c r="Q274" s="145">
        <v>0</v>
      </c>
      <c r="R274" s="146">
        <v>10108.52974</v>
      </c>
      <c r="S274" s="5"/>
      <c r="T274" s="5"/>
      <c r="U274" s="5"/>
      <c r="V274" s="5"/>
      <c r="W274" s="5"/>
      <c r="X274" s="5"/>
      <c r="Y274" s="5"/>
      <c r="Z274" s="5"/>
      <c r="AA274" s="5"/>
      <c r="AB274" s="5"/>
    </row>
    <row r="275" spans="1:28" ht="13.5">
      <c r="A275" s="147"/>
      <c r="B275" s="143" t="s">
        <v>16</v>
      </c>
      <c r="C275" s="143" t="s">
        <v>147</v>
      </c>
      <c r="D275" s="143" t="s">
        <v>147</v>
      </c>
      <c r="E275" s="143">
        <v>92</v>
      </c>
      <c r="F275" s="144">
        <v>0</v>
      </c>
      <c r="G275" s="145">
        <v>0</v>
      </c>
      <c r="H275" s="145">
        <v>0</v>
      </c>
      <c r="I275" s="145">
        <v>651.18068</v>
      </c>
      <c r="J275" s="145">
        <v>0</v>
      </c>
      <c r="K275" s="145">
        <v>651.18068</v>
      </c>
      <c r="L275" s="145">
        <v>447.38844</v>
      </c>
      <c r="M275" s="145">
        <v>0</v>
      </c>
      <c r="N275" s="145">
        <v>447.38844</v>
      </c>
      <c r="O275" s="145">
        <v>1098.56912</v>
      </c>
      <c r="P275" s="145">
        <v>3988.14163</v>
      </c>
      <c r="Q275" s="145">
        <v>0</v>
      </c>
      <c r="R275" s="146">
        <v>3988.14163</v>
      </c>
      <c r="S275" s="5"/>
      <c r="T275" s="5"/>
      <c r="U275" s="5"/>
      <c r="V275" s="5"/>
      <c r="W275" s="5"/>
      <c r="X275" s="5"/>
      <c r="Y275" s="5"/>
      <c r="Z275" s="5"/>
      <c r="AA275" s="5"/>
      <c r="AB275" s="5"/>
    </row>
    <row r="276" spans="1:28" ht="13.5">
      <c r="A276" s="147"/>
      <c r="B276" s="147"/>
      <c r="C276" s="143" t="s">
        <v>148</v>
      </c>
      <c r="D276" s="143" t="s">
        <v>149</v>
      </c>
      <c r="E276" s="143">
        <v>45</v>
      </c>
      <c r="F276" s="144">
        <v>0</v>
      </c>
      <c r="G276" s="145">
        <v>0</v>
      </c>
      <c r="H276" s="145">
        <v>0</v>
      </c>
      <c r="I276" s="145">
        <v>1066.31027</v>
      </c>
      <c r="J276" s="145">
        <v>0</v>
      </c>
      <c r="K276" s="145">
        <v>1066.31027</v>
      </c>
      <c r="L276" s="145">
        <v>462.22641999999996</v>
      </c>
      <c r="M276" s="145">
        <v>0</v>
      </c>
      <c r="N276" s="145">
        <v>462.22641999999996</v>
      </c>
      <c r="O276" s="145">
        <v>1528.53669</v>
      </c>
      <c r="P276" s="145">
        <v>6296.66175</v>
      </c>
      <c r="Q276" s="145">
        <v>0</v>
      </c>
      <c r="R276" s="146">
        <v>6296.66175</v>
      </c>
      <c r="S276" s="5"/>
      <c r="T276" s="5"/>
      <c r="U276" s="5"/>
      <c r="V276" s="5"/>
      <c r="W276" s="5"/>
      <c r="X276" s="5"/>
      <c r="Y276" s="5"/>
      <c r="Z276" s="5"/>
      <c r="AA276" s="5"/>
      <c r="AB276" s="5"/>
    </row>
    <row r="277" spans="1:28" ht="13.5">
      <c r="A277" s="147"/>
      <c r="B277" s="147"/>
      <c r="C277" s="143" t="s">
        <v>150</v>
      </c>
      <c r="D277" s="143" t="s">
        <v>150</v>
      </c>
      <c r="E277" s="143">
        <v>91</v>
      </c>
      <c r="F277" s="144">
        <v>0</v>
      </c>
      <c r="G277" s="145">
        <v>0</v>
      </c>
      <c r="H277" s="145">
        <v>0</v>
      </c>
      <c r="I277" s="145">
        <v>846.18775</v>
      </c>
      <c r="J277" s="145">
        <v>0.03538</v>
      </c>
      <c r="K277" s="145">
        <v>846.22313</v>
      </c>
      <c r="L277" s="145">
        <v>333.06174</v>
      </c>
      <c r="M277" s="145">
        <v>0</v>
      </c>
      <c r="N277" s="145">
        <v>333.06174</v>
      </c>
      <c r="O277" s="145">
        <v>1179.2848700000002</v>
      </c>
      <c r="P277" s="145">
        <v>4608.23386</v>
      </c>
      <c r="Q277" s="145">
        <v>0</v>
      </c>
      <c r="R277" s="146">
        <v>4608.23386</v>
      </c>
      <c r="S277" s="5"/>
      <c r="T277" s="5"/>
      <c r="U277" s="5"/>
      <c r="V277" s="5"/>
      <c r="W277" s="5"/>
      <c r="X277" s="5"/>
      <c r="Y277" s="5"/>
      <c r="Z277" s="5"/>
      <c r="AA277" s="5"/>
      <c r="AB277" s="5"/>
    </row>
    <row r="278" spans="1:28" ht="13.5">
      <c r="A278" s="147"/>
      <c r="B278" s="147"/>
      <c r="C278" s="143" t="s">
        <v>151</v>
      </c>
      <c r="D278" s="143" t="s">
        <v>152</v>
      </c>
      <c r="E278" s="143">
        <v>90</v>
      </c>
      <c r="F278" s="144">
        <v>0</v>
      </c>
      <c r="G278" s="145">
        <v>0</v>
      </c>
      <c r="H278" s="145">
        <v>0</v>
      </c>
      <c r="I278" s="145">
        <v>968.69142</v>
      </c>
      <c r="J278" s="145">
        <v>0</v>
      </c>
      <c r="K278" s="145">
        <v>968.69142</v>
      </c>
      <c r="L278" s="145">
        <v>1377.5171699999999</v>
      </c>
      <c r="M278" s="145">
        <v>0</v>
      </c>
      <c r="N278" s="145">
        <v>1377.5171699999999</v>
      </c>
      <c r="O278" s="145">
        <v>2346.2085899999997</v>
      </c>
      <c r="P278" s="145">
        <v>4873.76545</v>
      </c>
      <c r="Q278" s="145">
        <v>0</v>
      </c>
      <c r="R278" s="146">
        <v>4873.76545</v>
      </c>
      <c r="S278" s="5"/>
      <c r="T278" s="5"/>
      <c r="U278" s="5"/>
      <c r="V278" s="5"/>
      <c r="W278" s="5"/>
      <c r="X278" s="5"/>
      <c r="Y278" s="5"/>
      <c r="Z278" s="5"/>
      <c r="AA278" s="5"/>
      <c r="AB278" s="5"/>
    </row>
    <row r="279" spans="1:28" ht="13.5">
      <c r="A279" s="147"/>
      <c r="B279" s="147"/>
      <c r="C279" s="143" t="s">
        <v>16</v>
      </c>
      <c r="D279" s="143" t="s">
        <v>153</v>
      </c>
      <c r="E279" s="143">
        <v>17</v>
      </c>
      <c r="F279" s="144">
        <v>0</v>
      </c>
      <c r="G279" s="145">
        <v>0</v>
      </c>
      <c r="H279" s="145">
        <v>0</v>
      </c>
      <c r="I279" s="145">
        <v>2390.5310099999997</v>
      </c>
      <c r="J279" s="145">
        <v>3.58523</v>
      </c>
      <c r="K279" s="145">
        <v>2394.1162400000003</v>
      </c>
      <c r="L279" s="145">
        <v>6837.67714</v>
      </c>
      <c r="M279" s="145">
        <v>0</v>
      </c>
      <c r="N279" s="145">
        <v>6837.67714</v>
      </c>
      <c r="O279" s="145">
        <v>9231.793380000001</v>
      </c>
      <c r="P279" s="145">
        <v>38104.4862</v>
      </c>
      <c r="Q279" s="145">
        <v>0</v>
      </c>
      <c r="R279" s="146">
        <v>38104.4862</v>
      </c>
      <c r="S279" s="5"/>
      <c r="T279" s="5"/>
      <c r="U279" s="5"/>
      <c r="V279" s="5"/>
      <c r="W279" s="5"/>
      <c r="X279" s="5"/>
      <c r="Y279" s="5"/>
      <c r="Z279" s="5"/>
      <c r="AA279" s="5"/>
      <c r="AB279" s="5"/>
    </row>
    <row r="280" spans="1:28" ht="13.5">
      <c r="A280" s="147"/>
      <c r="B280" s="147"/>
      <c r="C280" s="147"/>
      <c r="D280" s="147"/>
      <c r="E280" s="148">
        <v>35</v>
      </c>
      <c r="F280" s="149">
        <v>0</v>
      </c>
      <c r="G280" s="150">
        <v>0</v>
      </c>
      <c r="H280" s="150">
        <v>0</v>
      </c>
      <c r="I280" s="150">
        <v>2208.71681</v>
      </c>
      <c r="J280" s="150">
        <v>0.00017999999999999998</v>
      </c>
      <c r="K280" s="150">
        <v>2208.7169900000004</v>
      </c>
      <c r="L280" s="150">
        <v>2574.49079</v>
      </c>
      <c r="M280" s="150">
        <v>0</v>
      </c>
      <c r="N280" s="150">
        <v>2574.49079</v>
      </c>
      <c r="O280" s="150">
        <v>4783.207780000001</v>
      </c>
      <c r="P280" s="150">
        <v>38879.55269</v>
      </c>
      <c r="Q280" s="150">
        <v>0</v>
      </c>
      <c r="R280" s="151">
        <v>38879.55269</v>
      </c>
      <c r="S280" s="5"/>
      <c r="T280" s="5"/>
      <c r="U280" s="5"/>
      <c r="V280" s="5"/>
      <c r="W280" s="5"/>
      <c r="X280" s="5"/>
      <c r="Y280" s="5"/>
      <c r="Z280" s="5"/>
      <c r="AA280" s="5"/>
      <c r="AB280" s="5"/>
    </row>
    <row r="281" spans="1:28" ht="13.5">
      <c r="A281" s="147"/>
      <c r="B281" s="147"/>
      <c r="C281" s="147"/>
      <c r="D281" s="147"/>
      <c r="E281" s="148">
        <v>81</v>
      </c>
      <c r="F281" s="149">
        <v>0</v>
      </c>
      <c r="G281" s="150">
        <v>0</v>
      </c>
      <c r="H281" s="150">
        <v>0</v>
      </c>
      <c r="I281" s="150">
        <v>2339.6084100000003</v>
      </c>
      <c r="J281" s="150">
        <v>0.00785</v>
      </c>
      <c r="K281" s="150">
        <v>2339.61626</v>
      </c>
      <c r="L281" s="150">
        <v>3307.2212000000004</v>
      </c>
      <c r="M281" s="150">
        <v>0</v>
      </c>
      <c r="N281" s="150">
        <v>3307.2212000000004</v>
      </c>
      <c r="O281" s="150">
        <v>5646.83746</v>
      </c>
      <c r="P281" s="150">
        <v>46323.41566</v>
      </c>
      <c r="Q281" s="150">
        <v>0</v>
      </c>
      <c r="R281" s="151">
        <v>46323.41566</v>
      </c>
      <c r="S281" s="5"/>
      <c r="T281" s="5"/>
      <c r="U281" s="5"/>
      <c r="V281" s="5"/>
      <c r="W281" s="5"/>
      <c r="X281" s="5"/>
      <c r="Y281" s="5"/>
      <c r="Z281" s="5"/>
      <c r="AA281" s="5"/>
      <c r="AB281" s="5"/>
    </row>
    <row r="282" spans="1:28" ht="13.5">
      <c r="A282" s="147"/>
      <c r="B282" s="147"/>
      <c r="C282" s="147"/>
      <c r="D282" s="143" t="s">
        <v>154</v>
      </c>
      <c r="E282" s="143">
        <v>25</v>
      </c>
      <c r="F282" s="144">
        <v>0</v>
      </c>
      <c r="G282" s="145">
        <v>0</v>
      </c>
      <c r="H282" s="145">
        <v>0</v>
      </c>
      <c r="I282" s="145">
        <v>885.4986899999999</v>
      </c>
      <c r="J282" s="145">
        <v>13.81483</v>
      </c>
      <c r="K282" s="145">
        <v>899.31352</v>
      </c>
      <c r="L282" s="145">
        <v>2663.55254</v>
      </c>
      <c r="M282" s="145">
        <v>0</v>
      </c>
      <c r="N282" s="145">
        <v>2663.55254</v>
      </c>
      <c r="O282" s="145">
        <v>3562.86606</v>
      </c>
      <c r="P282" s="145">
        <v>47021.79485</v>
      </c>
      <c r="Q282" s="145">
        <v>0</v>
      </c>
      <c r="R282" s="146">
        <v>47021.79485</v>
      </c>
      <c r="S282" s="5"/>
      <c r="T282" s="5"/>
      <c r="U282" s="5"/>
      <c r="V282" s="5"/>
      <c r="W282" s="5"/>
      <c r="X282" s="5"/>
      <c r="Y282" s="5"/>
      <c r="Z282" s="5"/>
      <c r="AA282" s="5"/>
      <c r="AB282" s="5"/>
    </row>
    <row r="283" spans="1:28" ht="13.5">
      <c r="A283" s="147"/>
      <c r="B283" s="147"/>
      <c r="C283" s="147"/>
      <c r="D283" s="143" t="s">
        <v>155</v>
      </c>
      <c r="E283" s="143">
        <v>6</v>
      </c>
      <c r="F283" s="144">
        <v>0</v>
      </c>
      <c r="G283" s="145">
        <v>0</v>
      </c>
      <c r="H283" s="145">
        <v>0</v>
      </c>
      <c r="I283" s="145">
        <v>3553.04604</v>
      </c>
      <c r="J283" s="145">
        <v>2.48541</v>
      </c>
      <c r="K283" s="145">
        <v>3555.5314500000004</v>
      </c>
      <c r="L283" s="145">
        <v>6012.187940000001</v>
      </c>
      <c r="M283" s="145">
        <v>0</v>
      </c>
      <c r="N283" s="145">
        <v>6012.187940000001</v>
      </c>
      <c r="O283" s="145">
        <v>9567.71939</v>
      </c>
      <c r="P283" s="145">
        <v>55182.91355</v>
      </c>
      <c r="Q283" s="145">
        <v>0</v>
      </c>
      <c r="R283" s="146">
        <v>55182.91355</v>
      </c>
      <c r="S283" s="5"/>
      <c r="T283" s="5"/>
      <c r="U283" s="5"/>
      <c r="V283" s="5"/>
      <c r="W283" s="5"/>
      <c r="X283" s="5"/>
      <c r="Y283" s="5"/>
      <c r="Z283" s="5"/>
      <c r="AA283" s="5"/>
      <c r="AB283" s="5"/>
    </row>
    <row r="284" spans="1:28" ht="13.5">
      <c r="A284" s="147"/>
      <c r="B284" s="147"/>
      <c r="C284" s="147"/>
      <c r="D284" s="147"/>
      <c r="E284" s="148">
        <v>16</v>
      </c>
      <c r="F284" s="149">
        <v>0</v>
      </c>
      <c r="G284" s="150">
        <v>0</v>
      </c>
      <c r="H284" s="150">
        <v>0</v>
      </c>
      <c r="I284" s="150">
        <v>3823.91822</v>
      </c>
      <c r="J284" s="150">
        <v>0</v>
      </c>
      <c r="K284" s="150">
        <v>3823.91822</v>
      </c>
      <c r="L284" s="150">
        <v>3027.98142</v>
      </c>
      <c r="M284" s="150">
        <v>0</v>
      </c>
      <c r="N284" s="150">
        <v>3027.98142</v>
      </c>
      <c r="O284" s="150">
        <v>6851.89964</v>
      </c>
      <c r="P284" s="150">
        <v>60154.39832</v>
      </c>
      <c r="Q284" s="150">
        <v>0</v>
      </c>
      <c r="R284" s="151">
        <v>60154.39832</v>
      </c>
      <c r="S284" s="5"/>
      <c r="T284" s="5"/>
      <c r="U284" s="5"/>
      <c r="V284" s="5"/>
      <c r="W284" s="5"/>
      <c r="X284" s="5"/>
      <c r="Y284" s="5"/>
      <c r="Z284" s="5"/>
      <c r="AA284" s="5"/>
      <c r="AB284" s="5"/>
    </row>
    <row r="285" spans="1:28" ht="13.5">
      <c r="A285" s="147"/>
      <c r="B285" s="147"/>
      <c r="C285" s="147"/>
      <c r="D285" s="147"/>
      <c r="E285" s="148">
        <v>28</v>
      </c>
      <c r="F285" s="149">
        <v>0</v>
      </c>
      <c r="G285" s="150">
        <v>0</v>
      </c>
      <c r="H285" s="150">
        <v>0</v>
      </c>
      <c r="I285" s="150">
        <v>2395.0178100000003</v>
      </c>
      <c r="J285" s="150">
        <v>7.09334</v>
      </c>
      <c r="K285" s="150">
        <v>2402.1111499999997</v>
      </c>
      <c r="L285" s="150">
        <v>6685.957780000001</v>
      </c>
      <c r="M285" s="150">
        <v>0</v>
      </c>
      <c r="N285" s="150">
        <v>6685.957780000001</v>
      </c>
      <c r="O285" s="150">
        <v>9088.06893</v>
      </c>
      <c r="P285" s="150">
        <v>40797.93353</v>
      </c>
      <c r="Q285" s="150">
        <v>0</v>
      </c>
      <c r="R285" s="151">
        <v>40797.93353</v>
      </c>
      <c r="S285" s="5"/>
      <c r="T285" s="5"/>
      <c r="U285" s="5"/>
      <c r="V285" s="5"/>
      <c r="W285" s="5"/>
      <c r="X285" s="5"/>
      <c r="Y285" s="5"/>
      <c r="Z285" s="5"/>
      <c r="AA285" s="5"/>
      <c r="AB285" s="5"/>
    </row>
    <row r="286" spans="1:28" ht="13.5">
      <c r="A286" s="147"/>
      <c r="B286" s="147"/>
      <c r="C286" s="147"/>
      <c r="D286" s="143" t="s">
        <v>16</v>
      </c>
      <c r="E286" s="143">
        <v>8</v>
      </c>
      <c r="F286" s="144">
        <v>0</v>
      </c>
      <c r="G286" s="145">
        <v>0</v>
      </c>
      <c r="H286" s="145">
        <v>0</v>
      </c>
      <c r="I286" s="145">
        <v>7519.80691</v>
      </c>
      <c r="J286" s="145">
        <v>3.86105</v>
      </c>
      <c r="K286" s="145">
        <v>7523.66796</v>
      </c>
      <c r="L286" s="145">
        <v>65153.56001</v>
      </c>
      <c r="M286" s="145">
        <v>37.842769999999994</v>
      </c>
      <c r="N286" s="145">
        <v>65191.402780000004</v>
      </c>
      <c r="O286" s="145">
        <v>72715.07074</v>
      </c>
      <c r="P286" s="145">
        <v>48225.15692</v>
      </c>
      <c r="Q286" s="145">
        <v>0</v>
      </c>
      <c r="R286" s="146">
        <v>48225.15692</v>
      </c>
      <c r="S286" s="5"/>
      <c r="T286" s="5"/>
      <c r="U286" s="5"/>
      <c r="V286" s="5"/>
      <c r="W286" s="5"/>
      <c r="X286" s="5"/>
      <c r="Y286" s="5"/>
      <c r="Z286" s="5"/>
      <c r="AA286" s="5"/>
      <c r="AB286" s="5"/>
    </row>
    <row r="287" spans="1:28" ht="13.5">
      <c r="A287" s="147"/>
      <c r="B287" s="147"/>
      <c r="C287" s="147"/>
      <c r="D287" s="143" t="s">
        <v>159</v>
      </c>
      <c r="E287" s="143">
        <v>3</v>
      </c>
      <c r="F287" s="144">
        <v>0</v>
      </c>
      <c r="G287" s="145">
        <v>0</v>
      </c>
      <c r="H287" s="145">
        <v>0</v>
      </c>
      <c r="I287" s="145">
        <v>4584.30786</v>
      </c>
      <c r="J287" s="145">
        <v>1.08769</v>
      </c>
      <c r="K287" s="145">
        <v>4585.39555</v>
      </c>
      <c r="L287" s="145">
        <v>31800.55698</v>
      </c>
      <c r="M287" s="145">
        <v>0</v>
      </c>
      <c r="N287" s="145">
        <v>31800.55698</v>
      </c>
      <c r="O287" s="145">
        <v>36385.95253</v>
      </c>
      <c r="P287" s="145">
        <v>36045.50045</v>
      </c>
      <c r="Q287" s="145">
        <v>27.35518</v>
      </c>
      <c r="R287" s="146">
        <v>36072.855630000005</v>
      </c>
      <c r="S287" s="5"/>
      <c r="T287" s="5"/>
      <c r="U287" s="5"/>
      <c r="V287" s="5"/>
      <c r="W287" s="5"/>
      <c r="X287" s="5"/>
      <c r="Y287" s="5"/>
      <c r="Z287" s="5"/>
      <c r="AA287" s="5"/>
      <c r="AB287" s="5"/>
    </row>
    <row r="288" spans="1:28" ht="13.5">
      <c r="A288" s="147"/>
      <c r="B288" s="147"/>
      <c r="C288" s="147"/>
      <c r="D288" s="147"/>
      <c r="E288" s="148">
        <v>30</v>
      </c>
      <c r="F288" s="149">
        <v>0</v>
      </c>
      <c r="G288" s="150">
        <v>0</v>
      </c>
      <c r="H288" s="150">
        <v>0</v>
      </c>
      <c r="I288" s="150">
        <v>4388.99039</v>
      </c>
      <c r="J288" s="150">
        <v>0</v>
      </c>
      <c r="K288" s="150">
        <v>4388.99039</v>
      </c>
      <c r="L288" s="150">
        <v>8558.69745</v>
      </c>
      <c r="M288" s="150">
        <v>0</v>
      </c>
      <c r="N288" s="150">
        <v>8558.69745</v>
      </c>
      <c r="O288" s="150">
        <v>12947.68784</v>
      </c>
      <c r="P288" s="150">
        <v>69000.73775</v>
      </c>
      <c r="Q288" s="150">
        <v>0</v>
      </c>
      <c r="R288" s="151">
        <v>69000.73775</v>
      </c>
      <c r="S288" s="5"/>
      <c r="T288" s="5"/>
      <c r="U288" s="5"/>
      <c r="V288" s="5"/>
      <c r="W288" s="5"/>
      <c r="X288" s="5"/>
      <c r="Y288" s="5"/>
      <c r="Z288" s="5"/>
      <c r="AA288" s="5"/>
      <c r="AB288" s="5"/>
    </row>
    <row r="289" spans="1:28" ht="13.5">
      <c r="A289" s="147"/>
      <c r="B289" s="147"/>
      <c r="C289" s="147"/>
      <c r="D289" s="143" t="s">
        <v>161</v>
      </c>
      <c r="E289" s="143">
        <v>97</v>
      </c>
      <c r="F289" s="144">
        <v>0</v>
      </c>
      <c r="G289" s="145">
        <v>0</v>
      </c>
      <c r="H289" s="145">
        <v>0</v>
      </c>
      <c r="I289" s="145">
        <v>1679.36812</v>
      </c>
      <c r="J289" s="145">
        <v>0.16593</v>
      </c>
      <c r="K289" s="145">
        <v>1679.53405</v>
      </c>
      <c r="L289" s="145">
        <v>2734.02528</v>
      </c>
      <c r="M289" s="145">
        <v>0</v>
      </c>
      <c r="N289" s="145">
        <v>2734.02528</v>
      </c>
      <c r="O289" s="145">
        <v>4413.55933</v>
      </c>
      <c r="P289" s="145">
        <v>18956.82471</v>
      </c>
      <c r="Q289" s="145">
        <v>0</v>
      </c>
      <c r="R289" s="146">
        <v>18956.82471</v>
      </c>
      <c r="S289" s="5"/>
      <c r="T289" s="5"/>
      <c r="U289" s="5"/>
      <c r="V289" s="5"/>
      <c r="W289" s="5"/>
      <c r="X289" s="5"/>
      <c r="Y289" s="5"/>
      <c r="Z289" s="5"/>
      <c r="AA289" s="5"/>
      <c r="AB289" s="5"/>
    </row>
    <row r="290" spans="1:28" ht="13.5">
      <c r="A290" s="147"/>
      <c r="B290" s="147"/>
      <c r="C290" s="147"/>
      <c r="D290" s="143" t="s">
        <v>162</v>
      </c>
      <c r="E290" s="143">
        <v>1</v>
      </c>
      <c r="F290" s="144">
        <v>0</v>
      </c>
      <c r="G290" s="145">
        <v>0</v>
      </c>
      <c r="H290" s="145">
        <v>0</v>
      </c>
      <c r="I290" s="145">
        <v>5594.77938</v>
      </c>
      <c r="J290" s="145">
        <v>19.85161</v>
      </c>
      <c r="K290" s="145">
        <v>5614.630990000001</v>
      </c>
      <c r="L290" s="145">
        <v>1003112.34652</v>
      </c>
      <c r="M290" s="145">
        <v>8082.42175</v>
      </c>
      <c r="N290" s="145">
        <v>1011194.76827</v>
      </c>
      <c r="O290" s="145">
        <v>1016809.39926</v>
      </c>
      <c r="P290" s="145">
        <v>5399.4152699999995</v>
      </c>
      <c r="Q290" s="145">
        <v>0</v>
      </c>
      <c r="R290" s="146">
        <v>5399.4152699999995</v>
      </c>
      <c r="S290" s="5"/>
      <c r="T290" s="5"/>
      <c r="U290" s="5"/>
      <c r="V290" s="5"/>
      <c r="W290" s="5"/>
      <c r="X290" s="5"/>
      <c r="Y290" s="5"/>
      <c r="Z290" s="5"/>
      <c r="AA290" s="5"/>
      <c r="AB290" s="5"/>
    </row>
    <row r="291" spans="1:28" ht="13.5">
      <c r="A291" s="147"/>
      <c r="B291" s="147"/>
      <c r="C291" s="147"/>
      <c r="D291" s="143" t="s">
        <v>163</v>
      </c>
      <c r="E291" s="143">
        <v>9</v>
      </c>
      <c r="F291" s="144">
        <v>0</v>
      </c>
      <c r="G291" s="145">
        <v>0</v>
      </c>
      <c r="H291" s="145">
        <v>0</v>
      </c>
      <c r="I291" s="145">
        <v>2874.0585899999996</v>
      </c>
      <c r="J291" s="145">
        <v>0.7498400000000001</v>
      </c>
      <c r="K291" s="145">
        <v>2874.80843</v>
      </c>
      <c r="L291" s="145">
        <v>7392.26688</v>
      </c>
      <c r="M291" s="145">
        <v>0</v>
      </c>
      <c r="N291" s="145">
        <v>7392.26688</v>
      </c>
      <c r="O291" s="145">
        <v>10267.07531</v>
      </c>
      <c r="P291" s="145">
        <v>56428.928479999995</v>
      </c>
      <c r="Q291" s="145">
        <v>0</v>
      </c>
      <c r="R291" s="146">
        <v>56428.928479999995</v>
      </c>
      <c r="S291" s="5"/>
      <c r="T291" s="5"/>
      <c r="U291" s="5"/>
      <c r="V291" s="5"/>
      <c r="W291" s="5"/>
      <c r="X291" s="5"/>
      <c r="Y291" s="5"/>
      <c r="Z291" s="5"/>
      <c r="AA291" s="5"/>
      <c r="AB291" s="5"/>
    </row>
    <row r="292" spans="1:28" ht="13.5">
      <c r="A292" s="147"/>
      <c r="B292" s="147"/>
      <c r="C292" s="147"/>
      <c r="D292" s="147"/>
      <c r="E292" s="148">
        <v>53</v>
      </c>
      <c r="F292" s="149">
        <v>0</v>
      </c>
      <c r="G292" s="150">
        <v>0</v>
      </c>
      <c r="H292" s="150">
        <v>0</v>
      </c>
      <c r="I292" s="150">
        <v>1796.0507</v>
      </c>
      <c r="J292" s="150">
        <v>0.00347</v>
      </c>
      <c r="K292" s="150">
        <v>1796.0541699999999</v>
      </c>
      <c r="L292" s="150">
        <v>1353.95979</v>
      </c>
      <c r="M292" s="150">
        <v>0</v>
      </c>
      <c r="N292" s="150">
        <v>1353.95979</v>
      </c>
      <c r="O292" s="150">
        <v>3150.0139599999998</v>
      </c>
      <c r="P292" s="150">
        <v>33153.91113</v>
      </c>
      <c r="Q292" s="150">
        <v>0</v>
      </c>
      <c r="R292" s="151">
        <v>33153.91113</v>
      </c>
      <c r="S292" s="5"/>
      <c r="T292" s="5"/>
      <c r="U292" s="5"/>
      <c r="V292" s="5"/>
      <c r="W292" s="5"/>
      <c r="X292" s="5"/>
      <c r="Y292" s="5"/>
      <c r="Z292" s="5"/>
      <c r="AA292" s="5"/>
      <c r="AB292" s="5"/>
    </row>
    <row r="293" spans="1:28" ht="13.5">
      <c r="A293" s="147"/>
      <c r="B293" s="147"/>
      <c r="C293" s="147"/>
      <c r="D293" s="143" t="s">
        <v>166</v>
      </c>
      <c r="E293" s="143">
        <v>12</v>
      </c>
      <c r="F293" s="144">
        <v>0</v>
      </c>
      <c r="G293" s="145">
        <v>0</v>
      </c>
      <c r="H293" s="145">
        <v>0</v>
      </c>
      <c r="I293" s="145">
        <v>2410.02068</v>
      </c>
      <c r="J293" s="145">
        <v>3.7169499999999998</v>
      </c>
      <c r="K293" s="145">
        <v>2413.73763</v>
      </c>
      <c r="L293" s="145">
        <v>7751.503519999999</v>
      </c>
      <c r="M293" s="145">
        <v>0</v>
      </c>
      <c r="N293" s="145">
        <v>7751.503519999999</v>
      </c>
      <c r="O293" s="145">
        <v>10165.24115</v>
      </c>
      <c r="P293" s="145">
        <v>38190.07492</v>
      </c>
      <c r="Q293" s="145">
        <v>0</v>
      </c>
      <c r="R293" s="146">
        <v>38190.07492</v>
      </c>
      <c r="S293" s="5"/>
      <c r="T293" s="5"/>
      <c r="U293" s="5"/>
      <c r="V293" s="5"/>
      <c r="W293" s="5"/>
      <c r="X293" s="5"/>
      <c r="Y293" s="5"/>
      <c r="Z293" s="5"/>
      <c r="AA293" s="5"/>
      <c r="AB293" s="5"/>
    </row>
    <row r="294" spans="1:28" ht="13.5">
      <c r="A294" s="147"/>
      <c r="B294" s="147"/>
      <c r="C294" s="147"/>
      <c r="D294" s="147"/>
      <c r="E294" s="148">
        <v>13</v>
      </c>
      <c r="F294" s="149">
        <v>0</v>
      </c>
      <c r="G294" s="150">
        <v>0</v>
      </c>
      <c r="H294" s="150">
        <v>0</v>
      </c>
      <c r="I294" s="150">
        <v>3566.4509700000003</v>
      </c>
      <c r="J294" s="150">
        <v>0.02869</v>
      </c>
      <c r="K294" s="150">
        <v>3566.47966</v>
      </c>
      <c r="L294" s="150">
        <v>16011.65445</v>
      </c>
      <c r="M294" s="150">
        <v>0</v>
      </c>
      <c r="N294" s="150">
        <v>16011.65445</v>
      </c>
      <c r="O294" s="150">
        <v>19578.13411</v>
      </c>
      <c r="P294" s="150">
        <v>39447.73827</v>
      </c>
      <c r="Q294" s="150">
        <v>0</v>
      </c>
      <c r="R294" s="151">
        <v>39447.73827</v>
      </c>
      <c r="S294" s="5"/>
      <c r="T294" s="5"/>
      <c r="U294" s="5"/>
      <c r="V294" s="5"/>
      <c r="W294" s="5"/>
      <c r="X294" s="5"/>
      <c r="Y294" s="5"/>
      <c r="Z294" s="5"/>
      <c r="AA294" s="5"/>
      <c r="AB294" s="5"/>
    </row>
    <row r="295" spans="1:28" ht="13.5">
      <c r="A295" s="147"/>
      <c r="B295" s="147"/>
      <c r="C295" s="147"/>
      <c r="D295" s="147"/>
      <c r="E295" s="148">
        <v>102</v>
      </c>
      <c r="F295" s="149">
        <v>0</v>
      </c>
      <c r="G295" s="150">
        <v>0</v>
      </c>
      <c r="H295" s="150">
        <v>0</v>
      </c>
      <c r="I295" s="150">
        <v>1861.48404</v>
      </c>
      <c r="J295" s="150">
        <v>0.03145</v>
      </c>
      <c r="K295" s="150">
        <v>1861.51549</v>
      </c>
      <c r="L295" s="150">
        <v>604.14473</v>
      </c>
      <c r="M295" s="150">
        <v>0</v>
      </c>
      <c r="N295" s="150">
        <v>604.14473</v>
      </c>
      <c r="O295" s="150">
        <v>2465.66022</v>
      </c>
      <c r="P295" s="150">
        <v>26134.58048</v>
      </c>
      <c r="Q295" s="150">
        <v>0</v>
      </c>
      <c r="R295" s="151">
        <v>26134.58048</v>
      </c>
      <c r="S295" s="5"/>
      <c r="T295" s="5"/>
      <c r="U295" s="5"/>
      <c r="V295" s="5"/>
      <c r="W295" s="5"/>
      <c r="X295" s="5"/>
      <c r="Y295" s="5"/>
      <c r="Z295" s="5"/>
      <c r="AA295" s="5"/>
      <c r="AB295" s="5"/>
    </row>
    <row r="296" spans="1:28" ht="13.5">
      <c r="A296" s="147"/>
      <c r="B296" s="147"/>
      <c r="C296" s="147"/>
      <c r="D296" s="143" t="s">
        <v>167</v>
      </c>
      <c r="E296" s="143">
        <v>82</v>
      </c>
      <c r="F296" s="144">
        <v>0</v>
      </c>
      <c r="G296" s="145">
        <v>0</v>
      </c>
      <c r="H296" s="145">
        <v>0</v>
      </c>
      <c r="I296" s="145">
        <v>2697.92507</v>
      </c>
      <c r="J296" s="145">
        <v>0.08367000000000001</v>
      </c>
      <c r="K296" s="145">
        <v>2698.00874</v>
      </c>
      <c r="L296" s="145">
        <v>15108.009689999999</v>
      </c>
      <c r="M296" s="145">
        <v>0</v>
      </c>
      <c r="N296" s="145">
        <v>15108.009689999999</v>
      </c>
      <c r="O296" s="145">
        <v>17806.01843</v>
      </c>
      <c r="P296" s="145">
        <v>31043.42891</v>
      </c>
      <c r="Q296" s="145">
        <v>0</v>
      </c>
      <c r="R296" s="146">
        <v>31043.42891</v>
      </c>
      <c r="S296" s="5"/>
      <c r="T296" s="5"/>
      <c r="U296" s="5"/>
      <c r="V296" s="5"/>
      <c r="W296" s="5"/>
      <c r="X296" s="5"/>
      <c r="Y296" s="5"/>
      <c r="Z296" s="5"/>
      <c r="AA296" s="5"/>
      <c r="AB296" s="5"/>
    </row>
    <row r="297" spans="1:28" ht="13.5">
      <c r="A297" s="147"/>
      <c r="B297" s="147"/>
      <c r="C297" s="147"/>
      <c r="D297" s="143" t="s">
        <v>168</v>
      </c>
      <c r="E297" s="143">
        <v>15</v>
      </c>
      <c r="F297" s="144">
        <v>0</v>
      </c>
      <c r="G297" s="145">
        <v>0</v>
      </c>
      <c r="H297" s="145">
        <v>0</v>
      </c>
      <c r="I297" s="145">
        <v>2212.05462</v>
      </c>
      <c r="J297" s="145">
        <v>64.67188</v>
      </c>
      <c r="K297" s="145">
        <v>2276.7265</v>
      </c>
      <c r="L297" s="145">
        <v>9656.26547</v>
      </c>
      <c r="M297" s="145">
        <v>0</v>
      </c>
      <c r="N297" s="145">
        <v>9656.26547</v>
      </c>
      <c r="O297" s="145">
        <v>11932.991970000001</v>
      </c>
      <c r="P297" s="145">
        <v>39277.707350000004</v>
      </c>
      <c r="Q297" s="145">
        <v>0</v>
      </c>
      <c r="R297" s="146">
        <v>39277.707350000004</v>
      </c>
      <c r="S297" s="5"/>
      <c r="T297" s="5"/>
      <c r="U297" s="5"/>
      <c r="V297" s="5"/>
      <c r="W297" s="5"/>
      <c r="X297" s="5"/>
      <c r="Y297" s="5"/>
      <c r="Z297" s="5"/>
      <c r="AA297" s="5"/>
      <c r="AB297" s="5"/>
    </row>
    <row r="298" spans="1:28" ht="13.5">
      <c r="A298" s="147"/>
      <c r="B298" s="147"/>
      <c r="C298" s="147"/>
      <c r="D298" s="147"/>
      <c r="E298" s="148">
        <v>100</v>
      </c>
      <c r="F298" s="149">
        <v>0</v>
      </c>
      <c r="G298" s="150">
        <v>0</v>
      </c>
      <c r="H298" s="150">
        <v>0</v>
      </c>
      <c r="I298" s="150">
        <v>1200.37904</v>
      </c>
      <c r="J298" s="150">
        <v>0.00057</v>
      </c>
      <c r="K298" s="150">
        <v>1200.3796100000002</v>
      </c>
      <c r="L298" s="150">
        <v>1897.6283500000002</v>
      </c>
      <c r="M298" s="150">
        <v>0</v>
      </c>
      <c r="N298" s="150">
        <v>1897.6283500000002</v>
      </c>
      <c r="O298" s="150">
        <v>3098.00796</v>
      </c>
      <c r="P298" s="150">
        <v>7160.7101299999995</v>
      </c>
      <c r="Q298" s="150">
        <v>0</v>
      </c>
      <c r="R298" s="151">
        <v>7160.7101299999995</v>
      </c>
      <c r="S298" s="5"/>
      <c r="T298" s="5"/>
      <c r="U298" s="5"/>
      <c r="V298" s="5"/>
      <c r="W298" s="5"/>
      <c r="X298" s="5"/>
      <c r="Y298" s="5"/>
      <c r="Z298" s="5"/>
      <c r="AA298" s="5"/>
      <c r="AB298" s="5"/>
    </row>
    <row r="299" spans="1:28" ht="13.5">
      <c r="A299" s="147"/>
      <c r="B299" s="147"/>
      <c r="C299" s="147"/>
      <c r="D299" s="143" t="s">
        <v>170</v>
      </c>
      <c r="E299" s="143">
        <v>38</v>
      </c>
      <c r="F299" s="144">
        <v>0</v>
      </c>
      <c r="G299" s="145">
        <v>0</v>
      </c>
      <c r="H299" s="145">
        <v>0</v>
      </c>
      <c r="I299" s="145">
        <v>5508.87824</v>
      </c>
      <c r="J299" s="145">
        <v>511.79378</v>
      </c>
      <c r="K299" s="145">
        <v>6020.67202</v>
      </c>
      <c r="L299" s="145">
        <v>137618.31485</v>
      </c>
      <c r="M299" s="145">
        <v>0</v>
      </c>
      <c r="N299" s="145">
        <v>137618.31485</v>
      </c>
      <c r="O299" s="145">
        <v>143638.98687</v>
      </c>
      <c r="P299" s="145">
        <v>30405.73069</v>
      </c>
      <c r="Q299" s="145">
        <v>0</v>
      </c>
      <c r="R299" s="146">
        <v>30405.73069</v>
      </c>
      <c r="S299" s="5"/>
      <c r="T299" s="5"/>
      <c r="U299" s="5"/>
      <c r="V299" s="5"/>
      <c r="W299" s="5"/>
      <c r="X299" s="5"/>
      <c r="Y299" s="5"/>
      <c r="Z299" s="5"/>
      <c r="AA299" s="5"/>
      <c r="AB299" s="5"/>
    </row>
    <row r="300" spans="1:28" ht="13.5">
      <c r="A300" s="147"/>
      <c r="B300" s="147"/>
      <c r="C300" s="147"/>
      <c r="D300" s="143" t="s">
        <v>172</v>
      </c>
      <c r="E300" s="143">
        <v>80</v>
      </c>
      <c r="F300" s="144">
        <v>0</v>
      </c>
      <c r="G300" s="145">
        <v>0</v>
      </c>
      <c r="H300" s="145">
        <v>0</v>
      </c>
      <c r="I300" s="145">
        <v>2892.12674</v>
      </c>
      <c r="J300" s="145">
        <v>3.37741</v>
      </c>
      <c r="K300" s="145">
        <v>2895.5041499999998</v>
      </c>
      <c r="L300" s="145">
        <v>4163.87888</v>
      </c>
      <c r="M300" s="145">
        <v>0</v>
      </c>
      <c r="N300" s="145">
        <v>4163.87888</v>
      </c>
      <c r="O300" s="145">
        <v>7059.38303</v>
      </c>
      <c r="P300" s="145">
        <v>33890.488130000005</v>
      </c>
      <c r="Q300" s="145">
        <v>0</v>
      </c>
      <c r="R300" s="146">
        <v>33890.488130000005</v>
      </c>
      <c r="S300" s="5"/>
      <c r="T300" s="5"/>
      <c r="U300" s="5"/>
      <c r="V300" s="5"/>
      <c r="W300" s="5"/>
      <c r="X300" s="5"/>
      <c r="Y300" s="5"/>
      <c r="Z300" s="5"/>
      <c r="AA300" s="5"/>
      <c r="AB300" s="5"/>
    </row>
    <row r="301" spans="1:28" ht="13.5">
      <c r="A301" s="147"/>
      <c r="B301" s="147"/>
      <c r="C301" s="147"/>
      <c r="D301" s="143" t="s">
        <v>173</v>
      </c>
      <c r="E301" s="143">
        <v>99</v>
      </c>
      <c r="F301" s="144">
        <v>0</v>
      </c>
      <c r="G301" s="145">
        <v>0</v>
      </c>
      <c r="H301" s="145">
        <v>0</v>
      </c>
      <c r="I301" s="145">
        <v>1495.05813</v>
      </c>
      <c r="J301" s="145">
        <v>12.05726</v>
      </c>
      <c r="K301" s="145">
        <v>1507.11539</v>
      </c>
      <c r="L301" s="145">
        <v>1118.81905</v>
      </c>
      <c r="M301" s="145">
        <v>0</v>
      </c>
      <c r="N301" s="145">
        <v>1118.81905</v>
      </c>
      <c r="O301" s="145">
        <v>2625.93444</v>
      </c>
      <c r="P301" s="145">
        <v>19520.62523</v>
      </c>
      <c r="Q301" s="145">
        <v>0</v>
      </c>
      <c r="R301" s="146">
        <v>19520.62523</v>
      </c>
      <c r="S301" s="5"/>
      <c r="T301" s="5"/>
      <c r="U301" s="5"/>
      <c r="V301" s="5"/>
      <c r="W301" s="5"/>
      <c r="X301" s="5"/>
      <c r="Y301" s="5"/>
      <c r="Z301" s="5"/>
      <c r="AA301" s="5"/>
      <c r="AB301" s="5"/>
    </row>
    <row r="302" spans="1:28" ht="13.5">
      <c r="A302" s="147"/>
      <c r="B302" s="147"/>
      <c r="C302" s="147"/>
      <c r="D302" s="147"/>
      <c r="E302" s="148">
        <v>101</v>
      </c>
      <c r="F302" s="149">
        <v>0</v>
      </c>
      <c r="G302" s="150">
        <v>0</v>
      </c>
      <c r="H302" s="150">
        <v>0</v>
      </c>
      <c r="I302" s="150">
        <v>1120.30958</v>
      </c>
      <c r="J302" s="150">
        <v>6.43081</v>
      </c>
      <c r="K302" s="150">
        <v>1126.74039</v>
      </c>
      <c r="L302" s="150">
        <v>1640.32679</v>
      </c>
      <c r="M302" s="150">
        <v>0</v>
      </c>
      <c r="N302" s="150">
        <v>1640.32679</v>
      </c>
      <c r="O302" s="150">
        <v>2767.06718</v>
      </c>
      <c r="P302" s="150">
        <v>17717.758719999998</v>
      </c>
      <c r="Q302" s="150">
        <v>0</v>
      </c>
      <c r="R302" s="151">
        <v>17717.758719999998</v>
      </c>
      <c r="S302" s="5"/>
      <c r="T302" s="5"/>
      <c r="U302" s="5"/>
      <c r="V302" s="5"/>
      <c r="W302" s="5"/>
      <c r="X302" s="5"/>
      <c r="Y302" s="5"/>
      <c r="Z302" s="5"/>
      <c r="AA302" s="5"/>
      <c r="AB302" s="5"/>
    </row>
    <row r="303" spans="1:28" ht="13.5">
      <c r="A303" s="147"/>
      <c r="B303" s="147"/>
      <c r="C303" s="147"/>
      <c r="D303" s="143" t="s">
        <v>174</v>
      </c>
      <c r="E303" s="143">
        <v>27</v>
      </c>
      <c r="F303" s="144">
        <v>0</v>
      </c>
      <c r="G303" s="145">
        <v>0</v>
      </c>
      <c r="H303" s="145">
        <v>0</v>
      </c>
      <c r="I303" s="145">
        <v>1525.24688</v>
      </c>
      <c r="J303" s="145">
        <v>45.00669</v>
      </c>
      <c r="K303" s="145">
        <v>1570.25357</v>
      </c>
      <c r="L303" s="145">
        <v>6609.906849999999</v>
      </c>
      <c r="M303" s="145">
        <v>0</v>
      </c>
      <c r="N303" s="145">
        <v>6609.906849999999</v>
      </c>
      <c r="O303" s="145">
        <v>8180.16042</v>
      </c>
      <c r="P303" s="145">
        <v>29024.04421</v>
      </c>
      <c r="Q303" s="145">
        <v>0</v>
      </c>
      <c r="R303" s="146">
        <v>29024.04421</v>
      </c>
      <c r="S303" s="5"/>
      <c r="T303" s="5"/>
      <c r="U303" s="5"/>
      <c r="V303" s="5"/>
      <c r="W303" s="5"/>
      <c r="X303" s="5"/>
      <c r="Y303" s="5"/>
      <c r="Z303" s="5"/>
      <c r="AA303" s="5"/>
      <c r="AB303" s="5"/>
    </row>
    <row r="304" spans="1:28" ht="13.5">
      <c r="A304" s="147"/>
      <c r="B304" s="147"/>
      <c r="C304" s="147"/>
      <c r="D304" s="143" t="s">
        <v>225</v>
      </c>
      <c r="E304" s="143">
        <v>84</v>
      </c>
      <c r="F304" s="144">
        <v>0</v>
      </c>
      <c r="G304" s="145">
        <v>0</v>
      </c>
      <c r="H304" s="145">
        <v>0</v>
      </c>
      <c r="I304" s="145">
        <v>1269.93036</v>
      </c>
      <c r="J304" s="145">
        <v>4.9648</v>
      </c>
      <c r="K304" s="145">
        <v>1274.8951599999998</v>
      </c>
      <c r="L304" s="145">
        <v>1315.3642399999999</v>
      </c>
      <c r="M304" s="145">
        <v>0</v>
      </c>
      <c r="N304" s="145">
        <v>1315.3642399999999</v>
      </c>
      <c r="O304" s="145">
        <v>2590.2594</v>
      </c>
      <c r="P304" s="145">
        <v>23440.62618</v>
      </c>
      <c r="Q304" s="145">
        <v>0</v>
      </c>
      <c r="R304" s="146">
        <v>23440.62618</v>
      </c>
      <c r="S304" s="5"/>
      <c r="T304" s="5"/>
      <c r="U304" s="5"/>
      <c r="V304" s="5"/>
      <c r="W304" s="5"/>
      <c r="X304" s="5"/>
      <c r="Y304" s="5"/>
      <c r="Z304" s="5"/>
      <c r="AA304" s="5"/>
      <c r="AB304" s="5"/>
    </row>
    <row r="305" spans="1:28" ht="13.5">
      <c r="A305" s="147"/>
      <c r="B305" s="147"/>
      <c r="C305" s="147"/>
      <c r="D305" s="143" t="s">
        <v>175</v>
      </c>
      <c r="E305" s="143">
        <v>83</v>
      </c>
      <c r="F305" s="144">
        <v>0</v>
      </c>
      <c r="G305" s="145">
        <v>0</v>
      </c>
      <c r="H305" s="145">
        <v>0</v>
      </c>
      <c r="I305" s="145">
        <v>3094.91242</v>
      </c>
      <c r="J305" s="145">
        <v>15.80867</v>
      </c>
      <c r="K305" s="145">
        <v>3110.72109</v>
      </c>
      <c r="L305" s="145">
        <v>21096.75645</v>
      </c>
      <c r="M305" s="145">
        <v>0</v>
      </c>
      <c r="N305" s="145">
        <v>21096.75645</v>
      </c>
      <c r="O305" s="145">
        <v>24207.47754</v>
      </c>
      <c r="P305" s="145">
        <v>29086.37672</v>
      </c>
      <c r="Q305" s="145">
        <v>0</v>
      </c>
      <c r="R305" s="146">
        <v>29086.37672</v>
      </c>
      <c r="S305" s="5"/>
      <c r="T305" s="5"/>
      <c r="U305" s="5"/>
      <c r="V305" s="5"/>
      <c r="W305" s="5"/>
      <c r="X305" s="5"/>
      <c r="Y305" s="5"/>
      <c r="Z305" s="5"/>
      <c r="AA305" s="5"/>
      <c r="AB305" s="5"/>
    </row>
    <row r="306" spans="1:28" ht="13.5">
      <c r="A306" s="147"/>
      <c r="B306" s="147"/>
      <c r="C306" s="147"/>
      <c r="D306" s="143" t="s">
        <v>177</v>
      </c>
      <c r="E306" s="143">
        <v>31</v>
      </c>
      <c r="F306" s="144">
        <v>0</v>
      </c>
      <c r="G306" s="145">
        <v>0</v>
      </c>
      <c r="H306" s="145">
        <v>0</v>
      </c>
      <c r="I306" s="145">
        <v>1024.31401</v>
      </c>
      <c r="J306" s="145">
        <v>0.95947</v>
      </c>
      <c r="K306" s="145">
        <v>1025.27348</v>
      </c>
      <c r="L306" s="145">
        <v>4390.638400000001</v>
      </c>
      <c r="M306" s="145">
        <v>0</v>
      </c>
      <c r="N306" s="145">
        <v>4390.638400000001</v>
      </c>
      <c r="O306" s="145">
        <v>5415.91188</v>
      </c>
      <c r="P306" s="145">
        <v>23472.44855</v>
      </c>
      <c r="Q306" s="145">
        <v>0</v>
      </c>
      <c r="R306" s="146">
        <v>23472.44855</v>
      </c>
      <c r="S306" s="5"/>
      <c r="T306" s="5"/>
      <c r="U306" s="5"/>
      <c r="V306" s="5"/>
      <c r="W306" s="5"/>
      <c r="X306" s="5"/>
      <c r="Y306" s="5"/>
      <c r="Z306" s="5"/>
      <c r="AA306" s="5"/>
      <c r="AB306" s="5"/>
    </row>
    <row r="307" spans="1:28" ht="13.5">
      <c r="A307" s="147"/>
      <c r="B307" s="147"/>
      <c r="C307" s="143" t="s">
        <v>226</v>
      </c>
      <c r="D307" s="143" t="s">
        <v>227</v>
      </c>
      <c r="E307" s="143">
        <v>95</v>
      </c>
      <c r="F307" s="144">
        <v>0</v>
      </c>
      <c r="G307" s="145">
        <v>0</v>
      </c>
      <c r="H307" s="145">
        <v>0</v>
      </c>
      <c r="I307" s="145">
        <v>1219.6213300000002</v>
      </c>
      <c r="J307" s="145">
        <v>0.00088</v>
      </c>
      <c r="K307" s="145">
        <v>1219.62221</v>
      </c>
      <c r="L307" s="145">
        <v>1821.3507299999999</v>
      </c>
      <c r="M307" s="145">
        <v>0</v>
      </c>
      <c r="N307" s="145">
        <v>1821.3507299999999</v>
      </c>
      <c r="O307" s="145">
        <v>3040.97294</v>
      </c>
      <c r="P307" s="145">
        <v>19780.68829</v>
      </c>
      <c r="Q307" s="145">
        <v>0</v>
      </c>
      <c r="R307" s="146">
        <v>19780.68829</v>
      </c>
      <c r="S307" s="5"/>
      <c r="T307" s="5"/>
      <c r="U307" s="5"/>
      <c r="V307" s="5"/>
      <c r="W307" s="5"/>
      <c r="X307" s="5"/>
      <c r="Y307" s="5"/>
      <c r="Z307" s="5"/>
      <c r="AA307" s="5"/>
      <c r="AB307" s="5"/>
    </row>
    <row r="308" spans="1:28" ht="13.5">
      <c r="A308" s="147"/>
      <c r="B308" s="143" t="s">
        <v>17</v>
      </c>
      <c r="C308" s="143" t="s">
        <v>181</v>
      </c>
      <c r="D308" s="143" t="s">
        <v>182</v>
      </c>
      <c r="E308" s="143">
        <v>107</v>
      </c>
      <c r="F308" s="144">
        <v>0</v>
      </c>
      <c r="G308" s="145">
        <v>0</v>
      </c>
      <c r="H308" s="145">
        <v>0</v>
      </c>
      <c r="I308" s="145">
        <v>1403.04671</v>
      </c>
      <c r="J308" s="145">
        <v>7.03216</v>
      </c>
      <c r="K308" s="145">
        <v>1410.07887</v>
      </c>
      <c r="L308" s="145">
        <v>834.53314</v>
      </c>
      <c r="M308" s="145">
        <v>0</v>
      </c>
      <c r="N308" s="145">
        <v>834.53314</v>
      </c>
      <c r="O308" s="145">
        <v>2244.61201</v>
      </c>
      <c r="P308" s="145">
        <v>16027.9765</v>
      </c>
      <c r="Q308" s="145">
        <v>0</v>
      </c>
      <c r="R308" s="146">
        <v>16027.9765</v>
      </c>
      <c r="S308" s="5"/>
      <c r="T308" s="5"/>
      <c r="U308" s="5"/>
      <c r="V308" s="5"/>
      <c r="W308" s="5"/>
      <c r="X308" s="5"/>
      <c r="Y308" s="5"/>
      <c r="Z308" s="5"/>
      <c r="AA308" s="5"/>
      <c r="AB308" s="5"/>
    </row>
    <row r="309" spans="1:28" ht="13.5">
      <c r="A309" s="147"/>
      <c r="B309" s="143" t="s">
        <v>19</v>
      </c>
      <c r="C309" s="143" t="s">
        <v>185</v>
      </c>
      <c r="D309" s="143" t="s">
        <v>19</v>
      </c>
      <c r="E309" s="143">
        <v>50</v>
      </c>
      <c r="F309" s="144">
        <v>0</v>
      </c>
      <c r="G309" s="145">
        <v>0</v>
      </c>
      <c r="H309" s="145">
        <v>0</v>
      </c>
      <c r="I309" s="145">
        <v>1197.6972700000001</v>
      </c>
      <c r="J309" s="145">
        <v>0</v>
      </c>
      <c r="K309" s="145">
        <v>1197.6972700000001</v>
      </c>
      <c r="L309" s="145">
        <v>1052.50152</v>
      </c>
      <c r="M309" s="145">
        <v>0</v>
      </c>
      <c r="N309" s="145">
        <v>1052.50152</v>
      </c>
      <c r="O309" s="145">
        <v>2250.19879</v>
      </c>
      <c r="P309" s="145">
        <v>8686.75365</v>
      </c>
      <c r="Q309" s="145">
        <v>0</v>
      </c>
      <c r="R309" s="146">
        <v>8686.75365</v>
      </c>
      <c r="S309" s="5"/>
      <c r="T309" s="5"/>
      <c r="U309" s="5"/>
      <c r="V309" s="5"/>
      <c r="W309" s="5"/>
      <c r="X309" s="5"/>
      <c r="Y309" s="5"/>
      <c r="Z309" s="5"/>
      <c r="AA309" s="5"/>
      <c r="AB309" s="5"/>
    </row>
    <row r="310" spans="1:28" ht="13.5">
      <c r="A310" s="147"/>
      <c r="B310" s="143" t="s">
        <v>21</v>
      </c>
      <c r="C310" s="143" t="s">
        <v>187</v>
      </c>
      <c r="D310" s="143" t="s">
        <v>188</v>
      </c>
      <c r="E310" s="143">
        <v>62</v>
      </c>
      <c r="F310" s="144">
        <v>0</v>
      </c>
      <c r="G310" s="145">
        <v>0</v>
      </c>
      <c r="H310" s="145">
        <v>0</v>
      </c>
      <c r="I310" s="145">
        <v>964.0126</v>
      </c>
      <c r="J310" s="145">
        <v>0</v>
      </c>
      <c r="K310" s="145">
        <v>964.0126</v>
      </c>
      <c r="L310" s="145">
        <v>629.1915799999999</v>
      </c>
      <c r="M310" s="145">
        <v>0</v>
      </c>
      <c r="N310" s="145">
        <v>629.1915799999999</v>
      </c>
      <c r="O310" s="145">
        <v>1593.20418</v>
      </c>
      <c r="P310" s="145">
        <v>5416.791429999999</v>
      </c>
      <c r="Q310" s="145">
        <v>0</v>
      </c>
      <c r="R310" s="146">
        <v>5416.791429999999</v>
      </c>
      <c r="S310" s="5"/>
      <c r="T310" s="5"/>
      <c r="U310" s="5"/>
      <c r="V310" s="5"/>
      <c r="W310" s="5"/>
      <c r="X310" s="5"/>
      <c r="Y310" s="5"/>
      <c r="Z310" s="5"/>
      <c r="AA310" s="5"/>
      <c r="AB310" s="5"/>
    </row>
    <row r="311" spans="1:28" ht="13.5">
      <c r="A311" s="147"/>
      <c r="B311" s="147"/>
      <c r="C311" s="143" t="s">
        <v>21</v>
      </c>
      <c r="D311" s="143" t="s">
        <v>190</v>
      </c>
      <c r="E311" s="143">
        <v>88</v>
      </c>
      <c r="F311" s="144">
        <v>0</v>
      </c>
      <c r="G311" s="145">
        <v>0</v>
      </c>
      <c r="H311" s="145">
        <v>0</v>
      </c>
      <c r="I311" s="145">
        <v>1972.04415</v>
      </c>
      <c r="J311" s="145">
        <v>0</v>
      </c>
      <c r="K311" s="145">
        <v>1972.04415</v>
      </c>
      <c r="L311" s="145">
        <v>470.90025</v>
      </c>
      <c r="M311" s="145">
        <v>0</v>
      </c>
      <c r="N311" s="145">
        <v>470.90025</v>
      </c>
      <c r="O311" s="145">
        <v>2442.9444</v>
      </c>
      <c r="P311" s="145">
        <v>25300.24559</v>
      </c>
      <c r="Q311" s="145">
        <v>0</v>
      </c>
      <c r="R311" s="146">
        <v>25300.24559</v>
      </c>
      <c r="S311" s="5"/>
      <c r="T311" s="5"/>
      <c r="U311" s="5"/>
      <c r="V311" s="5"/>
      <c r="W311" s="5"/>
      <c r="X311" s="5"/>
      <c r="Y311" s="5"/>
      <c r="Z311" s="5"/>
      <c r="AA311" s="5"/>
      <c r="AB311" s="5"/>
    </row>
    <row r="312" spans="1:28" ht="13.5">
      <c r="A312" s="147"/>
      <c r="B312" s="147"/>
      <c r="C312" s="147"/>
      <c r="D312" s="143" t="s">
        <v>228</v>
      </c>
      <c r="E312" s="143">
        <v>64</v>
      </c>
      <c r="F312" s="144">
        <v>0</v>
      </c>
      <c r="G312" s="145">
        <v>0</v>
      </c>
      <c r="H312" s="145">
        <v>0</v>
      </c>
      <c r="I312" s="145">
        <v>2208.6499700000004</v>
      </c>
      <c r="J312" s="145">
        <v>0</v>
      </c>
      <c r="K312" s="145">
        <v>2208.6499700000004</v>
      </c>
      <c r="L312" s="145">
        <v>101.65115</v>
      </c>
      <c r="M312" s="145">
        <v>0</v>
      </c>
      <c r="N312" s="145">
        <v>101.65115</v>
      </c>
      <c r="O312" s="145">
        <v>2310.30112</v>
      </c>
      <c r="P312" s="145">
        <v>15405.453710000002</v>
      </c>
      <c r="Q312" s="145">
        <v>0</v>
      </c>
      <c r="R312" s="146">
        <v>15405.453710000002</v>
      </c>
      <c r="S312" s="5"/>
      <c r="T312" s="5"/>
      <c r="U312" s="5"/>
      <c r="V312" s="5"/>
      <c r="W312" s="5"/>
      <c r="X312" s="5"/>
      <c r="Y312" s="5"/>
      <c r="Z312" s="5"/>
      <c r="AA312" s="5"/>
      <c r="AB312" s="5"/>
    </row>
    <row r="313" spans="1:28" ht="13.5">
      <c r="A313" s="147"/>
      <c r="B313" s="147"/>
      <c r="C313" s="147"/>
      <c r="D313" s="143" t="s">
        <v>21</v>
      </c>
      <c r="E313" s="143">
        <v>47</v>
      </c>
      <c r="F313" s="144">
        <v>0</v>
      </c>
      <c r="G313" s="145">
        <v>0</v>
      </c>
      <c r="H313" s="145">
        <v>0</v>
      </c>
      <c r="I313" s="145">
        <v>2836.15525</v>
      </c>
      <c r="J313" s="145">
        <v>0.01776</v>
      </c>
      <c r="K313" s="145">
        <v>2836.17301</v>
      </c>
      <c r="L313" s="145">
        <v>4048.35981</v>
      </c>
      <c r="M313" s="145">
        <v>0</v>
      </c>
      <c r="N313" s="145">
        <v>4048.35981</v>
      </c>
      <c r="O313" s="145">
        <v>6884.53282</v>
      </c>
      <c r="P313" s="145">
        <v>31688.64288</v>
      </c>
      <c r="Q313" s="145">
        <v>0</v>
      </c>
      <c r="R313" s="146">
        <v>31688.64288</v>
      </c>
      <c r="S313" s="5"/>
      <c r="T313" s="5"/>
      <c r="U313" s="5"/>
      <c r="V313" s="5"/>
      <c r="W313" s="5"/>
      <c r="X313" s="5"/>
      <c r="Y313" s="5"/>
      <c r="Z313" s="5"/>
      <c r="AA313" s="5"/>
      <c r="AB313" s="5"/>
    </row>
    <row r="314" spans="1:28" ht="13.5">
      <c r="A314" s="147"/>
      <c r="B314" s="147"/>
      <c r="C314" s="147"/>
      <c r="D314" s="143" t="s">
        <v>191</v>
      </c>
      <c r="E314" s="143">
        <v>76</v>
      </c>
      <c r="F314" s="144">
        <v>0</v>
      </c>
      <c r="G314" s="145">
        <v>0</v>
      </c>
      <c r="H314" s="145">
        <v>0</v>
      </c>
      <c r="I314" s="145">
        <v>788.56728</v>
      </c>
      <c r="J314" s="145">
        <v>0</v>
      </c>
      <c r="K314" s="145">
        <v>788.56728</v>
      </c>
      <c r="L314" s="145">
        <v>74.10533</v>
      </c>
      <c r="M314" s="145">
        <v>0</v>
      </c>
      <c r="N314" s="145">
        <v>74.10533</v>
      </c>
      <c r="O314" s="145">
        <v>862.67261</v>
      </c>
      <c r="P314" s="145">
        <v>6238.0997800000005</v>
      </c>
      <c r="Q314" s="145">
        <v>0</v>
      </c>
      <c r="R314" s="146">
        <v>6238.0997800000005</v>
      </c>
      <c r="S314" s="5"/>
      <c r="T314" s="5"/>
      <c r="U314" s="5"/>
      <c r="V314" s="5"/>
      <c r="W314" s="5"/>
      <c r="X314" s="5"/>
      <c r="Y314" s="5"/>
      <c r="Z314" s="5"/>
      <c r="AA314" s="5"/>
      <c r="AB314" s="5"/>
    </row>
    <row r="315" spans="1:28" ht="13.5">
      <c r="A315" s="147"/>
      <c r="B315" s="147"/>
      <c r="C315" s="143" t="s">
        <v>192</v>
      </c>
      <c r="D315" s="143" t="s">
        <v>192</v>
      </c>
      <c r="E315" s="143">
        <v>51</v>
      </c>
      <c r="F315" s="144">
        <v>0</v>
      </c>
      <c r="G315" s="145">
        <v>0</v>
      </c>
      <c r="H315" s="145">
        <v>0</v>
      </c>
      <c r="I315" s="145">
        <v>1625.45877</v>
      </c>
      <c r="J315" s="145">
        <v>0</v>
      </c>
      <c r="K315" s="145">
        <v>1625.45877</v>
      </c>
      <c r="L315" s="145">
        <v>358.02028</v>
      </c>
      <c r="M315" s="145">
        <v>0</v>
      </c>
      <c r="N315" s="145">
        <v>358.02028</v>
      </c>
      <c r="O315" s="145">
        <v>1983.4790500000001</v>
      </c>
      <c r="P315" s="145">
        <v>12177.66431</v>
      </c>
      <c r="Q315" s="145">
        <v>0</v>
      </c>
      <c r="R315" s="146">
        <v>12177.66431</v>
      </c>
      <c r="S315" s="5"/>
      <c r="T315" s="5"/>
      <c r="U315" s="5"/>
      <c r="V315" s="5"/>
      <c r="W315" s="5"/>
      <c r="X315" s="5"/>
      <c r="Y315" s="5"/>
      <c r="Z315" s="5"/>
      <c r="AA315" s="5"/>
      <c r="AB315" s="5"/>
    </row>
    <row r="316" spans="1:28" ht="13.5">
      <c r="A316" s="147"/>
      <c r="B316" s="147"/>
      <c r="C316" s="147"/>
      <c r="D316" s="147"/>
      <c r="E316" s="148">
        <v>85</v>
      </c>
      <c r="F316" s="149">
        <v>0</v>
      </c>
      <c r="G316" s="150">
        <v>0</v>
      </c>
      <c r="H316" s="150">
        <v>0</v>
      </c>
      <c r="I316" s="150">
        <v>2102.99732</v>
      </c>
      <c r="J316" s="150">
        <v>0.0033599999999999997</v>
      </c>
      <c r="K316" s="150">
        <v>2103.00068</v>
      </c>
      <c r="L316" s="150">
        <v>1840.45453</v>
      </c>
      <c r="M316" s="150">
        <v>0</v>
      </c>
      <c r="N316" s="150">
        <v>1840.45453</v>
      </c>
      <c r="O316" s="150">
        <v>3943.45521</v>
      </c>
      <c r="P316" s="150">
        <v>26009.56961</v>
      </c>
      <c r="Q316" s="150">
        <v>0</v>
      </c>
      <c r="R316" s="151">
        <v>26009.56961</v>
      </c>
      <c r="S316" s="5"/>
      <c r="T316" s="5"/>
      <c r="U316" s="5"/>
      <c r="V316" s="5"/>
      <c r="W316" s="5"/>
      <c r="X316" s="5"/>
      <c r="Y316" s="5"/>
      <c r="Z316" s="5"/>
      <c r="AA316" s="5"/>
      <c r="AB316" s="5"/>
    </row>
    <row r="317" spans="1:28" ht="13.5">
      <c r="A317" s="147"/>
      <c r="B317" s="147"/>
      <c r="C317" s="147"/>
      <c r="D317" s="143" t="s">
        <v>229</v>
      </c>
      <c r="E317" s="143">
        <v>78</v>
      </c>
      <c r="F317" s="144">
        <v>0</v>
      </c>
      <c r="G317" s="145">
        <v>0</v>
      </c>
      <c r="H317" s="145">
        <v>0</v>
      </c>
      <c r="I317" s="145">
        <v>1049.88468</v>
      </c>
      <c r="J317" s="145">
        <v>0.035590000000000004</v>
      </c>
      <c r="K317" s="145">
        <v>1049.92027</v>
      </c>
      <c r="L317" s="145">
        <v>5.42464</v>
      </c>
      <c r="M317" s="145">
        <v>0</v>
      </c>
      <c r="N317" s="145">
        <v>5.42464</v>
      </c>
      <c r="O317" s="145">
        <v>1055.34491</v>
      </c>
      <c r="P317" s="145">
        <v>7618.27595</v>
      </c>
      <c r="Q317" s="145">
        <v>0</v>
      </c>
      <c r="R317" s="146">
        <v>7618.27595</v>
      </c>
      <c r="S317" s="5"/>
      <c r="T317" s="5"/>
      <c r="U317" s="5"/>
      <c r="V317" s="5"/>
      <c r="W317" s="5"/>
      <c r="X317" s="5"/>
      <c r="Y317" s="5"/>
      <c r="Z317" s="5"/>
      <c r="AA317" s="5"/>
      <c r="AB317" s="5"/>
    </row>
    <row r="318" spans="1:28" ht="13.5">
      <c r="A318" s="147"/>
      <c r="B318" s="147"/>
      <c r="C318" s="143" t="s">
        <v>193</v>
      </c>
      <c r="D318" s="143" t="s">
        <v>230</v>
      </c>
      <c r="E318" s="143">
        <v>73</v>
      </c>
      <c r="F318" s="144">
        <v>0</v>
      </c>
      <c r="G318" s="145">
        <v>0</v>
      </c>
      <c r="H318" s="145">
        <v>0</v>
      </c>
      <c r="I318" s="145">
        <v>725.55556</v>
      </c>
      <c r="J318" s="145">
        <v>0</v>
      </c>
      <c r="K318" s="145">
        <v>725.55556</v>
      </c>
      <c r="L318" s="145">
        <v>10.35866</v>
      </c>
      <c r="M318" s="145">
        <v>0</v>
      </c>
      <c r="N318" s="145">
        <v>10.35866</v>
      </c>
      <c r="O318" s="145">
        <v>735.91422</v>
      </c>
      <c r="P318" s="145">
        <v>4327.814780000001</v>
      </c>
      <c r="Q318" s="145">
        <v>0</v>
      </c>
      <c r="R318" s="146">
        <v>4327.814780000001</v>
      </c>
      <c r="S318" s="5"/>
      <c r="T318" s="5"/>
      <c r="U318" s="5"/>
      <c r="V318" s="5"/>
      <c r="W318" s="5"/>
      <c r="X318" s="5"/>
      <c r="Y318" s="5"/>
      <c r="Z318" s="5"/>
      <c r="AA318" s="5"/>
      <c r="AB318" s="5"/>
    </row>
    <row r="319" spans="1:28" ht="13.5">
      <c r="A319" s="147"/>
      <c r="B319" s="147"/>
      <c r="C319" s="147"/>
      <c r="D319" s="143" t="s">
        <v>194</v>
      </c>
      <c r="E319" s="143">
        <v>65</v>
      </c>
      <c r="F319" s="144">
        <v>0</v>
      </c>
      <c r="G319" s="145">
        <v>0</v>
      </c>
      <c r="H319" s="145">
        <v>0</v>
      </c>
      <c r="I319" s="145">
        <v>1693.4313200000001</v>
      </c>
      <c r="J319" s="145">
        <v>0</v>
      </c>
      <c r="K319" s="145">
        <v>1693.4313200000001</v>
      </c>
      <c r="L319" s="145">
        <v>66.09282</v>
      </c>
      <c r="M319" s="145">
        <v>0</v>
      </c>
      <c r="N319" s="145">
        <v>66.09282</v>
      </c>
      <c r="O319" s="145">
        <v>1759.52414</v>
      </c>
      <c r="P319" s="145">
        <v>11781.7341</v>
      </c>
      <c r="Q319" s="145">
        <v>0</v>
      </c>
      <c r="R319" s="146">
        <v>11781.7341</v>
      </c>
      <c r="S319" s="5"/>
      <c r="T319" s="5"/>
      <c r="U319" s="5"/>
      <c r="V319" s="5"/>
      <c r="W319" s="5"/>
      <c r="X319" s="5"/>
      <c r="Y319" s="5"/>
      <c r="Z319" s="5"/>
      <c r="AA319" s="5"/>
      <c r="AB319" s="5"/>
    </row>
    <row r="320" spans="1:28" ht="13.5">
      <c r="A320" s="147"/>
      <c r="B320" s="143" t="s">
        <v>22</v>
      </c>
      <c r="C320" s="143" t="s">
        <v>22</v>
      </c>
      <c r="D320" s="143" t="s">
        <v>22</v>
      </c>
      <c r="E320" s="143">
        <v>33</v>
      </c>
      <c r="F320" s="144">
        <v>0</v>
      </c>
      <c r="G320" s="145">
        <v>0</v>
      </c>
      <c r="H320" s="145">
        <v>0</v>
      </c>
      <c r="I320" s="145">
        <v>1022.9134</v>
      </c>
      <c r="J320" s="145">
        <v>0.00432</v>
      </c>
      <c r="K320" s="145">
        <v>1022.9177199999999</v>
      </c>
      <c r="L320" s="145">
        <v>2502.2733</v>
      </c>
      <c r="M320" s="145">
        <v>0</v>
      </c>
      <c r="N320" s="145">
        <v>2502.2733</v>
      </c>
      <c r="O320" s="145">
        <v>3525.19102</v>
      </c>
      <c r="P320" s="145">
        <v>23205.4183</v>
      </c>
      <c r="Q320" s="145">
        <v>0</v>
      </c>
      <c r="R320" s="146">
        <v>23205.4183</v>
      </c>
      <c r="S320" s="5"/>
      <c r="T320" s="5"/>
      <c r="U320" s="5"/>
      <c r="V320" s="5"/>
      <c r="W320" s="5"/>
      <c r="X320" s="5"/>
      <c r="Y320" s="5"/>
      <c r="Z320" s="5"/>
      <c r="AA320" s="5"/>
      <c r="AB320" s="5"/>
    </row>
    <row r="321" spans="1:28" ht="13.5">
      <c r="A321" s="147"/>
      <c r="B321" s="147"/>
      <c r="C321" s="143" t="s">
        <v>197</v>
      </c>
      <c r="D321" s="143" t="s">
        <v>198</v>
      </c>
      <c r="E321" s="143">
        <v>48</v>
      </c>
      <c r="F321" s="144">
        <v>0</v>
      </c>
      <c r="G321" s="145">
        <v>0</v>
      </c>
      <c r="H321" s="145">
        <v>0</v>
      </c>
      <c r="I321" s="145">
        <v>1641.9296299999999</v>
      </c>
      <c r="J321" s="145">
        <v>0.011710000000000002</v>
      </c>
      <c r="K321" s="145">
        <v>1641.94134</v>
      </c>
      <c r="L321" s="145">
        <v>311.29717</v>
      </c>
      <c r="M321" s="145">
        <v>0</v>
      </c>
      <c r="N321" s="145">
        <v>311.29717</v>
      </c>
      <c r="O321" s="145">
        <v>1953.23851</v>
      </c>
      <c r="P321" s="145">
        <v>27431.16827</v>
      </c>
      <c r="Q321" s="145">
        <v>0</v>
      </c>
      <c r="R321" s="146">
        <v>27431.16827</v>
      </c>
      <c r="S321" s="5"/>
      <c r="T321" s="5"/>
      <c r="U321" s="5"/>
      <c r="V321" s="5"/>
      <c r="W321" s="5"/>
      <c r="X321" s="5"/>
      <c r="Y321" s="5"/>
      <c r="Z321" s="5"/>
      <c r="AA321" s="5"/>
      <c r="AB321" s="5"/>
    </row>
    <row r="322" spans="1:28" ht="13.5">
      <c r="A322" s="147"/>
      <c r="B322" s="143" t="s">
        <v>199</v>
      </c>
      <c r="C322" s="143" t="s">
        <v>200</v>
      </c>
      <c r="D322" s="143" t="s">
        <v>200</v>
      </c>
      <c r="E322" s="143">
        <v>104</v>
      </c>
      <c r="F322" s="144">
        <v>0</v>
      </c>
      <c r="G322" s="145">
        <v>0</v>
      </c>
      <c r="H322" s="145">
        <v>0</v>
      </c>
      <c r="I322" s="145">
        <v>555.0712199999999</v>
      </c>
      <c r="J322" s="145">
        <v>0</v>
      </c>
      <c r="K322" s="145">
        <v>555.0712199999999</v>
      </c>
      <c r="L322" s="145">
        <v>47.5</v>
      </c>
      <c r="M322" s="145">
        <v>0</v>
      </c>
      <c r="N322" s="145">
        <v>47.5</v>
      </c>
      <c r="O322" s="145">
        <v>602.5712199999999</v>
      </c>
      <c r="P322" s="145">
        <v>10909.17224</v>
      </c>
      <c r="Q322" s="145">
        <v>0</v>
      </c>
      <c r="R322" s="146">
        <v>10909.17224</v>
      </c>
      <c r="S322" s="5"/>
      <c r="T322" s="5"/>
      <c r="U322" s="5"/>
      <c r="V322" s="5"/>
      <c r="W322" s="5"/>
      <c r="X322" s="5"/>
      <c r="Y322" s="5"/>
      <c r="Z322" s="5"/>
      <c r="AA322" s="5"/>
      <c r="AB322" s="5"/>
    </row>
    <row r="323" spans="1:28" ht="13.5">
      <c r="A323" s="147"/>
      <c r="B323" s="147"/>
      <c r="C323" s="143" t="s">
        <v>199</v>
      </c>
      <c r="D323" s="143" t="s">
        <v>203</v>
      </c>
      <c r="E323" s="143">
        <v>105</v>
      </c>
      <c r="F323" s="144">
        <v>0</v>
      </c>
      <c r="G323" s="145">
        <v>0</v>
      </c>
      <c r="H323" s="145">
        <v>0</v>
      </c>
      <c r="I323" s="145">
        <v>1126.97098</v>
      </c>
      <c r="J323" s="145">
        <v>0</v>
      </c>
      <c r="K323" s="145">
        <v>1126.97098</v>
      </c>
      <c r="L323" s="145">
        <v>46.5</v>
      </c>
      <c r="M323" s="145">
        <v>0</v>
      </c>
      <c r="N323" s="145">
        <v>46.5</v>
      </c>
      <c r="O323" s="145">
        <v>1173.47098</v>
      </c>
      <c r="P323" s="145">
        <v>14531.817560000001</v>
      </c>
      <c r="Q323" s="145">
        <v>0</v>
      </c>
      <c r="R323" s="146">
        <v>14531.817560000001</v>
      </c>
      <c r="S323" s="5"/>
      <c r="T323" s="5"/>
      <c r="U323" s="5"/>
      <c r="V323" s="5"/>
      <c r="W323" s="5"/>
      <c r="X323" s="5"/>
      <c r="Y323" s="5"/>
      <c r="Z323" s="5"/>
      <c r="AA323" s="5"/>
      <c r="AB323" s="5"/>
    </row>
    <row r="324" spans="1:28" ht="13.5">
      <c r="A324" s="147"/>
      <c r="B324" s="143" t="s">
        <v>24</v>
      </c>
      <c r="C324" s="143" t="s">
        <v>24</v>
      </c>
      <c r="D324" s="143" t="s">
        <v>204</v>
      </c>
      <c r="E324" s="143">
        <v>98</v>
      </c>
      <c r="F324" s="144">
        <v>0</v>
      </c>
      <c r="G324" s="145">
        <v>0</v>
      </c>
      <c r="H324" s="145">
        <v>0</v>
      </c>
      <c r="I324" s="145">
        <v>912.63162</v>
      </c>
      <c r="J324" s="145">
        <v>0</v>
      </c>
      <c r="K324" s="145">
        <v>912.63162</v>
      </c>
      <c r="L324" s="145">
        <v>302.75935999999996</v>
      </c>
      <c r="M324" s="145">
        <v>0</v>
      </c>
      <c r="N324" s="145">
        <v>302.75935999999996</v>
      </c>
      <c r="O324" s="145">
        <v>1215.39098</v>
      </c>
      <c r="P324" s="145">
        <v>6494.8794800000005</v>
      </c>
      <c r="Q324" s="145">
        <v>0</v>
      </c>
      <c r="R324" s="146">
        <v>6494.8794800000005</v>
      </c>
      <c r="S324" s="5"/>
      <c r="T324" s="5"/>
      <c r="U324" s="5"/>
      <c r="V324" s="5"/>
      <c r="W324" s="5"/>
      <c r="X324" s="5"/>
      <c r="Y324" s="5"/>
      <c r="Z324" s="5"/>
      <c r="AA324" s="5"/>
      <c r="AB324" s="5"/>
    </row>
    <row r="325" spans="1:28" ht="13.5">
      <c r="A325" s="147"/>
      <c r="B325" s="147"/>
      <c r="C325" s="147"/>
      <c r="D325" s="143" t="s">
        <v>24</v>
      </c>
      <c r="E325" s="143">
        <v>43</v>
      </c>
      <c r="F325" s="144">
        <v>0</v>
      </c>
      <c r="G325" s="145">
        <v>0</v>
      </c>
      <c r="H325" s="145">
        <v>0</v>
      </c>
      <c r="I325" s="145">
        <v>1656.51107</v>
      </c>
      <c r="J325" s="145">
        <v>10.66038</v>
      </c>
      <c r="K325" s="145">
        <v>1667.17145</v>
      </c>
      <c r="L325" s="145">
        <v>5076.606519999999</v>
      </c>
      <c r="M325" s="145">
        <v>0</v>
      </c>
      <c r="N325" s="145">
        <v>5076.606519999999</v>
      </c>
      <c r="O325" s="145">
        <v>6743.77797</v>
      </c>
      <c r="P325" s="145">
        <v>25525.037989999997</v>
      </c>
      <c r="Q325" s="145">
        <v>0</v>
      </c>
      <c r="R325" s="146">
        <v>25525.037989999997</v>
      </c>
      <c r="S325" s="5"/>
      <c r="T325" s="5"/>
      <c r="U325" s="5"/>
      <c r="V325" s="5"/>
      <c r="W325" s="5"/>
      <c r="X325" s="5"/>
      <c r="Y325" s="5"/>
      <c r="Z325" s="5"/>
      <c r="AA325" s="5"/>
      <c r="AB325" s="5"/>
    </row>
    <row r="326" spans="1:28" ht="13.5">
      <c r="A326" s="147"/>
      <c r="B326" s="143" t="s">
        <v>25</v>
      </c>
      <c r="C326" s="143" t="s">
        <v>25</v>
      </c>
      <c r="D326" s="143" t="s">
        <v>25</v>
      </c>
      <c r="E326" s="143">
        <v>52</v>
      </c>
      <c r="F326" s="144">
        <v>0</v>
      </c>
      <c r="G326" s="145">
        <v>0</v>
      </c>
      <c r="H326" s="145">
        <v>0</v>
      </c>
      <c r="I326" s="145">
        <v>1931.33699</v>
      </c>
      <c r="J326" s="145">
        <v>0</v>
      </c>
      <c r="K326" s="145">
        <v>1931.33699</v>
      </c>
      <c r="L326" s="145">
        <v>427.003</v>
      </c>
      <c r="M326" s="145">
        <v>0</v>
      </c>
      <c r="N326" s="145">
        <v>427.003</v>
      </c>
      <c r="O326" s="145">
        <v>2358.3399900000004</v>
      </c>
      <c r="P326" s="145">
        <v>12976.64766</v>
      </c>
      <c r="Q326" s="145">
        <v>0</v>
      </c>
      <c r="R326" s="146">
        <v>12976.64766</v>
      </c>
      <c r="S326" s="5"/>
      <c r="T326" s="5"/>
      <c r="U326" s="5"/>
      <c r="V326" s="5"/>
      <c r="W326" s="5"/>
      <c r="X326" s="5"/>
      <c r="Y326" s="5"/>
      <c r="Z326" s="5"/>
      <c r="AA326" s="5"/>
      <c r="AB326" s="5"/>
    </row>
    <row r="327" spans="1:28" ht="13.5">
      <c r="A327" s="147"/>
      <c r="B327" s="143" t="s">
        <v>26</v>
      </c>
      <c r="C327" s="143" t="s">
        <v>207</v>
      </c>
      <c r="D327" s="143" t="s">
        <v>208</v>
      </c>
      <c r="E327" s="143">
        <v>113</v>
      </c>
      <c r="F327" s="144">
        <v>0</v>
      </c>
      <c r="G327" s="145">
        <v>0</v>
      </c>
      <c r="H327" s="145">
        <v>0</v>
      </c>
      <c r="I327" s="145">
        <v>1354.0186299999998</v>
      </c>
      <c r="J327" s="145">
        <v>0.31894</v>
      </c>
      <c r="K327" s="145">
        <v>1354.3375700000001</v>
      </c>
      <c r="L327" s="145">
        <v>716.5</v>
      </c>
      <c r="M327" s="145">
        <v>0</v>
      </c>
      <c r="N327" s="145">
        <v>716.5</v>
      </c>
      <c r="O327" s="145">
        <v>2070.83757</v>
      </c>
      <c r="P327" s="145">
        <v>9120.63785</v>
      </c>
      <c r="Q327" s="145">
        <v>0</v>
      </c>
      <c r="R327" s="146">
        <v>9120.63785</v>
      </c>
      <c r="S327" s="5"/>
      <c r="T327" s="5"/>
      <c r="U327" s="5"/>
      <c r="V327" s="5"/>
      <c r="W327" s="5"/>
      <c r="X327" s="5"/>
      <c r="Y327" s="5"/>
      <c r="Z327" s="5"/>
      <c r="AA327" s="5"/>
      <c r="AB327" s="5"/>
    </row>
    <row r="328" spans="1:28" ht="13.5">
      <c r="A328" s="143" t="s">
        <v>231</v>
      </c>
      <c r="B328" s="143" t="s">
        <v>2</v>
      </c>
      <c r="C328" s="143" t="s">
        <v>232</v>
      </c>
      <c r="D328" s="143" t="s">
        <v>232</v>
      </c>
      <c r="E328" s="143">
        <v>185</v>
      </c>
      <c r="F328" s="144">
        <v>0</v>
      </c>
      <c r="G328" s="145">
        <v>0</v>
      </c>
      <c r="H328" s="145">
        <v>0</v>
      </c>
      <c r="I328" s="145">
        <v>1046.62909</v>
      </c>
      <c r="J328" s="145">
        <v>0.05056</v>
      </c>
      <c r="K328" s="145">
        <v>1046.67965</v>
      </c>
      <c r="L328" s="145">
        <v>2073.17584</v>
      </c>
      <c r="M328" s="145">
        <v>10.87302</v>
      </c>
      <c r="N328" s="145">
        <v>2084.04886</v>
      </c>
      <c r="O328" s="145">
        <v>3130.72851</v>
      </c>
      <c r="P328" s="145">
        <v>30080.94159</v>
      </c>
      <c r="Q328" s="145">
        <v>0</v>
      </c>
      <c r="R328" s="146">
        <v>30080.94159</v>
      </c>
      <c r="S328" s="5"/>
      <c r="T328" s="5"/>
      <c r="U328" s="5"/>
      <c r="V328" s="5"/>
      <c r="W328" s="5"/>
      <c r="X328" s="5"/>
      <c r="Y328" s="5"/>
      <c r="Z328" s="5"/>
      <c r="AA328" s="5"/>
      <c r="AB328" s="5"/>
    </row>
    <row r="329" spans="1:28" ht="13.5">
      <c r="A329" s="147"/>
      <c r="B329" s="143" t="s">
        <v>3</v>
      </c>
      <c r="C329" s="143" t="s">
        <v>211</v>
      </c>
      <c r="D329" s="143" t="s">
        <v>211</v>
      </c>
      <c r="E329" s="143">
        <v>184</v>
      </c>
      <c r="F329" s="144">
        <v>0</v>
      </c>
      <c r="G329" s="145">
        <v>0</v>
      </c>
      <c r="H329" s="145">
        <v>0</v>
      </c>
      <c r="I329" s="145">
        <v>1043.96754</v>
      </c>
      <c r="J329" s="145">
        <v>2.37919</v>
      </c>
      <c r="K329" s="145">
        <v>1046.34673</v>
      </c>
      <c r="L329" s="145">
        <v>2524.10989</v>
      </c>
      <c r="M329" s="145">
        <v>0</v>
      </c>
      <c r="N329" s="145">
        <v>2524.10989</v>
      </c>
      <c r="O329" s="145">
        <v>3570.45662</v>
      </c>
      <c r="P329" s="145">
        <v>12279.76684</v>
      </c>
      <c r="Q329" s="145">
        <v>0</v>
      </c>
      <c r="R329" s="146">
        <v>12279.76684</v>
      </c>
      <c r="S329" s="5"/>
      <c r="T329" s="5"/>
      <c r="U329" s="5"/>
      <c r="V329" s="5"/>
      <c r="W329" s="5"/>
      <c r="X329" s="5"/>
      <c r="Y329" s="5"/>
      <c r="Z329" s="5"/>
      <c r="AA329" s="5"/>
      <c r="AB329" s="5"/>
    </row>
    <row r="330" spans="1:28" ht="13.5">
      <c r="A330" s="147"/>
      <c r="B330" s="147"/>
      <c r="C330" s="143" t="s">
        <v>102</v>
      </c>
      <c r="D330" s="143" t="s">
        <v>102</v>
      </c>
      <c r="E330" s="143">
        <v>178</v>
      </c>
      <c r="F330" s="144">
        <v>0</v>
      </c>
      <c r="G330" s="145">
        <v>0</v>
      </c>
      <c r="H330" s="145">
        <v>0</v>
      </c>
      <c r="I330" s="145">
        <v>454.65428</v>
      </c>
      <c r="J330" s="145">
        <v>5.7094499999999995</v>
      </c>
      <c r="K330" s="145">
        <v>460.36373</v>
      </c>
      <c r="L330" s="145">
        <v>3094.27642</v>
      </c>
      <c r="M330" s="145">
        <v>0</v>
      </c>
      <c r="N330" s="145">
        <v>3094.27642</v>
      </c>
      <c r="O330" s="145">
        <v>3554.6401499999997</v>
      </c>
      <c r="P330" s="145">
        <v>14026.37535</v>
      </c>
      <c r="Q330" s="145">
        <v>0</v>
      </c>
      <c r="R330" s="146">
        <v>14026.37535</v>
      </c>
      <c r="S330" s="5"/>
      <c r="T330" s="5"/>
      <c r="U330" s="5"/>
      <c r="V330" s="5"/>
      <c r="W330" s="5"/>
      <c r="X330" s="5"/>
      <c r="Y330" s="5"/>
      <c r="Z330" s="5"/>
      <c r="AA330" s="5"/>
      <c r="AB330" s="5"/>
    </row>
    <row r="331" spans="1:28" ht="13.5">
      <c r="A331" s="147"/>
      <c r="B331" s="147"/>
      <c r="C331" s="143" t="s">
        <v>103</v>
      </c>
      <c r="D331" s="143" t="s">
        <v>104</v>
      </c>
      <c r="E331" s="143">
        <v>84</v>
      </c>
      <c r="F331" s="144">
        <v>0</v>
      </c>
      <c r="G331" s="145">
        <v>0</v>
      </c>
      <c r="H331" s="145">
        <v>0</v>
      </c>
      <c r="I331" s="145">
        <v>1308.3830500000001</v>
      </c>
      <c r="J331" s="145">
        <v>28.69506</v>
      </c>
      <c r="K331" s="145">
        <v>1337.0781100000002</v>
      </c>
      <c r="L331" s="145">
        <v>3832.9476400000003</v>
      </c>
      <c r="M331" s="145">
        <v>152.61057</v>
      </c>
      <c r="N331" s="145">
        <v>3985.55821</v>
      </c>
      <c r="O331" s="145">
        <v>5322.6363200000005</v>
      </c>
      <c r="P331" s="145">
        <v>16743.40479</v>
      </c>
      <c r="Q331" s="145">
        <v>0</v>
      </c>
      <c r="R331" s="146">
        <v>16743.40479</v>
      </c>
      <c r="S331" s="5"/>
      <c r="T331" s="5"/>
      <c r="U331" s="5"/>
      <c r="V331" s="5"/>
      <c r="W331" s="5"/>
      <c r="X331" s="5"/>
      <c r="Y331" s="5"/>
      <c r="Z331" s="5"/>
      <c r="AA331" s="5"/>
      <c r="AB331" s="5"/>
    </row>
    <row r="332" spans="1:28" ht="13.5">
      <c r="A332" s="147"/>
      <c r="B332" s="147"/>
      <c r="C332" s="147"/>
      <c r="D332" s="143" t="s">
        <v>233</v>
      </c>
      <c r="E332" s="143">
        <v>121</v>
      </c>
      <c r="F332" s="144">
        <v>0</v>
      </c>
      <c r="G332" s="145">
        <v>0</v>
      </c>
      <c r="H332" s="145">
        <v>0</v>
      </c>
      <c r="I332" s="145">
        <v>0</v>
      </c>
      <c r="J332" s="145">
        <v>0</v>
      </c>
      <c r="K332" s="145">
        <v>0</v>
      </c>
      <c r="L332" s="145">
        <v>0</v>
      </c>
      <c r="M332" s="145">
        <v>0</v>
      </c>
      <c r="N332" s="145">
        <v>0</v>
      </c>
      <c r="O332" s="145">
        <v>0</v>
      </c>
      <c r="P332" s="145">
        <v>1495.87697</v>
      </c>
      <c r="Q332" s="145">
        <v>0</v>
      </c>
      <c r="R332" s="146">
        <v>1495.87697</v>
      </c>
      <c r="S332" s="5"/>
      <c r="T332" s="5"/>
      <c r="U332" s="5"/>
      <c r="V332" s="5"/>
      <c r="W332" s="5"/>
      <c r="X332" s="5"/>
      <c r="Y332" s="5"/>
      <c r="Z332" s="5"/>
      <c r="AA332" s="5"/>
      <c r="AB332" s="5"/>
    </row>
    <row r="333" spans="1:28" ht="13.5">
      <c r="A333" s="147"/>
      <c r="B333" s="143" t="s">
        <v>66</v>
      </c>
      <c r="C333" s="143" t="s">
        <v>105</v>
      </c>
      <c r="D333" s="143" t="s">
        <v>105</v>
      </c>
      <c r="E333" s="143">
        <v>203</v>
      </c>
      <c r="F333" s="144">
        <v>0</v>
      </c>
      <c r="G333" s="145">
        <v>0</v>
      </c>
      <c r="H333" s="145">
        <v>0</v>
      </c>
      <c r="I333" s="145">
        <v>1299.77456</v>
      </c>
      <c r="J333" s="145">
        <v>0.0030099999999999997</v>
      </c>
      <c r="K333" s="145">
        <v>1299.77757</v>
      </c>
      <c r="L333" s="145">
        <v>1527.2668600000002</v>
      </c>
      <c r="M333" s="145">
        <v>0</v>
      </c>
      <c r="N333" s="145">
        <v>1527.2668600000002</v>
      </c>
      <c r="O333" s="145">
        <v>2827.0444300000004</v>
      </c>
      <c r="P333" s="145">
        <v>15481.37636</v>
      </c>
      <c r="Q333" s="145">
        <v>0</v>
      </c>
      <c r="R333" s="146">
        <v>15481.37636</v>
      </c>
      <c r="S333" s="5"/>
      <c r="T333" s="5"/>
      <c r="U333" s="5"/>
      <c r="V333" s="5"/>
      <c r="W333" s="5"/>
      <c r="X333" s="5"/>
      <c r="Y333" s="5"/>
      <c r="Z333" s="5"/>
      <c r="AA333" s="5"/>
      <c r="AB333" s="5"/>
    </row>
    <row r="334" spans="1:28" ht="13.5">
      <c r="A334" s="147"/>
      <c r="B334" s="147"/>
      <c r="C334" s="143" t="s">
        <v>106</v>
      </c>
      <c r="D334" s="143" t="s">
        <v>106</v>
      </c>
      <c r="E334" s="143">
        <v>188</v>
      </c>
      <c r="F334" s="144">
        <v>0</v>
      </c>
      <c r="G334" s="145">
        <v>0</v>
      </c>
      <c r="H334" s="145">
        <v>0</v>
      </c>
      <c r="I334" s="145">
        <v>1514.69714</v>
      </c>
      <c r="J334" s="145">
        <v>0.16449</v>
      </c>
      <c r="K334" s="145">
        <v>1514.8616299999999</v>
      </c>
      <c r="L334" s="145">
        <v>964.35334</v>
      </c>
      <c r="M334" s="145">
        <v>9.54322</v>
      </c>
      <c r="N334" s="145">
        <v>973.89656</v>
      </c>
      <c r="O334" s="145">
        <v>2488.75819</v>
      </c>
      <c r="P334" s="145">
        <v>21474.73388</v>
      </c>
      <c r="Q334" s="145">
        <v>0</v>
      </c>
      <c r="R334" s="146">
        <v>21474.73388</v>
      </c>
      <c r="S334" s="5"/>
      <c r="T334" s="5"/>
      <c r="U334" s="5"/>
      <c r="V334" s="5"/>
      <c r="W334" s="5"/>
      <c r="X334" s="5"/>
      <c r="Y334" s="5"/>
      <c r="Z334" s="5"/>
      <c r="AA334" s="5"/>
      <c r="AB334" s="5"/>
    </row>
    <row r="335" spans="1:28" ht="13.5">
      <c r="A335" s="147"/>
      <c r="B335" s="143" t="s">
        <v>5</v>
      </c>
      <c r="C335" s="143" t="s">
        <v>5</v>
      </c>
      <c r="D335" s="143" t="s">
        <v>5</v>
      </c>
      <c r="E335" s="143">
        <v>128</v>
      </c>
      <c r="F335" s="144">
        <v>0</v>
      </c>
      <c r="G335" s="145">
        <v>0</v>
      </c>
      <c r="H335" s="145">
        <v>0</v>
      </c>
      <c r="I335" s="145">
        <v>1274.72882</v>
      </c>
      <c r="J335" s="145">
        <v>644.91161</v>
      </c>
      <c r="K335" s="145">
        <v>1919.64043</v>
      </c>
      <c r="L335" s="145">
        <v>9540.22457</v>
      </c>
      <c r="M335" s="145">
        <v>505.60337</v>
      </c>
      <c r="N335" s="145">
        <v>10045.82794</v>
      </c>
      <c r="O335" s="145">
        <v>11965.468369999999</v>
      </c>
      <c r="P335" s="145">
        <v>17318.82618</v>
      </c>
      <c r="Q335" s="145">
        <v>0</v>
      </c>
      <c r="R335" s="146">
        <v>17318.82618</v>
      </c>
      <c r="S335" s="5"/>
      <c r="T335" s="5"/>
      <c r="U335" s="5"/>
      <c r="V335" s="5"/>
      <c r="W335" s="5"/>
      <c r="X335" s="5"/>
      <c r="Y335" s="5"/>
      <c r="Z335" s="5"/>
      <c r="AA335" s="5"/>
      <c r="AB335" s="5"/>
    </row>
    <row r="336" spans="1:28" ht="13.5">
      <c r="A336" s="147"/>
      <c r="B336" s="147"/>
      <c r="C336" s="147"/>
      <c r="D336" s="143" t="s">
        <v>107</v>
      </c>
      <c r="E336" s="143">
        <v>129</v>
      </c>
      <c r="F336" s="144">
        <v>0</v>
      </c>
      <c r="G336" s="145">
        <v>0</v>
      </c>
      <c r="H336" s="145">
        <v>0</v>
      </c>
      <c r="I336" s="145">
        <v>2633.5602799999997</v>
      </c>
      <c r="J336" s="145">
        <v>927.46388</v>
      </c>
      <c r="K336" s="145">
        <v>3561.02416</v>
      </c>
      <c r="L336" s="145">
        <v>52119.61178</v>
      </c>
      <c r="M336" s="145">
        <v>510.22176</v>
      </c>
      <c r="N336" s="145">
        <v>52629.83354</v>
      </c>
      <c r="O336" s="145">
        <v>56190.8577</v>
      </c>
      <c r="P336" s="145">
        <v>11411.653279999999</v>
      </c>
      <c r="Q336" s="145">
        <v>0</v>
      </c>
      <c r="R336" s="146">
        <v>11411.653279999999</v>
      </c>
      <c r="S336" s="5"/>
      <c r="T336" s="5"/>
      <c r="U336" s="5"/>
      <c r="V336" s="5"/>
      <c r="W336" s="5"/>
      <c r="X336" s="5"/>
      <c r="Y336" s="5"/>
      <c r="Z336" s="5"/>
      <c r="AA336" s="5"/>
      <c r="AB336" s="5"/>
    </row>
    <row r="337" spans="1:28" ht="13.5">
      <c r="A337" s="147"/>
      <c r="B337" s="147"/>
      <c r="C337" s="147"/>
      <c r="D337" s="143" t="s">
        <v>214</v>
      </c>
      <c r="E337" s="143">
        <v>209</v>
      </c>
      <c r="F337" s="144">
        <v>0</v>
      </c>
      <c r="G337" s="145">
        <v>0</v>
      </c>
      <c r="H337" s="145">
        <v>0</v>
      </c>
      <c r="I337" s="145">
        <v>129.74046</v>
      </c>
      <c r="J337" s="145">
        <v>0</v>
      </c>
      <c r="K337" s="145">
        <v>129.74046</v>
      </c>
      <c r="L337" s="145">
        <v>115.33379</v>
      </c>
      <c r="M337" s="145">
        <v>0</v>
      </c>
      <c r="N337" s="145">
        <v>115.33379</v>
      </c>
      <c r="O337" s="145">
        <v>245.07425</v>
      </c>
      <c r="P337" s="145">
        <v>7563.22999</v>
      </c>
      <c r="Q337" s="145">
        <v>29.74181</v>
      </c>
      <c r="R337" s="146">
        <v>7592.9718</v>
      </c>
      <c r="S337" s="5"/>
      <c r="T337" s="5"/>
      <c r="U337" s="5"/>
      <c r="V337" s="5"/>
      <c r="W337" s="5"/>
      <c r="X337" s="5"/>
      <c r="Y337" s="5"/>
      <c r="Z337" s="5"/>
      <c r="AA337" s="5"/>
      <c r="AB337" s="5"/>
    </row>
    <row r="338" spans="1:28" ht="13.5">
      <c r="A338" s="147"/>
      <c r="B338" s="147"/>
      <c r="C338" s="147"/>
      <c r="D338" s="143" t="s">
        <v>108</v>
      </c>
      <c r="E338" s="143">
        <v>135</v>
      </c>
      <c r="F338" s="144">
        <v>0</v>
      </c>
      <c r="G338" s="145">
        <v>0</v>
      </c>
      <c r="H338" s="145">
        <v>0</v>
      </c>
      <c r="I338" s="145">
        <v>892.29757</v>
      </c>
      <c r="J338" s="145">
        <v>42.959559999999996</v>
      </c>
      <c r="K338" s="145">
        <v>935.25713</v>
      </c>
      <c r="L338" s="145">
        <v>6979.23383</v>
      </c>
      <c r="M338" s="145">
        <v>150.72722</v>
      </c>
      <c r="N338" s="145">
        <v>7129.96105</v>
      </c>
      <c r="O338" s="145">
        <v>8065.21818</v>
      </c>
      <c r="P338" s="145">
        <v>13748.551650000001</v>
      </c>
      <c r="Q338" s="145">
        <v>0</v>
      </c>
      <c r="R338" s="146">
        <v>13748.551650000001</v>
      </c>
      <c r="S338" s="5"/>
      <c r="T338" s="5"/>
      <c r="U338" s="5"/>
      <c r="V338" s="5"/>
      <c r="W338" s="5"/>
      <c r="X338" s="5"/>
      <c r="Y338" s="5"/>
      <c r="Z338" s="5"/>
      <c r="AA338" s="5"/>
      <c r="AB338" s="5"/>
    </row>
    <row r="339" spans="1:28" ht="13.5">
      <c r="A339" s="147"/>
      <c r="B339" s="147"/>
      <c r="C339" s="147"/>
      <c r="D339" s="143" t="s">
        <v>234</v>
      </c>
      <c r="E339" s="143">
        <v>130</v>
      </c>
      <c r="F339" s="144">
        <v>0</v>
      </c>
      <c r="G339" s="145">
        <v>0</v>
      </c>
      <c r="H339" s="145">
        <v>0</v>
      </c>
      <c r="I339" s="145">
        <v>2184.78629</v>
      </c>
      <c r="J339" s="145">
        <v>471.77648999999997</v>
      </c>
      <c r="K339" s="145">
        <v>2656.5627799999997</v>
      </c>
      <c r="L339" s="145">
        <v>3559.92889</v>
      </c>
      <c r="M339" s="145">
        <v>47.96233</v>
      </c>
      <c r="N339" s="145">
        <v>3607.8912200000004</v>
      </c>
      <c r="O339" s="145">
        <v>6264.454</v>
      </c>
      <c r="P339" s="145">
        <v>11236.37494</v>
      </c>
      <c r="Q339" s="145">
        <v>0</v>
      </c>
      <c r="R339" s="146">
        <v>11236.37494</v>
      </c>
      <c r="S339" s="5"/>
      <c r="T339" s="5"/>
      <c r="U339" s="5"/>
      <c r="V339" s="5"/>
      <c r="W339" s="5"/>
      <c r="X339" s="5"/>
      <c r="Y339" s="5"/>
      <c r="Z339" s="5"/>
      <c r="AA339" s="5"/>
      <c r="AB339" s="5"/>
    </row>
    <row r="340" spans="1:28" ht="13.5">
      <c r="A340" s="147"/>
      <c r="B340" s="147"/>
      <c r="C340" s="147"/>
      <c r="D340" s="143" t="s">
        <v>235</v>
      </c>
      <c r="E340" s="143">
        <v>125</v>
      </c>
      <c r="F340" s="144">
        <v>0</v>
      </c>
      <c r="G340" s="145">
        <v>0</v>
      </c>
      <c r="H340" s="145">
        <v>0</v>
      </c>
      <c r="I340" s="145">
        <v>5484.9491</v>
      </c>
      <c r="J340" s="145">
        <v>1554.9663600000001</v>
      </c>
      <c r="K340" s="145">
        <v>7039.91546</v>
      </c>
      <c r="L340" s="145">
        <v>29050.72871</v>
      </c>
      <c r="M340" s="145">
        <v>1504.7836100000002</v>
      </c>
      <c r="N340" s="145">
        <v>30555.51232</v>
      </c>
      <c r="O340" s="145">
        <v>37595.42778</v>
      </c>
      <c r="P340" s="145">
        <v>13478.88675</v>
      </c>
      <c r="Q340" s="145">
        <v>486.10799</v>
      </c>
      <c r="R340" s="146">
        <v>13964.99474</v>
      </c>
      <c r="S340" s="5"/>
      <c r="T340" s="5"/>
      <c r="U340" s="5"/>
      <c r="V340" s="5"/>
      <c r="W340" s="5"/>
      <c r="X340" s="5"/>
      <c r="Y340" s="5"/>
      <c r="Z340" s="5"/>
      <c r="AA340" s="5"/>
      <c r="AB340" s="5"/>
    </row>
    <row r="341" spans="1:28" ht="13.5">
      <c r="A341" s="147"/>
      <c r="B341" s="147"/>
      <c r="C341" s="143" t="s">
        <v>109</v>
      </c>
      <c r="D341" s="143" t="s">
        <v>109</v>
      </c>
      <c r="E341" s="143">
        <v>123</v>
      </c>
      <c r="F341" s="144">
        <v>0</v>
      </c>
      <c r="G341" s="145">
        <v>0</v>
      </c>
      <c r="H341" s="145">
        <v>0</v>
      </c>
      <c r="I341" s="145">
        <v>2130.24299</v>
      </c>
      <c r="J341" s="145">
        <v>67.14086999999999</v>
      </c>
      <c r="K341" s="145">
        <v>2197.38386</v>
      </c>
      <c r="L341" s="145">
        <v>3112.50558</v>
      </c>
      <c r="M341" s="145">
        <v>46.7836</v>
      </c>
      <c r="N341" s="145">
        <v>3159.28918</v>
      </c>
      <c r="O341" s="145">
        <v>5356.67304</v>
      </c>
      <c r="P341" s="145">
        <v>10225.94481</v>
      </c>
      <c r="Q341" s="145">
        <v>0</v>
      </c>
      <c r="R341" s="146">
        <v>10225.94481</v>
      </c>
      <c r="S341" s="5"/>
      <c r="T341" s="5"/>
      <c r="U341" s="5"/>
      <c r="V341" s="5"/>
      <c r="W341" s="5"/>
      <c r="X341" s="5"/>
      <c r="Y341" s="5"/>
      <c r="Z341" s="5"/>
      <c r="AA341" s="5"/>
      <c r="AB341" s="5"/>
    </row>
    <row r="342" spans="1:28" ht="13.5">
      <c r="A342" s="147"/>
      <c r="B342" s="147"/>
      <c r="C342" s="143" t="s">
        <v>190</v>
      </c>
      <c r="D342" s="143" t="s">
        <v>236</v>
      </c>
      <c r="E342" s="143">
        <v>127</v>
      </c>
      <c r="F342" s="144">
        <v>0</v>
      </c>
      <c r="G342" s="145">
        <v>0</v>
      </c>
      <c r="H342" s="145">
        <v>0</v>
      </c>
      <c r="I342" s="145">
        <v>2314.22202</v>
      </c>
      <c r="J342" s="145">
        <v>23.73446</v>
      </c>
      <c r="K342" s="145">
        <v>2337.95648</v>
      </c>
      <c r="L342" s="145">
        <v>1475.55253</v>
      </c>
      <c r="M342" s="145">
        <v>44.73539</v>
      </c>
      <c r="N342" s="145">
        <v>1520.28792</v>
      </c>
      <c r="O342" s="145">
        <v>3858.2444</v>
      </c>
      <c r="P342" s="145">
        <v>16177.39651</v>
      </c>
      <c r="Q342" s="145">
        <v>0</v>
      </c>
      <c r="R342" s="146">
        <v>16177.39651</v>
      </c>
      <c r="S342" s="5"/>
      <c r="T342" s="5"/>
      <c r="U342" s="5"/>
      <c r="V342" s="5"/>
      <c r="W342" s="5"/>
      <c r="X342" s="5"/>
      <c r="Y342" s="5"/>
      <c r="Z342" s="5"/>
      <c r="AA342" s="5"/>
      <c r="AB342" s="5"/>
    </row>
    <row r="343" spans="1:28" ht="13.5">
      <c r="A343" s="147"/>
      <c r="B343" s="147"/>
      <c r="C343" s="143" t="s">
        <v>110</v>
      </c>
      <c r="D343" s="143" t="s">
        <v>237</v>
      </c>
      <c r="E343" s="143">
        <v>132</v>
      </c>
      <c r="F343" s="144">
        <v>0</v>
      </c>
      <c r="G343" s="145">
        <v>0</v>
      </c>
      <c r="H343" s="145">
        <v>0</v>
      </c>
      <c r="I343" s="145">
        <v>1050.37724</v>
      </c>
      <c r="J343" s="145">
        <v>0.12445</v>
      </c>
      <c r="K343" s="145">
        <v>1050.50169</v>
      </c>
      <c r="L343" s="145">
        <v>1128.59133</v>
      </c>
      <c r="M343" s="145">
        <v>0</v>
      </c>
      <c r="N343" s="145">
        <v>1128.59133</v>
      </c>
      <c r="O343" s="145">
        <v>2179.09302</v>
      </c>
      <c r="P343" s="145">
        <v>14008.724119999999</v>
      </c>
      <c r="Q343" s="145">
        <v>0</v>
      </c>
      <c r="R343" s="146">
        <v>14008.724119999999</v>
      </c>
      <c r="S343" s="5"/>
      <c r="T343" s="5"/>
      <c r="U343" s="5"/>
      <c r="V343" s="5"/>
      <c r="W343" s="5"/>
      <c r="X343" s="5"/>
      <c r="Y343" s="5"/>
      <c r="Z343" s="5"/>
      <c r="AA343" s="5"/>
      <c r="AB343" s="5"/>
    </row>
    <row r="344" spans="1:28" ht="13.5">
      <c r="A344" s="147"/>
      <c r="B344" s="147"/>
      <c r="C344" s="147"/>
      <c r="D344" s="143" t="s">
        <v>111</v>
      </c>
      <c r="E344" s="143">
        <v>126</v>
      </c>
      <c r="F344" s="144">
        <v>0</v>
      </c>
      <c r="G344" s="145">
        <v>0</v>
      </c>
      <c r="H344" s="145">
        <v>0</v>
      </c>
      <c r="I344" s="145">
        <v>9954.44961</v>
      </c>
      <c r="J344" s="145">
        <v>649.1366700000001</v>
      </c>
      <c r="K344" s="145">
        <v>10603.58628</v>
      </c>
      <c r="L344" s="145">
        <v>11029.668730000001</v>
      </c>
      <c r="M344" s="145">
        <v>405.31912</v>
      </c>
      <c r="N344" s="145">
        <v>11434.98785</v>
      </c>
      <c r="O344" s="145">
        <v>22038.574129999997</v>
      </c>
      <c r="P344" s="145">
        <v>12953.449980000001</v>
      </c>
      <c r="Q344" s="145">
        <v>0</v>
      </c>
      <c r="R344" s="146">
        <v>12953.449980000001</v>
      </c>
      <c r="S344" s="5"/>
      <c r="T344" s="5"/>
      <c r="U344" s="5"/>
      <c r="V344" s="5"/>
      <c r="W344" s="5"/>
      <c r="X344" s="5"/>
      <c r="Y344" s="5"/>
      <c r="Z344" s="5"/>
      <c r="AA344" s="5"/>
      <c r="AB344" s="5"/>
    </row>
    <row r="345" spans="1:28" ht="13.5">
      <c r="A345" s="147"/>
      <c r="B345" s="147"/>
      <c r="C345" s="143" t="s">
        <v>218</v>
      </c>
      <c r="D345" s="143" t="s">
        <v>219</v>
      </c>
      <c r="E345" s="143">
        <v>131</v>
      </c>
      <c r="F345" s="144">
        <v>0</v>
      </c>
      <c r="G345" s="145">
        <v>0</v>
      </c>
      <c r="H345" s="145">
        <v>0</v>
      </c>
      <c r="I345" s="145">
        <v>2666.3738</v>
      </c>
      <c r="J345" s="145">
        <v>78.1901</v>
      </c>
      <c r="K345" s="145">
        <v>2744.5639</v>
      </c>
      <c r="L345" s="145">
        <v>1760.6179</v>
      </c>
      <c r="M345" s="145">
        <v>12.14695</v>
      </c>
      <c r="N345" s="145">
        <v>1772.76485</v>
      </c>
      <c r="O345" s="145">
        <v>4517.32875</v>
      </c>
      <c r="P345" s="145">
        <v>3311.32796</v>
      </c>
      <c r="Q345" s="145">
        <v>0</v>
      </c>
      <c r="R345" s="146">
        <v>3311.32796</v>
      </c>
      <c r="S345" s="5"/>
      <c r="T345" s="5"/>
      <c r="U345" s="5"/>
      <c r="V345" s="5"/>
      <c r="W345" s="5"/>
      <c r="X345" s="5"/>
      <c r="Y345" s="5"/>
      <c r="Z345" s="5"/>
      <c r="AA345" s="5"/>
      <c r="AB345" s="5"/>
    </row>
    <row r="346" spans="1:28" ht="13.5">
      <c r="A346" s="147"/>
      <c r="B346" s="147"/>
      <c r="C346" s="147"/>
      <c r="D346" s="143" t="s">
        <v>220</v>
      </c>
      <c r="E346" s="143">
        <v>124</v>
      </c>
      <c r="F346" s="144">
        <v>0</v>
      </c>
      <c r="G346" s="145">
        <v>0</v>
      </c>
      <c r="H346" s="145">
        <v>0</v>
      </c>
      <c r="I346" s="145">
        <v>4157.24926</v>
      </c>
      <c r="J346" s="145">
        <v>512.9066799999999</v>
      </c>
      <c r="K346" s="145">
        <v>4670.155940000001</v>
      </c>
      <c r="L346" s="145">
        <v>10616.58561</v>
      </c>
      <c r="M346" s="145">
        <v>391.78031</v>
      </c>
      <c r="N346" s="145">
        <v>11008.36592</v>
      </c>
      <c r="O346" s="145">
        <v>15678.521859999999</v>
      </c>
      <c r="P346" s="145">
        <v>6459.68696</v>
      </c>
      <c r="Q346" s="145">
        <v>0</v>
      </c>
      <c r="R346" s="146">
        <v>6459.68696</v>
      </c>
      <c r="S346" s="5"/>
      <c r="T346" s="5"/>
      <c r="U346" s="5"/>
      <c r="V346" s="5"/>
      <c r="W346" s="5"/>
      <c r="X346" s="5"/>
      <c r="Y346" s="5"/>
      <c r="Z346" s="5"/>
      <c r="AA346" s="5"/>
      <c r="AB346" s="5"/>
    </row>
    <row r="347" spans="1:28" ht="13.5">
      <c r="A347" s="147"/>
      <c r="B347" s="147"/>
      <c r="C347" s="143" t="s">
        <v>238</v>
      </c>
      <c r="D347" s="143" t="s">
        <v>239</v>
      </c>
      <c r="E347" s="143">
        <v>166</v>
      </c>
      <c r="F347" s="144">
        <v>0</v>
      </c>
      <c r="G347" s="145">
        <v>0</v>
      </c>
      <c r="H347" s="145">
        <v>0</v>
      </c>
      <c r="I347" s="145">
        <v>875.57897</v>
      </c>
      <c r="J347" s="145">
        <v>14.48022</v>
      </c>
      <c r="K347" s="145">
        <v>890.05919</v>
      </c>
      <c r="L347" s="145">
        <v>168.86920999999998</v>
      </c>
      <c r="M347" s="145">
        <v>0</v>
      </c>
      <c r="N347" s="145">
        <v>168.86920999999998</v>
      </c>
      <c r="O347" s="145">
        <v>1058.9284</v>
      </c>
      <c r="P347" s="145">
        <v>3159.69349</v>
      </c>
      <c r="Q347" s="145">
        <v>0</v>
      </c>
      <c r="R347" s="146">
        <v>3159.69349</v>
      </c>
      <c r="S347" s="5"/>
      <c r="T347" s="5"/>
      <c r="U347" s="5"/>
      <c r="V347" s="5"/>
      <c r="W347" s="5"/>
      <c r="X347" s="5"/>
      <c r="Y347" s="5"/>
      <c r="Z347" s="5"/>
      <c r="AA347" s="5"/>
      <c r="AB347" s="5"/>
    </row>
    <row r="348" spans="1:28" ht="13.5">
      <c r="A348" s="147"/>
      <c r="B348" s="143" t="s">
        <v>6</v>
      </c>
      <c r="C348" s="143" t="s">
        <v>112</v>
      </c>
      <c r="D348" s="143" t="s">
        <v>240</v>
      </c>
      <c r="E348" s="143">
        <v>190</v>
      </c>
      <c r="F348" s="144">
        <v>0</v>
      </c>
      <c r="G348" s="145">
        <v>0</v>
      </c>
      <c r="H348" s="145">
        <v>0</v>
      </c>
      <c r="I348" s="145">
        <v>1382.9373600000001</v>
      </c>
      <c r="J348" s="145">
        <v>0.52313</v>
      </c>
      <c r="K348" s="145">
        <v>1383.46049</v>
      </c>
      <c r="L348" s="145">
        <v>497.2935</v>
      </c>
      <c r="M348" s="145">
        <v>0</v>
      </c>
      <c r="N348" s="145">
        <v>497.2935</v>
      </c>
      <c r="O348" s="145">
        <v>1880.75399</v>
      </c>
      <c r="P348" s="145">
        <v>16715.29922</v>
      </c>
      <c r="Q348" s="145">
        <v>0</v>
      </c>
      <c r="R348" s="146">
        <v>16715.29922</v>
      </c>
      <c r="S348" s="5"/>
      <c r="T348" s="5"/>
      <c r="U348" s="5"/>
      <c r="V348" s="5"/>
      <c r="W348" s="5"/>
      <c r="X348" s="5"/>
      <c r="Y348" s="5"/>
      <c r="Z348" s="5"/>
      <c r="AA348" s="5"/>
      <c r="AB348" s="5"/>
    </row>
    <row r="349" spans="1:28" ht="13.5">
      <c r="A349" s="147"/>
      <c r="B349" s="143" t="s">
        <v>7</v>
      </c>
      <c r="C349" s="143" t="s">
        <v>241</v>
      </c>
      <c r="D349" s="143" t="s">
        <v>241</v>
      </c>
      <c r="E349" s="143">
        <v>79</v>
      </c>
      <c r="F349" s="144">
        <v>0</v>
      </c>
      <c r="G349" s="145">
        <v>0</v>
      </c>
      <c r="H349" s="145">
        <v>0</v>
      </c>
      <c r="I349" s="145">
        <v>1965.27845</v>
      </c>
      <c r="J349" s="145">
        <v>32.06599</v>
      </c>
      <c r="K349" s="145">
        <v>1997.3444399999998</v>
      </c>
      <c r="L349" s="145">
        <v>3051.9232700000002</v>
      </c>
      <c r="M349" s="145">
        <v>2.8482</v>
      </c>
      <c r="N349" s="145">
        <v>3054.77147</v>
      </c>
      <c r="O349" s="145">
        <v>5052.11591</v>
      </c>
      <c r="P349" s="145">
        <v>20712.12677</v>
      </c>
      <c r="Q349" s="145">
        <v>0</v>
      </c>
      <c r="R349" s="146">
        <v>20712.12677</v>
      </c>
      <c r="S349" s="5"/>
      <c r="T349" s="5"/>
      <c r="U349" s="5"/>
      <c r="V349" s="5"/>
      <c r="W349" s="5"/>
      <c r="X349" s="5"/>
      <c r="Y349" s="5"/>
      <c r="Z349" s="5"/>
      <c r="AA349" s="5"/>
      <c r="AB349" s="5"/>
    </row>
    <row r="350" spans="1:28" ht="13.5">
      <c r="A350" s="147"/>
      <c r="B350" s="147"/>
      <c r="C350" s="143" t="s">
        <v>7</v>
      </c>
      <c r="D350" s="143" t="s">
        <v>7</v>
      </c>
      <c r="E350" s="143">
        <v>76</v>
      </c>
      <c r="F350" s="144">
        <v>0</v>
      </c>
      <c r="G350" s="145">
        <v>0</v>
      </c>
      <c r="H350" s="145">
        <v>0</v>
      </c>
      <c r="I350" s="145">
        <v>1233.21365</v>
      </c>
      <c r="J350" s="145">
        <v>282.84247999999997</v>
      </c>
      <c r="K350" s="145">
        <v>1516.05613</v>
      </c>
      <c r="L350" s="145">
        <v>3627.17307</v>
      </c>
      <c r="M350" s="145">
        <v>7.2298</v>
      </c>
      <c r="N350" s="145">
        <v>3634.40287</v>
      </c>
      <c r="O350" s="145">
        <v>5150.459</v>
      </c>
      <c r="P350" s="145">
        <v>33628.92865</v>
      </c>
      <c r="Q350" s="145">
        <v>0</v>
      </c>
      <c r="R350" s="146">
        <v>33628.92865</v>
      </c>
      <c r="S350" s="5"/>
      <c r="T350" s="5"/>
      <c r="U350" s="5"/>
      <c r="V350" s="5"/>
      <c r="W350" s="5"/>
      <c r="X350" s="5"/>
      <c r="Y350" s="5"/>
      <c r="Z350" s="5"/>
      <c r="AA350" s="5"/>
      <c r="AB350" s="5"/>
    </row>
    <row r="351" spans="1:28" ht="13.5">
      <c r="A351" s="147"/>
      <c r="B351" s="147"/>
      <c r="C351" s="143" t="s">
        <v>221</v>
      </c>
      <c r="D351" s="143" t="s">
        <v>221</v>
      </c>
      <c r="E351" s="143">
        <v>164</v>
      </c>
      <c r="F351" s="144">
        <v>0</v>
      </c>
      <c r="G351" s="145">
        <v>0</v>
      </c>
      <c r="H351" s="145">
        <v>0</v>
      </c>
      <c r="I351" s="145">
        <v>636.15139</v>
      </c>
      <c r="J351" s="145">
        <v>0.00318</v>
      </c>
      <c r="K351" s="145">
        <v>636.1545699999999</v>
      </c>
      <c r="L351" s="145">
        <v>2073.31673</v>
      </c>
      <c r="M351" s="145">
        <v>0</v>
      </c>
      <c r="N351" s="145">
        <v>2073.31673</v>
      </c>
      <c r="O351" s="145">
        <v>2709.4712999999997</v>
      </c>
      <c r="P351" s="145">
        <v>35466.562399999995</v>
      </c>
      <c r="Q351" s="145">
        <v>0</v>
      </c>
      <c r="R351" s="146">
        <v>35466.562399999995</v>
      </c>
      <c r="S351" s="5"/>
      <c r="T351" s="5"/>
      <c r="U351" s="5"/>
      <c r="V351" s="5"/>
      <c r="W351" s="5"/>
      <c r="X351" s="5"/>
      <c r="Y351" s="5"/>
      <c r="Z351" s="5"/>
      <c r="AA351" s="5"/>
      <c r="AB351" s="5"/>
    </row>
    <row r="352" spans="1:28" ht="13.5">
      <c r="A352" s="147"/>
      <c r="B352" s="147"/>
      <c r="C352" s="143" t="s">
        <v>242</v>
      </c>
      <c r="D352" s="143" t="s">
        <v>243</v>
      </c>
      <c r="E352" s="143">
        <v>159</v>
      </c>
      <c r="F352" s="144">
        <v>0</v>
      </c>
      <c r="G352" s="145">
        <v>0</v>
      </c>
      <c r="H352" s="145">
        <v>0</v>
      </c>
      <c r="I352" s="145">
        <v>601.08725</v>
      </c>
      <c r="J352" s="145">
        <v>0.0030099999999999997</v>
      </c>
      <c r="K352" s="145">
        <v>601.0902600000001</v>
      </c>
      <c r="L352" s="145">
        <v>2083.66968</v>
      </c>
      <c r="M352" s="145">
        <v>0</v>
      </c>
      <c r="N352" s="145">
        <v>2083.66968</v>
      </c>
      <c r="O352" s="145">
        <v>2684.75994</v>
      </c>
      <c r="P352" s="145">
        <v>18723.4395</v>
      </c>
      <c r="Q352" s="145">
        <v>0</v>
      </c>
      <c r="R352" s="146">
        <v>18723.4395</v>
      </c>
      <c r="S352" s="5"/>
      <c r="T352" s="5"/>
      <c r="U352" s="5"/>
      <c r="V352" s="5"/>
      <c r="W352" s="5"/>
      <c r="X352" s="5"/>
      <c r="Y352" s="5"/>
      <c r="Z352" s="5"/>
      <c r="AA352" s="5"/>
      <c r="AB352" s="5"/>
    </row>
    <row r="353" spans="1:28" ht="13.5">
      <c r="A353" s="147"/>
      <c r="B353" s="147"/>
      <c r="C353" s="143" t="s">
        <v>114</v>
      </c>
      <c r="D353" s="143" t="s">
        <v>114</v>
      </c>
      <c r="E353" s="143">
        <v>191</v>
      </c>
      <c r="F353" s="144">
        <v>0</v>
      </c>
      <c r="G353" s="145">
        <v>0</v>
      </c>
      <c r="H353" s="145">
        <v>0</v>
      </c>
      <c r="I353" s="145">
        <v>862.01499</v>
      </c>
      <c r="J353" s="145">
        <v>3.41094</v>
      </c>
      <c r="K353" s="145">
        <v>865.4259300000001</v>
      </c>
      <c r="L353" s="145">
        <v>2362.48882</v>
      </c>
      <c r="M353" s="145">
        <v>4E-05</v>
      </c>
      <c r="N353" s="145">
        <v>2362.48886</v>
      </c>
      <c r="O353" s="145">
        <v>3227.91479</v>
      </c>
      <c r="P353" s="145">
        <v>15487.56843</v>
      </c>
      <c r="Q353" s="145">
        <v>0</v>
      </c>
      <c r="R353" s="146">
        <v>15487.56843</v>
      </c>
      <c r="S353" s="5"/>
      <c r="T353" s="5"/>
      <c r="U353" s="5"/>
      <c r="V353" s="5"/>
      <c r="W353" s="5"/>
      <c r="X353" s="5"/>
      <c r="Y353" s="5"/>
      <c r="Z353" s="5"/>
      <c r="AA353" s="5"/>
      <c r="AB353" s="5"/>
    </row>
    <row r="354" spans="1:28" ht="13.5">
      <c r="A354" s="147"/>
      <c r="B354" s="147"/>
      <c r="C354" s="143" t="s">
        <v>244</v>
      </c>
      <c r="D354" s="143" t="s">
        <v>245</v>
      </c>
      <c r="E354" s="143">
        <v>167</v>
      </c>
      <c r="F354" s="144">
        <v>0</v>
      </c>
      <c r="G354" s="145">
        <v>0</v>
      </c>
      <c r="H354" s="145">
        <v>0</v>
      </c>
      <c r="I354" s="145">
        <v>1158.5366399999998</v>
      </c>
      <c r="J354" s="145">
        <v>0</v>
      </c>
      <c r="K354" s="145">
        <v>1158.5366399999998</v>
      </c>
      <c r="L354" s="145">
        <v>594.76377</v>
      </c>
      <c r="M354" s="145">
        <v>0</v>
      </c>
      <c r="N354" s="145">
        <v>594.76377</v>
      </c>
      <c r="O354" s="145">
        <v>1753.3004099999998</v>
      </c>
      <c r="P354" s="145">
        <v>14554.16165</v>
      </c>
      <c r="Q354" s="145">
        <v>0</v>
      </c>
      <c r="R354" s="146">
        <v>14554.16165</v>
      </c>
      <c r="S354" s="5"/>
      <c r="T354" s="5"/>
      <c r="U354" s="5"/>
      <c r="V354" s="5"/>
      <c r="W354" s="5"/>
      <c r="X354" s="5"/>
      <c r="Y354" s="5"/>
      <c r="Z354" s="5"/>
      <c r="AA354" s="5"/>
      <c r="AB354" s="5"/>
    </row>
    <row r="355" spans="1:28" ht="13.5">
      <c r="A355" s="147"/>
      <c r="B355" s="143" t="s">
        <v>8</v>
      </c>
      <c r="C355" s="143" t="s">
        <v>115</v>
      </c>
      <c r="D355" s="143" t="s">
        <v>117</v>
      </c>
      <c r="E355" s="143">
        <v>37</v>
      </c>
      <c r="F355" s="144">
        <v>0</v>
      </c>
      <c r="G355" s="145">
        <v>0</v>
      </c>
      <c r="H355" s="145">
        <v>0</v>
      </c>
      <c r="I355" s="145">
        <v>938.25203</v>
      </c>
      <c r="J355" s="145">
        <v>22.858939999999997</v>
      </c>
      <c r="K355" s="145">
        <v>961.11097</v>
      </c>
      <c r="L355" s="145">
        <v>4351.494900000001</v>
      </c>
      <c r="M355" s="145">
        <v>7.902229999999999</v>
      </c>
      <c r="N355" s="145">
        <v>4359.39713</v>
      </c>
      <c r="O355" s="145">
        <v>5320.5081</v>
      </c>
      <c r="P355" s="145">
        <v>12745.15699</v>
      </c>
      <c r="Q355" s="145">
        <v>0</v>
      </c>
      <c r="R355" s="146">
        <v>12745.15699</v>
      </c>
      <c r="S355" s="5"/>
      <c r="T355" s="5"/>
      <c r="U355" s="5"/>
      <c r="V355" s="5"/>
      <c r="W355" s="5"/>
      <c r="X355" s="5"/>
      <c r="Y355" s="5"/>
      <c r="Z355" s="5"/>
      <c r="AA355" s="5"/>
      <c r="AB355" s="5"/>
    </row>
    <row r="356" spans="1:28" ht="13.5">
      <c r="A356" s="147"/>
      <c r="B356" s="143" t="s">
        <v>9</v>
      </c>
      <c r="C356" s="143" t="s">
        <v>246</v>
      </c>
      <c r="D356" s="143" t="s">
        <v>246</v>
      </c>
      <c r="E356" s="143">
        <v>194</v>
      </c>
      <c r="F356" s="144">
        <v>0</v>
      </c>
      <c r="G356" s="145">
        <v>0</v>
      </c>
      <c r="H356" s="145">
        <v>0</v>
      </c>
      <c r="I356" s="145">
        <v>332.17801000000003</v>
      </c>
      <c r="J356" s="145">
        <v>0.21913</v>
      </c>
      <c r="K356" s="145">
        <v>332.39714000000004</v>
      </c>
      <c r="L356" s="145">
        <v>346.92816999999997</v>
      </c>
      <c r="M356" s="145">
        <v>0</v>
      </c>
      <c r="N356" s="145">
        <v>346.92816999999997</v>
      </c>
      <c r="O356" s="145">
        <v>679.3253100000001</v>
      </c>
      <c r="P356" s="145">
        <v>19377.76195</v>
      </c>
      <c r="Q356" s="145">
        <v>0</v>
      </c>
      <c r="R356" s="146">
        <v>19377.76195</v>
      </c>
      <c r="S356" s="5"/>
      <c r="T356" s="5"/>
      <c r="U356" s="5"/>
      <c r="V356" s="5"/>
      <c r="W356" s="5"/>
      <c r="X356" s="5"/>
      <c r="Y356" s="5"/>
      <c r="Z356" s="5"/>
      <c r="AA356" s="5"/>
      <c r="AB356" s="5"/>
    </row>
    <row r="357" spans="1:28" ht="13.5">
      <c r="A357" s="147"/>
      <c r="B357" s="147"/>
      <c r="C357" s="143" t="s">
        <v>247</v>
      </c>
      <c r="D357" s="143" t="s">
        <v>248</v>
      </c>
      <c r="E357" s="143">
        <v>192</v>
      </c>
      <c r="F357" s="144">
        <v>0</v>
      </c>
      <c r="G357" s="145">
        <v>0</v>
      </c>
      <c r="H357" s="145">
        <v>0</v>
      </c>
      <c r="I357" s="145">
        <v>781.42965</v>
      </c>
      <c r="J357" s="145">
        <v>36.961040000000004</v>
      </c>
      <c r="K357" s="145">
        <v>818.39069</v>
      </c>
      <c r="L357" s="145">
        <v>796.5370300000001</v>
      </c>
      <c r="M357" s="145">
        <v>5.307</v>
      </c>
      <c r="N357" s="145">
        <v>801.84403</v>
      </c>
      <c r="O357" s="145">
        <v>1620.23472</v>
      </c>
      <c r="P357" s="145">
        <v>17354.73865</v>
      </c>
      <c r="Q357" s="145">
        <v>0</v>
      </c>
      <c r="R357" s="146">
        <v>17354.73865</v>
      </c>
      <c r="S357" s="5"/>
      <c r="T357" s="5"/>
      <c r="U357" s="5"/>
      <c r="V357" s="5"/>
      <c r="W357" s="5"/>
      <c r="X357" s="5"/>
      <c r="Y357" s="5"/>
      <c r="Z357" s="5"/>
      <c r="AA357" s="5"/>
      <c r="AB357" s="5"/>
    </row>
    <row r="358" spans="1:28" ht="13.5">
      <c r="A358" s="147"/>
      <c r="B358" s="147"/>
      <c r="C358" s="143" t="s">
        <v>9</v>
      </c>
      <c r="D358" s="143" t="s">
        <v>249</v>
      </c>
      <c r="E358" s="143">
        <v>172</v>
      </c>
      <c r="F358" s="144">
        <v>0</v>
      </c>
      <c r="G358" s="145">
        <v>0</v>
      </c>
      <c r="H358" s="145">
        <v>0</v>
      </c>
      <c r="I358" s="145">
        <v>362.63759999999996</v>
      </c>
      <c r="J358" s="145">
        <v>4.94163</v>
      </c>
      <c r="K358" s="145">
        <v>367.57923</v>
      </c>
      <c r="L358" s="145">
        <v>975.24371</v>
      </c>
      <c r="M358" s="145">
        <v>0</v>
      </c>
      <c r="N358" s="145">
        <v>975.24371</v>
      </c>
      <c r="O358" s="145">
        <v>1342.82294</v>
      </c>
      <c r="P358" s="145">
        <v>13159.29595</v>
      </c>
      <c r="Q358" s="145">
        <v>0</v>
      </c>
      <c r="R358" s="146">
        <v>13159.29595</v>
      </c>
      <c r="S358" s="5"/>
      <c r="T358" s="5"/>
      <c r="U358" s="5"/>
      <c r="V358" s="5"/>
      <c r="W358" s="5"/>
      <c r="X358" s="5"/>
      <c r="Y358" s="5"/>
      <c r="Z358" s="5"/>
      <c r="AA358" s="5"/>
      <c r="AB358" s="5"/>
    </row>
    <row r="359" spans="1:28" ht="13.5">
      <c r="A359" s="147"/>
      <c r="B359" s="147"/>
      <c r="C359" s="143" t="s">
        <v>250</v>
      </c>
      <c r="D359" s="143" t="s">
        <v>251</v>
      </c>
      <c r="E359" s="143">
        <v>193</v>
      </c>
      <c r="F359" s="144">
        <v>0</v>
      </c>
      <c r="G359" s="145">
        <v>0</v>
      </c>
      <c r="H359" s="145">
        <v>0</v>
      </c>
      <c r="I359" s="145">
        <v>353.97817</v>
      </c>
      <c r="J359" s="145">
        <v>0.25233</v>
      </c>
      <c r="K359" s="145">
        <v>354.2305</v>
      </c>
      <c r="L359" s="145">
        <v>335.83163</v>
      </c>
      <c r="M359" s="145">
        <v>0</v>
      </c>
      <c r="N359" s="145">
        <v>335.83163</v>
      </c>
      <c r="O359" s="145">
        <v>690.06213</v>
      </c>
      <c r="P359" s="145">
        <v>14691.41483</v>
      </c>
      <c r="Q359" s="145">
        <v>0</v>
      </c>
      <c r="R359" s="146">
        <v>14691.41483</v>
      </c>
      <c r="S359" s="5"/>
      <c r="T359" s="5"/>
      <c r="U359" s="5"/>
      <c r="V359" s="5"/>
      <c r="W359" s="5"/>
      <c r="X359" s="5"/>
      <c r="Y359" s="5"/>
      <c r="Z359" s="5"/>
      <c r="AA359" s="5"/>
      <c r="AB359" s="5"/>
    </row>
    <row r="360" spans="1:28" ht="13.5">
      <c r="A360" s="147"/>
      <c r="B360" s="143" t="s">
        <v>10</v>
      </c>
      <c r="C360" s="143" t="s">
        <v>10</v>
      </c>
      <c r="D360" s="143" t="s">
        <v>10</v>
      </c>
      <c r="E360" s="143">
        <v>65</v>
      </c>
      <c r="F360" s="144">
        <v>0</v>
      </c>
      <c r="G360" s="145">
        <v>0</v>
      </c>
      <c r="H360" s="145">
        <v>0</v>
      </c>
      <c r="I360" s="145">
        <v>493.46626000000003</v>
      </c>
      <c r="J360" s="145">
        <v>0</v>
      </c>
      <c r="K360" s="145">
        <v>493.46626000000003</v>
      </c>
      <c r="L360" s="145">
        <v>4576.130450000001</v>
      </c>
      <c r="M360" s="145">
        <v>0</v>
      </c>
      <c r="N360" s="145">
        <v>4576.130450000001</v>
      </c>
      <c r="O360" s="145">
        <v>5069.59671</v>
      </c>
      <c r="P360" s="145">
        <v>21757.28831</v>
      </c>
      <c r="Q360" s="145">
        <v>0</v>
      </c>
      <c r="R360" s="146">
        <v>21757.28831</v>
      </c>
      <c r="S360" s="5"/>
      <c r="T360" s="5"/>
      <c r="U360" s="5"/>
      <c r="V360" s="5"/>
      <c r="W360" s="5"/>
      <c r="X360" s="5"/>
      <c r="Y360" s="5"/>
      <c r="Z360" s="5"/>
      <c r="AA360" s="5"/>
      <c r="AB360" s="5"/>
    </row>
    <row r="361" spans="1:28" ht="13.5">
      <c r="A361" s="147"/>
      <c r="B361" s="147"/>
      <c r="C361" s="143" t="s">
        <v>252</v>
      </c>
      <c r="D361" s="143" t="s">
        <v>253</v>
      </c>
      <c r="E361" s="143">
        <v>3</v>
      </c>
      <c r="F361" s="144">
        <v>0</v>
      </c>
      <c r="G361" s="145">
        <v>0</v>
      </c>
      <c r="H361" s="145">
        <v>0</v>
      </c>
      <c r="I361" s="145">
        <v>1602.46603</v>
      </c>
      <c r="J361" s="145">
        <v>28.52816</v>
      </c>
      <c r="K361" s="145">
        <v>1630.99419</v>
      </c>
      <c r="L361" s="145">
        <v>2897.3860099999997</v>
      </c>
      <c r="M361" s="145">
        <v>24.695240000000002</v>
      </c>
      <c r="N361" s="145">
        <v>2922.08125</v>
      </c>
      <c r="O361" s="145">
        <v>4553.0754400000005</v>
      </c>
      <c r="P361" s="145">
        <v>25395.519969999998</v>
      </c>
      <c r="Q361" s="145">
        <v>0</v>
      </c>
      <c r="R361" s="146">
        <v>25395.519969999998</v>
      </c>
      <c r="S361" s="5"/>
      <c r="T361" s="5"/>
      <c r="U361" s="5"/>
      <c r="V361" s="5"/>
      <c r="W361" s="5"/>
      <c r="X361" s="5"/>
      <c r="Y361" s="5"/>
      <c r="Z361" s="5"/>
      <c r="AA361" s="5"/>
      <c r="AB361" s="5"/>
    </row>
    <row r="362" spans="1:28" ht="13.5">
      <c r="A362" s="147"/>
      <c r="B362" s="143" t="s">
        <v>122</v>
      </c>
      <c r="C362" s="143" t="s">
        <v>122</v>
      </c>
      <c r="D362" s="143" t="s">
        <v>122</v>
      </c>
      <c r="E362" s="143">
        <v>13</v>
      </c>
      <c r="F362" s="144">
        <v>0</v>
      </c>
      <c r="G362" s="145">
        <v>0</v>
      </c>
      <c r="H362" s="145">
        <v>0</v>
      </c>
      <c r="I362" s="145">
        <v>2165.20856</v>
      </c>
      <c r="J362" s="145">
        <v>85.25669</v>
      </c>
      <c r="K362" s="145">
        <v>2250.46525</v>
      </c>
      <c r="L362" s="145">
        <v>3105.60633</v>
      </c>
      <c r="M362" s="145">
        <v>0</v>
      </c>
      <c r="N362" s="145">
        <v>3105.60633</v>
      </c>
      <c r="O362" s="145">
        <v>5356.07158</v>
      </c>
      <c r="P362" s="145">
        <v>27331.18217</v>
      </c>
      <c r="Q362" s="145">
        <v>0</v>
      </c>
      <c r="R362" s="146">
        <v>27331.18217</v>
      </c>
      <c r="S362" s="5"/>
      <c r="T362" s="5"/>
      <c r="U362" s="5"/>
      <c r="V362" s="5"/>
      <c r="W362" s="5"/>
      <c r="X362" s="5"/>
      <c r="Y362" s="5"/>
      <c r="Z362" s="5"/>
      <c r="AA362" s="5"/>
      <c r="AB362" s="5"/>
    </row>
    <row r="363" spans="1:28" ht="13.5">
      <c r="A363" s="147"/>
      <c r="B363" s="147"/>
      <c r="C363" s="143" t="s">
        <v>123</v>
      </c>
      <c r="D363" s="143" t="s">
        <v>124</v>
      </c>
      <c r="E363" s="143">
        <v>56</v>
      </c>
      <c r="F363" s="144">
        <v>0</v>
      </c>
      <c r="G363" s="145">
        <v>0</v>
      </c>
      <c r="H363" s="145">
        <v>0</v>
      </c>
      <c r="I363" s="145">
        <v>1257.18241</v>
      </c>
      <c r="J363" s="145">
        <v>66.14648</v>
      </c>
      <c r="K363" s="145">
        <v>1323.32889</v>
      </c>
      <c r="L363" s="145">
        <v>879.57167</v>
      </c>
      <c r="M363" s="145">
        <v>0</v>
      </c>
      <c r="N363" s="145">
        <v>879.57167</v>
      </c>
      <c r="O363" s="145">
        <v>2202.90056</v>
      </c>
      <c r="P363" s="145">
        <v>25250.733949999998</v>
      </c>
      <c r="Q363" s="145">
        <v>0</v>
      </c>
      <c r="R363" s="146">
        <v>25250.733949999998</v>
      </c>
      <c r="S363" s="5"/>
      <c r="T363" s="5"/>
      <c r="U363" s="5"/>
      <c r="V363" s="5"/>
      <c r="W363" s="5"/>
      <c r="X363" s="5"/>
      <c r="Y363" s="5"/>
      <c r="Z363" s="5"/>
      <c r="AA363" s="5"/>
      <c r="AB363" s="5"/>
    </row>
    <row r="364" spans="1:28" ht="13.5">
      <c r="A364" s="147"/>
      <c r="B364" s="143" t="s">
        <v>12</v>
      </c>
      <c r="C364" s="143" t="s">
        <v>12</v>
      </c>
      <c r="D364" s="143" t="s">
        <v>12</v>
      </c>
      <c r="E364" s="143">
        <v>198</v>
      </c>
      <c r="F364" s="144">
        <v>0</v>
      </c>
      <c r="G364" s="145">
        <v>0</v>
      </c>
      <c r="H364" s="145">
        <v>0</v>
      </c>
      <c r="I364" s="145">
        <v>566.71894</v>
      </c>
      <c r="J364" s="145">
        <v>0.9206599999999999</v>
      </c>
      <c r="K364" s="145">
        <v>567.6396</v>
      </c>
      <c r="L364" s="145">
        <v>6274.0345</v>
      </c>
      <c r="M364" s="145">
        <v>304.16118</v>
      </c>
      <c r="N364" s="145">
        <v>6578.19568</v>
      </c>
      <c r="O364" s="145">
        <v>7145.83528</v>
      </c>
      <c r="P364" s="145">
        <v>10196.62049</v>
      </c>
      <c r="Q364" s="145">
        <v>0</v>
      </c>
      <c r="R364" s="146">
        <v>10196.62049</v>
      </c>
      <c r="S364" s="5"/>
      <c r="T364" s="5"/>
      <c r="U364" s="5"/>
      <c r="V364" s="5"/>
      <c r="W364" s="5"/>
      <c r="X364" s="5"/>
      <c r="Y364" s="5"/>
      <c r="Z364" s="5"/>
      <c r="AA364" s="5"/>
      <c r="AB364" s="5"/>
    </row>
    <row r="365" spans="1:28" ht="13.5">
      <c r="A365" s="147"/>
      <c r="B365" s="143" t="s">
        <v>130</v>
      </c>
      <c r="C365" s="143" t="s">
        <v>131</v>
      </c>
      <c r="D365" s="143" t="s">
        <v>131</v>
      </c>
      <c r="E365" s="143">
        <v>6</v>
      </c>
      <c r="F365" s="144">
        <v>0</v>
      </c>
      <c r="G365" s="145">
        <v>0</v>
      </c>
      <c r="H365" s="145">
        <v>0</v>
      </c>
      <c r="I365" s="145">
        <v>2000.87978</v>
      </c>
      <c r="J365" s="145">
        <v>2.32255</v>
      </c>
      <c r="K365" s="145">
        <v>2003.20233</v>
      </c>
      <c r="L365" s="145">
        <v>1713.61924</v>
      </c>
      <c r="M365" s="145">
        <v>4.15736</v>
      </c>
      <c r="N365" s="145">
        <v>1717.7766000000001</v>
      </c>
      <c r="O365" s="145">
        <v>3720.97893</v>
      </c>
      <c r="P365" s="145">
        <v>12272.581890000001</v>
      </c>
      <c r="Q365" s="145">
        <v>0</v>
      </c>
      <c r="R365" s="146">
        <v>12272.581890000001</v>
      </c>
      <c r="S365" s="5"/>
      <c r="T365" s="5"/>
      <c r="U365" s="5"/>
      <c r="V365" s="5"/>
      <c r="W365" s="5"/>
      <c r="X365" s="5"/>
      <c r="Y365" s="5"/>
      <c r="Z365" s="5"/>
      <c r="AA365" s="5"/>
      <c r="AB365" s="5"/>
    </row>
    <row r="366" spans="1:28" ht="13.5">
      <c r="A366" s="147"/>
      <c r="B366" s="147"/>
      <c r="C366" s="147"/>
      <c r="D366" s="143" t="s">
        <v>132</v>
      </c>
      <c r="E366" s="143">
        <v>4</v>
      </c>
      <c r="F366" s="144">
        <v>0</v>
      </c>
      <c r="G366" s="145">
        <v>0</v>
      </c>
      <c r="H366" s="145">
        <v>0</v>
      </c>
      <c r="I366" s="145">
        <v>4484.81909</v>
      </c>
      <c r="J366" s="145">
        <v>0.42941</v>
      </c>
      <c r="K366" s="145">
        <v>4485.2485</v>
      </c>
      <c r="L366" s="145">
        <v>1500.40452</v>
      </c>
      <c r="M366" s="145">
        <v>0</v>
      </c>
      <c r="N366" s="145">
        <v>1500.40452</v>
      </c>
      <c r="O366" s="145">
        <v>5985.65302</v>
      </c>
      <c r="P366" s="145">
        <v>16948.51959</v>
      </c>
      <c r="Q366" s="145">
        <v>0</v>
      </c>
      <c r="R366" s="146">
        <v>16948.51959</v>
      </c>
      <c r="S366" s="5"/>
      <c r="T366" s="5"/>
      <c r="U366" s="5"/>
      <c r="V366" s="5"/>
      <c r="W366" s="5"/>
      <c r="X366" s="5"/>
      <c r="Y366" s="5"/>
      <c r="Z366" s="5"/>
      <c r="AA366" s="5"/>
      <c r="AB366" s="5"/>
    </row>
    <row r="367" spans="1:28" ht="13.5">
      <c r="A367" s="147"/>
      <c r="B367" s="147"/>
      <c r="C367" s="147"/>
      <c r="D367" s="143" t="s">
        <v>254</v>
      </c>
      <c r="E367" s="143">
        <v>212</v>
      </c>
      <c r="F367" s="144">
        <v>0</v>
      </c>
      <c r="G367" s="145">
        <v>0</v>
      </c>
      <c r="H367" s="145">
        <v>0</v>
      </c>
      <c r="I367" s="145">
        <v>311.08224</v>
      </c>
      <c r="J367" s="145">
        <v>0</v>
      </c>
      <c r="K367" s="145">
        <v>311.08224</v>
      </c>
      <c r="L367" s="145">
        <v>67.98019000000001</v>
      </c>
      <c r="M367" s="145">
        <v>0</v>
      </c>
      <c r="N367" s="145">
        <v>67.98019000000001</v>
      </c>
      <c r="O367" s="145">
        <v>379.06243</v>
      </c>
      <c r="P367" s="145">
        <v>9093.39302</v>
      </c>
      <c r="Q367" s="145">
        <v>0</v>
      </c>
      <c r="R367" s="146">
        <v>9093.39302</v>
      </c>
      <c r="S367" s="5"/>
      <c r="T367" s="5"/>
      <c r="U367" s="5"/>
      <c r="V367" s="5"/>
      <c r="W367" s="5"/>
      <c r="X367" s="5"/>
      <c r="Y367" s="5"/>
      <c r="Z367" s="5"/>
      <c r="AA367" s="5"/>
      <c r="AB367" s="5"/>
    </row>
    <row r="368" spans="1:28" ht="13.5">
      <c r="A368" s="147"/>
      <c r="B368" s="147"/>
      <c r="C368" s="143" t="s">
        <v>255</v>
      </c>
      <c r="D368" s="143" t="s">
        <v>255</v>
      </c>
      <c r="E368" s="143">
        <v>68</v>
      </c>
      <c r="F368" s="144">
        <v>0</v>
      </c>
      <c r="G368" s="145">
        <v>0</v>
      </c>
      <c r="H368" s="145">
        <v>0</v>
      </c>
      <c r="I368" s="145">
        <v>1344.24978</v>
      </c>
      <c r="J368" s="145">
        <v>5.751060000000001</v>
      </c>
      <c r="K368" s="145">
        <v>1350.0008400000002</v>
      </c>
      <c r="L368" s="145">
        <v>1750.35979</v>
      </c>
      <c r="M368" s="145">
        <v>36.395230000000005</v>
      </c>
      <c r="N368" s="145">
        <v>1786.75502</v>
      </c>
      <c r="O368" s="145">
        <v>3136.7558599999998</v>
      </c>
      <c r="P368" s="145">
        <v>16584.11781</v>
      </c>
      <c r="Q368" s="145">
        <v>0</v>
      </c>
      <c r="R368" s="146">
        <v>16584.11781</v>
      </c>
      <c r="S368" s="5"/>
      <c r="T368" s="5"/>
      <c r="U368" s="5"/>
      <c r="V368" s="5"/>
      <c r="W368" s="5"/>
      <c r="X368" s="5"/>
      <c r="Y368" s="5"/>
      <c r="Z368" s="5"/>
      <c r="AA368" s="5"/>
      <c r="AB368" s="5"/>
    </row>
    <row r="369" spans="1:28" ht="13.5">
      <c r="A369" s="147"/>
      <c r="B369" s="147"/>
      <c r="C369" s="143" t="s">
        <v>133</v>
      </c>
      <c r="D369" s="143" t="s">
        <v>256</v>
      </c>
      <c r="E369" s="143">
        <v>55</v>
      </c>
      <c r="F369" s="144">
        <v>0</v>
      </c>
      <c r="G369" s="145">
        <v>0</v>
      </c>
      <c r="H369" s="145">
        <v>0</v>
      </c>
      <c r="I369" s="145">
        <v>1096.0748999999998</v>
      </c>
      <c r="J369" s="145">
        <v>0.3108</v>
      </c>
      <c r="K369" s="145">
        <v>1096.3857</v>
      </c>
      <c r="L369" s="145">
        <v>2502.96335</v>
      </c>
      <c r="M369" s="145">
        <v>0</v>
      </c>
      <c r="N369" s="145">
        <v>2502.96335</v>
      </c>
      <c r="O369" s="145">
        <v>3599.34905</v>
      </c>
      <c r="P369" s="145">
        <v>14783.01408</v>
      </c>
      <c r="Q369" s="145">
        <v>0</v>
      </c>
      <c r="R369" s="146">
        <v>14783.01408</v>
      </c>
      <c r="S369" s="5"/>
      <c r="T369" s="5"/>
      <c r="U369" s="5"/>
      <c r="V369" s="5"/>
      <c r="W369" s="5"/>
      <c r="X369" s="5"/>
      <c r="Y369" s="5"/>
      <c r="Z369" s="5"/>
      <c r="AA369" s="5"/>
      <c r="AB369" s="5"/>
    </row>
    <row r="370" spans="1:28" ht="13.5">
      <c r="A370" s="147"/>
      <c r="B370" s="147"/>
      <c r="C370" s="147"/>
      <c r="D370" s="143" t="s">
        <v>134</v>
      </c>
      <c r="E370" s="143">
        <v>43</v>
      </c>
      <c r="F370" s="144">
        <v>0</v>
      </c>
      <c r="G370" s="145">
        <v>0</v>
      </c>
      <c r="H370" s="145">
        <v>0</v>
      </c>
      <c r="I370" s="145">
        <v>1557.62769</v>
      </c>
      <c r="J370" s="145">
        <v>90.22886</v>
      </c>
      <c r="K370" s="145">
        <v>1647.85655</v>
      </c>
      <c r="L370" s="145">
        <v>5737.72749</v>
      </c>
      <c r="M370" s="145">
        <v>0</v>
      </c>
      <c r="N370" s="145">
        <v>5737.72749</v>
      </c>
      <c r="O370" s="145">
        <v>7385.58404</v>
      </c>
      <c r="P370" s="145">
        <v>10625.73918</v>
      </c>
      <c r="Q370" s="145">
        <v>0</v>
      </c>
      <c r="R370" s="146">
        <v>10625.73918</v>
      </c>
      <c r="S370" s="5"/>
      <c r="T370" s="5"/>
      <c r="U370" s="5"/>
      <c r="V370" s="5"/>
      <c r="W370" s="5"/>
      <c r="X370" s="5"/>
      <c r="Y370" s="5"/>
      <c r="Z370" s="5"/>
      <c r="AA370" s="5"/>
      <c r="AB370" s="5"/>
    </row>
    <row r="371" spans="1:28" ht="13.5">
      <c r="A371" s="147"/>
      <c r="B371" s="147"/>
      <c r="C371" s="147"/>
      <c r="D371" s="143" t="s">
        <v>133</v>
      </c>
      <c r="E371" s="143">
        <v>1</v>
      </c>
      <c r="F371" s="144">
        <v>0</v>
      </c>
      <c r="G371" s="145">
        <v>0</v>
      </c>
      <c r="H371" s="145">
        <v>0</v>
      </c>
      <c r="I371" s="145">
        <v>3064.30721</v>
      </c>
      <c r="J371" s="145">
        <v>47.28765</v>
      </c>
      <c r="K371" s="145">
        <v>3111.5948599999997</v>
      </c>
      <c r="L371" s="145">
        <v>18036.22227</v>
      </c>
      <c r="M371" s="145">
        <v>350.71385</v>
      </c>
      <c r="N371" s="145">
        <v>18386.936120000002</v>
      </c>
      <c r="O371" s="145">
        <v>21498.53098</v>
      </c>
      <c r="P371" s="145">
        <v>29307.320929999998</v>
      </c>
      <c r="Q371" s="145">
        <v>230.20716000000002</v>
      </c>
      <c r="R371" s="146">
        <v>29537.52809</v>
      </c>
      <c r="S371" s="5"/>
      <c r="T371" s="5"/>
      <c r="U371" s="5"/>
      <c r="V371" s="5"/>
      <c r="W371" s="5"/>
      <c r="X371" s="5"/>
      <c r="Y371" s="5"/>
      <c r="Z371" s="5"/>
      <c r="AA371" s="5"/>
      <c r="AB371" s="5"/>
    </row>
    <row r="372" spans="1:28" ht="13.5">
      <c r="A372" s="147"/>
      <c r="B372" s="147"/>
      <c r="C372" s="147"/>
      <c r="D372" s="147"/>
      <c r="E372" s="148">
        <v>11</v>
      </c>
      <c r="F372" s="149">
        <v>0</v>
      </c>
      <c r="G372" s="150">
        <v>0</v>
      </c>
      <c r="H372" s="150">
        <v>0</v>
      </c>
      <c r="I372" s="150">
        <v>2921.35241</v>
      </c>
      <c r="J372" s="150">
        <v>212.84959</v>
      </c>
      <c r="K372" s="150">
        <v>3134.202</v>
      </c>
      <c r="L372" s="150">
        <v>14265.003939999999</v>
      </c>
      <c r="M372" s="150">
        <v>170.37487</v>
      </c>
      <c r="N372" s="150">
        <v>14435.37881</v>
      </c>
      <c r="O372" s="150">
        <v>17569.58081</v>
      </c>
      <c r="P372" s="150">
        <v>19391.991100000003</v>
      </c>
      <c r="Q372" s="150">
        <v>123.43106</v>
      </c>
      <c r="R372" s="151">
        <v>19515.422160000002</v>
      </c>
      <c r="S372" s="5"/>
      <c r="T372" s="5"/>
      <c r="U372" s="5"/>
      <c r="V372" s="5"/>
      <c r="W372" s="5"/>
      <c r="X372" s="5"/>
      <c r="Y372" s="5"/>
      <c r="Z372" s="5"/>
      <c r="AA372" s="5"/>
      <c r="AB372" s="5"/>
    </row>
    <row r="373" spans="1:28" ht="13.5">
      <c r="A373" s="147"/>
      <c r="B373" s="147"/>
      <c r="C373" s="143" t="s">
        <v>257</v>
      </c>
      <c r="D373" s="143" t="s">
        <v>257</v>
      </c>
      <c r="E373" s="143">
        <v>26</v>
      </c>
      <c r="F373" s="144">
        <v>0</v>
      </c>
      <c r="G373" s="145">
        <v>0</v>
      </c>
      <c r="H373" s="145">
        <v>0</v>
      </c>
      <c r="I373" s="145">
        <v>2445.7323199999996</v>
      </c>
      <c r="J373" s="145">
        <v>14.75856</v>
      </c>
      <c r="K373" s="145">
        <v>2460.49088</v>
      </c>
      <c r="L373" s="145">
        <v>6705.064230000001</v>
      </c>
      <c r="M373" s="145">
        <v>10.273790000000002</v>
      </c>
      <c r="N373" s="145">
        <v>6715.338019999999</v>
      </c>
      <c r="O373" s="145">
        <v>9175.8289</v>
      </c>
      <c r="P373" s="145">
        <v>19969.05021</v>
      </c>
      <c r="Q373" s="145">
        <v>0</v>
      </c>
      <c r="R373" s="146">
        <v>19969.05021</v>
      </c>
      <c r="S373" s="5"/>
      <c r="T373" s="5"/>
      <c r="U373" s="5"/>
      <c r="V373" s="5"/>
      <c r="W373" s="5"/>
      <c r="X373" s="5"/>
      <c r="Y373" s="5"/>
      <c r="Z373" s="5"/>
      <c r="AA373" s="5"/>
      <c r="AB373" s="5"/>
    </row>
    <row r="374" spans="1:28" ht="13.5">
      <c r="A374" s="147"/>
      <c r="B374" s="147"/>
      <c r="C374" s="143" t="s">
        <v>258</v>
      </c>
      <c r="D374" s="143" t="s">
        <v>259</v>
      </c>
      <c r="E374" s="143">
        <v>66</v>
      </c>
      <c r="F374" s="144">
        <v>0</v>
      </c>
      <c r="G374" s="145">
        <v>0</v>
      </c>
      <c r="H374" s="145">
        <v>0</v>
      </c>
      <c r="I374" s="145">
        <v>2199.1116899999997</v>
      </c>
      <c r="J374" s="145">
        <v>2.21645</v>
      </c>
      <c r="K374" s="145">
        <v>2201.32814</v>
      </c>
      <c r="L374" s="145">
        <v>176.29057999999998</v>
      </c>
      <c r="M374" s="145">
        <v>0</v>
      </c>
      <c r="N374" s="145">
        <v>176.29057999999998</v>
      </c>
      <c r="O374" s="145">
        <v>2377.6187200000004</v>
      </c>
      <c r="P374" s="145">
        <v>10531.6516</v>
      </c>
      <c r="Q374" s="145">
        <v>0</v>
      </c>
      <c r="R374" s="146">
        <v>10531.6516</v>
      </c>
      <c r="S374" s="5"/>
      <c r="T374" s="5"/>
      <c r="U374" s="5"/>
      <c r="V374" s="5"/>
      <c r="W374" s="5"/>
      <c r="X374" s="5"/>
      <c r="Y374" s="5"/>
      <c r="Z374" s="5"/>
      <c r="AA374" s="5"/>
      <c r="AB374" s="5"/>
    </row>
    <row r="375" spans="1:28" ht="13.5">
      <c r="A375" s="147"/>
      <c r="B375" s="147"/>
      <c r="C375" s="147"/>
      <c r="D375" s="143" t="s">
        <v>258</v>
      </c>
      <c r="E375" s="143">
        <v>5</v>
      </c>
      <c r="F375" s="144">
        <v>0</v>
      </c>
      <c r="G375" s="145">
        <v>0</v>
      </c>
      <c r="H375" s="145">
        <v>0</v>
      </c>
      <c r="I375" s="145">
        <v>2858.4489</v>
      </c>
      <c r="J375" s="145">
        <v>1.80852</v>
      </c>
      <c r="K375" s="145">
        <v>2860.25742</v>
      </c>
      <c r="L375" s="145">
        <v>1528.41313</v>
      </c>
      <c r="M375" s="145">
        <v>0</v>
      </c>
      <c r="N375" s="145">
        <v>1528.41313</v>
      </c>
      <c r="O375" s="145">
        <v>4388.67055</v>
      </c>
      <c r="P375" s="145">
        <v>23460.88529</v>
      </c>
      <c r="Q375" s="145">
        <v>0</v>
      </c>
      <c r="R375" s="146">
        <v>23460.88529</v>
      </c>
      <c r="S375" s="5"/>
      <c r="T375" s="5"/>
      <c r="U375" s="5"/>
      <c r="V375" s="5"/>
      <c r="W375" s="5"/>
      <c r="X375" s="5"/>
      <c r="Y375" s="5"/>
      <c r="Z375" s="5"/>
      <c r="AA375" s="5"/>
      <c r="AB375" s="5"/>
    </row>
    <row r="376" spans="1:28" ht="13.5">
      <c r="A376" s="147"/>
      <c r="B376" s="147"/>
      <c r="C376" s="143" t="s">
        <v>135</v>
      </c>
      <c r="D376" s="143" t="s">
        <v>135</v>
      </c>
      <c r="E376" s="143">
        <v>14</v>
      </c>
      <c r="F376" s="144">
        <v>0</v>
      </c>
      <c r="G376" s="145">
        <v>0</v>
      </c>
      <c r="H376" s="145">
        <v>0</v>
      </c>
      <c r="I376" s="145">
        <v>1515.62899</v>
      </c>
      <c r="J376" s="145">
        <v>39.12682</v>
      </c>
      <c r="K376" s="145">
        <v>1554.75581</v>
      </c>
      <c r="L376" s="145">
        <v>2509.5292400000003</v>
      </c>
      <c r="M376" s="145">
        <v>0</v>
      </c>
      <c r="N376" s="145">
        <v>2509.5292400000003</v>
      </c>
      <c r="O376" s="145">
        <v>4064.28505</v>
      </c>
      <c r="P376" s="145">
        <v>16185.62598</v>
      </c>
      <c r="Q376" s="145">
        <v>0</v>
      </c>
      <c r="R376" s="146">
        <v>16185.62598</v>
      </c>
      <c r="S376" s="5"/>
      <c r="T376" s="5"/>
      <c r="U376" s="5"/>
      <c r="V376" s="5"/>
      <c r="W376" s="5"/>
      <c r="X376" s="5"/>
      <c r="Y376" s="5"/>
      <c r="Z376" s="5"/>
      <c r="AA376" s="5"/>
      <c r="AB376" s="5"/>
    </row>
    <row r="377" spans="1:28" ht="13.5">
      <c r="A377" s="147"/>
      <c r="B377" s="147"/>
      <c r="C377" s="143" t="s">
        <v>260</v>
      </c>
      <c r="D377" s="143" t="s">
        <v>261</v>
      </c>
      <c r="E377" s="143">
        <v>27</v>
      </c>
      <c r="F377" s="144">
        <v>0</v>
      </c>
      <c r="G377" s="145">
        <v>0</v>
      </c>
      <c r="H377" s="145">
        <v>0</v>
      </c>
      <c r="I377" s="145">
        <v>873.1930699999999</v>
      </c>
      <c r="J377" s="145">
        <v>14.59573</v>
      </c>
      <c r="K377" s="145">
        <v>887.7888</v>
      </c>
      <c r="L377" s="145">
        <v>4242.89639</v>
      </c>
      <c r="M377" s="145">
        <v>254.59013000000002</v>
      </c>
      <c r="N377" s="145">
        <v>4497.4865199999995</v>
      </c>
      <c r="O377" s="145">
        <v>5385.275320000001</v>
      </c>
      <c r="P377" s="145">
        <v>15909.51436</v>
      </c>
      <c r="Q377" s="145">
        <v>0</v>
      </c>
      <c r="R377" s="146">
        <v>15909.51436</v>
      </c>
      <c r="S377" s="5"/>
      <c r="T377" s="5"/>
      <c r="U377" s="5"/>
      <c r="V377" s="5"/>
      <c r="W377" s="5"/>
      <c r="X377" s="5"/>
      <c r="Y377" s="5"/>
      <c r="Z377" s="5"/>
      <c r="AA377" s="5"/>
      <c r="AB377" s="5"/>
    </row>
    <row r="378" spans="1:28" ht="13.5">
      <c r="A378" s="147"/>
      <c r="B378" s="143" t="s">
        <v>14</v>
      </c>
      <c r="C378" s="143" t="s">
        <v>136</v>
      </c>
      <c r="D378" s="143" t="s">
        <v>262</v>
      </c>
      <c r="E378" s="143">
        <v>213</v>
      </c>
      <c r="F378" s="144">
        <v>0</v>
      </c>
      <c r="G378" s="145">
        <v>0</v>
      </c>
      <c r="H378" s="145">
        <v>0</v>
      </c>
      <c r="I378" s="145">
        <v>266.65547999999995</v>
      </c>
      <c r="J378" s="145">
        <v>0.0014199999999999998</v>
      </c>
      <c r="K378" s="145">
        <v>266.6569</v>
      </c>
      <c r="L378" s="145">
        <v>159.67421</v>
      </c>
      <c r="M378" s="145">
        <v>0</v>
      </c>
      <c r="N378" s="145">
        <v>159.67421</v>
      </c>
      <c r="O378" s="145">
        <v>426.33110999999997</v>
      </c>
      <c r="P378" s="145">
        <v>12799.86977</v>
      </c>
      <c r="Q378" s="145">
        <v>0</v>
      </c>
      <c r="R378" s="146">
        <v>12799.86977</v>
      </c>
      <c r="S378" s="5"/>
      <c r="T378" s="5"/>
      <c r="U378" s="5"/>
      <c r="V378" s="5"/>
      <c r="W378" s="5"/>
      <c r="X378" s="5"/>
      <c r="Y378" s="5"/>
      <c r="Z378" s="5"/>
      <c r="AA378" s="5"/>
      <c r="AB378" s="5"/>
    </row>
    <row r="379" spans="1:28" ht="13.5">
      <c r="A379" s="147"/>
      <c r="B379" s="147"/>
      <c r="C379" s="143" t="s">
        <v>138</v>
      </c>
      <c r="D379" s="143" t="s">
        <v>138</v>
      </c>
      <c r="E379" s="143">
        <v>71</v>
      </c>
      <c r="F379" s="144">
        <v>0</v>
      </c>
      <c r="G379" s="145">
        <v>0</v>
      </c>
      <c r="H379" s="145">
        <v>0</v>
      </c>
      <c r="I379" s="145">
        <v>4545.72314</v>
      </c>
      <c r="J379" s="145">
        <v>124.50838</v>
      </c>
      <c r="K379" s="145">
        <v>4670.231519999999</v>
      </c>
      <c r="L379" s="145">
        <v>8970.250820000001</v>
      </c>
      <c r="M379" s="145">
        <v>37.013220000000004</v>
      </c>
      <c r="N379" s="145">
        <v>9007.264039999998</v>
      </c>
      <c r="O379" s="145">
        <v>13677.495560000001</v>
      </c>
      <c r="P379" s="145">
        <v>11689.86436</v>
      </c>
      <c r="Q379" s="145">
        <v>0</v>
      </c>
      <c r="R379" s="146">
        <v>11689.86436</v>
      </c>
      <c r="S379" s="5"/>
      <c r="T379" s="5"/>
      <c r="U379" s="5"/>
      <c r="V379" s="5"/>
      <c r="W379" s="5"/>
      <c r="X379" s="5"/>
      <c r="Y379" s="5"/>
      <c r="Z379" s="5"/>
      <c r="AA379" s="5"/>
      <c r="AB379" s="5"/>
    </row>
    <row r="380" spans="1:28" ht="13.5">
      <c r="A380" s="147"/>
      <c r="B380" s="147"/>
      <c r="C380" s="143" t="s">
        <v>263</v>
      </c>
      <c r="D380" s="143" t="s">
        <v>264</v>
      </c>
      <c r="E380" s="143">
        <v>72</v>
      </c>
      <c r="F380" s="144">
        <v>0</v>
      </c>
      <c r="G380" s="145">
        <v>0</v>
      </c>
      <c r="H380" s="145">
        <v>0</v>
      </c>
      <c r="I380" s="145">
        <v>5910.98624</v>
      </c>
      <c r="J380" s="145">
        <v>120.90817999999999</v>
      </c>
      <c r="K380" s="145">
        <v>6031.89442</v>
      </c>
      <c r="L380" s="145">
        <v>17377.697399999997</v>
      </c>
      <c r="M380" s="145">
        <v>153.73222</v>
      </c>
      <c r="N380" s="145">
        <v>17531.429620000003</v>
      </c>
      <c r="O380" s="145">
        <v>23563.32404</v>
      </c>
      <c r="P380" s="145">
        <v>35423.94446</v>
      </c>
      <c r="Q380" s="145">
        <v>0</v>
      </c>
      <c r="R380" s="146">
        <v>35423.94446</v>
      </c>
      <c r="S380" s="5"/>
      <c r="T380" s="5"/>
      <c r="U380" s="5"/>
      <c r="V380" s="5"/>
      <c r="W380" s="5"/>
      <c r="X380" s="5"/>
      <c r="Y380" s="5"/>
      <c r="Z380" s="5"/>
      <c r="AA380" s="5"/>
      <c r="AB380" s="5"/>
    </row>
    <row r="381" spans="1:28" ht="13.5">
      <c r="A381" s="147"/>
      <c r="B381" s="147"/>
      <c r="C381" s="143" t="s">
        <v>139</v>
      </c>
      <c r="D381" s="143" t="s">
        <v>140</v>
      </c>
      <c r="E381" s="143">
        <v>78</v>
      </c>
      <c r="F381" s="144">
        <v>0</v>
      </c>
      <c r="G381" s="145">
        <v>0</v>
      </c>
      <c r="H381" s="145">
        <v>0</v>
      </c>
      <c r="I381" s="145">
        <v>1765.59384</v>
      </c>
      <c r="J381" s="145">
        <v>55.92891</v>
      </c>
      <c r="K381" s="145">
        <v>1821.52275</v>
      </c>
      <c r="L381" s="145">
        <v>7290.7557400000005</v>
      </c>
      <c r="M381" s="145">
        <v>73.93833000000001</v>
      </c>
      <c r="N381" s="145">
        <v>7364.6940700000005</v>
      </c>
      <c r="O381" s="145">
        <v>9186.21682</v>
      </c>
      <c r="P381" s="145">
        <v>24493.73992</v>
      </c>
      <c r="Q381" s="145">
        <v>0</v>
      </c>
      <c r="R381" s="146">
        <v>24493.73992</v>
      </c>
      <c r="S381" s="5"/>
      <c r="T381" s="5"/>
      <c r="U381" s="5"/>
      <c r="V381" s="5"/>
      <c r="W381" s="5"/>
      <c r="X381" s="5"/>
      <c r="Y381" s="5"/>
      <c r="Z381" s="5"/>
      <c r="AA381" s="5"/>
      <c r="AB381" s="5"/>
    </row>
    <row r="382" spans="1:28" ht="13.5">
      <c r="A382" s="147"/>
      <c r="B382" s="147"/>
      <c r="C382" s="147"/>
      <c r="D382" s="143" t="s">
        <v>223</v>
      </c>
      <c r="E382" s="143">
        <v>77</v>
      </c>
      <c r="F382" s="144">
        <v>0</v>
      </c>
      <c r="G382" s="145">
        <v>0</v>
      </c>
      <c r="H382" s="145">
        <v>0</v>
      </c>
      <c r="I382" s="145">
        <v>1699.0768999999998</v>
      </c>
      <c r="J382" s="145">
        <v>66.93689</v>
      </c>
      <c r="K382" s="145">
        <v>1766.01379</v>
      </c>
      <c r="L382" s="145">
        <v>8272.39107</v>
      </c>
      <c r="M382" s="145">
        <v>43.5301</v>
      </c>
      <c r="N382" s="145">
        <v>8315.92117</v>
      </c>
      <c r="O382" s="145">
        <v>10081.93496</v>
      </c>
      <c r="P382" s="145">
        <v>15874.66035</v>
      </c>
      <c r="Q382" s="145">
        <v>0</v>
      </c>
      <c r="R382" s="146">
        <v>15874.66035</v>
      </c>
      <c r="S382" s="5"/>
      <c r="T382" s="5"/>
      <c r="U382" s="5"/>
      <c r="V382" s="5"/>
      <c r="W382" s="5"/>
      <c r="X382" s="5"/>
      <c r="Y382" s="5"/>
      <c r="Z382" s="5"/>
      <c r="AA382" s="5"/>
      <c r="AB382" s="5"/>
    </row>
    <row r="383" spans="1:28" ht="13.5">
      <c r="A383" s="147"/>
      <c r="B383" s="147"/>
      <c r="C383" s="147"/>
      <c r="D383" s="143" t="s">
        <v>139</v>
      </c>
      <c r="E383" s="143">
        <v>74</v>
      </c>
      <c r="F383" s="144">
        <v>0</v>
      </c>
      <c r="G383" s="145">
        <v>0</v>
      </c>
      <c r="H383" s="145">
        <v>0</v>
      </c>
      <c r="I383" s="145">
        <v>18142.69445</v>
      </c>
      <c r="J383" s="145">
        <v>1962.05087</v>
      </c>
      <c r="K383" s="145">
        <v>20104.74532</v>
      </c>
      <c r="L383" s="145">
        <v>133794.64466</v>
      </c>
      <c r="M383" s="145">
        <v>4832.659019999999</v>
      </c>
      <c r="N383" s="145">
        <v>138627.30368</v>
      </c>
      <c r="O383" s="145">
        <v>158732.049</v>
      </c>
      <c r="P383" s="145">
        <v>15495.074789999999</v>
      </c>
      <c r="Q383" s="145">
        <v>168.21715</v>
      </c>
      <c r="R383" s="146">
        <v>15663.29194</v>
      </c>
      <c r="S383" s="5"/>
      <c r="T383" s="5"/>
      <c r="U383" s="5"/>
      <c r="V383" s="5"/>
      <c r="W383" s="5"/>
      <c r="X383" s="5"/>
      <c r="Y383" s="5"/>
      <c r="Z383" s="5"/>
      <c r="AA383" s="5"/>
      <c r="AB383" s="5"/>
    </row>
    <row r="384" spans="1:28" ht="13.5">
      <c r="A384" s="147"/>
      <c r="B384" s="147"/>
      <c r="C384" s="143" t="s">
        <v>141</v>
      </c>
      <c r="D384" s="143" t="s">
        <v>141</v>
      </c>
      <c r="E384" s="143">
        <v>82</v>
      </c>
      <c r="F384" s="144">
        <v>0</v>
      </c>
      <c r="G384" s="145">
        <v>0</v>
      </c>
      <c r="H384" s="145">
        <v>0</v>
      </c>
      <c r="I384" s="145">
        <v>11460.409730000001</v>
      </c>
      <c r="J384" s="145">
        <v>81.72382</v>
      </c>
      <c r="K384" s="145">
        <v>11542.13355</v>
      </c>
      <c r="L384" s="145">
        <v>5745.59874</v>
      </c>
      <c r="M384" s="145">
        <v>91.39350999999999</v>
      </c>
      <c r="N384" s="145">
        <v>5836.99225</v>
      </c>
      <c r="O384" s="145">
        <v>17379.1258</v>
      </c>
      <c r="P384" s="145">
        <v>19598.28327</v>
      </c>
      <c r="Q384" s="145">
        <v>0</v>
      </c>
      <c r="R384" s="146">
        <v>19598.28327</v>
      </c>
      <c r="S384" s="5"/>
      <c r="T384" s="5"/>
      <c r="U384" s="5"/>
      <c r="V384" s="5"/>
      <c r="W384" s="5"/>
      <c r="X384" s="5"/>
      <c r="Y384" s="5"/>
      <c r="Z384" s="5"/>
      <c r="AA384" s="5"/>
      <c r="AB384" s="5"/>
    </row>
    <row r="385" spans="1:28" ht="13.5">
      <c r="A385" s="147"/>
      <c r="B385" s="147"/>
      <c r="C385" s="143" t="s">
        <v>265</v>
      </c>
      <c r="D385" s="143" t="s">
        <v>265</v>
      </c>
      <c r="E385" s="143">
        <v>208</v>
      </c>
      <c r="F385" s="144">
        <v>0</v>
      </c>
      <c r="G385" s="145">
        <v>0</v>
      </c>
      <c r="H385" s="145">
        <v>0</v>
      </c>
      <c r="I385" s="145">
        <v>575.48266</v>
      </c>
      <c r="J385" s="145">
        <v>8.7595</v>
      </c>
      <c r="K385" s="145">
        <v>584.24216</v>
      </c>
      <c r="L385" s="145">
        <v>1691.66115</v>
      </c>
      <c r="M385" s="145">
        <v>45.88015</v>
      </c>
      <c r="N385" s="145">
        <v>1737.5413</v>
      </c>
      <c r="O385" s="145">
        <v>2321.78346</v>
      </c>
      <c r="P385" s="145">
        <v>10619.31541</v>
      </c>
      <c r="Q385" s="145">
        <v>0</v>
      </c>
      <c r="R385" s="146">
        <v>10619.31541</v>
      </c>
      <c r="S385" s="5"/>
      <c r="T385" s="5"/>
      <c r="U385" s="5"/>
      <c r="V385" s="5"/>
      <c r="W385" s="5"/>
      <c r="X385" s="5"/>
      <c r="Y385" s="5"/>
      <c r="Z385" s="5"/>
      <c r="AA385" s="5"/>
      <c r="AB385" s="5"/>
    </row>
    <row r="386" spans="1:28" ht="13.5">
      <c r="A386" s="147"/>
      <c r="B386" s="147"/>
      <c r="C386" s="143" t="s">
        <v>266</v>
      </c>
      <c r="D386" s="143" t="s">
        <v>267</v>
      </c>
      <c r="E386" s="143">
        <v>207</v>
      </c>
      <c r="F386" s="144">
        <v>0</v>
      </c>
      <c r="G386" s="145">
        <v>0</v>
      </c>
      <c r="H386" s="145">
        <v>0</v>
      </c>
      <c r="I386" s="145">
        <v>961.7266800000001</v>
      </c>
      <c r="J386" s="145">
        <v>0.05441</v>
      </c>
      <c r="K386" s="145">
        <v>961.78109</v>
      </c>
      <c r="L386" s="145">
        <v>1247.2356200000002</v>
      </c>
      <c r="M386" s="145">
        <v>0</v>
      </c>
      <c r="N386" s="145">
        <v>1247.2356200000002</v>
      </c>
      <c r="O386" s="145">
        <v>2209.01671</v>
      </c>
      <c r="P386" s="145">
        <v>23296.03262</v>
      </c>
      <c r="Q386" s="145">
        <v>0</v>
      </c>
      <c r="R386" s="146">
        <v>23296.03262</v>
      </c>
      <c r="S386" s="5"/>
      <c r="T386" s="5"/>
      <c r="U386" s="5"/>
      <c r="V386" s="5"/>
      <c r="W386" s="5"/>
      <c r="X386" s="5"/>
      <c r="Y386" s="5"/>
      <c r="Z386" s="5"/>
      <c r="AA386" s="5"/>
      <c r="AB386" s="5"/>
    </row>
    <row r="387" spans="1:28" ht="13.5">
      <c r="A387" s="147"/>
      <c r="B387" s="143" t="s">
        <v>15</v>
      </c>
      <c r="C387" s="143" t="s">
        <v>143</v>
      </c>
      <c r="D387" s="143" t="s">
        <v>143</v>
      </c>
      <c r="E387" s="143">
        <v>80</v>
      </c>
      <c r="F387" s="144">
        <v>0</v>
      </c>
      <c r="G387" s="145">
        <v>0</v>
      </c>
      <c r="H387" s="145">
        <v>0</v>
      </c>
      <c r="I387" s="145">
        <v>1517.53171</v>
      </c>
      <c r="J387" s="145">
        <v>256.34508999999997</v>
      </c>
      <c r="K387" s="145">
        <v>1773.8768</v>
      </c>
      <c r="L387" s="145">
        <v>13506.290550000002</v>
      </c>
      <c r="M387" s="145">
        <v>109.30496000000001</v>
      </c>
      <c r="N387" s="145">
        <v>13615.59551</v>
      </c>
      <c r="O387" s="145">
        <v>15389.472310000001</v>
      </c>
      <c r="P387" s="145">
        <v>26920.147370000002</v>
      </c>
      <c r="Q387" s="145">
        <v>0</v>
      </c>
      <c r="R387" s="146">
        <v>26920.147370000002</v>
      </c>
      <c r="S387" s="5"/>
      <c r="T387" s="5"/>
      <c r="U387" s="5"/>
      <c r="V387" s="5"/>
      <c r="W387" s="5"/>
      <c r="X387" s="5"/>
      <c r="Y387" s="5"/>
      <c r="Z387" s="5"/>
      <c r="AA387" s="5"/>
      <c r="AB387" s="5"/>
    </row>
    <row r="388" spans="1:28" ht="13.5">
      <c r="A388" s="147"/>
      <c r="B388" s="147"/>
      <c r="C388" s="143" t="s">
        <v>15</v>
      </c>
      <c r="D388" s="143" t="s">
        <v>224</v>
      </c>
      <c r="E388" s="143">
        <v>160</v>
      </c>
      <c r="F388" s="144">
        <v>0</v>
      </c>
      <c r="G388" s="145">
        <v>0</v>
      </c>
      <c r="H388" s="145">
        <v>0</v>
      </c>
      <c r="I388" s="145">
        <v>961.11175</v>
      </c>
      <c r="J388" s="145">
        <v>0.03582</v>
      </c>
      <c r="K388" s="145">
        <v>961.14757</v>
      </c>
      <c r="L388" s="145">
        <v>537.69759</v>
      </c>
      <c r="M388" s="145">
        <v>0.0029</v>
      </c>
      <c r="N388" s="145">
        <v>537.70049</v>
      </c>
      <c r="O388" s="145">
        <v>1498.84806</v>
      </c>
      <c r="P388" s="145">
        <v>14999.346160000001</v>
      </c>
      <c r="Q388" s="145">
        <v>0</v>
      </c>
      <c r="R388" s="146">
        <v>14999.346160000001</v>
      </c>
      <c r="S388" s="5"/>
      <c r="T388" s="5"/>
      <c r="U388" s="5"/>
      <c r="V388" s="5"/>
      <c r="W388" s="5"/>
      <c r="X388" s="5"/>
      <c r="Y388" s="5"/>
      <c r="Z388" s="5"/>
      <c r="AA388" s="5"/>
      <c r="AB388" s="5"/>
    </row>
    <row r="389" spans="1:28" ht="13.5">
      <c r="A389" s="147"/>
      <c r="B389" s="143" t="s">
        <v>16</v>
      </c>
      <c r="C389" s="143" t="s">
        <v>147</v>
      </c>
      <c r="D389" s="143" t="s">
        <v>147</v>
      </c>
      <c r="E389" s="143">
        <v>86</v>
      </c>
      <c r="F389" s="144">
        <v>0</v>
      </c>
      <c r="G389" s="145">
        <v>0</v>
      </c>
      <c r="H389" s="145">
        <v>0</v>
      </c>
      <c r="I389" s="145">
        <v>667.80494</v>
      </c>
      <c r="J389" s="145">
        <v>28.33118</v>
      </c>
      <c r="K389" s="145">
        <v>696.13612</v>
      </c>
      <c r="L389" s="145">
        <v>960.18147</v>
      </c>
      <c r="M389" s="145">
        <v>0</v>
      </c>
      <c r="N389" s="145">
        <v>960.18147</v>
      </c>
      <c r="O389" s="145">
        <v>1656.31759</v>
      </c>
      <c r="P389" s="145">
        <v>5328.61464</v>
      </c>
      <c r="Q389" s="145">
        <v>0</v>
      </c>
      <c r="R389" s="146">
        <v>5328.61464</v>
      </c>
      <c r="S389" s="5"/>
      <c r="T389" s="5"/>
      <c r="U389" s="5"/>
      <c r="V389" s="5"/>
      <c r="W389" s="5"/>
      <c r="X389" s="5"/>
      <c r="Y389" s="5"/>
      <c r="Z389" s="5"/>
      <c r="AA389" s="5"/>
      <c r="AB389" s="5"/>
    </row>
    <row r="390" spans="1:28" ht="13.5">
      <c r="A390" s="147"/>
      <c r="B390" s="147"/>
      <c r="C390" s="143" t="s">
        <v>148</v>
      </c>
      <c r="D390" s="143" t="s">
        <v>268</v>
      </c>
      <c r="E390" s="143">
        <v>62</v>
      </c>
      <c r="F390" s="144">
        <v>0</v>
      </c>
      <c r="G390" s="145">
        <v>0</v>
      </c>
      <c r="H390" s="145">
        <v>0</v>
      </c>
      <c r="I390" s="145">
        <v>1257.05072</v>
      </c>
      <c r="J390" s="145">
        <v>3.65965</v>
      </c>
      <c r="K390" s="145">
        <v>1260.71037</v>
      </c>
      <c r="L390" s="145">
        <v>2862.87775</v>
      </c>
      <c r="M390" s="145">
        <v>12.13884</v>
      </c>
      <c r="N390" s="145">
        <v>2875.0165899999997</v>
      </c>
      <c r="O390" s="145">
        <v>4135.72696</v>
      </c>
      <c r="P390" s="145">
        <v>15220.32689</v>
      </c>
      <c r="Q390" s="145">
        <v>0</v>
      </c>
      <c r="R390" s="146">
        <v>15220.32689</v>
      </c>
      <c r="S390" s="5"/>
      <c r="T390" s="5"/>
      <c r="U390" s="5"/>
      <c r="V390" s="5"/>
      <c r="W390" s="5"/>
      <c r="X390" s="5"/>
      <c r="Y390" s="5"/>
      <c r="Z390" s="5"/>
      <c r="AA390" s="5"/>
      <c r="AB390" s="5"/>
    </row>
    <row r="391" spans="1:28" ht="13.5">
      <c r="A391" s="147"/>
      <c r="B391" s="147"/>
      <c r="C391" s="143" t="s">
        <v>151</v>
      </c>
      <c r="D391" s="143" t="s">
        <v>152</v>
      </c>
      <c r="E391" s="143">
        <v>35</v>
      </c>
      <c r="F391" s="144">
        <v>0</v>
      </c>
      <c r="G391" s="145">
        <v>0</v>
      </c>
      <c r="H391" s="145">
        <v>0</v>
      </c>
      <c r="I391" s="145">
        <v>617.3502</v>
      </c>
      <c r="J391" s="145">
        <v>30.00259</v>
      </c>
      <c r="K391" s="145">
        <v>647.35279</v>
      </c>
      <c r="L391" s="145">
        <v>3400.00502</v>
      </c>
      <c r="M391" s="145">
        <v>0</v>
      </c>
      <c r="N391" s="145">
        <v>3400.00502</v>
      </c>
      <c r="O391" s="145">
        <v>4047.35781</v>
      </c>
      <c r="P391" s="145">
        <v>12675.03725</v>
      </c>
      <c r="Q391" s="145">
        <v>0</v>
      </c>
      <c r="R391" s="146">
        <v>12675.03725</v>
      </c>
      <c r="S391" s="5"/>
      <c r="T391" s="5"/>
      <c r="U391" s="5"/>
      <c r="V391" s="5"/>
      <c r="W391" s="5"/>
      <c r="X391" s="5"/>
      <c r="Y391" s="5"/>
      <c r="Z391" s="5"/>
      <c r="AA391" s="5"/>
      <c r="AB391" s="5"/>
    </row>
    <row r="392" spans="1:28" ht="13.5">
      <c r="A392" s="147"/>
      <c r="B392" s="147"/>
      <c r="C392" s="143" t="s">
        <v>16</v>
      </c>
      <c r="D392" s="143" t="s">
        <v>153</v>
      </c>
      <c r="E392" s="143">
        <v>8</v>
      </c>
      <c r="F392" s="144">
        <v>0</v>
      </c>
      <c r="G392" s="145">
        <v>0</v>
      </c>
      <c r="H392" s="145">
        <v>0</v>
      </c>
      <c r="I392" s="145">
        <v>2368.39398</v>
      </c>
      <c r="J392" s="145">
        <v>201.11961</v>
      </c>
      <c r="K392" s="145">
        <v>2569.51359</v>
      </c>
      <c r="L392" s="145">
        <v>8697.77166</v>
      </c>
      <c r="M392" s="145">
        <v>224.12587</v>
      </c>
      <c r="N392" s="145">
        <v>8921.89753</v>
      </c>
      <c r="O392" s="145">
        <v>11491.411119999999</v>
      </c>
      <c r="P392" s="145">
        <v>36270.816920000005</v>
      </c>
      <c r="Q392" s="145">
        <v>0</v>
      </c>
      <c r="R392" s="146">
        <v>36270.816920000005</v>
      </c>
      <c r="S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1:28" ht="13.5">
      <c r="A393" s="147"/>
      <c r="B393" s="147"/>
      <c r="C393" s="147"/>
      <c r="D393" s="147"/>
      <c r="E393" s="148">
        <v>10</v>
      </c>
      <c r="F393" s="149">
        <v>0</v>
      </c>
      <c r="G393" s="150">
        <v>0</v>
      </c>
      <c r="H393" s="150">
        <v>0</v>
      </c>
      <c r="I393" s="150">
        <v>1276.39988</v>
      </c>
      <c r="J393" s="150">
        <v>115.2903</v>
      </c>
      <c r="K393" s="150">
        <v>1391.6901799999998</v>
      </c>
      <c r="L393" s="150">
        <v>4242.2391</v>
      </c>
      <c r="M393" s="150">
        <v>39.65012</v>
      </c>
      <c r="N393" s="150">
        <v>4281.88922</v>
      </c>
      <c r="O393" s="150">
        <v>5673.5794000000005</v>
      </c>
      <c r="P393" s="150">
        <v>25318.05893</v>
      </c>
      <c r="Q393" s="150">
        <v>0</v>
      </c>
      <c r="R393" s="151">
        <v>25318.05893</v>
      </c>
      <c r="S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1:28" ht="13.5">
      <c r="A394" s="147"/>
      <c r="B394" s="147"/>
      <c r="C394" s="147"/>
      <c r="D394" s="147"/>
      <c r="E394" s="148">
        <v>63</v>
      </c>
      <c r="F394" s="149">
        <v>0</v>
      </c>
      <c r="G394" s="150">
        <v>0</v>
      </c>
      <c r="H394" s="150">
        <v>0</v>
      </c>
      <c r="I394" s="150">
        <v>1192.20643</v>
      </c>
      <c r="J394" s="150">
        <v>5.86304</v>
      </c>
      <c r="K394" s="150">
        <v>1198.06947</v>
      </c>
      <c r="L394" s="150">
        <v>2957.0817700000002</v>
      </c>
      <c r="M394" s="150">
        <v>0</v>
      </c>
      <c r="N394" s="150">
        <v>2957.0817700000002</v>
      </c>
      <c r="O394" s="150">
        <v>4155.15124</v>
      </c>
      <c r="P394" s="150">
        <v>23677.048899999998</v>
      </c>
      <c r="Q394" s="150">
        <v>0</v>
      </c>
      <c r="R394" s="151">
        <v>23677.048899999998</v>
      </c>
      <c r="S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1:28" ht="13.5">
      <c r="A395" s="147"/>
      <c r="B395" s="147"/>
      <c r="C395" s="147"/>
      <c r="D395" s="143" t="s">
        <v>154</v>
      </c>
      <c r="E395" s="143">
        <v>39</v>
      </c>
      <c r="F395" s="144">
        <v>0</v>
      </c>
      <c r="G395" s="145">
        <v>0</v>
      </c>
      <c r="H395" s="145">
        <v>0</v>
      </c>
      <c r="I395" s="145">
        <v>841.4008699999999</v>
      </c>
      <c r="J395" s="145">
        <v>79.72318</v>
      </c>
      <c r="K395" s="145">
        <v>921.12405</v>
      </c>
      <c r="L395" s="145">
        <v>1458.4511</v>
      </c>
      <c r="M395" s="145">
        <v>15.54955</v>
      </c>
      <c r="N395" s="145">
        <v>1474.00065</v>
      </c>
      <c r="O395" s="145">
        <v>2395.1247000000003</v>
      </c>
      <c r="P395" s="145">
        <v>13003.48402</v>
      </c>
      <c r="Q395" s="145">
        <v>0</v>
      </c>
      <c r="R395" s="146">
        <v>13003.48402</v>
      </c>
      <c r="S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1:28" ht="13.5">
      <c r="A396" s="147"/>
      <c r="B396" s="147"/>
      <c r="C396" s="147"/>
      <c r="D396" s="143" t="s">
        <v>159</v>
      </c>
      <c r="E396" s="143">
        <v>151</v>
      </c>
      <c r="F396" s="144">
        <v>0</v>
      </c>
      <c r="G396" s="145">
        <v>0</v>
      </c>
      <c r="H396" s="145">
        <v>0</v>
      </c>
      <c r="I396" s="145">
        <v>1862.40016</v>
      </c>
      <c r="J396" s="145">
        <v>112.65404</v>
      </c>
      <c r="K396" s="145">
        <v>1975.0542</v>
      </c>
      <c r="L396" s="145">
        <v>19747.707120000003</v>
      </c>
      <c r="M396" s="145">
        <v>742.6426700000001</v>
      </c>
      <c r="N396" s="145">
        <v>20490.34979</v>
      </c>
      <c r="O396" s="145">
        <v>22465.40399</v>
      </c>
      <c r="P396" s="145">
        <v>18457.08137</v>
      </c>
      <c r="Q396" s="145">
        <v>0</v>
      </c>
      <c r="R396" s="146">
        <v>18457.08137</v>
      </c>
      <c r="S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28" ht="13.5">
      <c r="A397" s="147"/>
      <c r="B397" s="147"/>
      <c r="C397" s="147"/>
      <c r="D397" s="143" t="s">
        <v>160</v>
      </c>
      <c r="E397" s="143">
        <v>28</v>
      </c>
      <c r="F397" s="144">
        <v>0</v>
      </c>
      <c r="G397" s="145">
        <v>0</v>
      </c>
      <c r="H397" s="145">
        <v>0</v>
      </c>
      <c r="I397" s="145">
        <v>780.67647</v>
      </c>
      <c r="J397" s="145">
        <v>1.09371</v>
      </c>
      <c r="K397" s="145">
        <v>781.7701800000001</v>
      </c>
      <c r="L397" s="145">
        <v>10002.23847</v>
      </c>
      <c r="M397" s="145">
        <v>383.49719</v>
      </c>
      <c r="N397" s="145">
        <v>10385.73566</v>
      </c>
      <c r="O397" s="145">
        <v>11167.50584</v>
      </c>
      <c r="P397" s="145">
        <v>16568.98042</v>
      </c>
      <c r="Q397" s="145">
        <v>0</v>
      </c>
      <c r="R397" s="146">
        <v>16568.98042</v>
      </c>
      <c r="S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28" ht="13.5">
      <c r="A398" s="147"/>
      <c r="B398" s="147"/>
      <c r="C398" s="147"/>
      <c r="D398" s="143" t="s">
        <v>161</v>
      </c>
      <c r="E398" s="143">
        <v>42</v>
      </c>
      <c r="F398" s="144">
        <v>0</v>
      </c>
      <c r="G398" s="145">
        <v>0</v>
      </c>
      <c r="H398" s="145">
        <v>0</v>
      </c>
      <c r="I398" s="145">
        <v>1057.5587</v>
      </c>
      <c r="J398" s="145">
        <v>30.43567</v>
      </c>
      <c r="K398" s="145">
        <v>1087.9943700000001</v>
      </c>
      <c r="L398" s="145">
        <v>8366.22515</v>
      </c>
      <c r="M398" s="145">
        <v>3.62344</v>
      </c>
      <c r="N398" s="145">
        <v>8369.84859</v>
      </c>
      <c r="O398" s="145">
        <v>9457.842960000002</v>
      </c>
      <c r="P398" s="145">
        <v>18379.12945</v>
      </c>
      <c r="Q398" s="145">
        <v>0</v>
      </c>
      <c r="R398" s="146">
        <v>18379.12945</v>
      </c>
      <c r="S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28" ht="13.5">
      <c r="A399" s="147"/>
      <c r="B399" s="147"/>
      <c r="C399" s="147"/>
      <c r="D399" s="143" t="s">
        <v>165</v>
      </c>
      <c r="E399" s="143">
        <v>206</v>
      </c>
      <c r="F399" s="144">
        <v>0</v>
      </c>
      <c r="G399" s="145">
        <v>0</v>
      </c>
      <c r="H399" s="145">
        <v>0</v>
      </c>
      <c r="I399" s="145">
        <v>643.10251</v>
      </c>
      <c r="J399" s="145">
        <v>113.8245</v>
      </c>
      <c r="K399" s="145">
        <v>756.92701</v>
      </c>
      <c r="L399" s="145">
        <v>453119.13825</v>
      </c>
      <c r="M399" s="145">
        <v>1068.5646499999998</v>
      </c>
      <c r="N399" s="145">
        <v>454187.7029</v>
      </c>
      <c r="O399" s="145">
        <v>454944.62991</v>
      </c>
      <c r="P399" s="145">
        <v>0</v>
      </c>
      <c r="Q399" s="145">
        <v>0</v>
      </c>
      <c r="R399" s="146">
        <v>0</v>
      </c>
      <c r="S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28" ht="13.5">
      <c r="A400" s="147"/>
      <c r="B400" s="147"/>
      <c r="C400" s="147"/>
      <c r="D400" s="143" t="s">
        <v>166</v>
      </c>
      <c r="E400" s="143">
        <v>29</v>
      </c>
      <c r="F400" s="144">
        <v>0</v>
      </c>
      <c r="G400" s="145">
        <v>0</v>
      </c>
      <c r="H400" s="145">
        <v>0</v>
      </c>
      <c r="I400" s="145">
        <v>1744.78216</v>
      </c>
      <c r="J400" s="145">
        <v>46.95599</v>
      </c>
      <c r="K400" s="145">
        <v>1791.73815</v>
      </c>
      <c r="L400" s="145">
        <v>14398.3182</v>
      </c>
      <c r="M400" s="145">
        <v>75.50522</v>
      </c>
      <c r="N400" s="145">
        <v>14473.82342</v>
      </c>
      <c r="O400" s="145">
        <v>16265.56157</v>
      </c>
      <c r="P400" s="145">
        <v>20385.58462</v>
      </c>
      <c r="Q400" s="145">
        <v>0</v>
      </c>
      <c r="R400" s="146">
        <v>20385.58462</v>
      </c>
      <c r="S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1:28" ht="13.5">
      <c r="A401" s="147"/>
      <c r="B401" s="147"/>
      <c r="C401" s="147"/>
      <c r="D401" s="147"/>
      <c r="E401" s="148">
        <v>38</v>
      </c>
      <c r="F401" s="149">
        <v>0</v>
      </c>
      <c r="G401" s="150">
        <v>0</v>
      </c>
      <c r="H401" s="150">
        <v>0</v>
      </c>
      <c r="I401" s="150">
        <v>2007.95335</v>
      </c>
      <c r="J401" s="150">
        <v>68.93678999999999</v>
      </c>
      <c r="K401" s="150">
        <v>2076.89014</v>
      </c>
      <c r="L401" s="150">
        <v>26041.09433</v>
      </c>
      <c r="M401" s="150">
        <v>700.50724</v>
      </c>
      <c r="N401" s="150">
        <v>26741.60157</v>
      </c>
      <c r="O401" s="150">
        <v>28818.491710000002</v>
      </c>
      <c r="P401" s="150">
        <v>24103.494010000002</v>
      </c>
      <c r="Q401" s="150">
        <v>0</v>
      </c>
      <c r="R401" s="151">
        <v>24103.494010000002</v>
      </c>
      <c r="S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1:28" ht="13.5">
      <c r="A402" s="147"/>
      <c r="B402" s="147"/>
      <c r="C402" s="147"/>
      <c r="D402" s="147"/>
      <c r="E402" s="148">
        <v>64</v>
      </c>
      <c r="F402" s="149">
        <v>0</v>
      </c>
      <c r="G402" s="150">
        <v>0</v>
      </c>
      <c r="H402" s="150">
        <v>0</v>
      </c>
      <c r="I402" s="150">
        <v>668.97658</v>
      </c>
      <c r="J402" s="150">
        <v>12.52075</v>
      </c>
      <c r="K402" s="150">
        <v>681.4973299999999</v>
      </c>
      <c r="L402" s="150">
        <v>7916.6338399999995</v>
      </c>
      <c r="M402" s="150">
        <v>43.73818</v>
      </c>
      <c r="N402" s="150">
        <v>7960.37202</v>
      </c>
      <c r="O402" s="150">
        <v>8641.869349999999</v>
      </c>
      <c r="P402" s="150">
        <v>13821.93675</v>
      </c>
      <c r="Q402" s="150">
        <v>95.64919</v>
      </c>
      <c r="R402" s="151">
        <v>13917.585939999999</v>
      </c>
      <c r="S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1:28" ht="13.5">
      <c r="A403" s="147"/>
      <c r="B403" s="147"/>
      <c r="C403" s="147"/>
      <c r="D403" s="143" t="s">
        <v>168</v>
      </c>
      <c r="E403" s="143">
        <v>54</v>
      </c>
      <c r="F403" s="144">
        <v>0</v>
      </c>
      <c r="G403" s="145">
        <v>0</v>
      </c>
      <c r="H403" s="145">
        <v>0</v>
      </c>
      <c r="I403" s="145">
        <v>1362.4426</v>
      </c>
      <c r="J403" s="145">
        <v>35.37326</v>
      </c>
      <c r="K403" s="145">
        <v>1397.8158600000002</v>
      </c>
      <c r="L403" s="145">
        <v>11112.14179</v>
      </c>
      <c r="M403" s="145">
        <v>348.96259999999995</v>
      </c>
      <c r="N403" s="145">
        <v>11461.10439</v>
      </c>
      <c r="O403" s="145">
        <v>12858.92025</v>
      </c>
      <c r="P403" s="145">
        <v>16838.38475</v>
      </c>
      <c r="Q403" s="145">
        <v>0</v>
      </c>
      <c r="R403" s="146">
        <v>16838.38475</v>
      </c>
      <c r="S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1:28" ht="13.5">
      <c r="A404" s="147"/>
      <c r="B404" s="147"/>
      <c r="C404" s="147"/>
      <c r="D404" s="143" t="s">
        <v>170</v>
      </c>
      <c r="E404" s="143">
        <v>44</v>
      </c>
      <c r="F404" s="144">
        <v>0</v>
      </c>
      <c r="G404" s="145">
        <v>0</v>
      </c>
      <c r="H404" s="145">
        <v>0</v>
      </c>
      <c r="I404" s="145">
        <v>2917.17267</v>
      </c>
      <c r="J404" s="145">
        <v>461.61573</v>
      </c>
      <c r="K404" s="145">
        <v>3378.7884</v>
      </c>
      <c r="L404" s="145">
        <v>40739.76166</v>
      </c>
      <c r="M404" s="145">
        <v>491.31384</v>
      </c>
      <c r="N404" s="145">
        <v>41231.0755</v>
      </c>
      <c r="O404" s="145">
        <v>44609.8639</v>
      </c>
      <c r="P404" s="145">
        <v>22043.79678</v>
      </c>
      <c r="Q404" s="145">
        <v>16.446150000000003</v>
      </c>
      <c r="R404" s="146">
        <v>22060.24293</v>
      </c>
      <c r="S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1:28" ht="13.5">
      <c r="A405" s="147"/>
      <c r="B405" s="147"/>
      <c r="C405" s="147"/>
      <c r="D405" s="143" t="s">
        <v>172</v>
      </c>
      <c r="E405" s="143">
        <v>32</v>
      </c>
      <c r="F405" s="144">
        <v>0</v>
      </c>
      <c r="G405" s="145">
        <v>0</v>
      </c>
      <c r="H405" s="145">
        <v>0</v>
      </c>
      <c r="I405" s="145">
        <v>1431.3084199999998</v>
      </c>
      <c r="J405" s="145">
        <v>91.87586</v>
      </c>
      <c r="K405" s="145">
        <v>1523.18428</v>
      </c>
      <c r="L405" s="145">
        <v>7952.491690000001</v>
      </c>
      <c r="M405" s="145">
        <v>6.05734</v>
      </c>
      <c r="N405" s="145">
        <v>7958.54903</v>
      </c>
      <c r="O405" s="145">
        <v>9481.73331</v>
      </c>
      <c r="P405" s="145">
        <v>16703.86552</v>
      </c>
      <c r="Q405" s="145">
        <v>0</v>
      </c>
      <c r="R405" s="146">
        <v>16703.86552</v>
      </c>
      <c r="S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1:28" ht="13.5">
      <c r="A406" s="147"/>
      <c r="B406" s="147"/>
      <c r="C406" s="147"/>
      <c r="D406" s="143" t="s">
        <v>173</v>
      </c>
      <c r="E406" s="143">
        <v>30</v>
      </c>
      <c r="F406" s="144">
        <v>0</v>
      </c>
      <c r="G406" s="145">
        <v>0</v>
      </c>
      <c r="H406" s="145">
        <v>0</v>
      </c>
      <c r="I406" s="145">
        <v>1338.66394</v>
      </c>
      <c r="J406" s="145">
        <v>11.36005</v>
      </c>
      <c r="K406" s="145">
        <v>1350.02399</v>
      </c>
      <c r="L406" s="145">
        <v>18226.02388</v>
      </c>
      <c r="M406" s="145">
        <v>271.40478</v>
      </c>
      <c r="N406" s="145">
        <v>18497.42866</v>
      </c>
      <c r="O406" s="145">
        <v>19847.45265</v>
      </c>
      <c r="P406" s="145">
        <v>18442.13375</v>
      </c>
      <c r="Q406" s="145">
        <v>0</v>
      </c>
      <c r="R406" s="146">
        <v>18442.13375</v>
      </c>
      <c r="S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1:28" ht="13.5">
      <c r="A407" s="147"/>
      <c r="B407" s="147"/>
      <c r="C407" s="147"/>
      <c r="D407" s="143" t="s">
        <v>225</v>
      </c>
      <c r="E407" s="143">
        <v>53</v>
      </c>
      <c r="F407" s="144">
        <v>0</v>
      </c>
      <c r="G407" s="145">
        <v>0</v>
      </c>
      <c r="H407" s="145">
        <v>0</v>
      </c>
      <c r="I407" s="145">
        <v>952.0908499999999</v>
      </c>
      <c r="J407" s="145">
        <v>37.278580000000005</v>
      </c>
      <c r="K407" s="145">
        <v>989.3694300000001</v>
      </c>
      <c r="L407" s="145">
        <v>2101.3929900000003</v>
      </c>
      <c r="M407" s="145">
        <v>0</v>
      </c>
      <c r="N407" s="145">
        <v>2101.3929900000003</v>
      </c>
      <c r="O407" s="145">
        <v>3090.76242</v>
      </c>
      <c r="P407" s="145">
        <v>18740.58357</v>
      </c>
      <c r="Q407" s="145">
        <v>0</v>
      </c>
      <c r="R407" s="146">
        <v>18740.58357</v>
      </c>
      <c r="S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1:28" ht="13.5">
      <c r="A408" s="147"/>
      <c r="B408" s="147"/>
      <c r="C408" s="147"/>
      <c r="D408" s="143" t="s">
        <v>175</v>
      </c>
      <c r="E408" s="143">
        <v>41</v>
      </c>
      <c r="F408" s="144">
        <v>0</v>
      </c>
      <c r="G408" s="145">
        <v>0</v>
      </c>
      <c r="H408" s="145">
        <v>0</v>
      </c>
      <c r="I408" s="145">
        <v>894.5953900000001</v>
      </c>
      <c r="J408" s="145">
        <v>37.21674</v>
      </c>
      <c r="K408" s="145">
        <v>931.81213</v>
      </c>
      <c r="L408" s="145">
        <v>34888.34351</v>
      </c>
      <c r="M408" s="145">
        <v>521.71888</v>
      </c>
      <c r="N408" s="145">
        <v>35410.06239</v>
      </c>
      <c r="O408" s="145">
        <v>36341.874520000005</v>
      </c>
      <c r="P408" s="145">
        <v>11834.19858</v>
      </c>
      <c r="Q408" s="145">
        <v>0</v>
      </c>
      <c r="R408" s="146">
        <v>11834.19858</v>
      </c>
      <c r="S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1:28" ht="13.5">
      <c r="A409" s="147"/>
      <c r="B409" s="147"/>
      <c r="C409" s="143" t="s">
        <v>269</v>
      </c>
      <c r="D409" s="143" t="s">
        <v>269</v>
      </c>
      <c r="E409" s="143">
        <v>106</v>
      </c>
      <c r="F409" s="144">
        <v>0</v>
      </c>
      <c r="G409" s="145">
        <v>0</v>
      </c>
      <c r="H409" s="145">
        <v>0</v>
      </c>
      <c r="I409" s="145">
        <v>0</v>
      </c>
      <c r="J409" s="145">
        <v>0</v>
      </c>
      <c r="K409" s="145">
        <v>0</v>
      </c>
      <c r="L409" s="145">
        <v>0</v>
      </c>
      <c r="M409" s="145">
        <v>0</v>
      </c>
      <c r="N409" s="145">
        <v>0</v>
      </c>
      <c r="O409" s="145">
        <v>0</v>
      </c>
      <c r="P409" s="145">
        <v>1314.62628</v>
      </c>
      <c r="Q409" s="145">
        <v>0</v>
      </c>
      <c r="R409" s="146">
        <v>1314.62628</v>
      </c>
      <c r="S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1:28" ht="13.5">
      <c r="A410" s="147"/>
      <c r="B410" s="143" t="s">
        <v>17</v>
      </c>
      <c r="C410" s="143" t="s">
        <v>181</v>
      </c>
      <c r="D410" s="143" t="s">
        <v>182</v>
      </c>
      <c r="E410" s="143">
        <v>189</v>
      </c>
      <c r="F410" s="144">
        <v>0</v>
      </c>
      <c r="G410" s="145">
        <v>0</v>
      </c>
      <c r="H410" s="145">
        <v>0</v>
      </c>
      <c r="I410" s="145">
        <v>414.08389</v>
      </c>
      <c r="J410" s="145">
        <v>11.601360000000001</v>
      </c>
      <c r="K410" s="145">
        <v>425.68525</v>
      </c>
      <c r="L410" s="145">
        <v>1810.00581</v>
      </c>
      <c r="M410" s="145">
        <v>0</v>
      </c>
      <c r="N410" s="145">
        <v>1810.00581</v>
      </c>
      <c r="O410" s="145">
        <v>2235.69106</v>
      </c>
      <c r="P410" s="145">
        <v>11347.20521</v>
      </c>
      <c r="Q410" s="145">
        <v>0</v>
      </c>
      <c r="R410" s="146">
        <v>11347.20521</v>
      </c>
      <c r="S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1:28" ht="13.5">
      <c r="A411" s="147"/>
      <c r="B411" s="143" t="s">
        <v>18</v>
      </c>
      <c r="C411" s="143" t="s">
        <v>183</v>
      </c>
      <c r="D411" s="143" t="s">
        <v>183</v>
      </c>
      <c r="E411" s="143">
        <v>201</v>
      </c>
      <c r="F411" s="144">
        <v>0</v>
      </c>
      <c r="G411" s="145">
        <v>0</v>
      </c>
      <c r="H411" s="145">
        <v>0</v>
      </c>
      <c r="I411" s="145">
        <v>2131.39984</v>
      </c>
      <c r="J411" s="145">
        <v>323.28933</v>
      </c>
      <c r="K411" s="145">
        <v>2454.68917</v>
      </c>
      <c r="L411" s="145">
        <v>1508.32257</v>
      </c>
      <c r="M411" s="145">
        <v>33.04085</v>
      </c>
      <c r="N411" s="145">
        <v>1541.36342</v>
      </c>
      <c r="O411" s="145">
        <v>3996.05259</v>
      </c>
      <c r="P411" s="145">
        <v>17613.75291</v>
      </c>
      <c r="Q411" s="145">
        <v>0</v>
      </c>
      <c r="R411" s="146">
        <v>17613.75291</v>
      </c>
      <c r="S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1:28" ht="13.5">
      <c r="A412" s="147"/>
      <c r="B412" s="143" t="s">
        <v>19</v>
      </c>
      <c r="C412" s="143" t="s">
        <v>270</v>
      </c>
      <c r="D412" s="143" t="s">
        <v>271</v>
      </c>
      <c r="E412" s="143">
        <v>153</v>
      </c>
      <c r="F412" s="144">
        <v>0</v>
      </c>
      <c r="G412" s="145">
        <v>0</v>
      </c>
      <c r="H412" s="145">
        <v>0</v>
      </c>
      <c r="I412" s="145">
        <v>0</v>
      </c>
      <c r="J412" s="145">
        <v>0</v>
      </c>
      <c r="K412" s="145">
        <v>0</v>
      </c>
      <c r="L412" s="145">
        <v>0</v>
      </c>
      <c r="M412" s="145">
        <v>0</v>
      </c>
      <c r="N412" s="145">
        <v>0</v>
      </c>
      <c r="O412" s="145">
        <v>0</v>
      </c>
      <c r="P412" s="145">
        <v>24.85021</v>
      </c>
      <c r="Q412" s="145">
        <v>0</v>
      </c>
      <c r="R412" s="146">
        <v>24.85021</v>
      </c>
      <c r="S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1:28" ht="13.5">
      <c r="A413" s="147"/>
      <c r="B413" s="147"/>
      <c r="C413" s="143" t="s">
        <v>184</v>
      </c>
      <c r="D413" s="143" t="s">
        <v>184</v>
      </c>
      <c r="E413" s="143">
        <v>150</v>
      </c>
      <c r="F413" s="144">
        <v>0</v>
      </c>
      <c r="G413" s="145">
        <v>0</v>
      </c>
      <c r="H413" s="145">
        <v>0</v>
      </c>
      <c r="I413" s="145">
        <v>672.19065</v>
      </c>
      <c r="J413" s="145">
        <v>24.10841</v>
      </c>
      <c r="K413" s="145">
        <v>696.29906</v>
      </c>
      <c r="L413" s="145">
        <v>5521.64037</v>
      </c>
      <c r="M413" s="145">
        <v>0.00262</v>
      </c>
      <c r="N413" s="145">
        <v>5521.64299</v>
      </c>
      <c r="O413" s="145">
        <v>6217.94205</v>
      </c>
      <c r="P413" s="145">
        <v>11038.57462</v>
      </c>
      <c r="Q413" s="145">
        <v>0</v>
      </c>
      <c r="R413" s="146">
        <v>11038.57462</v>
      </c>
      <c r="S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1:28" ht="13.5">
      <c r="A414" s="147"/>
      <c r="B414" s="147"/>
      <c r="C414" s="143" t="s">
        <v>185</v>
      </c>
      <c r="D414" s="143" t="s">
        <v>19</v>
      </c>
      <c r="E414" s="143">
        <v>147</v>
      </c>
      <c r="F414" s="144">
        <v>0</v>
      </c>
      <c r="G414" s="145">
        <v>0</v>
      </c>
      <c r="H414" s="145">
        <v>0</v>
      </c>
      <c r="I414" s="145">
        <v>908.0465300000001</v>
      </c>
      <c r="J414" s="145">
        <v>91.30606</v>
      </c>
      <c r="K414" s="145">
        <v>999.35259</v>
      </c>
      <c r="L414" s="145">
        <v>5565.72646</v>
      </c>
      <c r="M414" s="145">
        <v>88.09308999999999</v>
      </c>
      <c r="N414" s="145">
        <v>5653.81955</v>
      </c>
      <c r="O414" s="145">
        <v>6653.17214</v>
      </c>
      <c r="P414" s="145">
        <v>17591.39058</v>
      </c>
      <c r="Q414" s="145">
        <v>0</v>
      </c>
      <c r="R414" s="146">
        <v>17591.39058</v>
      </c>
      <c r="S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1:28" ht="13.5">
      <c r="A415" s="147"/>
      <c r="B415" s="143" t="s">
        <v>20</v>
      </c>
      <c r="C415" s="143" t="s">
        <v>272</v>
      </c>
      <c r="D415" s="143" t="s">
        <v>272</v>
      </c>
      <c r="E415" s="143">
        <v>60</v>
      </c>
      <c r="F415" s="144">
        <v>0</v>
      </c>
      <c r="G415" s="145">
        <v>0</v>
      </c>
      <c r="H415" s="145">
        <v>0</v>
      </c>
      <c r="I415" s="145">
        <v>1806.36698</v>
      </c>
      <c r="J415" s="145">
        <v>7.4418299999999995</v>
      </c>
      <c r="K415" s="145">
        <v>1813.80881</v>
      </c>
      <c r="L415" s="145">
        <v>1583.65056</v>
      </c>
      <c r="M415" s="145">
        <v>0</v>
      </c>
      <c r="N415" s="145">
        <v>1583.65056</v>
      </c>
      <c r="O415" s="145">
        <v>3397.45937</v>
      </c>
      <c r="P415" s="145">
        <v>17206.327100000002</v>
      </c>
      <c r="Q415" s="145">
        <v>0</v>
      </c>
      <c r="R415" s="146">
        <v>17206.327100000002</v>
      </c>
      <c r="S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1:28" ht="13.5">
      <c r="A416" s="147"/>
      <c r="B416" s="147"/>
      <c r="C416" s="147"/>
      <c r="D416" s="143" t="s">
        <v>273</v>
      </c>
      <c r="E416" s="143">
        <v>69</v>
      </c>
      <c r="F416" s="144">
        <v>0</v>
      </c>
      <c r="G416" s="145">
        <v>0</v>
      </c>
      <c r="H416" s="145">
        <v>0</v>
      </c>
      <c r="I416" s="145">
        <v>2357.03257</v>
      </c>
      <c r="J416" s="145">
        <v>0.01422</v>
      </c>
      <c r="K416" s="145">
        <v>2357.04679</v>
      </c>
      <c r="L416" s="145">
        <v>453.80315</v>
      </c>
      <c r="M416" s="145">
        <v>0</v>
      </c>
      <c r="N416" s="145">
        <v>453.80315</v>
      </c>
      <c r="O416" s="145">
        <v>2810.84994</v>
      </c>
      <c r="P416" s="145">
        <v>22942.64067</v>
      </c>
      <c r="Q416" s="145">
        <v>0</v>
      </c>
      <c r="R416" s="146">
        <v>22942.64067</v>
      </c>
      <c r="S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1:28" ht="13.5">
      <c r="A417" s="147"/>
      <c r="B417" s="147"/>
      <c r="C417" s="147"/>
      <c r="D417" s="143" t="s">
        <v>274</v>
      </c>
      <c r="E417" s="143">
        <v>61</v>
      </c>
      <c r="F417" s="144">
        <v>0</v>
      </c>
      <c r="G417" s="145">
        <v>0</v>
      </c>
      <c r="H417" s="145">
        <v>0</v>
      </c>
      <c r="I417" s="145">
        <v>2057.72175</v>
      </c>
      <c r="J417" s="145">
        <v>0.9833200000000001</v>
      </c>
      <c r="K417" s="145">
        <v>2058.70507</v>
      </c>
      <c r="L417" s="145">
        <v>1340.0793899999999</v>
      </c>
      <c r="M417" s="145">
        <v>0</v>
      </c>
      <c r="N417" s="145">
        <v>1340.0793899999999</v>
      </c>
      <c r="O417" s="145">
        <v>3398.78446</v>
      </c>
      <c r="P417" s="145">
        <v>9675.398570000001</v>
      </c>
      <c r="Q417" s="145">
        <v>0</v>
      </c>
      <c r="R417" s="146">
        <v>9675.398570000001</v>
      </c>
      <c r="S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1:28" ht="13.5">
      <c r="A418" s="147"/>
      <c r="B418" s="147"/>
      <c r="C418" s="147"/>
      <c r="D418" s="143" t="s">
        <v>275</v>
      </c>
      <c r="E418" s="143">
        <v>57</v>
      </c>
      <c r="F418" s="144">
        <v>0</v>
      </c>
      <c r="G418" s="145">
        <v>0</v>
      </c>
      <c r="H418" s="145">
        <v>0</v>
      </c>
      <c r="I418" s="145">
        <v>0</v>
      </c>
      <c r="J418" s="145">
        <v>0</v>
      </c>
      <c r="K418" s="145">
        <v>0</v>
      </c>
      <c r="L418" s="145">
        <v>0</v>
      </c>
      <c r="M418" s="145">
        <v>0</v>
      </c>
      <c r="N418" s="145">
        <v>0</v>
      </c>
      <c r="O418" s="145">
        <v>0</v>
      </c>
      <c r="P418" s="145">
        <v>2100.64117</v>
      </c>
      <c r="Q418" s="145">
        <v>0</v>
      </c>
      <c r="R418" s="146">
        <v>2100.64117</v>
      </c>
      <c r="S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1:28" ht="13.5">
      <c r="A419" s="147"/>
      <c r="B419" s="147"/>
      <c r="C419" s="143" t="s">
        <v>20</v>
      </c>
      <c r="D419" s="143" t="s">
        <v>276</v>
      </c>
      <c r="E419" s="143">
        <v>12</v>
      </c>
      <c r="F419" s="144">
        <v>0</v>
      </c>
      <c r="G419" s="145">
        <v>0</v>
      </c>
      <c r="H419" s="145">
        <v>0</v>
      </c>
      <c r="I419" s="145">
        <v>1673.62114</v>
      </c>
      <c r="J419" s="145">
        <v>1.13479</v>
      </c>
      <c r="K419" s="145">
        <v>1674.75593</v>
      </c>
      <c r="L419" s="145">
        <v>3683.1439</v>
      </c>
      <c r="M419" s="145">
        <v>0</v>
      </c>
      <c r="N419" s="145">
        <v>3683.1439</v>
      </c>
      <c r="O419" s="145">
        <v>5357.89983</v>
      </c>
      <c r="P419" s="145">
        <v>30460.29134</v>
      </c>
      <c r="Q419" s="145">
        <v>0</v>
      </c>
      <c r="R419" s="146">
        <v>30460.29134</v>
      </c>
      <c r="S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1:28" ht="13.5">
      <c r="A420" s="147"/>
      <c r="B420" s="143" t="s">
        <v>21</v>
      </c>
      <c r="C420" s="143" t="s">
        <v>277</v>
      </c>
      <c r="D420" s="143" t="s">
        <v>278</v>
      </c>
      <c r="E420" s="143">
        <v>94</v>
      </c>
      <c r="F420" s="144">
        <v>0</v>
      </c>
      <c r="G420" s="145">
        <v>0</v>
      </c>
      <c r="H420" s="145">
        <v>0</v>
      </c>
      <c r="I420" s="145">
        <v>0</v>
      </c>
      <c r="J420" s="145">
        <v>0</v>
      </c>
      <c r="K420" s="145">
        <v>0</v>
      </c>
      <c r="L420" s="145">
        <v>0</v>
      </c>
      <c r="M420" s="145">
        <v>0</v>
      </c>
      <c r="N420" s="145">
        <v>0</v>
      </c>
      <c r="O420" s="145">
        <v>0</v>
      </c>
      <c r="P420" s="145">
        <v>1462.5302</v>
      </c>
      <c r="Q420" s="145">
        <v>0</v>
      </c>
      <c r="R420" s="146">
        <v>1462.5302</v>
      </c>
      <c r="S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1:28" ht="13.5">
      <c r="A421" s="147"/>
      <c r="B421" s="147"/>
      <c r="C421" s="143" t="s">
        <v>279</v>
      </c>
      <c r="D421" s="143" t="s">
        <v>280</v>
      </c>
      <c r="E421" s="143">
        <v>196</v>
      </c>
      <c r="F421" s="144">
        <v>0</v>
      </c>
      <c r="G421" s="145">
        <v>0</v>
      </c>
      <c r="H421" s="145">
        <v>0</v>
      </c>
      <c r="I421" s="145">
        <v>482.86018</v>
      </c>
      <c r="J421" s="145">
        <v>0.01769</v>
      </c>
      <c r="K421" s="145">
        <v>482.87787</v>
      </c>
      <c r="L421" s="145">
        <v>909.55349</v>
      </c>
      <c r="M421" s="145">
        <v>0</v>
      </c>
      <c r="N421" s="145">
        <v>909.55349</v>
      </c>
      <c r="O421" s="145">
        <v>1392.43136</v>
      </c>
      <c r="P421" s="145">
        <v>10626.42338</v>
      </c>
      <c r="Q421" s="145">
        <v>0</v>
      </c>
      <c r="R421" s="146">
        <v>10626.42338</v>
      </c>
      <c r="S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1:28" ht="13.5">
      <c r="A422" s="147"/>
      <c r="B422" s="147"/>
      <c r="C422" s="147"/>
      <c r="D422" s="143" t="s">
        <v>279</v>
      </c>
      <c r="E422" s="143">
        <v>210</v>
      </c>
      <c r="F422" s="144">
        <v>0</v>
      </c>
      <c r="G422" s="145">
        <v>0</v>
      </c>
      <c r="H422" s="145">
        <v>0</v>
      </c>
      <c r="I422" s="145">
        <v>411.90276</v>
      </c>
      <c r="J422" s="145">
        <v>0</v>
      </c>
      <c r="K422" s="145">
        <v>411.90276</v>
      </c>
      <c r="L422" s="145">
        <v>114.20250999999999</v>
      </c>
      <c r="M422" s="145">
        <v>0</v>
      </c>
      <c r="N422" s="145">
        <v>114.20250999999999</v>
      </c>
      <c r="O422" s="145">
        <v>526.10527</v>
      </c>
      <c r="P422" s="145">
        <v>9842.67226</v>
      </c>
      <c r="Q422" s="145">
        <v>0</v>
      </c>
      <c r="R422" s="146">
        <v>9842.67226</v>
      </c>
      <c r="S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1:28" ht="13.5">
      <c r="A423" s="147"/>
      <c r="B423" s="147"/>
      <c r="C423" s="143" t="s">
        <v>187</v>
      </c>
      <c r="D423" s="143" t="s">
        <v>188</v>
      </c>
      <c r="E423" s="143">
        <v>205</v>
      </c>
      <c r="F423" s="144">
        <v>0</v>
      </c>
      <c r="G423" s="145">
        <v>0</v>
      </c>
      <c r="H423" s="145">
        <v>0</v>
      </c>
      <c r="I423" s="145">
        <v>647.0519499999999</v>
      </c>
      <c r="J423" s="145">
        <v>0.00041999999999999996</v>
      </c>
      <c r="K423" s="145">
        <v>647.05237</v>
      </c>
      <c r="L423" s="145">
        <v>1036.06589</v>
      </c>
      <c r="M423" s="145">
        <v>0</v>
      </c>
      <c r="N423" s="145">
        <v>1036.06589</v>
      </c>
      <c r="O423" s="145">
        <v>1683.11826</v>
      </c>
      <c r="P423" s="145">
        <v>14261.576710000001</v>
      </c>
      <c r="Q423" s="145">
        <v>0</v>
      </c>
      <c r="R423" s="146">
        <v>14261.576710000001</v>
      </c>
      <c r="S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1:28" ht="13.5">
      <c r="A424" s="147"/>
      <c r="B424" s="147"/>
      <c r="C424" s="143" t="s">
        <v>189</v>
      </c>
      <c r="D424" s="143" t="s">
        <v>189</v>
      </c>
      <c r="E424" s="143">
        <v>170</v>
      </c>
      <c r="F424" s="144">
        <v>0</v>
      </c>
      <c r="G424" s="145">
        <v>0</v>
      </c>
      <c r="H424" s="145">
        <v>0</v>
      </c>
      <c r="I424" s="145">
        <v>599.77137</v>
      </c>
      <c r="J424" s="145">
        <v>0.3265</v>
      </c>
      <c r="K424" s="145">
        <v>600.09787</v>
      </c>
      <c r="L424" s="145">
        <v>2297.16179</v>
      </c>
      <c r="M424" s="145">
        <v>133.48129</v>
      </c>
      <c r="N424" s="145">
        <v>2430.6430800000003</v>
      </c>
      <c r="O424" s="145">
        <v>3030.7409500000003</v>
      </c>
      <c r="P424" s="145">
        <v>12169.607039999999</v>
      </c>
      <c r="Q424" s="145">
        <v>0</v>
      </c>
      <c r="R424" s="146">
        <v>12169.607039999999</v>
      </c>
      <c r="S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1:28" ht="13.5">
      <c r="A425" s="147"/>
      <c r="B425" s="147"/>
      <c r="C425" s="143" t="s">
        <v>21</v>
      </c>
      <c r="D425" s="143" t="s">
        <v>228</v>
      </c>
      <c r="E425" s="143">
        <v>214</v>
      </c>
      <c r="F425" s="144">
        <v>0</v>
      </c>
      <c r="G425" s="145">
        <v>0</v>
      </c>
      <c r="H425" s="145">
        <v>0</v>
      </c>
      <c r="I425" s="145">
        <v>196.54796</v>
      </c>
      <c r="J425" s="145">
        <v>0</v>
      </c>
      <c r="K425" s="145">
        <v>196.54796</v>
      </c>
      <c r="L425" s="145">
        <v>29.97166</v>
      </c>
      <c r="M425" s="145">
        <v>0</v>
      </c>
      <c r="N425" s="145">
        <v>29.97166</v>
      </c>
      <c r="O425" s="145">
        <v>226.51962</v>
      </c>
      <c r="P425" s="145">
        <v>9141.989099999999</v>
      </c>
      <c r="Q425" s="145">
        <v>0</v>
      </c>
      <c r="R425" s="146">
        <v>9141.989099999999</v>
      </c>
      <c r="S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1:28" ht="13.5">
      <c r="A426" s="147"/>
      <c r="B426" s="147"/>
      <c r="C426" s="147"/>
      <c r="D426" s="143" t="s">
        <v>21</v>
      </c>
      <c r="E426" s="143">
        <v>81</v>
      </c>
      <c r="F426" s="144">
        <v>0</v>
      </c>
      <c r="G426" s="145">
        <v>0</v>
      </c>
      <c r="H426" s="145">
        <v>0</v>
      </c>
      <c r="I426" s="145">
        <v>684.3709</v>
      </c>
      <c r="J426" s="145">
        <v>30.238400000000002</v>
      </c>
      <c r="K426" s="145">
        <v>714.6093000000001</v>
      </c>
      <c r="L426" s="145">
        <v>8418.36748</v>
      </c>
      <c r="M426" s="145">
        <v>98.13443</v>
      </c>
      <c r="N426" s="145">
        <v>8516.50191</v>
      </c>
      <c r="O426" s="145">
        <v>9231.111210000001</v>
      </c>
      <c r="P426" s="145">
        <v>17527.33811</v>
      </c>
      <c r="Q426" s="145">
        <v>0</v>
      </c>
      <c r="R426" s="146">
        <v>17527.33811</v>
      </c>
      <c r="S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1:28" ht="13.5">
      <c r="A427" s="147"/>
      <c r="B427" s="147"/>
      <c r="C427" s="147"/>
      <c r="D427" s="143" t="s">
        <v>191</v>
      </c>
      <c r="E427" s="143">
        <v>168</v>
      </c>
      <c r="F427" s="144">
        <v>0</v>
      </c>
      <c r="G427" s="145">
        <v>0</v>
      </c>
      <c r="H427" s="145">
        <v>0</v>
      </c>
      <c r="I427" s="145">
        <v>574.5861</v>
      </c>
      <c r="J427" s="145">
        <v>5.48897</v>
      </c>
      <c r="K427" s="145">
        <v>580.07507</v>
      </c>
      <c r="L427" s="145">
        <v>812.74487</v>
      </c>
      <c r="M427" s="145">
        <v>0</v>
      </c>
      <c r="N427" s="145">
        <v>812.74487</v>
      </c>
      <c r="O427" s="145">
        <v>1392.8199399999999</v>
      </c>
      <c r="P427" s="145">
        <v>17081.586629999998</v>
      </c>
      <c r="Q427" s="145">
        <v>0</v>
      </c>
      <c r="R427" s="146">
        <v>17081.586629999998</v>
      </c>
      <c r="S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1:28" ht="13.5">
      <c r="A428" s="147"/>
      <c r="B428" s="147"/>
      <c r="C428" s="143" t="s">
        <v>281</v>
      </c>
      <c r="D428" s="143" t="s">
        <v>281</v>
      </c>
      <c r="E428" s="143">
        <v>169</v>
      </c>
      <c r="F428" s="144">
        <v>0</v>
      </c>
      <c r="G428" s="145">
        <v>0</v>
      </c>
      <c r="H428" s="145">
        <v>0</v>
      </c>
      <c r="I428" s="145">
        <v>486.64135999999996</v>
      </c>
      <c r="J428" s="145">
        <v>32.46237</v>
      </c>
      <c r="K428" s="145">
        <v>519.1037299999999</v>
      </c>
      <c r="L428" s="145">
        <v>675.55499</v>
      </c>
      <c r="M428" s="145">
        <v>0.27624</v>
      </c>
      <c r="N428" s="145">
        <v>675.83123</v>
      </c>
      <c r="O428" s="145">
        <v>1194.93496</v>
      </c>
      <c r="P428" s="145">
        <v>12646.96493</v>
      </c>
      <c r="Q428" s="145">
        <v>0</v>
      </c>
      <c r="R428" s="146">
        <v>12646.96493</v>
      </c>
      <c r="S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1:28" ht="13.5">
      <c r="A429" s="147"/>
      <c r="B429" s="147"/>
      <c r="C429" s="143" t="s">
        <v>192</v>
      </c>
      <c r="D429" s="143" t="s">
        <v>192</v>
      </c>
      <c r="E429" s="143">
        <v>83</v>
      </c>
      <c r="F429" s="144">
        <v>0</v>
      </c>
      <c r="G429" s="145">
        <v>0</v>
      </c>
      <c r="H429" s="145">
        <v>0</v>
      </c>
      <c r="I429" s="145">
        <v>2156.0878900000002</v>
      </c>
      <c r="J429" s="145">
        <v>46.624120000000005</v>
      </c>
      <c r="K429" s="145">
        <v>2202.7120099999997</v>
      </c>
      <c r="L429" s="145">
        <v>7519.22645</v>
      </c>
      <c r="M429" s="145">
        <v>39.36187</v>
      </c>
      <c r="N429" s="145">
        <v>7558.588320000001</v>
      </c>
      <c r="O429" s="145">
        <v>9761.30033</v>
      </c>
      <c r="P429" s="145">
        <v>19784.92784</v>
      </c>
      <c r="Q429" s="145">
        <v>0</v>
      </c>
      <c r="R429" s="146">
        <v>19784.92784</v>
      </c>
      <c r="S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1:28" ht="13.5">
      <c r="A430" s="147"/>
      <c r="B430" s="143" t="s">
        <v>22</v>
      </c>
      <c r="C430" s="143" t="s">
        <v>22</v>
      </c>
      <c r="D430" s="143" t="s">
        <v>22</v>
      </c>
      <c r="E430" s="143">
        <v>187</v>
      </c>
      <c r="F430" s="144">
        <v>0</v>
      </c>
      <c r="G430" s="145">
        <v>0</v>
      </c>
      <c r="H430" s="145">
        <v>0</v>
      </c>
      <c r="I430" s="145">
        <v>513.94902</v>
      </c>
      <c r="J430" s="145">
        <v>11.61132</v>
      </c>
      <c r="K430" s="145">
        <v>525.56034</v>
      </c>
      <c r="L430" s="145">
        <v>994.2179100000001</v>
      </c>
      <c r="M430" s="145">
        <v>21.47566</v>
      </c>
      <c r="N430" s="145">
        <v>1015.6935699999999</v>
      </c>
      <c r="O430" s="145">
        <v>1541.25391</v>
      </c>
      <c r="P430" s="145">
        <v>10589.87365</v>
      </c>
      <c r="Q430" s="145">
        <v>0</v>
      </c>
      <c r="R430" s="146">
        <v>10589.87365</v>
      </c>
      <c r="S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1:28" ht="13.5">
      <c r="A431" s="147"/>
      <c r="B431" s="147"/>
      <c r="C431" s="143" t="s">
        <v>197</v>
      </c>
      <c r="D431" s="143" t="s">
        <v>198</v>
      </c>
      <c r="E431" s="143">
        <v>173</v>
      </c>
      <c r="F431" s="144">
        <v>0</v>
      </c>
      <c r="G431" s="145">
        <v>0</v>
      </c>
      <c r="H431" s="145">
        <v>0</v>
      </c>
      <c r="I431" s="145">
        <v>537.6790100000001</v>
      </c>
      <c r="J431" s="145">
        <v>4.60344</v>
      </c>
      <c r="K431" s="145">
        <v>542.2824499999999</v>
      </c>
      <c r="L431" s="145">
        <v>699.46895</v>
      </c>
      <c r="M431" s="145">
        <v>0</v>
      </c>
      <c r="N431" s="145">
        <v>699.46895</v>
      </c>
      <c r="O431" s="145">
        <v>1241.7513999999999</v>
      </c>
      <c r="P431" s="145">
        <v>38745.34005</v>
      </c>
      <c r="Q431" s="145">
        <v>0</v>
      </c>
      <c r="R431" s="146">
        <v>38745.34005</v>
      </c>
      <c r="S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1:28" ht="13.5">
      <c r="A432" s="147"/>
      <c r="B432" s="143" t="s">
        <v>199</v>
      </c>
      <c r="C432" s="143" t="s">
        <v>200</v>
      </c>
      <c r="D432" s="143" t="s">
        <v>200</v>
      </c>
      <c r="E432" s="143">
        <v>204</v>
      </c>
      <c r="F432" s="144">
        <v>0</v>
      </c>
      <c r="G432" s="145">
        <v>0</v>
      </c>
      <c r="H432" s="145">
        <v>0</v>
      </c>
      <c r="I432" s="145">
        <v>676.31051</v>
      </c>
      <c r="J432" s="145">
        <v>85.31756</v>
      </c>
      <c r="K432" s="145">
        <v>761.62807</v>
      </c>
      <c r="L432" s="145">
        <v>455.99764</v>
      </c>
      <c r="M432" s="145">
        <v>0</v>
      </c>
      <c r="N432" s="145">
        <v>455.99764</v>
      </c>
      <c r="O432" s="145">
        <v>1217.62571</v>
      </c>
      <c r="P432" s="145">
        <v>16138.57078</v>
      </c>
      <c r="Q432" s="145">
        <v>0</v>
      </c>
      <c r="R432" s="146">
        <v>16138.57078</v>
      </c>
      <c r="S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1:28" ht="13.5">
      <c r="A433" s="147"/>
      <c r="B433" s="147"/>
      <c r="C433" s="143" t="s">
        <v>199</v>
      </c>
      <c r="D433" s="143" t="s">
        <v>203</v>
      </c>
      <c r="E433" s="143">
        <v>186</v>
      </c>
      <c r="F433" s="144">
        <v>0</v>
      </c>
      <c r="G433" s="145">
        <v>0</v>
      </c>
      <c r="H433" s="145">
        <v>0</v>
      </c>
      <c r="I433" s="145">
        <v>1033.39094</v>
      </c>
      <c r="J433" s="145">
        <v>34.48897</v>
      </c>
      <c r="K433" s="145">
        <v>1067.8799099999999</v>
      </c>
      <c r="L433" s="145">
        <v>2359.0248500000002</v>
      </c>
      <c r="M433" s="145">
        <v>440.47813</v>
      </c>
      <c r="N433" s="145">
        <v>2799.50298</v>
      </c>
      <c r="O433" s="145">
        <v>3867.3828900000003</v>
      </c>
      <c r="P433" s="145">
        <v>25167.46068</v>
      </c>
      <c r="Q433" s="145">
        <v>0</v>
      </c>
      <c r="R433" s="146">
        <v>25167.46068</v>
      </c>
      <c r="S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1:28" ht="13.5">
      <c r="A434" s="147"/>
      <c r="B434" s="143" t="s">
        <v>24</v>
      </c>
      <c r="C434" s="143" t="s">
        <v>24</v>
      </c>
      <c r="D434" s="143" t="s">
        <v>204</v>
      </c>
      <c r="E434" s="143">
        <v>149</v>
      </c>
      <c r="F434" s="144">
        <v>0</v>
      </c>
      <c r="G434" s="145">
        <v>0</v>
      </c>
      <c r="H434" s="145">
        <v>0</v>
      </c>
      <c r="I434" s="145">
        <v>377.30640999999997</v>
      </c>
      <c r="J434" s="145">
        <v>24.48759</v>
      </c>
      <c r="K434" s="145">
        <v>401.794</v>
      </c>
      <c r="L434" s="145">
        <v>1880.9283400000002</v>
      </c>
      <c r="M434" s="145">
        <v>139.98086999999998</v>
      </c>
      <c r="N434" s="145">
        <v>2020.90921</v>
      </c>
      <c r="O434" s="145">
        <v>2422.70321</v>
      </c>
      <c r="P434" s="145">
        <v>11546.386460000002</v>
      </c>
      <c r="Q434" s="145">
        <v>0</v>
      </c>
      <c r="R434" s="146">
        <v>11546.386460000002</v>
      </c>
      <c r="S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1:28" ht="13.5">
      <c r="A435" s="147"/>
      <c r="B435" s="147"/>
      <c r="C435" s="147"/>
      <c r="D435" s="143" t="s">
        <v>24</v>
      </c>
      <c r="E435" s="143">
        <v>145</v>
      </c>
      <c r="F435" s="144">
        <v>0</v>
      </c>
      <c r="G435" s="145">
        <v>0</v>
      </c>
      <c r="H435" s="145">
        <v>0</v>
      </c>
      <c r="I435" s="145">
        <v>1549.87627</v>
      </c>
      <c r="J435" s="145">
        <v>78.12546</v>
      </c>
      <c r="K435" s="145">
        <v>1628.00173</v>
      </c>
      <c r="L435" s="145">
        <v>11181.90859</v>
      </c>
      <c r="M435" s="145">
        <v>393.62613</v>
      </c>
      <c r="N435" s="145">
        <v>11575.534720000001</v>
      </c>
      <c r="O435" s="145">
        <v>13203.53645</v>
      </c>
      <c r="P435" s="145">
        <v>24088.33103</v>
      </c>
      <c r="Q435" s="145">
        <v>1.22606</v>
      </c>
      <c r="R435" s="146">
        <v>24089.55709</v>
      </c>
      <c r="S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1:28" ht="13.5">
      <c r="A436" s="147"/>
      <c r="B436" s="147"/>
      <c r="C436" s="147"/>
      <c r="D436" s="147"/>
      <c r="E436" s="148">
        <v>148</v>
      </c>
      <c r="F436" s="149">
        <v>0</v>
      </c>
      <c r="G436" s="150">
        <v>0</v>
      </c>
      <c r="H436" s="150">
        <v>0</v>
      </c>
      <c r="I436" s="150">
        <v>361.49692</v>
      </c>
      <c r="J436" s="150">
        <v>952.8247700000001</v>
      </c>
      <c r="K436" s="150">
        <v>1314.32169</v>
      </c>
      <c r="L436" s="150">
        <v>6448.46929</v>
      </c>
      <c r="M436" s="150">
        <v>42.17822</v>
      </c>
      <c r="N436" s="150">
        <v>6490.64751</v>
      </c>
      <c r="O436" s="150">
        <v>7804.9692000000005</v>
      </c>
      <c r="P436" s="150">
        <v>13322.56675</v>
      </c>
      <c r="Q436" s="150">
        <v>0</v>
      </c>
      <c r="R436" s="151">
        <v>13322.56675</v>
      </c>
      <c r="S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1:28" ht="13.5">
      <c r="A437" s="147"/>
      <c r="B437" s="147"/>
      <c r="C437" s="143" t="s">
        <v>282</v>
      </c>
      <c r="D437" s="143" t="s">
        <v>282</v>
      </c>
      <c r="E437" s="143">
        <v>155</v>
      </c>
      <c r="F437" s="144">
        <v>0</v>
      </c>
      <c r="G437" s="145">
        <v>0</v>
      </c>
      <c r="H437" s="145">
        <v>0</v>
      </c>
      <c r="I437" s="145">
        <v>0</v>
      </c>
      <c r="J437" s="145">
        <v>0</v>
      </c>
      <c r="K437" s="145">
        <v>0</v>
      </c>
      <c r="L437" s="145">
        <v>0</v>
      </c>
      <c r="M437" s="145">
        <v>0</v>
      </c>
      <c r="N437" s="145">
        <v>0</v>
      </c>
      <c r="O437" s="145">
        <v>0</v>
      </c>
      <c r="P437" s="145">
        <v>1250.8824399999999</v>
      </c>
      <c r="Q437" s="145">
        <v>0</v>
      </c>
      <c r="R437" s="146">
        <v>1250.8824399999999</v>
      </c>
      <c r="S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1:28" ht="13.5">
      <c r="A438" s="147"/>
      <c r="B438" s="147"/>
      <c r="C438" s="143" t="s">
        <v>283</v>
      </c>
      <c r="D438" s="143" t="s">
        <v>283</v>
      </c>
      <c r="E438" s="143">
        <v>156</v>
      </c>
      <c r="F438" s="144">
        <v>0</v>
      </c>
      <c r="G438" s="145">
        <v>0</v>
      </c>
      <c r="H438" s="145">
        <v>0</v>
      </c>
      <c r="I438" s="145">
        <v>0</v>
      </c>
      <c r="J438" s="145">
        <v>0</v>
      </c>
      <c r="K438" s="145">
        <v>0</v>
      </c>
      <c r="L438" s="145">
        <v>0</v>
      </c>
      <c r="M438" s="145">
        <v>0</v>
      </c>
      <c r="N438" s="145">
        <v>0</v>
      </c>
      <c r="O438" s="145">
        <v>0</v>
      </c>
      <c r="P438" s="145">
        <v>1869.76247</v>
      </c>
      <c r="Q438" s="145">
        <v>0</v>
      </c>
      <c r="R438" s="146">
        <v>1869.76247</v>
      </c>
      <c r="S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1:28" ht="13.5">
      <c r="A439" s="147"/>
      <c r="B439" s="147"/>
      <c r="C439" s="143" t="s">
        <v>284</v>
      </c>
      <c r="D439" s="143" t="s">
        <v>285</v>
      </c>
      <c r="E439" s="143">
        <v>157</v>
      </c>
      <c r="F439" s="144">
        <v>0</v>
      </c>
      <c r="G439" s="145">
        <v>0</v>
      </c>
      <c r="H439" s="145">
        <v>0</v>
      </c>
      <c r="I439" s="145">
        <v>0</v>
      </c>
      <c r="J439" s="145">
        <v>0</v>
      </c>
      <c r="K439" s="145">
        <v>0</v>
      </c>
      <c r="L439" s="145">
        <v>0</v>
      </c>
      <c r="M439" s="145">
        <v>0</v>
      </c>
      <c r="N439" s="145">
        <v>0</v>
      </c>
      <c r="O439" s="145">
        <v>0</v>
      </c>
      <c r="P439" s="145">
        <v>1544.58796</v>
      </c>
      <c r="Q439" s="145">
        <v>0</v>
      </c>
      <c r="R439" s="146">
        <v>1544.58796</v>
      </c>
      <c r="S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1:28" ht="13.5">
      <c r="A440" s="147"/>
      <c r="B440" s="143" t="s">
        <v>25</v>
      </c>
      <c r="C440" s="143" t="s">
        <v>25</v>
      </c>
      <c r="D440" s="143" t="s">
        <v>25</v>
      </c>
      <c r="E440" s="143">
        <v>85</v>
      </c>
      <c r="F440" s="144">
        <v>0</v>
      </c>
      <c r="G440" s="145">
        <v>0</v>
      </c>
      <c r="H440" s="145">
        <v>0</v>
      </c>
      <c r="I440" s="145">
        <v>1029.24984</v>
      </c>
      <c r="J440" s="145">
        <v>24.204369999999997</v>
      </c>
      <c r="K440" s="145">
        <v>1053.4542099999999</v>
      </c>
      <c r="L440" s="145">
        <v>3362.1711600000003</v>
      </c>
      <c r="M440" s="145">
        <v>14.26334</v>
      </c>
      <c r="N440" s="145">
        <v>3376.4345</v>
      </c>
      <c r="O440" s="145">
        <v>4429.88871</v>
      </c>
      <c r="P440" s="145">
        <v>13293.35872</v>
      </c>
      <c r="Q440" s="145">
        <v>0</v>
      </c>
      <c r="R440" s="146">
        <v>13293.35872</v>
      </c>
      <c r="S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1:28" ht="13.5">
      <c r="A441" s="147"/>
      <c r="B441" s="143" t="s">
        <v>26</v>
      </c>
      <c r="C441" s="143" t="s">
        <v>207</v>
      </c>
      <c r="D441" s="143" t="s">
        <v>208</v>
      </c>
      <c r="E441" s="143">
        <v>7</v>
      </c>
      <c r="F441" s="144">
        <v>0</v>
      </c>
      <c r="G441" s="145">
        <v>0</v>
      </c>
      <c r="H441" s="145">
        <v>0</v>
      </c>
      <c r="I441" s="145">
        <v>3618.4854</v>
      </c>
      <c r="J441" s="145">
        <v>24.00918</v>
      </c>
      <c r="K441" s="145">
        <v>3642.49458</v>
      </c>
      <c r="L441" s="145">
        <v>2931.42918</v>
      </c>
      <c r="M441" s="145">
        <v>0.019489999999999997</v>
      </c>
      <c r="N441" s="145">
        <v>2931.4486699999998</v>
      </c>
      <c r="O441" s="145">
        <v>6573.94325</v>
      </c>
      <c r="P441" s="145">
        <v>19749.410780000002</v>
      </c>
      <c r="Q441" s="145">
        <v>0</v>
      </c>
      <c r="R441" s="146">
        <v>19749.410780000002</v>
      </c>
      <c r="S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1:28" ht="13.5">
      <c r="A442" s="147"/>
      <c r="B442" s="147"/>
      <c r="C442" s="147"/>
      <c r="D442" s="143" t="s">
        <v>286</v>
      </c>
      <c r="E442" s="143">
        <v>211</v>
      </c>
      <c r="F442" s="144">
        <v>0</v>
      </c>
      <c r="G442" s="145">
        <v>0</v>
      </c>
      <c r="H442" s="145">
        <v>0</v>
      </c>
      <c r="I442" s="145">
        <v>444.04287</v>
      </c>
      <c r="J442" s="145">
        <v>0.03538</v>
      </c>
      <c r="K442" s="145">
        <v>444.07825</v>
      </c>
      <c r="L442" s="145">
        <v>12.457049999999999</v>
      </c>
      <c r="M442" s="145">
        <v>0</v>
      </c>
      <c r="N442" s="145">
        <v>12.457049999999999</v>
      </c>
      <c r="O442" s="145">
        <v>456.5353</v>
      </c>
      <c r="P442" s="145">
        <v>12174.10293</v>
      </c>
      <c r="Q442" s="145">
        <v>0</v>
      </c>
      <c r="R442" s="146">
        <v>12174.10293</v>
      </c>
      <c r="S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1:28" ht="13.5">
      <c r="A443" s="147"/>
      <c r="B443" s="147"/>
      <c r="C443" s="143" t="s">
        <v>209</v>
      </c>
      <c r="D443" s="143" t="s">
        <v>209</v>
      </c>
      <c r="E443" s="143">
        <v>34</v>
      </c>
      <c r="F443" s="144">
        <v>0</v>
      </c>
      <c r="G443" s="145">
        <v>0</v>
      </c>
      <c r="H443" s="145">
        <v>0</v>
      </c>
      <c r="I443" s="145">
        <v>1289.06124</v>
      </c>
      <c r="J443" s="145">
        <v>0.81923</v>
      </c>
      <c r="K443" s="145">
        <v>1289.88047</v>
      </c>
      <c r="L443" s="145">
        <v>693.9562199999999</v>
      </c>
      <c r="M443" s="145">
        <v>3.538</v>
      </c>
      <c r="N443" s="145">
        <v>697.4942199999999</v>
      </c>
      <c r="O443" s="145">
        <v>1987.3746899999999</v>
      </c>
      <c r="P443" s="145">
        <v>14343.43634</v>
      </c>
      <c r="Q443" s="145">
        <v>0</v>
      </c>
      <c r="R443" s="146">
        <v>14343.43634</v>
      </c>
      <c r="S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1:28" ht="13.5">
      <c r="A444" s="143" t="s">
        <v>287</v>
      </c>
      <c r="B444" s="143" t="s">
        <v>2</v>
      </c>
      <c r="C444" s="143" t="s">
        <v>232</v>
      </c>
      <c r="D444" s="143" t="s">
        <v>232</v>
      </c>
      <c r="E444" s="143">
        <v>120</v>
      </c>
      <c r="F444" s="144">
        <v>0</v>
      </c>
      <c r="G444" s="145">
        <v>0</v>
      </c>
      <c r="H444" s="145">
        <v>0</v>
      </c>
      <c r="I444" s="145">
        <v>0</v>
      </c>
      <c r="J444" s="145">
        <v>0</v>
      </c>
      <c r="K444" s="145">
        <v>0</v>
      </c>
      <c r="L444" s="145">
        <v>0</v>
      </c>
      <c r="M444" s="145">
        <v>0</v>
      </c>
      <c r="N444" s="145">
        <v>0</v>
      </c>
      <c r="O444" s="145">
        <v>0</v>
      </c>
      <c r="P444" s="145">
        <v>2389.4202200000004</v>
      </c>
      <c r="Q444" s="145">
        <v>0</v>
      </c>
      <c r="R444" s="146">
        <v>2389.4202200000004</v>
      </c>
      <c r="S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1:28" ht="13.5">
      <c r="A445" s="147"/>
      <c r="B445" s="143" t="s">
        <v>3</v>
      </c>
      <c r="C445" s="143" t="s">
        <v>102</v>
      </c>
      <c r="D445" s="143" t="s">
        <v>102</v>
      </c>
      <c r="E445" s="143">
        <v>4</v>
      </c>
      <c r="F445" s="144">
        <v>0</v>
      </c>
      <c r="G445" s="145">
        <v>0</v>
      </c>
      <c r="H445" s="145">
        <v>0</v>
      </c>
      <c r="I445" s="145">
        <v>0</v>
      </c>
      <c r="J445" s="145">
        <v>0</v>
      </c>
      <c r="K445" s="145">
        <v>0</v>
      </c>
      <c r="L445" s="145">
        <v>0</v>
      </c>
      <c r="M445" s="145">
        <v>0</v>
      </c>
      <c r="N445" s="145">
        <v>0</v>
      </c>
      <c r="O445" s="145">
        <v>0</v>
      </c>
      <c r="P445" s="145">
        <v>3764.72391</v>
      </c>
      <c r="Q445" s="145">
        <v>0</v>
      </c>
      <c r="R445" s="146">
        <v>3764.72391</v>
      </c>
      <c r="S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1:28" ht="13.5">
      <c r="A446" s="147"/>
      <c r="B446" s="147"/>
      <c r="C446" s="147"/>
      <c r="D446" s="147"/>
      <c r="E446" s="148">
        <v>74</v>
      </c>
      <c r="F446" s="149">
        <v>0</v>
      </c>
      <c r="G446" s="150">
        <v>0</v>
      </c>
      <c r="H446" s="150">
        <v>0</v>
      </c>
      <c r="I446" s="150">
        <v>0</v>
      </c>
      <c r="J446" s="150">
        <v>0</v>
      </c>
      <c r="K446" s="150">
        <v>0</v>
      </c>
      <c r="L446" s="150">
        <v>0</v>
      </c>
      <c r="M446" s="150">
        <v>0</v>
      </c>
      <c r="N446" s="150">
        <v>0</v>
      </c>
      <c r="O446" s="150">
        <v>0</v>
      </c>
      <c r="P446" s="150">
        <v>4502.93832</v>
      </c>
      <c r="Q446" s="150">
        <v>0</v>
      </c>
      <c r="R446" s="151">
        <v>4502.93832</v>
      </c>
      <c r="S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1:28" ht="13.5">
      <c r="A447" s="147"/>
      <c r="B447" s="147"/>
      <c r="C447" s="147"/>
      <c r="D447" s="143" t="s">
        <v>174</v>
      </c>
      <c r="E447" s="143">
        <v>197</v>
      </c>
      <c r="F447" s="144">
        <v>0</v>
      </c>
      <c r="G447" s="145">
        <v>0</v>
      </c>
      <c r="H447" s="145">
        <v>0</v>
      </c>
      <c r="I447" s="145">
        <v>0</v>
      </c>
      <c r="J447" s="145">
        <v>0</v>
      </c>
      <c r="K447" s="145">
        <v>0</v>
      </c>
      <c r="L447" s="145">
        <v>0</v>
      </c>
      <c r="M447" s="145">
        <v>0</v>
      </c>
      <c r="N447" s="145">
        <v>0</v>
      </c>
      <c r="O447" s="145">
        <v>0</v>
      </c>
      <c r="P447" s="145">
        <v>778.35434</v>
      </c>
      <c r="Q447" s="145">
        <v>0</v>
      </c>
      <c r="R447" s="146">
        <v>778.35434</v>
      </c>
      <c r="S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1:28" ht="13.5">
      <c r="A448" s="147"/>
      <c r="B448" s="147"/>
      <c r="C448" s="143" t="s">
        <v>103</v>
      </c>
      <c r="D448" s="143" t="s">
        <v>104</v>
      </c>
      <c r="E448" s="143">
        <v>3</v>
      </c>
      <c r="F448" s="144">
        <v>0</v>
      </c>
      <c r="G448" s="145">
        <v>0</v>
      </c>
      <c r="H448" s="145">
        <v>0</v>
      </c>
      <c r="I448" s="145">
        <v>0</v>
      </c>
      <c r="J448" s="145">
        <v>0</v>
      </c>
      <c r="K448" s="145">
        <v>0</v>
      </c>
      <c r="L448" s="145">
        <v>0</v>
      </c>
      <c r="M448" s="145">
        <v>0</v>
      </c>
      <c r="N448" s="145">
        <v>0</v>
      </c>
      <c r="O448" s="145">
        <v>0</v>
      </c>
      <c r="P448" s="145">
        <v>9207.20977</v>
      </c>
      <c r="Q448" s="145">
        <v>0</v>
      </c>
      <c r="R448" s="146">
        <v>9207.20977</v>
      </c>
      <c r="S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1:28" ht="13.5">
      <c r="A449" s="147"/>
      <c r="B449" s="147"/>
      <c r="C449" s="147"/>
      <c r="D449" s="147"/>
      <c r="E449" s="148">
        <v>73</v>
      </c>
      <c r="F449" s="149">
        <v>0</v>
      </c>
      <c r="G449" s="150">
        <v>0</v>
      </c>
      <c r="H449" s="150">
        <v>0</v>
      </c>
      <c r="I449" s="150">
        <v>0</v>
      </c>
      <c r="J449" s="150">
        <v>0</v>
      </c>
      <c r="K449" s="150">
        <v>0</v>
      </c>
      <c r="L449" s="150">
        <v>0</v>
      </c>
      <c r="M449" s="150">
        <v>0</v>
      </c>
      <c r="N449" s="150">
        <v>0</v>
      </c>
      <c r="O449" s="150">
        <v>0</v>
      </c>
      <c r="P449" s="150">
        <v>11261.97353</v>
      </c>
      <c r="Q449" s="150">
        <v>0</v>
      </c>
      <c r="R449" s="151">
        <v>11261.97353</v>
      </c>
      <c r="S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1:28" ht="13.5">
      <c r="A450" s="147"/>
      <c r="B450" s="147"/>
      <c r="C450" s="147"/>
      <c r="D450" s="143" t="s">
        <v>212</v>
      </c>
      <c r="E450" s="143">
        <v>187</v>
      </c>
      <c r="F450" s="144">
        <v>0</v>
      </c>
      <c r="G450" s="145">
        <v>0</v>
      </c>
      <c r="H450" s="145">
        <v>0</v>
      </c>
      <c r="I450" s="145">
        <v>0</v>
      </c>
      <c r="J450" s="145">
        <v>0</v>
      </c>
      <c r="K450" s="145">
        <v>0</v>
      </c>
      <c r="L450" s="145">
        <v>0</v>
      </c>
      <c r="M450" s="145">
        <v>0</v>
      </c>
      <c r="N450" s="145">
        <v>0</v>
      </c>
      <c r="O450" s="145">
        <v>0</v>
      </c>
      <c r="P450" s="145">
        <v>3456.74369</v>
      </c>
      <c r="Q450" s="145">
        <v>0</v>
      </c>
      <c r="R450" s="146">
        <v>3456.74369</v>
      </c>
      <c r="S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1:28" ht="13.5">
      <c r="A451" s="147"/>
      <c r="B451" s="143" t="s">
        <v>66</v>
      </c>
      <c r="C451" s="143" t="s">
        <v>105</v>
      </c>
      <c r="D451" s="143" t="s">
        <v>105</v>
      </c>
      <c r="E451" s="143">
        <v>177</v>
      </c>
      <c r="F451" s="144">
        <v>0</v>
      </c>
      <c r="G451" s="145">
        <v>0</v>
      </c>
      <c r="H451" s="145">
        <v>0</v>
      </c>
      <c r="I451" s="145">
        <v>0</v>
      </c>
      <c r="J451" s="145">
        <v>0</v>
      </c>
      <c r="K451" s="145">
        <v>0</v>
      </c>
      <c r="L451" s="145">
        <v>0</v>
      </c>
      <c r="M451" s="145">
        <v>0</v>
      </c>
      <c r="N451" s="145">
        <v>0</v>
      </c>
      <c r="O451" s="145">
        <v>0</v>
      </c>
      <c r="P451" s="145">
        <v>2148.766</v>
      </c>
      <c r="Q451" s="145">
        <v>0</v>
      </c>
      <c r="R451" s="146">
        <v>2148.766</v>
      </c>
      <c r="S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1:28" ht="13.5">
      <c r="A452" s="147"/>
      <c r="B452" s="147"/>
      <c r="C452" s="147"/>
      <c r="D452" s="147"/>
      <c r="E452" s="148">
        <v>206</v>
      </c>
      <c r="F452" s="149">
        <v>0</v>
      </c>
      <c r="G452" s="150">
        <v>0</v>
      </c>
      <c r="H452" s="150">
        <v>0</v>
      </c>
      <c r="I452" s="150">
        <v>0</v>
      </c>
      <c r="J452" s="150">
        <v>0</v>
      </c>
      <c r="K452" s="150">
        <v>0</v>
      </c>
      <c r="L452" s="150">
        <v>0</v>
      </c>
      <c r="M452" s="150">
        <v>0</v>
      </c>
      <c r="N452" s="150">
        <v>0</v>
      </c>
      <c r="O452" s="150">
        <v>0</v>
      </c>
      <c r="P452" s="150">
        <v>1925.1086599999999</v>
      </c>
      <c r="Q452" s="150">
        <v>0</v>
      </c>
      <c r="R452" s="151">
        <v>1925.1086599999999</v>
      </c>
      <c r="S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1:28" ht="13.5">
      <c r="A453" s="147"/>
      <c r="B453" s="147"/>
      <c r="C453" s="143" t="s">
        <v>106</v>
      </c>
      <c r="D453" s="143" t="s">
        <v>106</v>
      </c>
      <c r="E453" s="143">
        <v>178</v>
      </c>
      <c r="F453" s="144">
        <v>0</v>
      </c>
      <c r="G453" s="145">
        <v>0</v>
      </c>
      <c r="H453" s="145">
        <v>0</v>
      </c>
      <c r="I453" s="145">
        <v>0</v>
      </c>
      <c r="J453" s="145">
        <v>0</v>
      </c>
      <c r="K453" s="145">
        <v>0</v>
      </c>
      <c r="L453" s="145">
        <v>0</v>
      </c>
      <c r="M453" s="145">
        <v>0</v>
      </c>
      <c r="N453" s="145">
        <v>0</v>
      </c>
      <c r="O453" s="145">
        <v>0</v>
      </c>
      <c r="P453" s="145">
        <v>2237.0764900000004</v>
      </c>
      <c r="Q453" s="145">
        <v>0</v>
      </c>
      <c r="R453" s="146">
        <v>2237.0764900000004</v>
      </c>
      <c r="S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1:28" ht="13.5">
      <c r="A454" s="147"/>
      <c r="B454" s="143" t="s">
        <v>5</v>
      </c>
      <c r="C454" s="143" t="s">
        <v>5</v>
      </c>
      <c r="D454" s="143" t="s">
        <v>5</v>
      </c>
      <c r="E454" s="143">
        <v>33</v>
      </c>
      <c r="F454" s="144">
        <v>0</v>
      </c>
      <c r="G454" s="145">
        <v>0</v>
      </c>
      <c r="H454" s="145">
        <v>0</v>
      </c>
      <c r="I454" s="145">
        <v>0</v>
      </c>
      <c r="J454" s="145">
        <v>0</v>
      </c>
      <c r="K454" s="145">
        <v>0</v>
      </c>
      <c r="L454" s="145">
        <v>0</v>
      </c>
      <c r="M454" s="145">
        <v>0</v>
      </c>
      <c r="N454" s="145">
        <v>0</v>
      </c>
      <c r="O454" s="145">
        <v>0</v>
      </c>
      <c r="P454" s="145">
        <v>2586.0863</v>
      </c>
      <c r="Q454" s="145">
        <v>0</v>
      </c>
      <c r="R454" s="146">
        <v>2586.0863</v>
      </c>
      <c r="S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1:28" ht="13.5">
      <c r="A455" s="147"/>
      <c r="B455" s="147"/>
      <c r="C455" s="147"/>
      <c r="D455" s="147"/>
      <c r="E455" s="148">
        <v>75</v>
      </c>
      <c r="F455" s="149">
        <v>0</v>
      </c>
      <c r="G455" s="150">
        <v>0</v>
      </c>
      <c r="H455" s="150">
        <v>0</v>
      </c>
      <c r="I455" s="150">
        <v>0</v>
      </c>
      <c r="J455" s="150">
        <v>0</v>
      </c>
      <c r="K455" s="150">
        <v>0</v>
      </c>
      <c r="L455" s="150">
        <v>0</v>
      </c>
      <c r="M455" s="150">
        <v>0</v>
      </c>
      <c r="N455" s="150">
        <v>0</v>
      </c>
      <c r="O455" s="150">
        <v>0</v>
      </c>
      <c r="P455" s="150">
        <v>2922.45615</v>
      </c>
      <c r="Q455" s="150">
        <v>0</v>
      </c>
      <c r="R455" s="151">
        <v>2922.45615</v>
      </c>
      <c r="S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1:28" ht="13.5">
      <c r="A456" s="147"/>
      <c r="B456" s="147"/>
      <c r="C456" s="147"/>
      <c r="D456" s="143" t="s">
        <v>214</v>
      </c>
      <c r="E456" s="143">
        <v>199</v>
      </c>
      <c r="F456" s="144">
        <v>0</v>
      </c>
      <c r="G456" s="145">
        <v>0</v>
      </c>
      <c r="H456" s="145">
        <v>0</v>
      </c>
      <c r="I456" s="145">
        <v>0</v>
      </c>
      <c r="J456" s="145">
        <v>0</v>
      </c>
      <c r="K456" s="145">
        <v>0</v>
      </c>
      <c r="L456" s="145">
        <v>0</v>
      </c>
      <c r="M456" s="145">
        <v>0</v>
      </c>
      <c r="N456" s="145">
        <v>0</v>
      </c>
      <c r="O456" s="145">
        <v>0</v>
      </c>
      <c r="P456" s="145">
        <v>3255.87394</v>
      </c>
      <c r="Q456" s="145">
        <v>0</v>
      </c>
      <c r="R456" s="146">
        <v>3255.87394</v>
      </c>
      <c r="S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1:28" ht="13.5">
      <c r="A457" s="147"/>
      <c r="B457" s="147"/>
      <c r="C457" s="147"/>
      <c r="D457" s="143" t="s">
        <v>108</v>
      </c>
      <c r="E457" s="143">
        <v>32</v>
      </c>
      <c r="F457" s="144">
        <v>0</v>
      </c>
      <c r="G457" s="145">
        <v>0</v>
      </c>
      <c r="H457" s="145">
        <v>0</v>
      </c>
      <c r="I457" s="145">
        <v>0</v>
      </c>
      <c r="J457" s="145">
        <v>0</v>
      </c>
      <c r="K457" s="145">
        <v>0</v>
      </c>
      <c r="L457" s="145">
        <v>0</v>
      </c>
      <c r="M457" s="145">
        <v>0</v>
      </c>
      <c r="N457" s="145">
        <v>0</v>
      </c>
      <c r="O457" s="145">
        <v>0</v>
      </c>
      <c r="P457" s="145">
        <v>8212.49217</v>
      </c>
      <c r="Q457" s="145">
        <v>0</v>
      </c>
      <c r="R457" s="146">
        <v>8212.49217</v>
      </c>
      <c r="S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1:28" ht="13.5">
      <c r="A458" s="147"/>
      <c r="B458" s="147"/>
      <c r="C458" s="147"/>
      <c r="D458" s="147"/>
      <c r="E458" s="148">
        <v>76</v>
      </c>
      <c r="F458" s="149">
        <v>0</v>
      </c>
      <c r="G458" s="150">
        <v>0</v>
      </c>
      <c r="H458" s="150">
        <v>0</v>
      </c>
      <c r="I458" s="150">
        <v>0</v>
      </c>
      <c r="J458" s="150">
        <v>0</v>
      </c>
      <c r="K458" s="150">
        <v>0</v>
      </c>
      <c r="L458" s="150">
        <v>0</v>
      </c>
      <c r="M458" s="150">
        <v>0</v>
      </c>
      <c r="N458" s="150">
        <v>0</v>
      </c>
      <c r="O458" s="150">
        <v>0</v>
      </c>
      <c r="P458" s="150">
        <v>3291.95946</v>
      </c>
      <c r="Q458" s="150">
        <v>0</v>
      </c>
      <c r="R458" s="151">
        <v>3291.95946</v>
      </c>
      <c r="S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1:28" ht="13.5">
      <c r="A459" s="147"/>
      <c r="B459" s="147"/>
      <c r="C459" s="143" t="s">
        <v>109</v>
      </c>
      <c r="D459" s="143" t="s">
        <v>109</v>
      </c>
      <c r="E459" s="143">
        <v>121</v>
      </c>
      <c r="F459" s="144">
        <v>0</v>
      </c>
      <c r="G459" s="145">
        <v>0</v>
      </c>
      <c r="H459" s="145">
        <v>0</v>
      </c>
      <c r="I459" s="145">
        <v>0</v>
      </c>
      <c r="J459" s="145">
        <v>0</v>
      </c>
      <c r="K459" s="145">
        <v>0</v>
      </c>
      <c r="L459" s="145">
        <v>0</v>
      </c>
      <c r="M459" s="145">
        <v>0</v>
      </c>
      <c r="N459" s="145">
        <v>0</v>
      </c>
      <c r="O459" s="145">
        <v>0</v>
      </c>
      <c r="P459" s="145">
        <v>2019.62045</v>
      </c>
      <c r="Q459" s="145">
        <v>0</v>
      </c>
      <c r="R459" s="146">
        <v>2019.62045</v>
      </c>
      <c r="S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1:28" ht="13.5">
      <c r="A460" s="147"/>
      <c r="B460" s="147"/>
      <c r="C460" s="147"/>
      <c r="D460" s="147"/>
      <c r="E460" s="148">
        <v>119</v>
      </c>
      <c r="F460" s="149">
        <v>0</v>
      </c>
      <c r="G460" s="150">
        <v>0</v>
      </c>
      <c r="H460" s="150">
        <v>0</v>
      </c>
      <c r="I460" s="150">
        <v>0</v>
      </c>
      <c r="J460" s="150">
        <v>0</v>
      </c>
      <c r="K460" s="150">
        <v>0</v>
      </c>
      <c r="L460" s="150">
        <v>0</v>
      </c>
      <c r="M460" s="150">
        <v>0</v>
      </c>
      <c r="N460" s="150">
        <v>0</v>
      </c>
      <c r="O460" s="150">
        <v>0</v>
      </c>
      <c r="P460" s="150">
        <v>2129.08959</v>
      </c>
      <c r="Q460" s="150">
        <v>0</v>
      </c>
      <c r="R460" s="151">
        <v>2129.08959</v>
      </c>
      <c r="S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1:28" ht="13.5">
      <c r="A461" s="147"/>
      <c r="B461" s="147"/>
      <c r="C461" s="143" t="s">
        <v>110</v>
      </c>
      <c r="D461" s="143" t="s">
        <v>111</v>
      </c>
      <c r="E461" s="143">
        <v>122</v>
      </c>
      <c r="F461" s="144">
        <v>0</v>
      </c>
      <c r="G461" s="145">
        <v>0</v>
      </c>
      <c r="H461" s="145">
        <v>0</v>
      </c>
      <c r="I461" s="145">
        <v>0</v>
      </c>
      <c r="J461" s="145">
        <v>0</v>
      </c>
      <c r="K461" s="145">
        <v>0</v>
      </c>
      <c r="L461" s="145">
        <v>0</v>
      </c>
      <c r="M461" s="145">
        <v>0</v>
      </c>
      <c r="N461" s="145">
        <v>0</v>
      </c>
      <c r="O461" s="145">
        <v>0</v>
      </c>
      <c r="P461" s="145">
        <v>2751.98009</v>
      </c>
      <c r="Q461" s="145">
        <v>0</v>
      </c>
      <c r="R461" s="146">
        <v>2751.98009</v>
      </c>
      <c r="S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1:28" ht="13.5">
      <c r="A462" s="147"/>
      <c r="B462" s="143" t="s">
        <v>6</v>
      </c>
      <c r="C462" s="143" t="s">
        <v>112</v>
      </c>
      <c r="D462" s="143" t="s">
        <v>6</v>
      </c>
      <c r="E462" s="143">
        <v>6</v>
      </c>
      <c r="F462" s="144">
        <v>0</v>
      </c>
      <c r="G462" s="145">
        <v>0</v>
      </c>
      <c r="H462" s="145">
        <v>0</v>
      </c>
      <c r="I462" s="145">
        <v>0</v>
      </c>
      <c r="J462" s="145">
        <v>0</v>
      </c>
      <c r="K462" s="145">
        <v>0</v>
      </c>
      <c r="L462" s="145">
        <v>0</v>
      </c>
      <c r="M462" s="145">
        <v>0</v>
      </c>
      <c r="N462" s="145">
        <v>0</v>
      </c>
      <c r="O462" s="145">
        <v>0</v>
      </c>
      <c r="P462" s="145">
        <v>5266.04068</v>
      </c>
      <c r="Q462" s="145">
        <v>0</v>
      </c>
      <c r="R462" s="146">
        <v>5266.04068</v>
      </c>
      <c r="S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1:28" ht="13.5">
      <c r="A463" s="147"/>
      <c r="B463" s="147"/>
      <c r="C463" s="147"/>
      <c r="D463" s="147"/>
      <c r="E463" s="148">
        <v>78</v>
      </c>
      <c r="F463" s="149">
        <v>0</v>
      </c>
      <c r="G463" s="150">
        <v>0</v>
      </c>
      <c r="H463" s="150">
        <v>0</v>
      </c>
      <c r="I463" s="150">
        <v>0</v>
      </c>
      <c r="J463" s="150">
        <v>0</v>
      </c>
      <c r="K463" s="150">
        <v>0</v>
      </c>
      <c r="L463" s="150">
        <v>0</v>
      </c>
      <c r="M463" s="150">
        <v>0</v>
      </c>
      <c r="N463" s="150">
        <v>0</v>
      </c>
      <c r="O463" s="150">
        <v>0</v>
      </c>
      <c r="P463" s="150">
        <v>5375.83306</v>
      </c>
      <c r="Q463" s="150">
        <v>0</v>
      </c>
      <c r="R463" s="151">
        <v>5375.83306</v>
      </c>
      <c r="S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1:28" ht="13.5">
      <c r="A464" s="147"/>
      <c r="B464" s="147"/>
      <c r="C464" s="143" t="s">
        <v>113</v>
      </c>
      <c r="D464" s="143" t="s">
        <v>113</v>
      </c>
      <c r="E464" s="143">
        <v>210</v>
      </c>
      <c r="F464" s="144">
        <v>0</v>
      </c>
      <c r="G464" s="145">
        <v>0</v>
      </c>
      <c r="H464" s="145">
        <v>0</v>
      </c>
      <c r="I464" s="145">
        <v>0</v>
      </c>
      <c r="J464" s="145">
        <v>0</v>
      </c>
      <c r="K464" s="145">
        <v>0</v>
      </c>
      <c r="L464" s="145">
        <v>0</v>
      </c>
      <c r="M464" s="145">
        <v>0</v>
      </c>
      <c r="N464" s="145">
        <v>0</v>
      </c>
      <c r="O464" s="145">
        <v>0</v>
      </c>
      <c r="P464" s="145">
        <v>2153.54127</v>
      </c>
      <c r="Q464" s="145">
        <v>0</v>
      </c>
      <c r="R464" s="146">
        <v>2153.54127</v>
      </c>
      <c r="S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1:28" ht="13.5">
      <c r="A465" s="147"/>
      <c r="B465" s="143" t="s">
        <v>7</v>
      </c>
      <c r="C465" s="143" t="s">
        <v>241</v>
      </c>
      <c r="D465" s="143" t="s">
        <v>241</v>
      </c>
      <c r="E465" s="143">
        <v>207</v>
      </c>
      <c r="F465" s="144">
        <v>0</v>
      </c>
      <c r="G465" s="145">
        <v>0</v>
      </c>
      <c r="H465" s="145">
        <v>0</v>
      </c>
      <c r="I465" s="145">
        <v>0</v>
      </c>
      <c r="J465" s="145">
        <v>0</v>
      </c>
      <c r="K465" s="145">
        <v>0</v>
      </c>
      <c r="L465" s="145">
        <v>0</v>
      </c>
      <c r="M465" s="145">
        <v>0</v>
      </c>
      <c r="N465" s="145">
        <v>0</v>
      </c>
      <c r="O465" s="145">
        <v>0</v>
      </c>
      <c r="P465" s="145">
        <v>1683.71503</v>
      </c>
      <c r="Q465" s="145">
        <v>0</v>
      </c>
      <c r="R465" s="146">
        <v>1683.71503</v>
      </c>
      <c r="S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1:28" ht="13.5">
      <c r="A466" s="147"/>
      <c r="B466" s="147"/>
      <c r="C466" s="143" t="s">
        <v>7</v>
      </c>
      <c r="D466" s="143" t="s">
        <v>7</v>
      </c>
      <c r="E466" s="143">
        <v>8</v>
      </c>
      <c r="F466" s="144">
        <v>0</v>
      </c>
      <c r="G466" s="145">
        <v>0</v>
      </c>
      <c r="H466" s="145">
        <v>0</v>
      </c>
      <c r="I466" s="145">
        <v>0</v>
      </c>
      <c r="J466" s="145">
        <v>0</v>
      </c>
      <c r="K466" s="145">
        <v>0</v>
      </c>
      <c r="L466" s="145">
        <v>0</v>
      </c>
      <c r="M466" s="145">
        <v>0</v>
      </c>
      <c r="N466" s="145">
        <v>0</v>
      </c>
      <c r="O466" s="145">
        <v>0</v>
      </c>
      <c r="P466" s="145">
        <v>5054.78513</v>
      </c>
      <c r="Q466" s="145">
        <v>0</v>
      </c>
      <c r="R466" s="146">
        <v>5054.78513</v>
      </c>
      <c r="S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1:28" ht="13.5">
      <c r="A467" s="147"/>
      <c r="B467" s="147"/>
      <c r="C467" s="147"/>
      <c r="D467" s="147"/>
      <c r="E467" s="148">
        <v>36</v>
      </c>
      <c r="F467" s="149">
        <v>0</v>
      </c>
      <c r="G467" s="150">
        <v>0</v>
      </c>
      <c r="H467" s="150">
        <v>0</v>
      </c>
      <c r="I467" s="150">
        <v>0</v>
      </c>
      <c r="J467" s="150">
        <v>0</v>
      </c>
      <c r="K467" s="150">
        <v>0</v>
      </c>
      <c r="L467" s="150">
        <v>0</v>
      </c>
      <c r="M467" s="150">
        <v>0</v>
      </c>
      <c r="N467" s="150">
        <v>0</v>
      </c>
      <c r="O467" s="150">
        <v>0</v>
      </c>
      <c r="P467" s="150">
        <v>3414.80035</v>
      </c>
      <c r="Q467" s="150">
        <v>0</v>
      </c>
      <c r="R467" s="151">
        <v>3414.80035</v>
      </c>
      <c r="S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1:28" ht="13.5">
      <c r="A468" s="147"/>
      <c r="B468" s="147"/>
      <c r="C468" s="147"/>
      <c r="D468" s="147"/>
      <c r="E468" s="148">
        <v>79</v>
      </c>
      <c r="F468" s="149">
        <v>0</v>
      </c>
      <c r="G468" s="150">
        <v>0</v>
      </c>
      <c r="H468" s="150">
        <v>0</v>
      </c>
      <c r="I468" s="150">
        <v>0</v>
      </c>
      <c r="J468" s="150">
        <v>0</v>
      </c>
      <c r="K468" s="150">
        <v>0</v>
      </c>
      <c r="L468" s="150">
        <v>0</v>
      </c>
      <c r="M468" s="150">
        <v>0</v>
      </c>
      <c r="N468" s="150">
        <v>0</v>
      </c>
      <c r="O468" s="150">
        <v>0</v>
      </c>
      <c r="P468" s="150">
        <v>4352.882610000001</v>
      </c>
      <c r="Q468" s="150">
        <v>0</v>
      </c>
      <c r="R468" s="151">
        <v>4352.882610000001</v>
      </c>
      <c r="S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1:28" ht="13.5">
      <c r="A469" s="147"/>
      <c r="B469" s="147"/>
      <c r="C469" s="147"/>
      <c r="D469" s="147"/>
      <c r="E469" s="148">
        <v>80</v>
      </c>
      <c r="F469" s="149">
        <v>0</v>
      </c>
      <c r="G469" s="150">
        <v>0</v>
      </c>
      <c r="H469" s="150">
        <v>0</v>
      </c>
      <c r="I469" s="150">
        <v>0</v>
      </c>
      <c r="J469" s="150">
        <v>0</v>
      </c>
      <c r="K469" s="150">
        <v>0</v>
      </c>
      <c r="L469" s="150">
        <v>0</v>
      </c>
      <c r="M469" s="150">
        <v>0</v>
      </c>
      <c r="N469" s="150">
        <v>0</v>
      </c>
      <c r="O469" s="150">
        <v>0</v>
      </c>
      <c r="P469" s="150">
        <v>4700.3684</v>
      </c>
      <c r="Q469" s="150">
        <v>0</v>
      </c>
      <c r="R469" s="151">
        <v>4700.3684</v>
      </c>
      <c r="S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1:28" ht="13.5">
      <c r="A470" s="147"/>
      <c r="B470" s="147"/>
      <c r="C470" s="147"/>
      <c r="D470" s="147"/>
      <c r="E470" s="148">
        <v>102</v>
      </c>
      <c r="F470" s="149">
        <v>0</v>
      </c>
      <c r="G470" s="150">
        <v>0</v>
      </c>
      <c r="H470" s="150">
        <v>0</v>
      </c>
      <c r="I470" s="150">
        <v>0</v>
      </c>
      <c r="J470" s="150">
        <v>0</v>
      </c>
      <c r="K470" s="150">
        <v>0</v>
      </c>
      <c r="L470" s="150">
        <v>0</v>
      </c>
      <c r="M470" s="150">
        <v>0</v>
      </c>
      <c r="N470" s="150">
        <v>0</v>
      </c>
      <c r="O470" s="150">
        <v>0</v>
      </c>
      <c r="P470" s="150">
        <v>5482.42584</v>
      </c>
      <c r="Q470" s="150">
        <v>0</v>
      </c>
      <c r="R470" s="151">
        <v>5482.42584</v>
      </c>
      <c r="S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1:28" ht="13.5">
      <c r="A471" s="147"/>
      <c r="B471" s="147"/>
      <c r="C471" s="143" t="s">
        <v>242</v>
      </c>
      <c r="D471" s="143" t="s">
        <v>243</v>
      </c>
      <c r="E471" s="143">
        <v>203</v>
      </c>
      <c r="F471" s="144">
        <v>0</v>
      </c>
      <c r="G471" s="145">
        <v>0</v>
      </c>
      <c r="H471" s="145">
        <v>0</v>
      </c>
      <c r="I471" s="145">
        <v>0</v>
      </c>
      <c r="J471" s="145">
        <v>0</v>
      </c>
      <c r="K471" s="145">
        <v>0</v>
      </c>
      <c r="L471" s="145">
        <v>0</v>
      </c>
      <c r="M471" s="145">
        <v>0</v>
      </c>
      <c r="N471" s="145">
        <v>0</v>
      </c>
      <c r="O471" s="145">
        <v>0</v>
      </c>
      <c r="P471" s="145">
        <v>1526.98443</v>
      </c>
      <c r="Q471" s="145">
        <v>0</v>
      </c>
      <c r="R471" s="146">
        <v>1526.98443</v>
      </c>
      <c r="S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1:28" ht="13.5">
      <c r="A472" s="147"/>
      <c r="B472" s="147"/>
      <c r="C472" s="143" t="s">
        <v>114</v>
      </c>
      <c r="D472" s="143" t="s">
        <v>114</v>
      </c>
      <c r="E472" s="143">
        <v>7</v>
      </c>
      <c r="F472" s="144">
        <v>0</v>
      </c>
      <c r="G472" s="145">
        <v>0</v>
      </c>
      <c r="H472" s="145">
        <v>0</v>
      </c>
      <c r="I472" s="145">
        <v>0</v>
      </c>
      <c r="J472" s="145">
        <v>0</v>
      </c>
      <c r="K472" s="145">
        <v>0</v>
      </c>
      <c r="L472" s="145">
        <v>0</v>
      </c>
      <c r="M472" s="145">
        <v>0</v>
      </c>
      <c r="N472" s="145">
        <v>0</v>
      </c>
      <c r="O472" s="145">
        <v>0</v>
      </c>
      <c r="P472" s="145">
        <v>16755.58986</v>
      </c>
      <c r="Q472" s="145">
        <v>0</v>
      </c>
      <c r="R472" s="146">
        <v>16755.58986</v>
      </c>
      <c r="S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1:28" ht="13.5">
      <c r="A473" s="147"/>
      <c r="B473" s="147"/>
      <c r="C473" s="147"/>
      <c r="D473" s="147"/>
      <c r="E473" s="148">
        <v>81</v>
      </c>
      <c r="F473" s="149">
        <v>0</v>
      </c>
      <c r="G473" s="150">
        <v>0</v>
      </c>
      <c r="H473" s="150">
        <v>0</v>
      </c>
      <c r="I473" s="150">
        <v>0</v>
      </c>
      <c r="J473" s="150">
        <v>0</v>
      </c>
      <c r="K473" s="150">
        <v>0</v>
      </c>
      <c r="L473" s="150">
        <v>0</v>
      </c>
      <c r="M473" s="150">
        <v>0</v>
      </c>
      <c r="N473" s="150">
        <v>0</v>
      </c>
      <c r="O473" s="150">
        <v>0</v>
      </c>
      <c r="P473" s="150">
        <v>2340.58396</v>
      </c>
      <c r="Q473" s="150">
        <v>0</v>
      </c>
      <c r="R473" s="151">
        <v>2340.58396</v>
      </c>
      <c r="S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1:28" ht="13.5">
      <c r="A474" s="147"/>
      <c r="B474" s="147"/>
      <c r="C474" s="147"/>
      <c r="D474" s="147"/>
      <c r="E474" s="148">
        <v>105</v>
      </c>
      <c r="F474" s="149">
        <v>0</v>
      </c>
      <c r="G474" s="150">
        <v>0</v>
      </c>
      <c r="H474" s="150">
        <v>0</v>
      </c>
      <c r="I474" s="150">
        <v>0</v>
      </c>
      <c r="J474" s="150">
        <v>0</v>
      </c>
      <c r="K474" s="150">
        <v>0</v>
      </c>
      <c r="L474" s="150">
        <v>0</v>
      </c>
      <c r="M474" s="150">
        <v>0</v>
      </c>
      <c r="N474" s="150">
        <v>0</v>
      </c>
      <c r="O474" s="150">
        <v>0</v>
      </c>
      <c r="P474" s="150">
        <v>2057.07165</v>
      </c>
      <c r="Q474" s="150">
        <v>0</v>
      </c>
      <c r="R474" s="151">
        <v>2057.07165</v>
      </c>
      <c r="S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1:28" ht="13.5">
      <c r="A475" s="147"/>
      <c r="B475" s="143" t="s">
        <v>8</v>
      </c>
      <c r="C475" s="143" t="s">
        <v>115</v>
      </c>
      <c r="D475" s="143" t="s">
        <v>8</v>
      </c>
      <c r="E475" s="143">
        <v>172</v>
      </c>
      <c r="F475" s="144">
        <v>0</v>
      </c>
      <c r="G475" s="145">
        <v>0</v>
      </c>
      <c r="H475" s="145">
        <v>0</v>
      </c>
      <c r="I475" s="145">
        <v>0</v>
      </c>
      <c r="J475" s="145">
        <v>0</v>
      </c>
      <c r="K475" s="145">
        <v>0</v>
      </c>
      <c r="L475" s="145">
        <v>0</v>
      </c>
      <c r="M475" s="145">
        <v>0</v>
      </c>
      <c r="N475" s="145">
        <v>0</v>
      </c>
      <c r="O475" s="145">
        <v>0</v>
      </c>
      <c r="P475" s="145">
        <v>3735.49082</v>
      </c>
      <c r="Q475" s="145">
        <v>0</v>
      </c>
      <c r="R475" s="146">
        <v>3735.49082</v>
      </c>
      <c r="S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1:28" ht="13.5">
      <c r="A476" s="147"/>
      <c r="B476" s="147"/>
      <c r="C476" s="147"/>
      <c r="D476" s="143" t="s">
        <v>117</v>
      </c>
      <c r="E476" s="143">
        <v>55</v>
      </c>
      <c r="F476" s="144">
        <v>0</v>
      </c>
      <c r="G476" s="145">
        <v>0</v>
      </c>
      <c r="H476" s="145">
        <v>0</v>
      </c>
      <c r="I476" s="145">
        <v>0</v>
      </c>
      <c r="J476" s="145">
        <v>0</v>
      </c>
      <c r="K476" s="145">
        <v>0</v>
      </c>
      <c r="L476" s="145">
        <v>0</v>
      </c>
      <c r="M476" s="145">
        <v>0</v>
      </c>
      <c r="N476" s="145">
        <v>0</v>
      </c>
      <c r="O476" s="145">
        <v>0</v>
      </c>
      <c r="P476" s="145">
        <v>3585.2722599999997</v>
      </c>
      <c r="Q476" s="145">
        <v>0</v>
      </c>
      <c r="R476" s="146">
        <v>3585.2722599999997</v>
      </c>
      <c r="S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1:28" ht="13.5">
      <c r="A477" s="147"/>
      <c r="B477" s="143" t="s">
        <v>9</v>
      </c>
      <c r="C477" s="143" t="s">
        <v>9</v>
      </c>
      <c r="D477" s="143" t="s">
        <v>9</v>
      </c>
      <c r="E477" s="143">
        <v>9</v>
      </c>
      <c r="F477" s="144">
        <v>0</v>
      </c>
      <c r="G477" s="145">
        <v>0</v>
      </c>
      <c r="H477" s="145">
        <v>0</v>
      </c>
      <c r="I477" s="145">
        <v>0</v>
      </c>
      <c r="J477" s="145">
        <v>0</v>
      </c>
      <c r="K477" s="145">
        <v>0</v>
      </c>
      <c r="L477" s="145">
        <v>0</v>
      </c>
      <c r="M477" s="145">
        <v>0</v>
      </c>
      <c r="N477" s="145">
        <v>0</v>
      </c>
      <c r="O477" s="145">
        <v>0</v>
      </c>
      <c r="P477" s="145">
        <v>4925.60336</v>
      </c>
      <c r="Q477" s="145">
        <v>0</v>
      </c>
      <c r="R477" s="146">
        <v>4925.60336</v>
      </c>
      <c r="S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1:28" ht="13.5">
      <c r="A478" s="147"/>
      <c r="B478" s="147"/>
      <c r="C478" s="147"/>
      <c r="D478" s="147"/>
      <c r="E478" s="148">
        <v>82</v>
      </c>
      <c r="F478" s="149">
        <v>0</v>
      </c>
      <c r="G478" s="150">
        <v>0</v>
      </c>
      <c r="H478" s="150">
        <v>0</v>
      </c>
      <c r="I478" s="150">
        <v>0</v>
      </c>
      <c r="J478" s="150">
        <v>0</v>
      </c>
      <c r="K478" s="150">
        <v>0</v>
      </c>
      <c r="L478" s="150">
        <v>0</v>
      </c>
      <c r="M478" s="150">
        <v>0</v>
      </c>
      <c r="N478" s="150">
        <v>0</v>
      </c>
      <c r="O478" s="150">
        <v>0</v>
      </c>
      <c r="P478" s="150">
        <v>3828.03636</v>
      </c>
      <c r="Q478" s="150">
        <v>0</v>
      </c>
      <c r="R478" s="151">
        <v>3828.03636</v>
      </c>
      <c r="S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1:28" ht="13.5">
      <c r="A479" s="147"/>
      <c r="B479" s="147"/>
      <c r="C479" s="147"/>
      <c r="D479" s="143" t="s">
        <v>288</v>
      </c>
      <c r="E479" s="143">
        <v>63</v>
      </c>
      <c r="F479" s="144">
        <v>0</v>
      </c>
      <c r="G479" s="145">
        <v>0</v>
      </c>
      <c r="H479" s="145">
        <v>0</v>
      </c>
      <c r="I479" s="145">
        <v>0</v>
      </c>
      <c r="J479" s="145">
        <v>0</v>
      </c>
      <c r="K479" s="145">
        <v>0</v>
      </c>
      <c r="L479" s="145">
        <v>0</v>
      </c>
      <c r="M479" s="145">
        <v>0</v>
      </c>
      <c r="N479" s="145">
        <v>0</v>
      </c>
      <c r="O479" s="145">
        <v>0</v>
      </c>
      <c r="P479" s="145">
        <v>1498.218</v>
      </c>
      <c r="Q479" s="145">
        <v>0</v>
      </c>
      <c r="R479" s="146">
        <v>1498.218</v>
      </c>
      <c r="S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1:28" ht="13.5">
      <c r="A480" s="147"/>
      <c r="B480" s="147"/>
      <c r="C480" s="143" t="s">
        <v>120</v>
      </c>
      <c r="D480" s="143" t="s">
        <v>121</v>
      </c>
      <c r="E480" s="143">
        <v>71</v>
      </c>
      <c r="F480" s="144">
        <v>0</v>
      </c>
      <c r="G480" s="145">
        <v>0</v>
      </c>
      <c r="H480" s="145">
        <v>0</v>
      </c>
      <c r="I480" s="145">
        <v>0</v>
      </c>
      <c r="J480" s="145">
        <v>0</v>
      </c>
      <c r="K480" s="145">
        <v>0</v>
      </c>
      <c r="L480" s="145">
        <v>0</v>
      </c>
      <c r="M480" s="145">
        <v>0</v>
      </c>
      <c r="N480" s="145">
        <v>0</v>
      </c>
      <c r="O480" s="145">
        <v>0</v>
      </c>
      <c r="P480" s="145">
        <v>2116.79606</v>
      </c>
      <c r="Q480" s="145">
        <v>0</v>
      </c>
      <c r="R480" s="146">
        <v>2116.79606</v>
      </c>
      <c r="S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1:28" ht="13.5">
      <c r="A481" s="147"/>
      <c r="B481" s="147"/>
      <c r="C481" s="147"/>
      <c r="D481" s="147"/>
      <c r="E481" s="148">
        <v>123</v>
      </c>
      <c r="F481" s="149">
        <v>0</v>
      </c>
      <c r="G481" s="150">
        <v>0</v>
      </c>
      <c r="H481" s="150">
        <v>0</v>
      </c>
      <c r="I481" s="150">
        <v>0</v>
      </c>
      <c r="J481" s="150">
        <v>0</v>
      </c>
      <c r="K481" s="150">
        <v>0</v>
      </c>
      <c r="L481" s="150">
        <v>0</v>
      </c>
      <c r="M481" s="150">
        <v>0</v>
      </c>
      <c r="N481" s="150">
        <v>0</v>
      </c>
      <c r="O481" s="150">
        <v>0</v>
      </c>
      <c r="P481" s="150">
        <v>2234.8854100000003</v>
      </c>
      <c r="Q481" s="150">
        <v>0</v>
      </c>
      <c r="R481" s="151">
        <v>2234.8854100000003</v>
      </c>
      <c r="S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1:28" ht="13.5">
      <c r="A482" s="147"/>
      <c r="B482" s="143" t="s">
        <v>10</v>
      </c>
      <c r="C482" s="143" t="s">
        <v>10</v>
      </c>
      <c r="D482" s="143" t="s">
        <v>10</v>
      </c>
      <c r="E482" s="143">
        <v>176</v>
      </c>
      <c r="F482" s="144">
        <v>0</v>
      </c>
      <c r="G482" s="145">
        <v>0</v>
      </c>
      <c r="H482" s="145">
        <v>0</v>
      </c>
      <c r="I482" s="145">
        <v>0</v>
      </c>
      <c r="J482" s="145">
        <v>0</v>
      </c>
      <c r="K482" s="145">
        <v>0</v>
      </c>
      <c r="L482" s="145">
        <v>0</v>
      </c>
      <c r="M482" s="145">
        <v>0</v>
      </c>
      <c r="N482" s="145">
        <v>0</v>
      </c>
      <c r="O482" s="145">
        <v>0</v>
      </c>
      <c r="P482" s="145">
        <v>2423.7814</v>
      </c>
      <c r="Q482" s="145">
        <v>0</v>
      </c>
      <c r="R482" s="146">
        <v>2423.7814</v>
      </c>
      <c r="S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1:28" ht="13.5">
      <c r="A483" s="147"/>
      <c r="B483" s="143" t="s">
        <v>122</v>
      </c>
      <c r="C483" s="143" t="s">
        <v>122</v>
      </c>
      <c r="D483" s="143" t="s">
        <v>122</v>
      </c>
      <c r="E483" s="143">
        <v>10</v>
      </c>
      <c r="F483" s="144">
        <v>0</v>
      </c>
      <c r="G483" s="145">
        <v>0</v>
      </c>
      <c r="H483" s="145">
        <v>0</v>
      </c>
      <c r="I483" s="145">
        <v>0</v>
      </c>
      <c r="J483" s="145">
        <v>0</v>
      </c>
      <c r="K483" s="145">
        <v>0</v>
      </c>
      <c r="L483" s="145">
        <v>0</v>
      </c>
      <c r="M483" s="145">
        <v>0</v>
      </c>
      <c r="N483" s="145">
        <v>0</v>
      </c>
      <c r="O483" s="145">
        <v>0</v>
      </c>
      <c r="P483" s="145">
        <v>7012.86287</v>
      </c>
      <c r="Q483" s="145">
        <v>0</v>
      </c>
      <c r="R483" s="146">
        <v>7012.86287</v>
      </c>
      <c r="S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1:28" ht="13.5">
      <c r="A484" s="147"/>
      <c r="B484" s="147"/>
      <c r="C484" s="147"/>
      <c r="D484" s="147"/>
      <c r="E484" s="148">
        <v>85</v>
      </c>
      <c r="F484" s="149">
        <v>0</v>
      </c>
      <c r="G484" s="150">
        <v>0</v>
      </c>
      <c r="H484" s="150">
        <v>0</v>
      </c>
      <c r="I484" s="150">
        <v>0</v>
      </c>
      <c r="J484" s="150">
        <v>0</v>
      </c>
      <c r="K484" s="150">
        <v>0</v>
      </c>
      <c r="L484" s="150">
        <v>0</v>
      </c>
      <c r="M484" s="150">
        <v>0</v>
      </c>
      <c r="N484" s="150">
        <v>0</v>
      </c>
      <c r="O484" s="150">
        <v>0</v>
      </c>
      <c r="P484" s="150">
        <v>5050.233139999999</v>
      </c>
      <c r="Q484" s="150">
        <v>0</v>
      </c>
      <c r="R484" s="151">
        <v>5050.233139999999</v>
      </c>
      <c r="S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1:28" ht="13.5">
      <c r="A485" s="147"/>
      <c r="B485" s="147"/>
      <c r="C485" s="147"/>
      <c r="D485" s="147"/>
      <c r="E485" s="148">
        <v>86</v>
      </c>
      <c r="F485" s="149">
        <v>0</v>
      </c>
      <c r="G485" s="150">
        <v>0</v>
      </c>
      <c r="H485" s="150">
        <v>0</v>
      </c>
      <c r="I485" s="150">
        <v>0</v>
      </c>
      <c r="J485" s="150">
        <v>0</v>
      </c>
      <c r="K485" s="150">
        <v>0</v>
      </c>
      <c r="L485" s="150">
        <v>0</v>
      </c>
      <c r="M485" s="150">
        <v>0</v>
      </c>
      <c r="N485" s="150">
        <v>0</v>
      </c>
      <c r="O485" s="150">
        <v>0</v>
      </c>
      <c r="P485" s="150">
        <v>4708.09126</v>
      </c>
      <c r="Q485" s="150">
        <v>0</v>
      </c>
      <c r="R485" s="151">
        <v>4708.09126</v>
      </c>
      <c r="S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1:28" ht="13.5">
      <c r="A486" s="147"/>
      <c r="B486" s="147"/>
      <c r="C486" s="147"/>
      <c r="D486" s="147"/>
      <c r="E486" s="148">
        <v>193</v>
      </c>
      <c r="F486" s="149">
        <v>0</v>
      </c>
      <c r="G486" s="150">
        <v>0</v>
      </c>
      <c r="H486" s="150">
        <v>0</v>
      </c>
      <c r="I486" s="150">
        <v>0</v>
      </c>
      <c r="J486" s="150">
        <v>0</v>
      </c>
      <c r="K486" s="150">
        <v>0</v>
      </c>
      <c r="L486" s="150">
        <v>0</v>
      </c>
      <c r="M486" s="150">
        <v>0</v>
      </c>
      <c r="N486" s="150">
        <v>0</v>
      </c>
      <c r="O486" s="150">
        <v>0</v>
      </c>
      <c r="P486" s="150">
        <v>2508.6637400000004</v>
      </c>
      <c r="Q486" s="150">
        <v>0</v>
      </c>
      <c r="R486" s="151">
        <v>2508.6637400000004</v>
      </c>
      <c r="S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1:28" ht="13.5">
      <c r="A487" s="147"/>
      <c r="B487" s="147"/>
      <c r="C487" s="143" t="s">
        <v>123</v>
      </c>
      <c r="D487" s="143" t="s">
        <v>124</v>
      </c>
      <c r="E487" s="143">
        <v>25</v>
      </c>
      <c r="F487" s="144">
        <v>0</v>
      </c>
      <c r="G487" s="145">
        <v>0</v>
      </c>
      <c r="H487" s="145">
        <v>0</v>
      </c>
      <c r="I487" s="145">
        <v>0</v>
      </c>
      <c r="J487" s="145">
        <v>0</v>
      </c>
      <c r="K487" s="145">
        <v>0</v>
      </c>
      <c r="L487" s="145">
        <v>0</v>
      </c>
      <c r="M487" s="145">
        <v>0</v>
      </c>
      <c r="N487" s="145">
        <v>0</v>
      </c>
      <c r="O487" s="145">
        <v>0</v>
      </c>
      <c r="P487" s="145">
        <v>9047.62521</v>
      </c>
      <c r="Q487" s="145">
        <v>0</v>
      </c>
      <c r="R487" s="146">
        <v>9047.62521</v>
      </c>
      <c r="S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1:28" ht="13.5">
      <c r="A488" s="147"/>
      <c r="B488" s="147"/>
      <c r="C488" s="147"/>
      <c r="D488" s="147"/>
      <c r="E488" s="148">
        <v>124</v>
      </c>
      <c r="F488" s="149">
        <v>0</v>
      </c>
      <c r="G488" s="150">
        <v>0</v>
      </c>
      <c r="H488" s="150">
        <v>0</v>
      </c>
      <c r="I488" s="150">
        <v>0</v>
      </c>
      <c r="J488" s="150">
        <v>0</v>
      </c>
      <c r="K488" s="150">
        <v>0</v>
      </c>
      <c r="L488" s="150">
        <v>0</v>
      </c>
      <c r="M488" s="150">
        <v>0</v>
      </c>
      <c r="N488" s="150">
        <v>0</v>
      </c>
      <c r="O488" s="150">
        <v>0</v>
      </c>
      <c r="P488" s="150">
        <v>8.75432</v>
      </c>
      <c r="Q488" s="150">
        <v>0</v>
      </c>
      <c r="R488" s="151">
        <v>8.75432</v>
      </c>
      <c r="S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1:28" ht="13.5">
      <c r="A489" s="147"/>
      <c r="B489" s="143" t="s">
        <v>12</v>
      </c>
      <c r="C489" s="143" t="s">
        <v>125</v>
      </c>
      <c r="D489" s="143" t="s">
        <v>126</v>
      </c>
      <c r="E489" s="143">
        <v>11</v>
      </c>
      <c r="F489" s="144">
        <v>0</v>
      </c>
      <c r="G489" s="145">
        <v>0</v>
      </c>
      <c r="H489" s="145">
        <v>0</v>
      </c>
      <c r="I489" s="145">
        <v>0</v>
      </c>
      <c r="J489" s="145">
        <v>0</v>
      </c>
      <c r="K489" s="145">
        <v>0</v>
      </c>
      <c r="L489" s="145">
        <v>0</v>
      </c>
      <c r="M489" s="145">
        <v>0</v>
      </c>
      <c r="N489" s="145">
        <v>0</v>
      </c>
      <c r="O489" s="145">
        <v>0</v>
      </c>
      <c r="P489" s="145">
        <v>6506.83736</v>
      </c>
      <c r="Q489" s="145">
        <v>0</v>
      </c>
      <c r="R489" s="146">
        <v>6506.83736</v>
      </c>
      <c r="S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1:28" ht="13.5">
      <c r="A490" s="147"/>
      <c r="B490" s="147"/>
      <c r="C490" s="147"/>
      <c r="D490" s="147"/>
      <c r="E490" s="148">
        <v>89</v>
      </c>
      <c r="F490" s="149">
        <v>0</v>
      </c>
      <c r="G490" s="150">
        <v>0</v>
      </c>
      <c r="H490" s="150">
        <v>0</v>
      </c>
      <c r="I490" s="150">
        <v>0</v>
      </c>
      <c r="J490" s="150">
        <v>0</v>
      </c>
      <c r="K490" s="150">
        <v>0</v>
      </c>
      <c r="L490" s="150">
        <v>0</v>
      </c>
      <c r="M490" s="150">
        <v>0</v>
      </c>
      <c r="N490" s="150">
        <v>0</v>
      </c>
      <c r="O490" s="150">
        <v>0</v>
      </c>
      <c r="P490" s="150">
        <v>5671.03381</v>
      </c>
      <c r="Q490" s="150">
        <v>0</v>
      </c>
      <c r="R490" s="151">
        <v>5671.03381</v>
      </c>
      <c r="S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1:28" ht="13.5">
      <c r="A491" s="147"/>
      <c r="B491" s="147"/>
      <c r="C491" s="143" t="s">
        <v>12</v>
      </c>
      <c r="D491" s="143" t="s">
        <v>12</v>
      </c>
      <c r="E491" s="143">
        <v>12</v>
      </c>
      <c r="F491" s="144">
        <v>0</v>
      </c>
      <c r="G491" s="145">
        <v>0</v>
      </c>
      <c r="H491" s="145">
        <v>0</v>
      </c>
      <c r="I491" s="145">
        <v>0</v>
      </c>
      <c r="J491" s="145">
        <v>0</v>
      </c>
      <c r="K491" s="145">
        <v>0</v>
      </c>
      <c r="L491" s="145">
        <v>0</v>
      </c>
      <c r="M491" s="145">
        <v>0</v>
      </c>
      <c r="N491" s="145">
        <v>0</v>
      </c>
      <c r="O491" s="145">
        <v>0</v>
      </c>
      <c r="P491" s="145">
        <v>8751.30603</v>
      </c>
      <c r="Q491" s="145">
        <v>0</v>
      </c>
      <c r="R491" s="146">
        <v>8751.30603</v>
      </c>
      <c r="S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1:28" ht="13.5">
      <c r="A492" s="147"/>
      <c r="B492" s="147"/>
      <c r="C492" s="147"/>
      <c r="D492" s="147"/>
      <c r="E492" s="148">
        <v>104</v>
      </c>
      <c r="F492" s="149">
        <v>0</v>
      </c>
      <c r="G492" s="150">
        <v>0</v>
      </c>
      <c r="H492" s="150">
        <v>0</v>
      </c>
      <c r="I492" s="150">
        <v>0</v>
      </c>
      <c r="J492" s="150">
        <v>0</v>
      </c>
      <c r="K492" s="150">
        <v>0</v>
      </c>
      <c r="L492" s="150">
        <v>0</v>
      </c>
      <c r="M492" s="150">
        <v>0</v>
      </c>
      <c r="N492" s="150">
        <v>0</v>
      </c>
      <c r="O492" s="150">
        <v>0</v>
      </c>
      <c r="P492" s="150">
        <v>5883.096820000001</v>
      </c>
      <c r="Q492" s="150">
        <v>0</v>
      </c>
      <c r="R492" s="151">
        <v>5883.096820000001</v>
      </c>
      <c r="S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1:28" ht="13.5">
      <c r="A493" s="147"/>
      <c r="B493" s="147"/>
      <c r="C493" s="147"/>
      <c r="D493" s="147"/>
      <c r="E493" s="148">
        <v>216</v>
      </c>
      <c r="F493" s="149">
        <v>0</v>
      </c>
      <c r="G493" s="150">
        <v>0</v>
      </c>
      <c r="H493" s="150">
        <v>0</v>
      </c>
      <c r="I493" s="150">
        <v>0</v>
      </c>
      <c r="J493" s="150">
        <v>0</v>
      </c>
      <c r="K493" s="150">
        <v>0</v>
      </c>
      <c r="L493" s="150">
        <v>0</v>
      </c>
      <c r="M493" s="150">
        <v>0</v>
      </c>
      <c r="N493" s="150">
        <v>0</v>
      </c>
      <c r="O493" s="150">
        <v>0</v>
      </c>
      <c r="P493" s="150">
        <v>2016.97527</v>
      </c>
      <c r="Q493" s="150">
        <v>0</v>
      </c>
      <c r="R493" s="151">
        <v>2016.97527</v>
      </c>
      <c r="S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1:28" ht="13.5">
      <c r="A494" s="147"/>
      <c r="B494" s="147"/>
      <c r="C494" s="143" t="s">
        <v>128</v>
      </c>
      <c r="D494" s="143" t="s">
        <v>128</v>
      </c>
      <c r="E494" s="143">
        <v>38</v>
      </c>
      <c r="F494" s="144">
        <v>0</v>
      </c>
      <c r="G494" s="145">
        <v>0</v>
      </c>
      <c r="H494" s="145">
        <v>0</v>
      </c>
      <c r="I494" s="145">
        <v>0</v>
      </c>
      <c r="J494" s="145">
        <v>0</v>
      </c>
      <c r="K494" s="145">
        <v>0</v>
      </c>
      <c r="L494" s="145">
        <v>0</v>
      </c>
      <c r="M494" s="145">
        <v>0</v>
      </c>
      <c r="N494" s="145">
        <v>0</v>
      </c>
      <c r="O494" s="145">
        <v>0</v>
      </c>
      <c r="P494" s="145">
        <v>3367.07575</v>
      </c>
      <c r="Q494" s="145">
        <v>0</v>
      </c>
      <c r="R494" s="146">
        <v>3367.07575</v>
      </c>
      <c r="S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1:28" ht="13.5">
      <c r="A495" s="147"/>
      <c r="B495" s="147"/>
      <c r="C495" s="147"/>
      <c r="D495" s="147"/>
      <c r="E495" s="148">
        <v>126</v>
      </c>
      <c r="F495" s="149">
        <v>0</v>
      </c>
      <c r="G495" s="150">
        <v>0</v>
      </c>
      <c r="H495" s="150">
        <v>0</v>
      </c>
      <c r="I495" s="150">
        <v>0</v>
      </c>
      <c r="J495" s="150">
        <v>0</v>
      </c>
      <c r="K495" s="150">
        <v>0</v>
      </c>
      <c r="L495" s="150">
        <v>0</v>
      </c>
      <c r="M495" s="150">
        <v>0</v>
      </c>
      <c r="N495" s="150">
        <v>0</v>
      </c>
      <c r="O495" s="150">
        <v>0</v>
      </c>
      <c r="P495" s="150">
        <v>1734.2328300000001</v>
      </c>
      <c r="Q495" s="150">
        <v>0</v>
      </c>
      <c r="R495" s="151">
        <v>1734.2328300000001</v>
      </c>
      <c r="S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1:28" ht="13.5">
      <c r="A496" s="147"/>
      <c r="B496" s="147"/>
      <c r="C496" s="143" t="s">
        <v>129</v>
      </c>
      <c r="D496" s="143" t="s">
        <v>129</v>
      </c>
      <c r="E496" s="143">
        <v>20</v>
      </c>
      <c r="F496" s="144">
        <v>0</v>
      </c>
      <c r="G496" s="145">
        <v>0</v>
      </c>
      <c r="H496" s="145">
        <v>0</v>
      </c>
      <c r="I496" s="145">
        <v>0</v>
      </c>
      <c r="J496" s="145">
        <v>0</v>
      </c>
      <c r="K496" s="145">
        <v>0</v>
      </c>
      <c r="L496" s="145">
        <v>0</v>
      </c>
      <c r="M496" s="145">
        <v>0</v>
      </c>
      <c r="N496" s="145">
        <v>0</v>
      </c>
      <c r="O496" s="145">
        <v>0</v>
      </c>
      <c r="P496" s="145">
        <v>4423.096530000001</v>
      </c>
      <c r="Q496" s="145">
        <v>0</v>
      </c>
      <c r="R496" s="146">
        <v>4423.096530000001</v>
      </c>
      <c r="S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1:28" ht="13.5">
      <c r="A497" s="147"/>
      <c r="B497" s="147"/>
      <c r="C497" s="147"/>
      <c r="D497" s="147"/>
      <c r="E497" s="148">
        <v>125</v>
      </c>
      <c r="F497" s="149">
        <v>0</v>
      </c>
      <c r="G497" s="150">
        <v>0</v>
      </c>
      <c r="H497" s="150">
        <v>0</v>
      </c>
      <c r="I497" s="150">
        <v>0</v>
      </c>
      <c r="J497" s="150">
        <v>0</v>
      </c>
      <c r="K497" s="150">
        <v>0</v>
      </c>
      <c r="L497" s="150">
        <v>0</v>
      </c>
      <c r="M497" s="150">
        <v>0</v>
      </c>
      <c r="N497" s="150">
        <v>0</v>
      </c>
      <c r="O497" s="150">
        <v>0</v>
      </c>
      <c r="P497" s="150">
        <v>2304.14211</v>
      </c>
      <c r="Q497" s="150">
        <v>0</v>
      </c>
      <c r="R497" s="151">
        <v>2304.14211</v>
      </c>
      <c r="S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1:28" ht="13.5">
      <c r="A498" s="147"/>
      <c r="B498" s="143" t="s">
        <v>130</v>
      </c>
      <c r="C498" s="143" t="s">
        <v>131</v>
      </c>
      <c r="D498" s="143" t="s">
        <v>131</v>
      </c>
      <c r="E498" s="143">
        <v>26</v>
      </c>
      <c r="F498" s="144">
        <v>0</v>
      </c>
      <c r="G498" s="145">
        <v>0</v>
      </c>
      <c r="H498" s="145">
        <v>0</v>
      </c>
      <c r="I498" s="145">
        <v>0</v>
      </c>
      <c r="J498" s="145">
        <v>0</v>
      </c>
      <c r="K498" s="145">
        <v>0</v>
      </c>
      <c r="L498" s="145">
        <v>0</v>
      </c>
      <c r="M498" s="145">
        <v>0</v>
      </c>
      <c r="N498" s="145">
        <v>0</v>
      </c>
      <c r="O498" s="145">
        <v>0</v>
      </c>
      <c r="P498" s="145">
        <v>3725.06741</v>
      </c>
      <c r="Q498" s="145">
        <v>0</v>
      </c>
      <c r="R498" s="146">
        <v>3725.06741</v>
      </c>
      <c r="S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1:28" ht="13.5">
      <c r="A499" s="147"/>
      <c r="B499" s="147"/>
      <c r="C499" s="147"/>
      <c r="D499" s="147"/>
      <c r="E499" s="148">
        <v>129</v>
      </c>
      <c r="F499" s="149">
        <v>0</v>
      </c>
      <c r="G499" s="150">
        <v>0</v>
      </c>
      <c r="H499" s="150">
        <v>0</v>
      </c>
      <c r="I499" s="150">
        <v>0</v>
      </c>
      <c r="J499" s="150">
        <v>0</v>
      </c>
      <c r="K499" s="150">
        <v>0</v>
      </c>
      <c r="L499" s="150">
        <v>0</v>
      </c>
      <c r="M499" s="150">
        <v>0</v>
      </c>
      <c r="N499" s="150">
        <v>0</v>
      </c>
      <c r="O499" s="150">
        <v>0</v>
      </c>
      <c r="P499" s="150">
        <v>3077.80107</v>
      </c>
      <c r="Q499" s="150">
        <v>0</v>
      </c>
      <c r="R499" s="151">
        <v>3077.80107</v>
      </c>
      <c r="S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1:28" ht="13.5">
      <c r="A500" s="147"/>
      <c r="B500" s="147"/>
      <c r="C500" s="147"/>
      <c r="D500" s="143" t="s">
        <v>132</v>
      </c>
      <c r="E500" s="143">
        <v>226</v>
      </c>
      <c r="F500" s="144">
        <v>0</v>
      </c>
      <c r="G500" s="145">
        <v>0</v>
      </c>
      <c r="H500" s="145">
        <v>0</v>
      </c>
      <c r="I500" s="145">
        <v>0</v>
      </c>
      <c r="J500" s="145">
        <v>0</v>
      </c>
      <c r="K500" s="145">
        <v>0</v>
      </c>
      <c r="L500" s="145">
        <v>0</v>
      </c>
      <c r="M500" s="145">
        <v>0</v>
      </c>
      <c r="N500" s="145">
        <v>0</v>
      </c>
      <c r="O500" s="145">
        <v>0</v>
      </c>
      <c r="P500" s="145">
        <v>2538.33306</v>
      </c>
      <c r="Q500" s="145">
        <v>0</v>
      </c>
      <c r="R500" s="146">
        <v>2538.33306</v>
      </c>
      <c r="S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1:28" ht="13.5">
      <c r="A501" s="147"/>
      <c r="B501" s="147"/>
      <c r="C501" s="143" t="s">
        <v>133</v>
      </c>
      <c r="D501" s="143" t="s">
        <v>134</v>
      </c>
      <c r="E501" s="143">
        <v>103</v>
      </c>
      <c r="F501" s="144">
        <v>0</v>
      </c>
      <c r="G501" s="145">
        <v>0</v>
      </c>
      <c r="H501" s="145">
        <v>0</v>
      </c>
      <c r="I501" s="145">
        <v>0</v>
      </c>
      <c r="J501" s="145">
        <v>0</v>
      </c>
      <c r="K501" s="145">
        <v>0</v>
      </c>
      <c r="L501" s="145">
        <v>0</v>
      </c>
      <c r="M501" s="145">
        <v>0</v>
      </c>
      <c r="N501" s="145">
        <v>0</v>
      </c>
      <c r="O501" s="145">
        <v>0</v>
      </c>
      <c r="P501" s="145">
        <v>568.05301</v>
      </c>
      <c r="Q501" s="145">
        <v>0</v>
      </c>
      <c r="R501" s="146">
        <v>568.05301</v>
      </c>
      <c r="S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1:28" ht="13.5">
      <c r="A502" s="147"/>
      <c r="B502" s="147"/>
      <c r="C502" s="147"/>
      <c r="D502" s="143" t="s">
        <v>133</v>
      </c>
      <c r="E502" s="143">
        <v>13</v>
      </c>
      <c r="F502" s="144">
        <v>0</v>
      </c>
      <c r="G502" s="145">
        <v>0</v>
      </c>
      <c r="H502" s="145">
        <v>0</v>
      </c>
      <c r="I502" s="145">
        <v>0</v>
      </c>
      <c r="J502" s="145">
        <v>0</v>
      </c>
      <c r="K502" s="145">
        <v>0</v>
      </c>
      <c r="L502" s="145">
        <v>0</v>
      </c>
      <c r="M502" s="145">
        <v>0</v>
      </c>
      <c r="N502" s="145">
        <v>0</v>
      </c>
      <c r="O502" s="145">
        <v>0</v>
      </c>
      <c r="P502" s="145">
        <v>6833.61361</v>
      </c>
      <c r="Q502" s="145">
        <v>0</v>
      </c>
      <c r="R502" s="146">
        <v>6833.61361</v>
      </c>
      <c r="S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1:28" ht="13.5">
      <c r="A503" s="147"/>
      <c r="B503" s="147"/>
      <c r="C503" s="147"/>
      <c r="D503" s="147"/>
      <c r="E503" s="148">
        <v>34</v>
      </c>
      <c r="F503" s="149">
        <v>0</v>
      </c>
      <c r="G503" s="150">
        <v>0</v>
      </c>
      <c r="H503" s="150">
        <v>0</v>
      </c>
      <c r="I503" s="150">
        <v>0</v>
      </c>
      <c r="J503" s="150">
        <v>0</v>
      </c>
      <c r="K503" s="150">
        <v>0</v>
      </c>
      <c r="L503" s="150">
        <v>0</v>
      </c>
      <c r="M503" s="150">
        <v>0</v>
      </c>
      <c r="N503" s="150">
        <v>0</v>
      </c>
      <c r="O503" s="150">
        <v>0</v>
      </c>
      <c r="P503" s="150">
        <v>6286.981809999999</v>
      </c>
      <c r="Q503" s="150">
        <v>0</v>
      </c>
      <c r="R503" s="151">
        <v>6286.981809999999</v>
      </c>
      <c r="S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1:28" ht="13.5">
      <c r="A504" s="147"/>
      <c r="B504" s="147"/>
      <c r="C504" s="147"/>
      <c r="D504" s="147"/>
      <c r="E504" s="148">
        <v>83</v>
      </c>
      <c r="F504" s="149">
        <v>0</v>
      </c>
      <c r="G504" s="150">
        <v>0</v>
      </c>
      <c r="H504" s="150">
        <v>0</v>
      </c>
      <c r="I504" s="150">
        <v>0</v>
      </c>
      <c r="J504" s="150">
        <v>0</v>
      </c>
      <c r="K504" s="150">
        <v>0</v>
      </c>
      <c r="L504" s="150">
        <v>0</v>
      </c>
      <c r="M504" s="150">
        <v>0</v>
      </c>
      <c r="N504" s="150">
        <v>0</v>
      </c>
      <c r="O504" s="150">
        <v>0</v>
      </c>
      <c r="P504" s="150">
        <v>2680.52356</v>
      </c>
      <c r="Q504" s="150">
        <v>0</v>
      </c>
      <c r="R504" s="151">
        <v>2680.52356</v>
      </c>
      <c r="S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1:28" ht="13.5">
      <c r="A505" s="147"/>
      <c r="B505" s="147"/>
      <c r="C505" s="147"/>
      <c r="D505" s="147"/>
      <c r="E505" s="148">
        <v>84</v>
      </c>
      <c r="F505" s="149">
        <v>0</v>
      </c>
      <c r="G505" s="150">
        <v>0</v>
      </c>
      <c r="H505" s="150">
        <v>0</v>
      </c>
      <c r="I505" s="150">
        <v>0</v>
      </c>
      <c r="J505" s="150">
        <v>0</v>
      </c>
      <c r="K505" s="150">
        <v>0</v>
      </c>
      <c r="L505" s="150">
        <v>0</v>
      </c>
      <c r="M505" s="150">
        <v>0</v>
      </c>
      <c r="N505" s="150">
        <v>0</v>
      </c>
      <c r="O505" s="150">
        <v>0</v>
      </c>
      <c r="P505" s="150">
        <v>6552.71022</v>
      </c>
      <c r="Q505" s="150">
        <v>0</v>
      </c>
      <c r="R505" s="151">
        <v>6552.71022</v>
      </c>
      <c r="S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1:28" ht="13.5">
      <c r="A506" s="147"/>
      <c r="B506" s="147"/>
      <c r="C506" s="147"/>
      <c r="D506" s="147"/>
      <c r="E506" s="148">
        <v>228</v>
      </c>
      <c r="F506" s="149">
        <v>0</v>
      </c>
      <c r="G506" s="150">
        <v>0</v>
      </c>
      <c r="H506" s="150">
        <v>0</v>
      </c>
      <c r="I506" s="150">
        <v>0</v>
      </c>
      <c r="J506" s="150">
        <v>0</v>
      </c>
      <c r="K506" s="150">
        <v>0</v>
      </c>
      <c r="L506" s="150">
        <v>0</v>
      </c>
      <c r="M506" s="150">
        <v>0</v>
      </c>
      <c r="N506" s="150">
        <v>0</v>
      </c>
      <c r="O506" s="150">
        <v>0</v>
      </c>
      <c r="P506" s="150">
        <v>1082.15768</v>
      </c>
      <c r="Q506" s="150">
        <v>0</v>
      </c>
      <c r="R506" s="151">
        <v>1082.15768</v>
      </c>
      <c r="S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1:28" ht="13.5">
      <c r="A507" s="147"/>
      <c r="B507" s="147"/>
      <c r="C507" s="143" t="s">
        <v>258</v>
      </c>
      <c r="D507" s="143" t="s">
        <v>258</v>
      </c>
      <c r="E507" s="143">
        <v>130</v>
      </c>
      <c r="F507" s="144">
        <v>0</v>
      </c>
      <c r="G507" s="145">
        <v>0</v>
      </c>
      <c r="H507" s="145">
        <v>0</v>
      </c>
      <c r="I507" s="145">
        <v>0</v>
      </c>
      <c r="J507" s="145">
        <v>0</v>
      </c>
      <c r="K507" s="145">
        <v>0</v>
      </c>
      <c r="L507" s="145">
        <v>0</v>
      </c>
      <c r="M507" s="145">
        <v>0</v>
      </c>
      <c r="N507" s="145">
        <v>0</v>
      </c>
      <c r="O507" s="145">
        <v>0</v>
      </c>
      <c r="P507" s="145">
        <v>3148.95848</v>
      </c>
      <c r="Q507" s="145">
        <v>0</v>
      </c>
      <c r="R507" s="146">
        <v>3148.95848</v>
      </c>
      <c r="S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1:18" ht="13.5">
      <c r="A508" s="147"/>
      <c r="B508" s="147"/>
      <c r="C508" s="143" t="s">
        <v>135</v>
      </c>
      <c r="D508" s="143" t="s">
        <v>135</v>
      </c>
      <c r="E508" s="143">
        <v>14</v>
      </c>
      <c r="F508" s="144">
        <v>0</v>
      </c>
      <c r="G508" s="145">
        <v>0</v>
      </c>
      <c r="H508" s="145">
        <v>0</v>
      </c>
      <c r="I508" s="145">
        <v>0</v>
      </c>
      <c r="J508" s="145">
        <v>0</v>
      </c>
      <c r="K508" s="145">
        <v>0</v>
      </c>
      <c r="L508" s="145">
        <v>0</v>
      </c>
      <c r="M508" s="145">
        <v>0</v>
      </c>
      <c r="N508" s="145">
        <v>0</v>
      </c>
      <c r="O508" s="145">
        <v>0</v>
      </c>
      <c r="P508" s="145">
        <v>2992.41672</v>
      </c>
      <c r="Q508" s="145">
        <v>0</v>
      </c>
      <c r="R508" s="146">
        <v>2992.41672</v>
      </c>
    </row>
    <row r="509" spans="1:18" ht="13.5">
      <c r="A509" s="147"/>
      <c r="B509" s="147"/>
      <c r="C509" s="147"/>
      <c r="D509" s="147"/>
      <c r="E509" s="148">
        <v>128</v>
      </c>
      <c r="F509" s="149">
        <v>0</v>
      </c>
      <c r="G509" s="150">
        <v>0</v>
      </c>
      <c r="H509" s="150">
        <v>0</v>
      </c>
      <c r="I509" s="150">
        <v>0</v>
      </c>
      <c r="J509" s="150">
        <v>0</v>
      </c>
      <c r="K509" s="150">
        <v>0</v>
      </c>
      <c r="L509" s="150">
        <v>0</v>
      </c>
      <c r="M509" s="150">
        <v>0</v>
      </c>
      <c r="N509" s="150">
        <v>0</v>
      </c>
      <c r="O509" s="150">
        <v>0</v>
      </c>
      <c r="P509" s="150">
        <v>2344.5407400000004</v>
      </c>
      <c r="Q509" s="150">
        <v>0</v>
      </c>
      <c r="R509" s="151">
        <v>2344.5407400000004</v>
      </c>
    </row>
    <row r="510" spans="1:18" ht="13.5">
      <c r="A510" s="147"/>
      <c r="B510" s="143" t="s">
        <v>14</v>
      </c>
      <c r="C510" s="143" t="s">
        <v>136</v>
      </c>
      <c r="D510" s="143" t="s">
        <v>136</v>
      </c>
      <c r="E510" s="143">
        <v>43</v>
      </c>
      <c r="F510" s="144">
        <v>0</v>
      </c>
      <c r="G510" s="145">
        <v>0</v>
      </c>
      <c r="H510" s="145">
        <v>0</v>
      </c>
      <c r="I510" s="145">
        <v>0</v>
      </c>
      <c r="J510" s="145">
        <v>0</v>
      </c>
      <c r="K510" s="145">
        <v>0</v>
      </c>
      <c r="L510" s="145">
        <v>0</v>
      </c>
      <c r="M510" s="145">
        <v>0</v>
      </c>
      <c r="N510" s="145">
        <v>0</v>
      </c>
      <c r="O510" s="145">
        <v>0</v>
      </c>
      <c r="P510" s="145">
        <v>2602.4510499999997</v>
      </c>
      <c r="Q510" s="145">
        <v>0</v>
      </c>
      <c r="R510" s="146">
        <v>2602.4510499999997</v>
      </c>
    </row>
    <row r="511" spans="1:18" ht="13.5">
      <c r="A511" s="147"/>
      <c r="B511" s="147"/>
      <c r="C511" s="143" t="s">
        <v>138</v>
      </c>
      <c r="D511" s="143" t="s">
        <v>138</v>
      </c>
      <c r="E511" s="143">
        <v>39</v>
      </c>
      <c r="F511" s="144">
        <v>0</v>
      </c>
      <c r="G511" s="145">
        <v>0</v>
      </c>
      <c r="H511" s="145">
        <v>0</v>
      </c>
      <c r="I511" s="145">
        <v>0</v>
      </c>
      <c r="J511" s="145">
        <v>0</v>
      </c>
      <c r="K511" s="145">
        <v>0</v>
      </c>
      <c r="L511" s="145">
        <v>0</v>
      </c>
      <c r="M511" s="145">
        <v>0</v>
      </c>
      <c r="N511" s="145">
        <v>0</v>
      </c>
      <c r="O511" s="145">
        <v>0</v>
      </c>
      <c r="P511" s="145">
        <v>5037.9130700000005</v>
      </c>
      <c r="Q511" s="145">
        <v>0</v>
      </c>
      <c r="R511" s="146">
        <v>5037.9130700000005</v>
      </c>
    </row>
    <row r="512" spans="1:18" ht="13.5">
      <c r="A512" s="147"/>
      <c r="B512" s="147"/>
      <c r="C512" s="147"/>
      <c r="D512" s="147"/>
      <c r="E512" s="148">
        <v>133</v>
      </c>
      <c r="F512" s="149">
        <v>0</v>
      </c>
      <c r="G512" s="150">
        <v>0</v>
      </c>
      <c r="H512" s="150">
        <v>0</v>
      </c>
      <c r="I512" s="150">
        <v>0</v>
      </c>
      <c r="J512" s="150">
        <v>0</v>
      </c>
      <c r="K512" s="150">
        <v>0</v>
      </c>
      <c r="L512" s="150">
        <v>0</v>
      </c>
      <c r="M512" s="150">
        <v>0</v>
      </c>
      <c r="N512" s="150">
        <v>0</v>
      </c>
      <c r="O512" s="150">
        <v>0</v>
      </c>
      <c r="P512" s="150">
        <v>3984.36102</v>
      </c>
      <c r="Q512" s="150">
        <v>0</v>
      </c>
      <c r="R512" s="151">
        <v>3984.36102</v>
      </c>
    </row>
    <row r="513" spans="1:18" ht="13.5">
      <c r="A513" s="147"/>
      <c r="B513" s="147"/>
      <c r="C513" s="143" t="s">
        <v>263</v>
      </c>
      <c r="D513" s="143" t="s">
        <v>264</v>
      </c>
      <c r="E513" s="143">
        <v>72</v>
      </c>
      <c r="F513" s="144">
        <v>0</v>
      </c>
      <c r="G513" s="145">
        <v>0</v>
      </c>
      <c r="H513" s="145">
        <v>0</v>
      </c>
      <c r="I513" s="145">
        <v>0</v>
      </c>
      <c r="J513" s="145">
        <v>0</v>
      </c>
      <c r="K513" s="145">
        <v>0</v>
      </c>
      <c r="L513" s="145">
        <v>0</v>
      </c>
      <c r="M513" s="145">
        <v>0</v>
      </c>
      <c r="N513" s="145">
        <v>0</v>
      </c>
      <c r="O513" s="145">
        <v>0</v>
      </c>
      <c r="P513" s="145">
        <v>1827.2828200000001</v>
      </c>
      <c r="Q513" s="145">
        <v>0</v>
      </c>
      <c r="R513" s="146">
        <v>1827.2828200000001</v>
      </c>
    </row>
    <row r="514" spans="1:18" ht="13.5">
      <c r="A514" s="147"/>
      <c r="B514" s="147"/>
      <c r="C514" s="147"/>
      <c r="D514" s="147"/>
      <c r="E514" s="148">
        <v>132</v>
      </c>
      <c r="F514" s="149">
        <v>0</v>
      </c>
      <c r="G514" s="150">
        <v>0</v>
      </c>
      <c r="H514" s="150">
        <v>0</v>
      </c>
      <c r="I514" s="150">
        <v>0</v>
      </c>
      <c r="J514" s="150">
        <v>0</v>
      </c>
      <c r="K514" s="150">
        <v>0</v>
      </c>
      <c r="L514" s="150">
        <v>0</v>
      </c>
      <c r="M514" s="150">
        <v>0</v>
      </c>
      <c r="N514" s="150">
        <v>0</v>
      </c>
      <c r="O514" s="150">
        <v>0</v>
      </c>
      <c r="P514" s="150">
        <v>1601.94788</v>
      </c>
      <c r="Q514" s="150">
        <v>0</v>
      </c>
      <c r="R514" s="151">
        <v>1601.94788</v>
      </c>
    </row>
    <row r="515" spans="1:18" ht="13.5">
      <c r="A515" s="147"/>
      <c r="B515" s="147"/>
      <c r="C515" s="143" t="s">
        <v>139</v>
      </c>
      <c r="D515" s="143" t="s">
        <v>140</v>
      </c>
      <c r="E515" s="143">
        <v>35</v>
      </c>
      <c r="F515" s="144">
        <v>0</v>
      </c>
      <c r="G515" s="145">
        <v>0</v>
      </c>
      <c r="H515" s="145">
        <v>0</v>
      </c>
      <c r="I515" s="145">
        <v>0</v>
      </c>
      <c r="J515" s="145">
        <v>0</v>
      </c>
      <c r="K515" s="145">
        <v>0</v>
      </c>
      <c r="L515" s="145">
        <v>0</v>
      </c>
      <c r="M515" s="145">
        <v>0</v>
      </c>
      <c r="N515" s="145">
        <v>0</v>
      </c>
      <c r="O515" s="145">
        <v>0</v>
      </c>
      <c r="P515" s="145">
        <v>5198.33846</v>
      </c>
      <c r="Q515" s="145">
        <v>0</v>
      </c>
      <c r="R515" s="146">
        <v>5198.33846</v>
      </c>
    </row>
    <row r="516" spans="1:18" ht="13.5">
      <c r="A516" s="147"/>
      <c r="B516" s="147"/>
      <c r="C516" s="147"/>
      <c r="D516" s="147"/>
      <c r="E516" s="148">
        <v>93</v>
      </c>
      <c r="F516" s="149">
        <v>0</v>
      </c>
      <c r="G516" s="150">
        <v>0</v>
      </c>
      <c r="H516" s="150">
        <v>0</v>
      </c>
      <c r="I516" s="150">
        <v>0</v>
      </c>
      <c r="J516" s="150">
        <v>0</v>
      </c>
      <c r="K516" s="150">
        <v>0</v>
      </c>
      <c r="L516" s="150">
        <v>0</v>
      </c>
      <c r="M516" s="150">
        <v>0</v>
      </c>
      <c r="N516" s="150">
        <v>0</v>
      </c>
      <c r="O516" s="150">
        <v>0</v>
      </c>
      <c r="P516" s="150">
        <v>5441.57017</v>
      </c>
      <c r="Q516" s="150">
        <v>0</v>
      </c>
      <c r="R516" s="151">
        <v>5441.57017</v>
      </c>
    </row>
    <row r="517" spans="1:18" ht="13.5">
      <c r="A517" s="147"/>
      <c r="B517" s="147"/>
      <c r="C517" s="147"/>
      <c r="D517" s="143" t="s">
        <v>139</v>
      </c>
      <c r="E517" s="143">
        <v>15</v>
      </c>
      <c r="F517" s="144">
        <v>0</v>
      </c>
      <c r="G517" s="145">
        <v>0</v>
      </c>
      <c r="H517" s="145">
        <v>0</v>
      </c>
      <c r="I517" s="145">
        <v>0</v>
      </c>
      <c r="J517" s="145">
        <v>0</v>
      </c>
      <c r="K517" s="145">
        <v>0</v>
      </c>
      <c r="L517" s="145">
        <v>0</v>
      </c>
      <c r="M517" s="145">
        <v>0</v>
      </c>
      <c r="N517" s="145">
        <v>0</v>
      </c>
      <c r="O517" s="145">
        <v>0</v>
      </c>
      <c r="P517" s="145">
        <v>11483.72247</v>
      </c>
      <c r="Q517" s="145">
        <v>0</v>
      </c>
      <c r="R517" s="146">
        <v>11483.72247</v>
      </c>
    </row>
    <row r="518" spans="1:18" ht="13.5">
      <c r="A518" s="147"/>
      <c r="B518" s="147"/>
      <c r="C518" s="147"/>
      <c r="D518" s="147"/>
      <c r="E518" s="148">
        <v>91</v>
      </c>
      <c r="F518" s="149">
        <v>0</v>
      </c>
      <c r="G518" s="150">
        <v>0</v>
      </c>
      <c r="H518" s="150">
        <v>0</v>
      </c>
      <c r="I518" s="150">
        <v>0</v>
      </c>
      <c r="J518" s="150">
        <v>0</v>
      </c>
      <c r="K518" s="150">
        <v>0</v>
      </c>
      <c r="L518" s="150">
        <v>0</v>
      </c>
      <c r="M518" s="150">
        <v>0</v>
      </c>
      <c r="N518" s="150">
        <v>0</v>
      </c>
      <c r="O518" s="150">
        <v>0</v>
      </c>
      <c r="P518" s="150">
        <v>11025.93775</v>
      </c>
      <c r="Q518" s="150">
        <v>0</v>
      </c>
      <c r="R518" s="151">
        <v>11025.93775</v>
      </c>
    </row>
    <row r="519" spans="1:18" ht="13.5">
      <c r="A519" s="147"/>
      <c r="B519" s="147"/>
      <c r="C519" s="147"/>
      <c r="D519" s="143" t="s">
        <v>289</v>
      </c>
      <c r="E519" s="143">
        <v>111</v>
      </c>
      <c r="F519" s="144">
        <v>0</v>
      </c>
      <c r="G519" s="145">
        <v>0</v>
      </c>
      <c r="H519" s="145">
        <v>0</v>
      </c>
      <c r="I519" s="145">
        <v>0</v>
      </c>
      <c r="J519" s="145">
        <v>0</v>
      </c>
      <c r="K519" s="145">
        <v>0</v>
      </c>
      <c r="L519" s="145">
        <v>0</v>
      </c>
      <c r="M519" s="145">
        <v>0</v>
      </c>
      <c r="N519" s="145">
        <v>0</v>
      </c>
      <c r="O519" s="145">
        <v>0</v>
      </c>
      <c r="P519" s="145">
        <v>2688.31315</v>
      </c>
      <c r="Q519" s="145">
        <v>0</v>
      </c>
      <c r="R519" s="146">
        <v>2688.31315</v>
      </c>
    </row>
    <row r="520" spans="1:18" ht="13.5">
      <c r="A520" s="147"/>
      <c r="B520" s="147"/>
      <c r="C520" s="143" t="s">
        <v>141</v>
      </c>
      <c r="D520" s="143" t="s">
        <v>141</v>
      </c>
      <c r="E520" s="143">
        <v>27</v>
      </c>
      <c r="F520" s="144">
        <v>0</v>
      </c>
      <c r="G520" s="145">
        <v>0</v>
      </c>
      <c r="H520" s="145">
        <v>0</v>
      </c>
      <c r="I520" s="145">
        <v>0</v>
      </c>
      <c r="J520" s="145">
        <v>0</v>
      </c>
      <c r="K520" s="145">
        <v>0</v>
      </c>
      <c r="L520" s="145">
        <v>0</v>
      </c>
      <c r="M520" s="145">
        <v>0</v>
      </c>
      <c r="N520" s="145">
        <v>0</v>
      </c>
      <c r="O520" s="145">
        <v>0</v>
      </c>
      <c r="P520" s="145">
        <v>2357.95699</v>
      </c>
      <c r="Q520" s="145">
        <v>0</v>
      </c>
      <c r="R520" s="146">
        <v>2357.95699</v>
      </c>
    </row>
    <row r="521" spans="1:18" ht="13.5">
      <c r="A521" s="147"/>
      <c r="B521" s="147"/>
      <c r="C521" s="147"/>
      <c r="D521" s="147"/>
      <c r="E521" s="148">
        <v>131</v>
      </c>
      <c r="F521" s="149">
        <v>0</v>
      </c>
      <c r="G521" s="150">
        <v>0</v>
      </c>
      <c r="H521" s="150">
        <v>0</v>
      </c>
      <c r="I521" s="150">
        <v>0</v>
      </c>
      <c r="J521" s="150">
        <v>0</v>
      </c>
      <c r="K521" s="150">
        <v>0</v>
      </c>
      <c r="L521" s="150">
        <v>0</v>
      </c>
      <c r="M521" s="150">
        <v>0</v>
      </c>
      <c r="N521" s="150">
        <v>0</v>
      </c>
      <c r="O521" s="150">
        <v>0</v>
      </c>
      <c r="P521" s="150">
        <v>3680.0198100000002</v>
      </c>
      <c r="Q521" s="150">
        <v>0</v>
      </c>
      <c r="R521" s="151">
        <v>3680.0198100000002</v>
      </c>
    </row>
    <row r="522" spans="1:18" ht="13.5">
      <c r="A522" s="147"/>
      <c r="B522" s="147"/>
      <c r="C522" s="143" t="s">
        <v>142</v>
      </c>
      <c r="D522" s="143" t="s">
        <v>142</v>
      </c>
      <c r="E522" s="143">
        <v>134</v>
      </c>
      <c r="F522" s="144">
        <v>0</v>
      </c>
      <c r="G522" s="145">
        <v>0</v>
      </c>
      <c r="H522" s="145">
        <v>0</v>
      </c>
      <c r="I522" s="145">
        <v>0</v>
      </c>
      <c r="J522" s="145">
        <v>0</v>
      </c>
      <c r="K522" s="145">
        <v>0</v>
      </c>
      <c r="L522" s="145">
        <v>0</v>
      </c>
      <c r="M522" s="145">
        <v>0</v>
      </c>
      <c r="N522" s="145">
        <v>0</v>
      </c>
      <c r="O522" s="145">
        <v>0</v>
      </c>
      <c r="P522" s="145">
        <v>2757.67465</v>
      </c>
      <c r="Q522" s="145">
        <v>0</v>
      </c>
      <c r="R522" s="146">
        <v>2757.67465</v>
      </c>
    </row>
    <row r="523" spans="1:18" ht="13.5">
      <c r="A523" s="147"/>
      <c r="B523" s="143" t="s">
        <v>15</v>
      </c>
      <c r="C523" s="143" t="s">
        <v>143</v>
      </c>
      <c r="D523" s="143" t="s">
        <v>143</v>
      </c>
      <c r="E523" s="143">
        <v>30</v>
      </c>
      <c r="F523" s="144">
        <v>0</v>
      </c>
      <c r="G523" s="145">
        <v>0</v>
      </c>
      <c r="H523" s="145">
        <v>0</v>
      </c>
      <c r="I523" s="145">
        <v>0</v>
      </c>
      <c r="J523" s="145">
        <v>0</v>
      </c>
      <c r="K523" s="145">
        <v>0</v>
      </c>
      <c r="L523" s="145">
        <v>0</v>
      </c>
      <c r="M523" s="145">
        <v>0</v>
      </c>
      <c r="N523" s="145">
        <v>0</v>
      </c>
      <c r="O523" s="145">
        <v>0</v>
      </c>
      <c r="P523" s="145">
        <v>4012.1455499999997</v>
      </c>
      <c r="Q523" s="145">
        <v>0</v>
      </c>
      <c r="R523" s="146">
        <v>4012.1455499999997</v>
      </c>
    </row>
    <row r="524" spans="1:18" ht="13.5">
      <c r="A524" s="147"/>
      <c r="B524" s="147"/>
      <c r="C524" s="147"/>
      <c r="D524" s="147"/>
      <c r="E524" s="148">
        <v>94</v>
      </c>
      <c r="F524" s="149">
        <v>0</v>
      </c>
      <c r="G524" s="150">
        <v>0</v>
      </c>
      <c r="H524" s="150">
        <v>0</v>
      </c>
      <c r="I524" s="150">
        <v>0</v>
      </c>
      <c r="J524" s="150">
        <v>0</v>
      </c>
      <c r="K524" s="150">
        <v>0</v>
      </c>
      <c r="L524" s="150">
        <v>0</v>
      </c>
      <c r="M524" s="150">
        <v>0</v>
      </c>
      <c r="N524" s="150">
        <v>0</v>
      </c>
      <c r="O524" s="150">
        <v>0</v>
      </c>
      <c r="P524" s="150">
        <v>15204.90381</v>
      </c>
      <c r="Q524" s="150">
        <v>0</v>
      </c>
      <c r="R524" s="151">
        <v>15204.90381</v>
      </c>
    </row>
    <row r="525" spans="1:18" ht="13.5">
      <c r="A525" s="147"/>
      <c r="B525" s="147"/>
      <c r="C525" s="147"/>
      <c r="D525" s="147"/>
      <c r="E525" s="148">
        <v>118</v>
      </c>
      <c r="F525" s="149">
        <v>0</v>
      </c>
      <c r="G525" s="150">
        <v>0</v>
      </c>
      <c r="H525" s="150">
        <v>0</v>
      </c>
      <c r="I525" s="150">
        <v>0</v>
      </c>
      <c r="J525" s="150">
        <v>0</v>
      </c>
      <c r="K525" s="150">
        <v>0</v>
      </c>
      <c r="L525" s="150">
        <v>0</v>
      </c>
      <c r="M525" s="150">
        <v>0</v>
      </c>
      <c r="N525" s="150">
        <v>0</v>
      </c>
      <c r="O525" s="150">
        <v>0</v>
      </c>
      <c r="P525" s="150">
        <v>4150.84597</v>
      </c>
      <c r="Q525" s="150">
        <v>0</v>
      </c>
      <c r="R525" s="151">
        <v>4150.84597</v>
      </c>
    </row>
    <row r="526" spans="1:18" ht="13.5">
      <c r="A526" s="147"/>
      <c r="B526" s="147"/>
      <c r="C526" s="147"/>
      <c r="D526" s="147"/>
      <c r="E526" s="148">
        <v>230</v>
      </c>
      <c r="F526" s="149">
        <v>0</v>
      </c>
      <c r="G526" s="150">
        <v>0</v>
      </c>
      <c r="H526" s="150">
        <v>0</v>
      </c>
      <c r="I526" s="150">
        <v>0</v>
      </c>
      <c r="J526" s="150">
        <v>0</v>
      </c>
      <c r="K526" s="150">
        <v>0</v>
      </c>
      <c r="L526" s="150">
        <v>0</v>
      </c>
      <c r="M526" s="150">
        <v>0</v>
      </c>
      <c r="N526" s="150">
        <v>0</v>
      </c>
      <c r="O526" s="150">
        <v>0</v>
      </c>
      <c r="P526" s="150">
        <v>17813.577739999997</v>
      </c>
      <c r="Q526" s="150">
        <v>0</v>
      </c>
      <c r="R526" s="151">
        <v>17813.577739999997</v>
      </c>
    </row>
    <row r="527" spans="1:18" ht="13.5">
      <c r="A527" s="147"/>
      <c r="B527" s="147"/>
      <c r="C527" s="143" t="s">
        <v>15</v>
      </c>
      <c r="D527" s="143" t="s">
        <v>15</v>
      </c>
      <c r="E527" s="143">
        <v>135</v>
      </c>
      <c r="F527" s="144">
        <v>0</v>
      </c>
      <c r="G527" s="145">
        <v>0</v>
      </c>
      <c r="H527" s="145">
        <v>0</v>
      </c>
      <c r="I527" s="145">
        <v>0</v>
      </c>
      <c r="J527" s="145">
        <v>0</v>
      </c>
      <c r="K527" s="145">
        <v>0</v>
      </c>
      <c r="L527" s="145">
        <v>0</v>
      </c>
      <c r="M527" s="145">
        <v>0</v>
      </c>
      <c r="N527" s="145">
        <v>0</v>
      </c>
      <c r="O527" s="145">
        <v>0</v>
      </c>
      <c r="P527" s="145">
        <v>5273.07118</v>
      </c>
      <c r="Q527" s="145">
        <v>0</v>
      </c>
      <c r="R527" s="146">
        <v>5273.07118</v>
      </c>
    </row>
    <row r="528" spans="1:18" ht="13.5">
      <c r="A528" s="147"/>
      <c r="B528" s="147"/>
      <c r="C528" s="147"/>
      <c r="D528" s="143" t="s">
        <v>290</v>
      </c>
      <c r="E528" s="143">
        <v>68</v>
      </c>
      <c r="F528" s="144">
        <v>0</v>
      </c>
      <c r="G528" s="145">
        <v>0</v>
      </c>
      <c r="H528" s="145">
        <v>0</v>
      </c>
      <c r="I528" s="145">
        <v>0</v>
      </c>
      <c r="J528" s="145">
        <v>0</v>
      </c>
      <c r="K528" s="145">
        <v>0</v>
      </c>
      <c r="L528" s="145">
        <v>0</v>
      </c>
      <c r="M528" s="145">
        <v>0</v>
      </c>
      <c r="N528" s="145">
        <v>0</v>
      </c>
      <c r="O528" s="145">
        <v>0</v>
      </c>
      <c r="P528" s="145">
        <v>2294.56198</v>
      </c>
      <c r="Q528" s="145">
        <v>0</v>
      </c>
      <c r="R528" s="146">
        <v>2294.56198</v>
      </c>
    </row>
    <row r="529" spans="1:18" ht="13.5">
      <c r="A529" s="147"/>
      <c r="B529" s="147"/>
      <c r="C529" s="143" t="s">
        <v>145</v>
      </c>
      <c r="D529" s="143" t="s">
        <v>146</v>
      </c>
      <c r="E529" s="143">
        <v>136</v>
      </c>
      <c r="F529" s="144">
        <v>0</v>
      </c>
      <c r="G529" s="145">
        <v>0</v>
      </c>
      <c r="H529" s="145">
        <v>0</v>
      </c>
      <c r="I529" s="145">
        <v>0</v>
      </c>
      <c r="J529" s="145">
        <v>0</v>
      </c>
      <c r="K529" s="145">
        <v>0</v>
      </c>
      <c r="L529" s="145">
        <v>0</v>
      </c>
      <c r="M529" s="145">
        <v>0</v>
      </c>
      <c r="N529" s="145">
        <v>0</v>
      </c>
      <c r="O529" s="145">
        <v>0</v>
      </c>
      <c r="P529" s="145">
        <v>3979.72002</v>
      </c>
      <c r="Q529" s="145">
        <v>0</v>
      </c>
      <c r="R529" s="146">
        <v>3979.72002</v>
      </c>
    </row>
    <row r="530" spans="1:18" ht="13.5">
      <c r="A530" s="147"/>
      <c r="B530" s="143" t="s">
        <v>16</v>
      </c>
      <c r="C530" s="143" t="s">
        <v>147</v>
      </c>
      <c r="D530" s="143" t="s">
        <v>147</v>
      </c>
      <c r="E530" s="143">
        <v>146</v>
      </c>
      <c r="F530" s="144">
        <v>0</v>
      </c>
      <c r="G530" s="145">
        <v>0</v>
      </c>
      <c r="H530" s="145">
        <v>0</v>
      </c>
      <c r="I530" s="145">
        <v>0</v>
      </c>
      <c r="J530" s="145">
        <v>0</v>
      </c>
      <c r="K530" s="145">
        <v>0</v>
      </c>
      <c r="L530" s="145">
        <v>0</v>
      </c>
      <c r="M530" s="145">
        <v>0</v>
      </c>
      <c r="N530" s="145">
        <v>0</v>
      </c>
      <c r="O530" s="145">
        <v>0</v>
      </c>
      <c r="P530" s="145">
        <v>3197.4951</v>
      </c>
      <c r="Q530" s="145">
        <v>0</v>
      </c>
      <c r="R530" s="146">
        <v>3197.4951</v>
      </c>
    </row>
    <row r="531" spans="1:18" ht="13.5">
      <c r="A531" s="147"/>
      <c r="B531" s="147"/>
      <c r="C531" s="147"/>
      <c r="D531" s="147"/>
      <c r="E531" s="148">
        <v>186</v>
      </c>
      <c r="F531" s="149">
        <v>0</v>
      </c>
      <c r="G531" s="150">
        <v>0</v>
      </c>
      <c r="H531" s="150">
        <v>0</v>
      </c>
      <c r="I531" s="150">
        <v>0</v>
      </c>
      <c r="J531" s="150">
        <v>0</v>
      </c>
      <c r="K531" s="150">
        <v>0</v>
      </c>
      <c r="L531" s="150">
        <v>0</v>
      </c>
      <c r="M531" s="150">
        <v>0</v>
      </c>
      <c r="N531" s="150">
        <v>0</v>
      </c>
      <c r="O531" s="150">
        <v>0</v>
      </c>
      <c r="P531" s="150">
        <v>3708.54058</v>
      </c>
      <c r="Q531" s="150">
        <v>0</v>
      </c>
      <c r="R531" s="151">
        <v>3708.54058</v>
      </c>
    </row>
    <row r="532" spans="1:18" ht="13.5">
      <c r="A532" s="147"/>
      <c r="B532" s="147"/>
      <c r="C532" s="143" t="s">
        <v>148</v>
      </c>
      <c r="D532" s="143" t="s">
        <v>268</v>
      </c>
      <c r="E532" s="143">
        <v>64</v>
      </c>
      <c r="F532" s="144">
        <v>0</v>
      </c>
      <c r="G532" s="145">
        <v>0</v>
      </c>
      <c r="H532" s="145">
        <v>0</v>
      </c>
      <c r="I532" s="145">
        <v>0</v>
      </c>
      <c r="J532" s="145">
        <v>0</v>
      </c>
      <c r="K532" s="145">
        <v>0</v>
      </c>
      <c r="L532" s="145">
        <v>0</v>
      </c>
      <c r="M532" s="145">
        <v>0</v>
      </c>
      <c r="N532" s="145">
        <v>0</v>
      </c>
      <c r="O532" s="145">
        <v>0</v>
      </c>
      <c r="P532" s="145">
        <v>2902.78789</v>
      </c>
      <c r="Q532" s="145">
        <v>0</v>
      </c>
      <c r="R532" s="146">
        <v>2902.78789</v>
      </c>
    </row>
    <row r="533" spans="1:18" ht="13.5">
      <c r="A533" s="147"/>
      <c r="B533" s="147"/>
      <c r="C533" s="147"/>
      <c r="D533" s="143" t="s">
        <v>149</v>
      </c>
      <c r="E533" s="143">
        <v>148</v>
      </c>
      <c r="F533" s="144">
        <v>0</v>
      </c>
      <c r="G533" s="145">
        <v>0</v>
      </c>
      <c r="H533" s="145">
        <v>0</v>
      </c>
      <c r="I533" s="145">
        <v>0</v>
      </c>
      <c r="J533" s="145">
        <v>0</v>
      </c>
      <c r="K533" s="145">
        <v>0</v>
      </c>
      <c r="L533" s="145">
        <v>0</v>
      </c>
      <c r="M533" s="145">
        <v>0</v>
      </c>
      <c r="N533" s="145">
        <v>0</v>
      </c>
      <c r="O533" s="145">
        <v>0</v>
      </c>
      <c r="P533" s="145">
        <v>3455.48148</v>
      </c>
      <c r="Q533" s="145">
        <v>0</v>
      </c>
      <c r="R533" s="146">
        <v>3455.48148</v>
      </c>
    </row>
    <row r="534" spans="1:18" ht="13.5">
      <c r="A534" s="147"/>
      <c r="B534" s="147"/>
      <c r="C534" s="143" t="s">
        <v>150</v>
      </c>
      <c r="D534" s="143" t="s">
        <v>150</v>
      </c>
      <c r="E534" s="143">
        <v>44</v>
      </c>
      <c r="F534" s="144">
        <v>0</v>
      </c>
      <c r="G534" s="145">
        <v>0</v>
      </c>
      <c r="H534" s="145">
        <v>0</v>
      </c>
      <c r="I534" s="145">
        <v>0</v>
      </c>
      <c r="J534" s="145">
        <v>0</v>
      </c>
      <c r="K534" s="145">
        <v>0</v>
      </c>
      <c r="L534" s="145">
        <v>0</v>
      </c>
      <c r="M534" s="145">
        <v>0</v>
      </c>
      <c r="N534" s="145">
        <v>0</v>
      </c>
      <c r="O534" s="145">
        <v>0</v>
      </c>
      <c r="P534" s="145">
        <v>4227.963559999999</v>
      </c>
      <c r="Q534" s="145">
        <v>0</v>
      </c>
      <c r="R534" s="146">
        <v>4227.963559999999</v>
      </c>
    </row>
    <row r="535" spans="1:18" ht="13.5">
      <c r="A535" s="147"/>
      <c r="B535" s="147"/>
      <c r="C535" s="147"/>
      <c r="D535" s="147"/>
      <c r="E535" s="148">
        <v>147</v>
      </c>
      <c r="F535" s="149">
        <v>0</v>
      </c>
      <c r="G535" s="150">
        <v>0</v>
      </c>
      <c r="H535" s="150">
        <v>0</v>
      </c>
      <c r="I535" s="150">
        <v>0</v>
      </c>
      <c r="J535" s="150">
        <v>0</v>
      </c>
      <c r="K535" s="150">
        <v>0</v>
      </c>
      <c r="L535" s="150">
        <v>0</v>
      </c>
      <c r="M535" s="150">
        <v>0</v>
      </c>
      <c r="N535" s="150">
        <v>0</v>
      </c>
      <c r="O535" s="150">
        <v>0</v>
      </c>
      <c r="P535" s="150">
        <v>4761.6642</v>
      </c>
      <c r="Q535" s="150">
        <v>0</v>
      </c>
      <c r="R535" s="151">
        <v>4761.6642</v>
      </c>
    </row>
    <row r="536" spans="1:18" ht="13.5">
      <c r="A536" s="147"/>
      <c r="B536" s="147"/>
      <c r="C536" s="143" t="s">
        <v>151</v>
      </c>
      <c r="D536" s="143" t="s">
        <v>152</v>
      </c>
      <c r="E536" s="143">
        <v>41</v>
      </c>
      <c r="F536" s="144">
        <v>0</v>
      </c>
      <c r="G536" s="145">
        <v>0</v>
      </c>
      <c r="H536" s="145">
        <v>0</v>
      </c>
      <c r="I536" s="145">
        <v>0</v>
      </c>
      <c r="J536" s="145">
        <v>0</v>
      </c>
      <c r="K536" s="145">
        <v>0</v>
      </c>
      <c r="L536" s="145">
        <v>0</v>
      </c>
      <c r="M536" s="145">
        <v>0</v>
      </c>
      <c r="N536" s="145">
        <v>0</v>
      </c>
      <c r="O536" s="145">
        <v>0</v>
      </c>
      <c r="P536" s="145">
        <v>5179.12932</v>
      </c>
      <c r="Q536" s="145">
        <v>0</v>
      </c>
      <c r="R536" s="146">
        <v>5179.12932</v>
      </c>
    </row>
    <row r="537" spans="1:18" ht="13.5">
      <c r="A537" s="147"/>
      <c r="B537" s="147"/>
      <c r="C537" s="147"/>
      <c r="D537" s="147"/>
      <c r="E537" s="148">
        <v>145</v>
      </c>
      <c r="F537" s="149">
        <v>0</v>
      </c>
      <c r="G537" s="150">
        <v>0</v>
      </c>
      <c r="H537" s="150">
        <v>0</v>
      </c>
      <c r="I537" s="150">
        <v>0</v>
      </c>
      <c r="J537" s="150">
        <v>0</v>
      </c>
      <c r="K537" s="150">
        <v>0</v>
      </c>
      <c r="L537" s="150">
        <v>0</v>
      </c>
      <c r="M537" s="150">
        <v>0</v>
      </c>
      <c r="N537" s="150">
        <v>0</v>
      </c>
      <c r="O537" s="150">
        <v>0</v>
      </c>
      <c r="P537" s="150">
        <v>4862.429230000001</v>
      </c>
      <c r="Q537" s="150">
        <v>0</v>
      </c>
      <c r="R537" s="151">
        <v>4862.429230000001</v>
      </c>
    </row>
    <row r="538" spans="1:18" ht="13.5">
      <c r="A538" s="147"/>
      <c r="B538" s="147"/>
      <c r="C538" s="143" t="s">
        <v>16</v>
      </c>
      <c r="D538" s="143" t="s">
        <v>153</v>
      </c>
      <c r="E538" s="143">
        <v>48</v>
      </c>
      <c r="F538" s="144">
        <v>0</v>
      </c>
      <c r="G538" s="145">
        <v>0</v>
      </c>
      <c r="H538" s="145">
        <v>0</v>
      </c>
      <c r="I538" s="145">
        <v>0</v>
      </c>
      <c r="J538" s="145">
        <v>0</v>
      </c>
      <c r="K538" s="145">
        <v>0</v>
      </c>
      <c r="L538" s="145">
        <v>0</v>
      </c>
      <c r="M538" s="145">
        <v>0</v>
      </c>
      <c r="N538" s="145">
        <v>0</v>
      </c>
      <c r="O538" s="145">
        <v>0</v>
      </c>
      <c r="P538" s="145">
        <v>8286.57286</v>
      </c>
      <c r="Q538" s="145">
        <v>0</v>
      </c>
      <c r="R538" s="146">
        <v>8286.57286</v>
      </c>
    </row>
    <row r="539" spans="1:18" ht="13.5">
      <c r="A539" s="147"/>
      <c r="B539" s="147"/>
      <c r="C539" s="147"/>
      <c r="D539" s="147"/>
      <c r="E539" s="148">
        <v>59</v>
      </c>
      <c r="F539" s="149">
        <v>0</v>
      </c>
      <c r="G539" s="150">
        <v>0</v>
      </c>
      <c r="H539" s="150">
        <v>0</v>
      </c>
      <c r="I539" s="150">
        <v>0</v>
      </c>
      <c r="J539" s="150">
        <v>0</v>
      </c>
      <c r="K539" s="150">
        <v>0</v>
      </c>
      <c r="L539" s="150">
        <v>0</v>
      </c>
      <c r="M539" s="150">
        <v>0</v>
      </c>
      <c r="N539" s="150">
        <v>0</v>
      </c>
      <c r="O539" s="150">
        <v>0</v>
      </c>
      <c r="P539" s="150">
        <v>2428.59379</v>
      </c>
      <c r="Q539" s="150">
        <v>0</v>
      </c>
      <c r="R539" s="151">
        <v>2428.59379</v>
      </c>
    </row>
    <row r="540" spans="1:18" ht="13.5">
      <c r="A540" s="147"/>
      <c r="B540" s="147"/>
      <c r="C540" s="147"/>
      <c r="D540" s="147"/>
      <c r="E540" s="148">
        <v>137</v>
      </c>
      <c r="F540" s="149">
        <v>0</v>
      </c>
      <c r="G540" s="150">
        <v>0</v>
      </c>
      <c r="H540" s="150">
        <v>0</v>
      </c>
      <c r="I540" s="150">
        <v>0</v>
      </c>
      <c r="J540" s="150">
        <v>0</v>
      </c>
      <c r="K540" s="150">
        <v>0</v>
      </c>
      <c r="L540" s="150">
        <v>0</v>
      </c>
      <c r="M540" s="150">
        <v>0</v>
      </c>
      <c r="N540" s="150">
        <v>0</v>
      </c>
      <c r="O540" s="150">
        <v>0</v>
      </c>
      <c r="P540" s="150">
        <v>1729.5001399999999</v>
      </c>
      <c r="Q540" s="150">
        <v>0</v>
      </c>
      <c r="R540" s="151">
        <v>1729.5001399999999</v>
      </c>
    </row>
    <row r="541" spans="1:18" ht="13.5">
      <c r="A541" s="147"/>
      <c r="B541" s="147"/>
      <c r="C541" s="147"/>
      <c r="D541" s="147"/>
      <c r="E541" s="148">
        <v>138</v>
      </c>
      <c r="F541" s="149">
        <v>0</v>
      </c>
      <c r="G541" s="150">
        <v>0</v>
      </c>
      <c r="H541" s="150">
        <v>0</v>
      </c>
      <c r="I541" s="150">
        <v>0</v>
      </c>
      <c r="J541" s="150">
        <v>0</v>
      </c>
      <c r="K541" s="150">
        <v>0</v>
      </c>
      <c r="L541" s="150">
        <v>0</v>
      </c>
      <c r="M541" s="150">
        <v>0</v>
      </c>
      <c r="N541" s="150">
        <v>0</v>
      </c>
      <c r="O541" s="150">
        <v>0</v>
      </c>
      <c r="P541" s="150">
        <v>3887.76151</v>
      </c>
      <c r="Q541" s="150">
        <v>0</v>
      </c>
      <c r="R541" s="151">
        <v>3887.76151</v>
      </c>
    </row>
    <row r="542" spans="1:18" ht="13.5">
      <c r="A542" s="147"/>
      <c r="B542" s="147"/>
      <c r="C542" s="147"/>
      <c r="D542" s="147"/>
      <c r="E542" s="148">
        <v>232</v>
      </c>
      <c r="F542" s="149">
        <v>0</v>
      </c>
      <c r="G542" s="150">
        <v>0</v>
      </c>
      <c r="H542" s="150">
        <v>0</v>
      </c>
      <c r="I542" s="150">
        <v>0</v>
      </c>
      <c r="J542" s="150">
        <v>0</v>
      </c>
      <c r="K542" s="150">
        <v>0</v>
      </c>
      <c r="L542" s="150">
        <v>0</v>
      </c>
      <c r="M542" s="150">
        <v>0</v>
      </c>
      <c r="N542" s="150">
        <v>0</v>
      </c>
      <c r="O542" s="150">
        <v>0</v>
      </c>
      <c r="P542" s="150">
        <v>68.31151</v>
      </c>
      <c r="Q542" s="150">
        <v>0</v>
      </c>
      <c r="R542" s="151">
        <v>68.31151</v>
      </c>
    </row>
    <row r="543" spans="1:18" ht="13.5">
      <c r="A543" s="147"/>
      <c r="B543" s="147"/>
      <c r="C543" s="147"/>
      <c r="D543" s="147"/>
      <c r="E543" s="148">
        <v>234</v>
      </c>
      <c r="F543" s="149">
        <v>0</v>
      </c>
      <c r="G543" s="150">
        <v>0</v>
      </c>
      <c r="H543" s="150">
        <v>0</v>
      </c>
      <c r="I543" s="150">
        <v>0</v>
      </c>
      <c r="J543" s="150">
        <v>0</v>
      </c>
      <c r="K543" s="150">
        <v>0</v>
      </c>
      <c r="L543" s="150">
        <v>0</v>
      </c>
      <c r="M543" s="150">
        <v>0</v>
      </c>
      <c r="N543" s="150">
        <v>0</v>
      </c>
      <c r="O543" s="150">
        <v>0</v>
      </c>
      <c r="P543" s="150">
        <v>352.56687</v>
      </c>
      <c r="Q543" s="150">
        <v>0</v>
      </c>
      <c r="R543" s="151">
        <v>352.56687</v>
      </c>
    </row>
    <row r="544" spans="1:18" ht="13.5">
      <c r="A544" s="147"/>
      <c r="B544" s="147"/>
      <c r="C544" s="147"/>
      <c r="D544" s="143" t="s">
        <v>154</v>
      </c>
      <c r="E544" s="143">
        <v>66</v>
      </c>
      <c r="F544" s="144">
        <v>0</v>
      </c>
      <c r="G544" s="145">
        <v>0</v>
      </c>
      <c r="H544" s="145">
        <v>0</v>
      </c>
      <c r="I544" s="145">
        <v>0</v>
      </c>
      <c r="J544" s="145">
        <v>0</v>
      </c>
      <c r="K544" s="145">
        <v>0</v>
      </c>
      <c r="L544" s="145">
        <v>0</v>
      </c>
      <c r="M544" s="145">
        <v>0</v>
      </c>
      <c r="N544" s="145">
        <v>0</v>
      </c>
      <c r="O544" s="145">
        <v>0</v>
      </c>
      <c r="P544" s="145">
        <v>2034.87372</v>
      </c>
      <c r="Q544" s="145">
        <v>0</v>
      </c>
      <c r="R544" s="146">
        <v>2034.87372</v>
      </c>
    </row>
    <row r="545" spans="1:18" ht="13.5">
      <c r="A545" s="147"/>
      <c r="B545" s="147"/>
      <c r="C545" s="147"/>
      <c r="D545" s="143" t="s">
        <v>155</v>
      </c>
      <c r="E545" s="143">
        <v>70</v>
      </c>
      <c r="F545" s="144">
        <v>0</v>
      </c>
      <c r="G545" s="145">
        <v>0</v>
      </c>
      <c r="H545" s="145">
        <v>0</v>
      </c>
      <c r="I545" s="145">
        <v>0</v>
      </c>
      <c r="J545" s="145">
        <v>0</v>
      </c>
      <c r="K545" s="145">
        <v>0</v>
      </c>
      <c r="L545" s="145">
        <v>0</v>
      </c>
      <c r="M545" s="145">
        <v>0</v>
      </c>
      <c r="N545" s="145">
        <v>0</v>
      </c>
      <c r="O545" s="145">
        <v>0</v>
      </c>
      <c r="P545" s="145">
        <v>3194.20487</v>
      </c>
      <c r="Q545" s="145">
        <v>0</v>
      </c>
      <c r="R545" s="146">
        <v>3194.20487</v>
      </c>
    </row>
    <row r="546" spans="1:18" ht="13.5">
      <c r="A546" s="147"/>
      <c r="B546" s="147"/>
      <c r="C546" s="147"/>
      <c r="D546" s="147"/>
      <c r="E546" s="148">
        <v>140</v>
      </c>
      <c r="F546" s="149">
        <v>0</v>
      </c>
      <c r="G546" s="150">
        <v>0</v>
      </c>
      <c r="H546" s="150">
        <v>0</v>
      </c>
      <c r="I546" s="150">
        <v>0</v>
      </c>
      <c r="J546" s="150">
        <v>0</v>
      </c>
      <c r="K546" s="150">
        <v>0</v>
      </c>
      <c r="L546" s="150">
        <v>0</v>
      </c>
      <c r="M546" s="150">
        <v>0</v>
      </c>
      <c r="N546" s="150">
        <v>0</v>
      </c>
      <c r="O546" s="150">
        <v>0</v>
      </c>
      <c r="P546" s="150">
        <v>2508.43023</v>
      </c>
      <c r="Q546" s="150">
        <v>0</v>
      </c>
      <c r="R546" s="151">
        <v>2508.43023</v>
      </c>
    </row>
    <row r="547" spans="1:18" ht="13.5">
      <c r="A547" s="147"/>
      <c r="B547" s="147"/>
      <c r="C547" s="147"/>
      <c r="D547" s="143" t="s">
        <v>159</v>
      </c>
      <c r="E547" s="143">
        <v>62</v>
      </c>
      <c r="F547" s="144">
        <v>0</v>
      </c>
      <c r="G547" s="145">
        <v>0</v>
      </c>
      <c r="H547" s="145">
        <v>0</v>
      </c>
      <c r="I547" s="145">
        <v>0</v>
      </c>
      <c r="J547" s="145">
        <v>0</v>
      </c>
      <c r="K547" s="145">
        <v>0</v>
      </c>
      <c r="L547" s="145">
        <v>0</v>
      </c>
      <c r="M547" s="145">
        <v>0</v>
      </c>
      <c r="N547" s="145">
        <v>0</v>
      </c>
      <c r="O547" s="145">
        <v>0</v>
      </c>
      <c r="P547" s="145">
        <v>2261.549</v>
      </c>
      <c r="Q547" s="145">
        <v>0</v>
      </c>
      <c r="R547" s="146">
        <v>2261.549</v>
      </c>
    </row>
    <row r="548" spans="1:18" ht="13.5">
      <c r="A548" s="147"/>
      <c r="B548" s="147"/>
      <c r="C548" s="147"/>
      <c r="D548" s="147"/>
      <c r="E548" s="148">
        <v>174</v>
      </c>
      <c r="F548" s="149">
        <v>0</v>
      </c>
      <c r="G548" s="150">
        <v>0</v>
      </c>
      <c r="H548" s="150">
        <v>0</v>
      </c>
      <c r="I548" s="150">
        <v>0</v>
      </c>
      <c r="J548" s="150">
        <v>0</v>
      </c>
      <c r="K548" s="150">
        <v>0</v>
      </c>
      <c r="L548" s="150">
        <v>0</v>
      </c>
      <c r="M548" s="150">
        <v>0</v>
      </c>
      <c r="N548" s="150">
        <v>0</v>
      </c>
      <c r="O548" s="150">
        <v>0</v>
      </c>
      <c r="P548" s="150">
        <v>4497.87205</v>
      </c>
      <c r="Q548" s="150">
        <v>0</v>
      </c>
      <c r="R548" s="151">
        <v>4497.87205</v>
      </c>
    </row>
    <row r="549" spans="1:18" ht="13.5">
      <c r="A549" s="147"/>
      <c r="B549" s="147"/>
      <c r="C549" s="147"/>
      <c r="D549" s="143" t="s">
        <v>160</v>
      </c>
      <c r="E549" s="143">
        <v>169</v>
      </c>
      <c r="F549" s="144">
        <v>0</v>
      </c>
      <c r="G549" s="145">
        <v>0</v>
      </c>
      <c r="H549" s="145">
        <v>0</v>
      </c>
      <c r="I549" s="145">
        <v>0</v>
      </c>
      <c r="J549" s="145">
        <v>0</v>
      </c>
      <c r="K549" s="145">
        <v>0</v>
      </c>
      <c r="L549" s="145">
        <v>0</v>
      </c>
      <c r="M549" s="145">
        <v>0</v>
      </c>
      <c r="N549" s="145">
        <v>0</v>
      </c>
      <c r="O549" s="145">
        <v>0</v>
      </c>
      <c r="P549" s="145">
        <v>1684.53191</v>
      </c>
      <c r="Q549" s="145">
        <v>0</v>
      </c>
      <c r="R549" s="146">
        <v>1684.53191</v>
      </c>
    </row>
    <row r="550" spans="1:18" ht="13.5">
      <c r="A550" s="147"/>
      <c r="B550" s="147"/>
      <c r="C550" s="147"/>
      <c r="D550" s="147"/>
      <c r="E550" s="148">
        <v>190</v>
      </c>
      <c r="F550" s="149">
        <v>0</v>
      </c>
      <c r="G550" s="150">
        <v>0</v>
      </c>
      <c r="H550" s="150">
        <v>0</v>
      </c>
      <c r="I550" s="150">
        <v>0</v>
      </c>
      <c r="J550" s="150">
        <v>0</v>
      </c>
      <c r="K550" s="150">
        <v>0</v>
      </c>
      <c r="L550" s="150">
        <v>0</v>
      </c>
      <c r="M550" s="150">
        <v>0</v>
      </c>
      <c r="N550" s="150">
        <v>0</v>
      </c>
      <c r="O550" s="150">
        <v>0</v>
      </c>
      <c r="P550" s="150">
        <v>2009.1518</v>
      </c>
      <c r="Q550" s="150">
        <v>0</v>
      </c>
      <c r="R550" s="151">
        <v>2009.1518</v>
      </c>
    </row>
    <row r="551" spans="1:18" ht="13.5">
      <c r="A551" s="147"/>
      <c r="B551" s="147"/>
      <c r="C551" s="147"/>
      <c r="D551" s="143" t="s">
        <v>161</v>
      </c>
      <c r="E551" s="143">
        <v>58</v>
      </c>
      <c r="F551" s="144">
        <v>0</v>
      </c>
      <c r="G551" s="145">
        <v>0</v>
      </c>
      <c r="H551" s="145">
        <v>0</v>
      </c>
      <c r="I551" s="145">
        <v>0</v>
      </c>
      <c r="J551" s="145">
        <v>0</v>
      </c>
      <c r="K551" s="145">
        <v>0</v>
      </c>
      <c r="L551" s="145">
        <v>0</v>
      </c>
      <c r="M551" s="145">
        <v>0</v>
      </c>
      <c r="N551" s="145">
        <v>0</v>
      </c>
      <c r="O551" s="145">
        <v>0</v>
      </c>
      <c r="P551" s="145">
        <v>2496.89516</v>
      </c>
      <c r="Q551" s="145">
        <v>0</v>
      </c>
      <c r="R551" s="146">
        <v>2496.89516</v>
      </c>
    </row>
    <row r="552" spans="1:18" ht="13.5">
      <c r="A552" s="147"/>
      <c r="B552" s="147"/>
      <c r="C552" s="147"/>
      <c r="D552" s="147"/>
      <c r="E552" s="148">
        <v>139</v>
      </c>
      <c r="F552" s="149">
        <v>0</v>
      </c>
      <c r="G552" s="150">
        <v>0</v>
      </c>
      <c r="H552" s="150">
        <v>0</v>
      </c>
      <c r="I552" s="150">
        <v>0</v>
      </c>
      <c r="J552" s="150">
        <v>0</v>
      </c>
      <c r="K552" s="150">
        <v>0</v>
      </c>
      <c r="L552" s="150">
        <v>0</v>
      </c>
      <c r="M552" s="150">
        <v>0</v>
      </c>
      <c r="N552" s="150">
        <v>0</v>
      </c>
      <c r="O552" s="150">
        <v>0</v>
      </c>
      <c r="P552" s="150">
        <v>2304.31151</v>
      </c>
      <c r="Q552" s="150">
        <v>0</v>
      </c>
      <c r="R552" s="151">
        <v>2304.31151</v>
      </c>
    </row>
    <row r="553" spans="1:18" ht="13.5">
      <c r="A553" s="147"/>
      <c r="B553" s="147"/>
      <c r="C553" s="147"/>
      <c r="D553" s="143" t="s">
        <v>163</v>
      </c>
      <c r="E553" s="143">
        <v>204</v>
      </c>
      <c r="F553" s="144">
        <v>0</v>
      </c>
      <c r="G553" s="145">
        <v>0</v>
      </c>
      <c r="H553" s="145">
        <v>0</v>
      </c>
      <c r="I553" s="145">
        <v>0</v>
      </c>
      <c r="J553" s="145">
        <v>0</v>
      </c>
      <c r="K553" s="145">
        <v>0</v>
      </c>
      <c r="L553" s="145">
        <v>0</v>
      </c>
      <c r="M553" s="145">
        <v>0</v>
      </c>
      <c r="N553" s="145">
        <v>0</v>
      </c>
      <c r="O553" s="145">
        <v>0</v>
      </c>
      <c r="P553" s="145">
        <v>3823.41684</v>
      </c>
      <c r="Q553" s="145">
        <v>0</v>
      </c>
      <c r="R553" s="146">
        <v>3823.41684</v>
      </c>
    </row>
    <row r="554" spans="1:18" ht="13.5">
      <c r="A554" s="147"/>
      <c r="B554" s="147"/>
      <c r="C554" s="147"/>
      <c r="D554" s="143" t="s">
        <v>165</v>
      </c>
      <c r="E554" s="143">
        <v>180</v>
      </c>
      <c r="F554" s="144">
        <v>0</v>
      </c>
      <c r="G554" s="145">
        <v>0</v>
      </c>
      <c r="H554" s="145">
        <v>0</v>
      </c>
      <c r="I554" s="145">
        <v>0</v>
      </c>
      <c r="J554" s="145">
        <v>0</v>
      </c>
      <c r="K554" s="145">
        <v>0</v>
      </c>
      <c r="L554" s="145">
        <v>0</v>
      </c>
      <c r="M554" s="145">
        <v>0</v>
      </c>
      <c r="N554" s="145">
        <v>0</v>
      </c>
      <c r="O554" s="145">
        <v>0</v>
      </c>
      <c r="P554" s="145">
        <v>3273.98129</v>
      </c>
      <c r="Q554" s="145">
        <v>0</v>
      </c>
      <c r="R554" s="146">
        <v>3273.98129</v>
      </c>
    </row>
    <row r="555" spans="1:18" ht="13.5">
      <c r="A555" s="147"/>
      <c r="B555" s="147"/>
      <c r="C555" s="147"/>
      <c r="D555" s="143" t="s">
        <v>166</v>
      </c>
      <c r="E555" s="143">
        <v>47</v>
      </c>
      <c r="F555" s="144">
        <v>0</v>
      </c>
      <c r="G555" s="145">
        <v>0</v>
      </c>
      <c r="H555" s="145">
        <v>0</v>
      </c>
      <c r="I555" s="145">
        <v>0</v>
      </c>
      <c r="J555" s="145">
        <v>0</v>
      </c>
      <c r="K555" s="145">
        <v>0</v>
      </c>
      <c r="L555" s="145">
        <v>0</v>
      </c>
      <c r="M555" s="145">
        <v>0</v>
      </c>
      <c r="N555" s="145">
        <v>0</v>
      </c>
      <c r="O555" s="145">
        <v>0</v>
      </c>
      <c r="P555" s="145">
        <v>3176.90285</v>
      </c>
      <c r="Q555" s="145">
        <v>0</v>
      </c>
      <c r="R555" s="146">
        <v>3176.90285</v>
      </c>
    </row>
    <row r="556" spans="1:18" ht="13.5">
      <c r="A556" s="147"/>
      <c r="B556" s="147"/>
      <c r="C556" s="147"/>
      <c r="D556" s="147"/>
      <c r="E556" s="148">
        <v>56</v>
      </c>
      <c r="F556" s="149">
        <v>0</v>
      </c>
      <c r="G556" s="150">
        <v>0</v>
      </c>
      <c r="H556" s="150">
        <v>0</v>
      </c>
      <c r="I556" s="150">
        <v>0</v>
      </c>
      <c r="J556" s="150">
        <v>0</v>
      </c>
      <c r="K556" s="150">
        <v>0</v>
      </c>
      <c r="L556" s="150">
        <v>0</v>
      </c>
      <c r="M556" s="150">
        <v>0</v>
      </c>
      <c r="N556" s="150">
        <v>0</v>
      </c>
      <c r="O556" s="150">
        <v>0</v>
      </c>
      <c r="P556" s="150">
        <v>2344.96868</v>
      </c>
      <c r="Q556" s="150">
        <v>0</v>
      </c>
      <c r="R556" s="151">
        <v>2344.96868</v>
      </c>
    </row>
    <row r="557" spans="1:18" ht="13.5">
      <c r="A557" s="147"/>
      <c r="B557" s="147"/>
      <c r="C557" s="147"/>
      <c r="D557" s="147"/>
      <c r="E557" s="148">
        <v>60</v>
      </c>
      <c r="F557" s="149">
        <v>0</v>
      </c>
      <c r="G557" s="150">
        <v>0</v>
      </c>
      <c r="H557" s="150">
        <v>0</v>
      </c>
      <c r="I557" s="150">
        <v>0</v>
      </c>
      <c r="J557" s="150">
        <v>0</v>
      </c>
      <c r="K557" s="150">
        <v>0</v>
      </c>
      <c r="L557" s="150">
        <v>0</v>
      </c>
      <c r="M557" s="150">
        <v>0</v>
      </c>
      <c r="N557" s="150">
        <v>0</v>
      </c>
      <c r="O557" s="150">
        <v>0</v>
      </c>
      <c r="P557" s="150">
        <v>3524.7201</v>
      </c>
      <c r="Q557" s="150">
        <v>0</v>
      </c>
      <c r="R557" s="151">
        <v>3524.7201</v>
      </c>
    </row>
    <row r="558" spans="1:18" ht="13.5">
      <c r="A558" s="147"/>
      <c r="B558" s="147"/>
      <c r="C558" s="147"/>
      <c r="D558" s="147"/>
      <c r="E558" s="148">
        <v>61</v>
      </c>
      <c r="F558" s="149">
        <v>0</v>
      </c>
      <c r="G558" s="150">
        <v>0</v>
      </c>
      <c r="H558" s="150">
        <v>0</v>
      </c>
      <c r="I558" s="150">
        <v>0</v>
      </c>
      <c r="J558" s="150">
        <v>0</v>
      </c>
      <c r="K558" s="150">
        <v>0</v>
      </c>
      <c r="L558" s="150">
        <v>0</v>
      </c>
      <c r="M558" s="150">
        <v>0</v>
      </c>
      <c r="N558" s="150">
        <v>0</v>
      </c>
      <c r="O558" s="150">
        <v>0</v>
      </c>
      <c r="P558" s="150">
        <v>2018.90971</v>
      </c>
      <c r="Q558" s="150">
        <v>0</v>
      </c>
      <c r="R558" s="151">
        <v>2018.90971</v>
      </c>
    </row>
    <row r="559" spans="1:18" ht="13.5">
      <c r="A559" s="147"/>
      <c r="B559" s="147"/>
      <c r="C559" s="147"/>
      <c r="D559" s="147"/>
      <c r="E559" s="148">
        <v>143</v>
      </c>
      <c r="F559" s="149">
        <v>0</v>
      </c>
      <c r="G559" s="150">
        <v>0</v>
      </c>
      <c r="H559" s="150">
        <v>0</v>
      </c>
      <c r="I559" s="150">
        <v>0</v>
      </c>
      <c r="J559" s="150">
        <v>0</v>
      </c>
      <c r="K559" s="150">
        <v>0</v>
      </c>
      <c r="L559" s="150">
        <v>0</v>
      </c>
      <c r="M559" s="150">
        <v>0</v>
      </c>
      <c r="N559" s="150">
        <v>0</v>
      </c>
      <c r="O559" s="150">
        <v>0</v>
      </c>
      <c r="P559" s="150">
        <v>5979.1754</v>
      </c>
      <c r="Q559" s="150">
        <v>0</v>
      </c>
      <c r="R559" s="151">
        <v>5979.1754</v>
      </c>
    </row>
    <row r="560" spans="1:18" ht="13.5">
      <c r="A560" s="147"/>
      <c r="B560" s="147"/>
      <c r="C560" s="147"/>
      <c r="D560" s="143" t="s">
        <v>167</v>
      </c>
      <c r="E560" s="143">
        <v>51</v>
      </c>
      <c r="F560" s="144">
        <v>0</v>
      </c>
      <c r="G560" s="145">
        <v>0</v>
      </c>
      <c r="H560" s="145">
        <v>0</v>
      </c>
      <c r="I560" s="145">
        <v>0</v>
      </c>
      <c r="J560" s="145">
        <v>0</v>
      </c>
      <c r="K560" s="145">
        <v>0</v>
      </c>
      <c r="L560" s="145">
        <v>0</v>
      </c>
      <c r="M560" s="145">
        <v>0</v>
      </c>
      <c r="N560" s="145">
        <v>0</v>
      </c>
      <c r="O560" s="145">
        <v>0</v>
      </c>
      <c r="P560" s="145">
        <v>6008.72579</v>
      </c>
      <c r="Q560" s="145">
        <v>0</v>
      </c>
      <c r="R560" s="146">
        <v>6008.72579</v>
      </c>
    </row>
    <row r="561" spans="1:18" ht="13.5">
      <c r="A561" s="147"/>
      <c r="B561" s="147"/>
      <c r="C561" s="147"/>
      <c r="D561" s="147"/>
      <c r="E561" s="148">
        <v>141</v>
      </c>
      <c r="F561" s="149">
        <v>0</v>
      </c>
      <c r="G561" s="150">
        <v>0</v>
      </c>
      <c r="H561" s="150">
        <v>0</v>
      </c>
      <c r="I561" s="150">
        <v>0</v>
      </c>
      <c r="J561" s="150">
        <v>0</v>
      </c>
      <c r="K561" s="150">
        <v>0</v>
      </c>
      <c r="L561" s="150">
        <v>0</v>
      </c>
      <c r="M561" s="150">
        <v>0</v>
      </c>
      <c r="N561" s="150">
        <v>0</v>
      </c>
      <c r="O561" s="150">
        <v>0</v>
      </c>
      <c r="P561" s="150">
        <v>2862.84697</v>
      </c>
      <c r="Q561" s="150">
        <v>0</v>
      </c>
      <c r="R561" s="151">
        <v>2862.84697</v>
      </c>
    </row>
    <row r="562" spans="1:18" ht="13.5">
      <c r="A562" s="147"/>
      <c r="B562" s="147"/>
      <c r="C562" s="147"/>
      <c r="D562" s="147"/>
      <c r="E562" s="148">
        <v>229</v>
      </c>
      <c r="F562" s="149">
        <v>0</v>
      </c>
      <c r="G562" s="150">
        <v>0</v>
      </c>
      <c r="H562" s="150">
        <v>0</v>
      </c>
      <c r="I562" s="150">
        <v>0</v>
      </c>
      <c r="J562" s="150">
        <v>0</v>
      </c>
      <c r="K562" s="150">
        <v>0</v>
      </c>
      <c r="L562" s="150">
        <v>0</v>
      </c>
      <c r="M562" s="150">
        <v>0</v>
      </c>
      <c r="N562" s="150">
        <v>0</v>
      </c>
      <c r="O562" s="150">
        <v>0</v>
      </c>
      <c r="P562" s="150">
        <v>1851.80817</v>
      </c>
      <c r="Q562" s="150">
        <v>0</v>
      </c>
      <c r="R562" s="151">
        <v>1851.80817</v>
      </c>
    </row>
    <row r="563" spans="1:18" ht="13.5">
      <c r="A563" s="147"/>
      <c r="B563" s="147"/>
      <c r="C563" s="147"/>
      <c r="D563" s="143" t="s">
        <v>168</v>
      </c>
      <c r="E563" s="143">
        <v>54</v>
      </c>
      <c r="F563" s="144">
        <v>0</v>
      </c>
      <c r="G563" s="145">
        <v>0</v>
      </c>
      <c r="H563" s="145">
        <v>0</v>
      </c>
      <c r="I563" s="145">
        <v>0</v>
      </c>
      <c r="J563" s="145">
        <v>0</v>
      </c>
      <c r="K563" s="145">
        <v>0</v>
      </c>
      <c r="L563" s="145">
        <v>0</v>
      </c>
      <c r="M563" s="145">
        <v>0</v>
      </c>
      <c r="N563" s="145">
        <v>0</v>
      </c>
      <c r="O563" s="145">
        <v>0</v>
      </c>
      <c r="P563" s="145">
        <v>6228.20265</v>
      </c>
      <c r="Q563" s="145">
        <v>0</v>
      </c>
      <c r="R563" s="146">
        <v>6228.20265</v>
      </c>
    </row>
    <row r="564" spans="1:18" ht="13.5">
      <c r="A564" s="147"/>
      <c r="B564" s="147"/>
      <c r="C564" s="147"/>
      <c r="D564" s="143" t="s">
        <v>169</v>
      </c>
      <c r="E564" s="143">
        <v>225</v>
      </c>
      <c r="F564" s="144">
        <v>0</v>
      </c>
      <c r="G564" s="145">
        <v>0</v>
      </c>
      <c r="H564" s="145">
        <v>0</v>
      </c>
      <c r="I564" s="145">
        <v>0</v>
      </c>
      <c r="J564" s="145">
        <v>0</v>
      </c>
      <c r="K564" s="145">
        <v>0</v>
      </c>
      <c r="L564" s="145">
        <v>0</v>
      </c>
      <c r="M564" s="145">
        <v>0</v>
      </c>
      <c r="N564" s="145">
        <v>0</v>
      </c>
      <c r="O564" s="145">
        <v>0</v>
      </c>
      <c r="P564" s="145">
        <v>5727.94255</v>
      </c>
      <c r="Q564" s="145">
        <v>0</v>
      </c>
      <c r="R564" s="146">
        <v>5727.94255</v>
      </c>
    </row>
    <row r="565" spans="1:18" ht="13.5">
      <c r="A565" s="147"/>
      <c r="B565" s="147"/>
      <c r="C565" s="147"/>
      <c r="D565" s="147"/>
      <c r="E565" s="148">
        <v>236</v>
      </c>
      <c r="F565" s="149">
        <v>0</v>
      </c>
      <c r="G565" s="150">
        <v>0</v>
      </c>
      <c r="H565" s="150">
        <v>0</v>
      </c>
      <c r="I565" s="150">
        <v>0</v>
      </c>
      <c r="J565" s="150">
        <v>0</v>
      </c>
      <c r="K565" s="150">
        <v>0</v>
      </c>
      <c r="L565" s="150">
        <v>0</v>
      </c>
      <c r="M565" s="150">
        <v>0</v>
      </c>
      <c r="N565" s="150">
        <v>0</v>
      </c>
      <c r="O565" s="150">
        <v>0</v>
      </c>
      <c r="P565" s="150">
        <v>731.24252</v>
      </c>
      <c r="Q565" s="150">
        <v>0</v>
      </c>
      <c r="R565" s="151">
        <v>731.24252</v>
      </c>
    </row>
    <row r="566" spans="1:18" ht="13.5">
      <c r="A566" s="147"/>
      <c r="B566" s="147"/>
      <c r="C566" s="147"/>
      <c r="D566" s="143" t="s">
        <v>171</v>
      </c>
      <c r="E566" s="143">
        <v>1</v>
      </c>
      <c r="F566" s="144">
        <v>0</v>
      </c>
      <c r="G566" s="145">
        <v>0</v>
      </c>
      <c r="H566" s="145">
        <v>0</v>
      </c>
      <c r="I566" s="145">
        <v>0</v>
      </c>
      <c r="J566" s="145">
        <v>0</v>
      </c>
      <c r="K566" s="145">
        <v>0</v>
      </c>
      <c r="L566" s="145">
        <v>0</v>
      </c>
      <c r="M566" s="145">
        <v>0</v>
      </c>
      <c r="N566" s="145">
        <v>0</v>
      </c>
      <c r="O566" s="145">
        <v>0</v>
      </c>
      <c r="P566" s="145">
        <v>118464.51004000001</v>
      </c>
      <c r="Q566" s="145">
        <v>134.11037</v>
      </c>
      <c r="R566" s="146">
        <v>118598.62041</v>
      </c>
    </row>
    <row r="567" spans="1:18" ht="13.5">
      <c r="A567" s="147"/>
      <c r="B567" s="147"/>
      <c r="C567" s="147"/>
      <c r="D567" s="147"/>
      <c r="E567" s="148">
        <v>114</v>
      </c>
      <c r="F567" s="149">
        <v>0</v>
      </c>
      <c r="G567" s="150">
        <v>0</v>
      </c>
      <c r="H567" s="150">
        <v>0</v>
      </c>
      <c r="I567" s="150">
        <v>0</v>
      </c>
      <c r="J567" s="150">
        <v>0</v>
      </c>
      <c r="K567" s="150">
        <v>0</v>
      </c>
      <c r="L567" s="150">
        <v>494889.55439</v>
      </c>
      <c r="M567" s="150">
        <v>0</v>
      </c>
      <c r="N567" s="150">
        <v>494889.55439</v>
      </c>
      <c r="O567" s="150">
        <v>494889.55439</v>
      </c>
      <c r="P567" s="150">
        <v>0</v>
      </c>
      <c r="Q567" s="150">
        <v>0</v>
      </c>
      <c r="R567" s="151">
        <v>0</v>
      </c>
    </row>
    <row r="568" spans="1:18" ht="13.5">
      <c r="A568" s="147"/>
      <c r="B568" s="147"/>
      <c r="C568" s="147"/>
      <c r="D568" s="143" t="s">
        <v>172</v>
      </c>
      <c r="E568" s="143">
        <v>57</v>
      </c>
      <c r="F568" s="144">
        <v>0</v>
      </c>
      <c r="G568" s="145">
        <v>0</v>
      </c>
      <c r="H568" s="145">
        <v>0</v>
      </c>
      <c r="I568" s="145">
        <v>0</v>
      </c>
      <c r="J568" s="145">
        <v>0</v>
      </c>
      <c r="K568" s="145">
        <v>0</v>
      </c>
      <c r="L568" s="145">
        <v>0</v>
      </c>
      <c r="M568" s="145">
        <v>0</v>
      </c>
      <c r="N568" s="145">
        <v>0</v>
      </c>
      <c r="O568" s="145">
        <v>0</v>
      </c>
      <c r="P568" s="145">
        <v>5252.58597</v>
      </c>
      <c r="Q568" s="145">
        <v>0</v>
      </c>
      <c r="R568" s="146">
        <v>5252.58597</v>
      </c>
    </row>
    <row r="569" spans="1:18" ht="13.5">
      <c r="A569" s="147"/>
      <c r="B569" s="147"/>
      <c r="C569" s="147"/>
      <c r="D569" s="147"/>
      <c r="E569" s="148">
        <v>142</v>
      </c>
      <c r="F569" s="149">
        <v>0</v>
      </c>
      <c r="G569" s="150">
        <v>0</v>
      </c>
      <c r="H569" s="150">
        <v>0</v>
      </c>
      <c r="I569" s="150">
        <v>0</v>
      </c>
      <c r="J569" s="150">
        <v>0</v>
      </c>
      <c r="K569" s="150">
        <v>0</v>
      </c>
      <c r="L569" s="150">
        <v>0</v>
      </c>
      <c r="M569" s="150">
        <v>0</v>
      </c>
      <c r="N569" s="150">
        <v>0</v>
      </c>
      <c r="O569" s="150">
        <v>0</v>
      </c>
      <c r="P569" s="150">
        <v>3895.95427</v>
      </c>
      <c r="Q569" s="150">
        <v>0</v>
      </c>
      <c r="R569" s="151">
        <v>3895.95427</v>
      </c>
    </row>
    <row r="570" spans="1:18" ht="13.5">
      <c r="A570" s="147"/>
      <c r="B570" s="147"/>
      <c r="C570" s="147"/>
      <c r="D570" s="143" t="s">
        <v>173</v>
      </c>
      <c r="E570" s="143">
        <v>42</v>
      </c>
      <c r="F570" s="144">
        <v>0</v>
      </c>
      <c r="G570" s="145">
        <v>0</v>
      </c>
      <c r="H570" s="145">
        <v>0</v>
      </c>
      <c r="I570" s="145">
        <v>0</v>
      </c>
      <c r="J570" s="145">
        <v>0</v>
      </c>
      <c r="K570" s="145">
        <v>0</v>
      </c>
      <c r="L570" s="145">
        <v>0</v>
      </c>
      <c r="M570" s="145">
        <v>0</v>
      </c>
      <c r="N570" s="145">
        <v>0</v>
      </c>
      <c r="O570" s="145">
        <v>0</v>
      </c>
      <c r="P570" s="145">
        <v>5211.52357</v>
      </c>
      <c r="Q570" s="145">
        <v>0</v>
      </c>
      <c r="R570" s="146">
        <v>5211.52357</v>
      </c>
    </row>
    <row r="571" spans="1:18" ht="13.5">
      <c r="A571" s="147"/>
      <c r="B571" s="147"/>
      <c r="C571" s="147"/>
      <c r="D571" s="147"/>
      <c r="E571" s="148">
        <v>144</v>
      </c>
      <c r="F571" s="149">
        <v>0</v>
      </c>
      <c r="G571" s="150">
        <v>0</v>
      </c>
      <c r="H571" s="150">
        <v>0</v>
      </c>
      <c r="I571" s="150">
        <v>0</v>
      </c>
      <c r="J571" s="150">
        <v>0</v>
      </c>
      <c r="K571" s="150">
        <v>0</v>
      </c>
      <c r="L571" s="150">
        <v>0</v>
      </c>
      <c r="M571" s="150">
        <v>0</v>
      </c>
      <c r="N571" s="150">
        <v>0</v>
      </c>
      <c r="O571" s="150">
        <v>0</v>
      </c>
      <c r="P571" s="150">
        <v>3152.59703</v>
      </c>
      <c r="Q571" s="150">
        <v>0</v>
      </c>
      <c r="R571" s="151">
        <v>3152.59703</v>
      </c>
    </row>
    <row r="572" spans="1:18" ht="13.5">
      <c r="A572" s="147"/>
      <c r="B572" s="147"/>
      <c r="C572" s="147"/>
      <c r="D572" s="143" t="s">
        <v>174</v>
      </c>
      <c r="E572" s="143">
        <v>233</v>
      </c>
      <c r="F572" s="144">
        <v>0</v>
      </c>
      <c r="G572" s="145">
        <v>0</v>
      </c>
      <c r="H572" s="145">
        <v>0</v>
      </c>
      <c r="I572" s="145">
        <v>0</v>
      </c>
      <c r="J572" s="145">
        <v>0</v>
      </c>
      <c r="K572" s="145">
        <v>0</v>
      </c>
      <c r="L572" s="145">
        <v>0</v>
      </c>
      <c r="M572" s="145">
        <v>0</v>
      </c>
      <c r="N572" s="145">
        <v>0</v>
      </c>
      <c r="O572" s="145">
        <v>0</v>
      </c>
      <c r="P572" s="145">
        <v>1100.17654</v>
      </c>
      <c r="Q572" s="145">
        <v>0</v>
      </c>
      <c r="R572" s="146">
        <v>1100.17654</v>
      </c>
    </row>
    <row r="573" spans="1:18" ht="13.5">
      <c r="A573" s="147"/>
      <c r="B573" s="147"/>
      <c r="C573" s="147"/>
      <c r="D573" s="143" t="s">
        <v>175</v>
      </c>
      <c r="E573" s="143">
        <v>173</v>
      </c>
      <c r="F573" s="144">
        <v>0</v>
      </c>
      <c r="G573" s="145">
        <v>0</v>
      </c>
      <c r="H573" s="145">
        <v>0</v>
      </c>
      <c r="I573" s="145">
        <v>0</v>
      </c>
      <c r="J573" s="145">
        <v>0</v>
      </c>
      <c r="K573" s="145">
        <v>0</v>
      </c>
      <c r="L573" s="145">
        <v>0</v>
      </c>
      <c r="M573" s="145">
        <v>0</v>
      </c>
      <c r="N573" s="145">
        <v>0</v>
      </c>
      <c r="O573" s="145">
        <v>0</v>
      </c>
      <c r="P573" s="145">
        <v>3181.45005</v>
      </c>
      <c r="Q573" s="145">
        <v>0</v>
      </c>
      <c r="R573" s="146">
        <v>3181.45005</v>
      </c>
    </row>
    <row r="574" spans="1:18" ht="13.5">
      <c r="A574" s="147"/>
      <c r="B574" s="143" t="s">
        <v>17</v>
      </c>
      <c r="C574" s="143" t="s">
        <v>179</v>
      </c>
      <c r="D574" s="143" t="s">
        <v>180</v>
      </c>
      <c r="E574" s="143">
        <v>22</v>
      </c>
      <c r="F574" s="144">
        <v>0</v>
      </c>
      <c r="G574" s="145">
        <v>0</v>
      </c>
      <c r="H574" s="145">
        <v>0</v>
      </c>
      <c r="I574" s="145">
        <v>0</v>
      </c>
      <c r="J574" s="145">
        <v>0</v>
      </c>
      <c r="K574" s="145">
        <v>0</v>
      </c>
      <c r="L574" s="145">
        <v>0</v>
      </c>
      <c r="M574" s="145">
        <v>0</v>
      </c>
      <c r="N574" s="145">
        <v>0</v>
      </c>
      <c r="O574" s="145">
        <v>0</v>
      </c>
      <c r="P574" s="145">
        <v>4672.8889</v>
      </c>
      <c r="Q574" s="145">
        <v>0</v>
      </c>
      <c r="R574" s="146">
        <v>4672.8889</v>
      </c>
    </row>
    <row r="575" spans="1:18" ht="13.5">
      <c r="A575" s="147"/>
      <c r="B575" s="147"/>
      <c r="C575" s="147"/>
      <c r="D575" s="147"/>
      <c r="E575" s="148">
        <v>151</v>
      </c>
      <c r="F575" s="149">
        <v>0</v>
      </c>
      <c r="G575" s="150">
        <v>0</v>
      </c>
      <c r="H575" s="150">
        <v>0</v>
      </c>
      <c r="I575" s="150">
        <v>0</v>
      </c>
      <c r="J575" s="150">
        <v>0</v>
      </c>
      <c r="K575" s="150">
        <v>0</v>
      </c>
      <c r="L575" s="150">
        <v>0</v>
      </c>
      <c r="M575" s="150">
        <v>0</v>
      </c>
      <c r="N575" s="150">
        <v>0</v>
      </c>
      <c r="O575" s="150">
        <v>0</v>
      </c>
      <c r="P575" s="150">
        <v>4724.3134199999995</v>
      </c>
      <c r="Q575" s="150">
        <v>0</v>
      </c>
      <c r="R575" s="151">
        <v>4724.3134199999995</v>
      </c>
    </row>
    <row r="576" spans="1:18" ht="13.5">
      <c r="A576" s="147"/>
      <c r="B576" s="147"/>
      <c r="C576" s="143" t="s">
        <v>181</v>
      </c>
      <c r="D576" s="143" t="s">
        <v>182</v>
      </c>
      <c r="E576" s="143">
        <v>21</v>
      </c>
      <c r="F576" s="144">
        <v>0</v>
      </c>
      <c r="G576" s="145">
        <v>0</v>
      </c>
      <c r="H576" s="145">
        <v>0</v>
      </c>
      <c r="I576" s="145">
        <v>0</v>
      </c>
      <c r="J576" s="145">
        <v>0</v>
      </c>
      <c r="K576" s="145">
        <v>0</v>
      </c>
      <c r="L576" s="145">
        <v>0</v>
      </c>
      <c r="M576" s="145">
        <v>0</v>
      </c>
      <c r="N576" s="145">
        <v>0</v>
      </c>
      <c r="O576" s="145">
        <v>0</v>
      </c>
      <c r="P576" s="145">
        <v>518.03728</v>
      </c>
      <c r="Q576" s="145">
        <v>0</v>
      </c>
      <c r="R576" s="146">
        <v>518.03728</v>
      </c>
    </row>
    <row r="577" spans="1:18" ht="13.5">
      <c r="A577" s="147"/>
      <c r="B577" s="147"/>
      <c r="C577" s="147"/>
      <c r="D577" s="147"/>
      <c r="E577" s="148">
        <v>149</v>
      </c>
      <c r="F577" s="149">
        <v>0</v>
      </c>
      <c r="G577" s="150">
        <v>0</v>
      </c>
      <c r="H577" s="150">
        <v>0</v>
      </c>
      <c r="I577" s="150">
        <v>0</v>
      </c>
      <c r="J577" s="150">
        <v>0</v>
      </c>
      <c r="K577" s="150">
        <v>0</v>
      </c>
      <c r="L577" s="150">
        <v>0</v>
      </c>
      <c r="M577" s="150">
        <v>0</v>
      </c>
      <c r="N577" s="150">
        <v>0</v>
      </c>
      <c r="O577" s="150">
        <v>0</v>
      </c>
      <c r="P577" s="150">
        <v>16626.65427</v>
      </c>
      <c r="Q577" s="150">
        <v>0</v>
      </c>
      <c r="R577" s="151">
        <v>16626.65427</v>
      </c>
    </row>
    <row r="578" spans="1:18" ht="13.5">
      <c r="A578" s="147"/>
      <c r="B578" s="147"/>
      <c r="C578" s="147"/>
      <c r="D578" s="143" t="s">
        <v>240</v>
      </c>
      <c r="E578" s="143">
        <v>65</v>
      </c>
      <c r="F578" s="144">
        <v>0</v>
      </c>
      <c r="G578" s="145">
        <v>0</v>
      </c>
      <c r="H578" s="145">
        <v>0</v>
      </c>
      <c r="I578" s="145">
        <v>0</v>
      </c>
      <c r="J578" s="145">
        <v>0</v>
      </c>
      <c r="K578" s="145">
        <v>0</v>
      </c>
      <c r="L578" s="145">
        <v>0</v>
      </c>
      <c r="M578" s="145">
        <v>0</v>
      </c>
      <c r="N578" s="145">
        <v>0</v>
      </c>
      <c r="O578" s="145">
        <v>0</v>
      </c>
      <c r="P578" s="145">
        <v>8412.86125</v>
      </c>
      <c r="Q578" s="145">
        <v>0</v>
      </c>
      <c r="R578" s="146">
        <v>8412.86125</v>
      </c>
    </row>
    <row r="579" spans="1:18" ht="13.5">
      <c r="A579" s="147"/>
      <c r="B579" s="147"/>
      <c r="C579" s="147"/>
      <c r="D579" s="147"/>
      <c r="E579" s="148">
        <v>115</v>
      </c>
      <c r="F579" s="149">
        <v>0</v>
      </c>
      <c r="G579" s="150">
        <v>0</v>
      </c>
      <c r="H579" s="150">
        <v>0</v>
      </c>
      <c r="I579" s="150">
        <v>0</v>
      </c>
      <c r="J579" s="150">
        <v>0</v>
      </c>
      <c r="K579" s="150">
        <v>0</v>
      </c>
      <c r="L579" s="150">
        <v>0</v>
      </c>
      <c r="M579" s="150">
        <v>0</v>
      </c>
      <c r="N579" s="150">
        <v>0</v>
      </c>
      <c r="O579" s="150">
        <v>0</v>
      </c>
      <c r="P579" s="150">
        <v>1807.26384</v>
      </c>
      <c r="Q579" s="150">
        <v>0</v>
      </c>
      <c r="R579" s="151">
        <v>1807.26384</v>
      </c>
    </row>
    <row r="580" spans="1:18" ht="13.5">
      <c r="A580" s="147"/>
      <c r="B580" s="143" t="s">
        <v>18</v>
      </c>
      <c r="C580" s="143" t="s">
        <v>183</v>
      </c>
      <c r="D580" s="143" t="s">
        <v>183</v>
      </c>
      <c r="E580" s="143">
        <v>40</v>
      </c>
      <c r="F580" s="144">
        <v>0</v>
      </c>
      <c r="G580" s="145">
        <v>0</v>
      </c>
      <c r="H580" s="145">
        <v>0</v>
      </c>
      <c r="I580" s="145">
        <v>0</v>
      </c>
      <c r="J580" s="145">
        <v>0</v>
      </c>
      <c r="K580" s="145">
        <v>0</v>
      </c>
      <c r="L580" s="145">
        <v>0</v>
      </c>
      <c r="M580" s="145">
        <v>0</v>
      </c>
      <c r="N580" s="145">
        <v>0</v>
      </c>
      <c r="O580" s="145">
        <v>0</v>
      </c>
      <c r="P580" s="145">
        <v>2858.92182</v>
      </c>
      <c r="Q580" s="145">
        <v>0</v>
      </c>
      <c r="R580" s="146">
        <v>2858.92182</v>
      </c>
    </row>
    <row r="581" spans="1:18" ht="13.5">
      <c r="A581" s="147"/>
      <c r="B581" s="147"/>
      <c r="C581" s="147"/>
      <c r="D581" s="147"/>
      <c r="E581" s="148">
        <v>152</v>
      </c>
      <c r="F581" s="149">
        <v>0</v>
      </c>
      <c r="G581" s="150">
        <v>0</v>
      </c>
      <c r="H581" s="150">
        <v>0</v>
      </c>
      <c r="I581" s="150">
        <v>0</v>
      </c>
      <c r="J581" s="150">
        <v>0</v>
      </c>
      <c r="K581" s="150">
        <v>0</v>
      </c>
      <c r="L581" s="150">
        <v>0</v>
      </c>
      <c r="M581" s="150">
        <v>0</v>
      </c>
      <c r="N581" s="150">
        <v>0</v>
      </c>
      <c r="O581" s="150">
        <v>0</v>
      </c>
      <c r="P581" s="150">
        <v>3339.31384</v>
      </c>
      <c r="Q581" s="150">
        <v>0</v>
      </c>
      <c r="R581" s="151">
        <v>3339.31384</v>
      </c>
    </row>
    <row r="582" spans="1:18" ht="13.5">
      <c r="A582" s="147"/>
      <c r="B582" s="147"/>
      <c r="C582" s="147"/>
      <c r="D582" s="147"/>
      <c r="E582" s="148">
        <v>196</v>
      </c>
      <c r="F582" s="149">
        <v>0</v>
      </c>
      <c r="G582" s="150">
        <v>0</v>
      </c>
      <c r="H582" s="150">
        <v>0</v>
      </c>
      <c r="I582" s="150">
        <v>0</v>
      </c>
      <c r="J582" s="150">
        <v>0</v>
      </c>
      <c r="K582" s="150">
        <v>0</v>
      </c>
      <c r="L582" s="150">
        <v>0</v>
      </c>
      <c r="M582" s="150">
        <v>0</v>
      </c>
      <c r="N582" s="150">
        <v>0</v>
      </c>
      <c r="O582" s="150">
        <v>0</v>
      </c>
      <c r="P582" s="150">
        <v>3551.20615</v>
      </c>
      <c r="Q582" s="150">
        <v>0</v>
      </c>
      <c r="R582" s="151">
        <v>3551.20615</v>
      </c>
    </row>
    <row r="583" spans="1:18" ht="13.5">
      <c r="A583" s="147"/>
      <c r="B583" s="143" t="s">
        <v>19</v>
      </c>
      <c r="C583" s="143" t="s">
        <v>184</v>
      </c>
      <c r="D583" s="143" t="s">
        <v>184</v>
      </c>
      <c r="E583" s="143">
        <v>49</v>
      </c>
      <c r="F583" s="144">
        <v>0</v>
      </c>
      <c r="G583" s="145">
        <v>0</v>
      </c>
      <c r="H583" s="145">
        <v>0</v>
      </c>
      <c r="I583" s="145">
        <v>0</v>
      </c>
      <c r="J583" s="145">
        <v>0</v>
      </c>
      <c r="K583" s="145">
        <v>0</v>
      </c>
      <c r="L583" s="145">
        <v>0</v>
      </c>
      <c r="M583" s="145">
        <v>0</v>
      </c>
      <c r="N583" s="145">
        <v>0</v>
      </c>
      <c r="O583" s="145">
        <v>0</v>
      </c>
      <c r="P583" s="145">
        <v>3411.03721</v>
      </c>
      <c r="Q583" s="145">
        <v>0</v>
      </c>
      <c r="R583" s="146">
        <v>3411.03721</v>
      </c>
    </row>
    <row r="584" spans="1:18" ht="13.5">
      <c r="A584" s="147"/>
      <c r="B584" s="147"/>
      <c r="C584" s="143" t="s">
        <v>185</v>
      </c>
      <c r="D584" s="143" t="s">
        <v>19</v>
      </c>
      <c r="E584" s="143">
        <v>188</v>
      </c>
      <c r="F584" s="144">
        <v>0</v>
      </c>
      <c r="G584" s="145">
        <v>0</v>
      </c>
      <c r="H584" s="145">
        <v>0</v>
      </c>
      <c r="I584" s="145">
        <v>0</v>
      </c>
      <c r="J584" s="145">
        <v>0</v>
      </c>
      <c r="K584" s="145">
        <v>0</v>
      </c>
      <c r="L584" s="145">
        <v>0</v>
      </c>
      <c r="M584" s="145">
        <v>0</v>
      </c>
      <c r="N584" s="145">
        <v>0</v>
      </c>
      <c r="O584" s="145">
        <v>0</v>
      </c>
      <c r="P584" s="145">
        <v>3424.41177</v>
      </c>
      <c r="Q584" s="145">
        <v>0</v>
      </c>
      <c r="R584" s="146">
        <v>3424.41177</v>
      </c>
    </row>
    <row r="585" spans="1:18" ht="13.5">
      <c r="A585" s="147"/>
      <c r="B585" s="143" t="s">
        <v>20</v>
      </c>
      <c r="C585" s="143" t="s">
        <v>20</v>
      </c>
      <c r="D585" s="143" t="s">
        <v>276</v>
      </c>
      <c r="E585" s="143">
        <v>50</v>
      </c>
      <c r="F585" s="144">
        <v>0</v>
      </c>
      <c r="G585" s="145">
        <v>0</v>
      </c>
      <c r="H585" s="145">
        <v>0</v>
      </c>
      <c r="I585" s="145">
        <v>0</v>
      </c>
      <c r="J585" s="145">
        <v>0</v>
      </c>
      <c r="K585" s="145">
        <v>0</v>
      </c>
      <c r="L585" s="145">
        <v>0</v>
      </c>
      <c r="M585" s="145">
        <v>0</v>
      </c>
      <c r="N585" s="145">
        <v>0</v>
      </c>
      <c r="O585" s="145">
        <v>0</v>
      </c>
      <c r="P585" s="145">
        <v>4235.180719999999</v>
      </c>
      <c r="Q585" s="145">
        <v>0</v>
      </c>
      <c r="R585" s="146">
        <v>4235.180719999999</v>
      </c>
    </row>
    <row r="586" spans="1:18" ht="13.5">
      <c r="A586" s="147"/>
      <c r="B586" s="147"/>
      <c r="C586" s="147"/>
      <c r="D586" s="147"/>
      <c r="E586" s="148">
        <v>153</v>
      </c>
      <c r="F586" s="149">
        <v>0</v>
      </c>
      <c r="G586" s="150">
        <v>0</v>
      </c>
      <c r="H586" s="150">
        <v>0</v>
      </c>
      <c r="I586" s="150">
        <v>0</v>
      </c>
      <c r="J586" s="150">
        <v>0</v>
      </c>
      <c r="K586" s="150">
        <v>0</v>
      </c>
      <c r="L586" s="150">
        <v>0</v>
      </c>
      <c r="M586" s="150">
        <v>0</v>
      </c>
      <c r="N586" s="150">
        <v>0</v>
      </c>
      <c r="O586" s="150">
        <v>0</v>
      </c>
      <c r="P586" s="150">
        <v>2826.29543</v>
      </c>
      <c r="Q586" s="150">
        <v>0</v>
      </c>
      <c r="R586" s="151">
        <v>2826.29543</v>
      </c>
    </row>
    <row r="587" spans="1:18" ht="13.5">
      <c r="A587" s="147"/>
      <c r="B587" s="143" t="s">
        <v>21</v>
      </c>
      <c r="C587" s="143" t="s">
        <v>187</v>
      </c>
      <c r="D587" s="143" t="s">
        <v>188</v>
      </c>
      <c r="E587" s="143">
        <v>113</v>
      </c>
      <c r="F587" s="144">
        <v>0</v>
      </c>
      <c r="G587" s="145">
        <v>0</v>
      </c>
      <c r="H587" s="145">
        <v>0</v>
      </c>
      <c r="I587" s="145">
        <v>0</v>
      </c>
      <c r="J587" s="145">
        <v>0</v>
      </c>
      <c r="K587" s="145">
        <v>0</v>
      </c>
      <c r="L587" s="145">
        <v>0</v>
      </c>
      <c r="M587" s="145">
        <v>0</v>
      </c>
      <c r="N587" s="145">
        <v>0</v>
      </c>
      <c r="O587" s="145">
        <v>0</v>
      </c>
      <c r="P587" s="145">
        <v>3280.20878</v>
      </c>
      <c r="Q587" s="145">
        <v>0</v>
      </c>
      <c r="R587" s="146">
        <v>3280.20878</v>
      </c>
    </row>
    <row r="588" spans="1:18" ht="13.5">
      <c r="A588" s="147"/>
      <c r="B588" s="147"/>
      <c r="C588" s="147"/>
      <c r="D588" s="147"/>
      <c r="E588" s="148">
        <v>155</v>
      </c>
      <c r="F588" s="149">
        <v>0</v>
      </c>
      <c r="G588" s="150">
        <v>0</v>
      </c>
      <c r="H588" s="150">
        <v>0</v>
      </c>
      <c r="I588" s="150">
        <v>0</v>
      </c>
      <c r="J588" s="150">
        <v>0</v>
      </c>
      <c r="K588" s="150">
        <v>0</v>
      </c>
      <c r="L588" s="150">
        <v>0</v>
      </c>
      <c r="M588" s="150">
        <v>0</v>
      </c>
      <c r="N588" s="150">
        <v>0</v>
      </c>
      <c r="O588" s="150">
        <v>0</v>
      </c>
      <c r="P588" s="150">
        <v>3417.58634</v>
      </c>
      <c r="Q588" s="150">
        <v>0</v>
      </c>
      <c r="R588" s="151">
        <v>3417.58634</v>
      </c>
    </row>
    <row r="589" spans="1:18" ht="13.5">
      <c r="A589" s="147"/>
      <c r="B589" s="147"/>
      <c r="C589" s="143" t="s">
        <v>189</v>
      </c>
      <c r="D589" s="143" t="s">
        <v>189</v>
      </c>
      <c r="E589" s="143">
        <v>17</v>
      </c>
      <c r="F589" s="144">
        <v>0</v>
      </c>
      <c r="G589" s="145">
        <v>0</v>
      </c>
      <c r="H589" s="145">
        <v>0</v>
      </c>
      <c r="I589" s="145">
        <v>0</v>
      </c>
      <c r="J589" s="145">
        <v>0</v>
      </c>
      <c r="K589" s="145">
        <v>0</v>
      </c>
      <c r="L589" s="145">
        <v>0</v>
      </c>
      <c r="M589" s="145">
        <v>0</v>
      </c>
      <c r="N589" s="145">
        <v>0</v>
      </c>
      <c r="O589" s="145">
        <v>0</v>
      </c>
      <c r="P589" s="145">
        <v>2696.5478399999997</v>
      </c>
      <c r="Q589" s="145">
        <v>0</v>
      </c>
      <c r="R589" s="146">
        <v>2696.5478399999997</v>
      </c>
    </row>
    <row r="590" spans="1:18" ht="13.5">
      <c r="A590" s="147"/>
      <c r="B590" s="147"/>
      <c r="C590" s="147"/>
      <c r="D590" s="147"/>
      <c r="E590" s="148">
        <v>100</v>
      </c>
      <c r="F590" s="149">
        <v>0</v>
      </c>
      <c r="G590" s="150">
        <v>0</v>
      </c>
      <c r="H590" s="150">
        <v>0</v>
      </c>
      <c r="I590" s="150">
        <v>0</v>
      </c>
      <c r="J590" s="150">
        <v>0</v>
      </c>
      <c r="K590" s="150">
        <v>0</v>
      </c>
      <c r="L590" s="150">
        <v>0</v>
      </c>
      <c r="M590" s="150">
        <v>0</v>
      </c>
      <c r="N590" s="150">
        <v>0</v>
      </c>
      <c r="O590" s="150">
        <v>0</v>
      </c>
      <c r="P590" s="150">
        <v>4330.95334</v>
      </c>
      <c r="Q590" s="150">
        <v>0</v>
      </c>
      <c r="R590" s="151">
        <v>4330.95334</v>
      </c>
    </row>
    <row r="591" spans="1:18" ht="13.5">
      <c r="A591" s="147"/>
      <c r="B591" s="147"/>
      <c r="C591" s="143" t="s">
        <v>21</v>
      </c>
      <c r="D591" s="143" t="s">
        <v>190</v>
      </c>
      <c r="E591" s="143">
        <v>98</v>
      </c>
      <c r="F591" s="144">
        <v>0</v>
      </c>
      <c r="G591" s="145">
        <v>0</v>
      </c>
      <c r="H591" s="145">
        <v>0</v>
      </c>
      <c r="I591" s="145">
        <v>0</v>
      </c>
      <c r="J591" s="145">
        <v>0</v>
      </c>
      <c r="K591" s="145">
        <v>0</v>
      </c>
      <c r="L591" s="145">
        <v>0</v>
      </c>
      <c r="M591" s="145">
        <v>0</v>
      </c>
      <c r="N591" s="145">
        <v>0</v>
      </c>
      <c r="O591" s="145">
        <v>0</v>
      </c>
      <c r="P591" s="145">
        <v>8500.51366</v>
      </c>
      <c r="Q591" s="145">
        <v>0</v>
      </c>
      <c r="R591" s="146">
        <v>8500.51366</v>
      </c>
    </row>
    <row r="592" spans="1:18" ht="13.5">
      <c r="A592" s="147"/>
      <c r="B592" s="147"/>
      <c r="C592" s="147"/>
      <c r="D592" s="143" t="s">
        <v>228</v>
      </c>
      <c r="E592" s="143">
        <v>69</v>
      </c>
      <c r="F592" s="144">
        <v>0</v>
      </c>
      <c r="G592" s="145">
        <v>0</v>
      </c>
      <c r="H592" s="145">
        <v>0</v>
      </c>
      <c r="I592" s="145">
        <v>0</v>
      </c>
      <c r="J592" s="145">
        <v>0</v>
      </c>
      <c r="K592" s="145">
        <v>0</v>
      </c>
      <c r="L592" s="145">
        <v>0</v>
      </c>
      <c r="M592" s="145">
        <v>0</v>
      </c>
      <c r="N592" s="145">
        <v>0</v>
      </c>
      <c r="O592" s="145">
        <v>0</v>
      </c>
      <c r="P592" s="145">
        <v>5104.6039900000005</v>
      </c>
      <c r="Q592" s="145">
        <v>0</v>
      </c>
      <c r="R592" s="146">
        <v>5104.6039900000005</v>
      </c>
    </row>
    <row r="593" spans="1:18" ht="13.5">
      <c r="A593" s="147"/>
      <c r="B593" s="147"/>
      <c r="C593" s="147"/>
      <c r="D593" s="147"/>
      <c r="E593" s="148">
        <v>154</v>
      </c>
      <c r="F593" s="149">
        <v>0</v>
      </c>
      <c r="G593" s="150">
        <v>0</v>
      </c>
      <c r="H593" s="150">
        <v>0</v>
      </c>
      <c r="I593" s="150">
        <v>0</v>
      </c>
      <c r="J593" s="150">
        <v>0</v>
      </c>
      <c r="K593" s="150">
        <v>0</v>
      </c>
      <c r="L593" s="150">
        <v>0</v>
      </c>
      <c r="M593" s="150">
        <v>0</v>
      </c>
      <c r="N593" s="150">
        <v>0</v>
      </c>
      <c r="O593" s="150">
        <v>0</v>
      </c>
      <c r="P593" s="150">
        <v>4182.70689</v>
      </c>
      <c r="Q593" s="150">
        <v>0</v>
      </c>
      <c r="R593" s="151">
        <v>4182.70689</v>
      </c>
    </row>
    <row r="594" spans="1:18" ht="13.5">
      <c r="A594" s="147"/>
      <c r="B594" s="147"/>
      <c r="C594" s="147"/>
      <c r="D594" s="143" t="s">
        <v>21</v>
      </c>
      <c r="E594" s="143">
        <v>2</v>
      </c>
      <c r="F594" s="144">
        <v>0</v>
      </c>
      <c r="G594" s="145">
        <v>0</v>
      </c>
      <c r="H594" s="145">
        <v>0</v>
      </c>
      <c r="I594" s="145">
        <v>0</v>
      </c>
      <c r="J594" s="145">
        <v>0</v>
      </c>
      <c r="K594" s="145">
        <v>0</v>
      </c>
      <c r="L594" s="145">
        <v>0</v>
      </c>
      <c r="M594" s="145">
        <v>0</v>
      </c>
      <c r="N594" s="145">
        <v>0</v>
      </c>
      <c r="O594" s="145">
        <v>0</v>
      </c>
      <c r="P594" s="145">
        <v>11021.15203</v>
      </c>
      <c r="Q594" s="145">
        <v>0</v>
      </c>
      <c r="R594" s="146">
        <v>11021.15203</v>
      </c>
    </row>
    <row r="595" spans="1:18" ht="13.5">
      <c r="A595" s="147"/>
      <c r="B595" s="147"/>
      <c r="C595" s="147"/>
      <c r="D595" s="147"/>
      <c r="E595" s="148">
        <v>97</v>
      </c>
      <c r="F595" s="149">
        <v>0</v>
      </c>
      <c r="G595" s="150">
        <v>0</v>
      </c>
      <c r="H595" s="150">
        <v>0</v>
      </c>
      <c r="I595" s="150">
        <v>0</v>
      </c>
      <c r="J595" s="150">
        <v>0</v>
      </c>
      <c r="K595" s="150">
        <v>0</v>
      </c>
      <c r="L595" s="150">
        <v>0</v>
      </c>
      <c r="M595" s="150">
        <v>0</v>
      </c>
      <c r="N595" s="150">
        <v>0</v>
      </c>
      <c r="O595" s="150">
        <v>0</v>
      </c>
      <c r="P595" s="150">
        <v>2824.03019</v>
      </c>
      <c r="Q595" s="150">
        <v>0</v>
      </c>
      <c r="R595" s="151">
        <v>2824.03019</v>
      </c>
    </row>
    <row r="596" spans="1:18" ht="13.5">
      <c r="A596" s="147"/>
      <c r="B596" s="147"/>
      <c r="C596" s="147"/>
      <c r="D596" s="147"/>
      <c r="E596" s="148">
        <v>109</v>
      </c>
      <c r="F596" s="149">
        <v>0</v>
      </c>
      <c r="G596" s="150">
        <v>0</v>
      </c>
      <c r="H596" s="150">
        <v>0</v>
      </c>
      <c r="I596" s="150">
        <v>0</v>
      </c>
      <c r="J596" s="150">
        <v>0</v>
      </c>
      <c r="K596" s="150">
        <v>0</v>
      </c>
      <c r="L596" s="150">
        <v>0</v>
      </c>
      <c r="M596" s="150">
        <v>0</v>
      </c>
      <c r="N596" s="150">
        <v>0</v>
      </c>
      <c r="O596" s="150">
        <v>0</v>
      </c>
      <c r="P596" s="150">
        <v>6791.79213</v>
      </c>
      <c r="Q596" s="150">
        <v>0</v>
      </c>
      <c r="R596" s="151">
        <v>6791.79213</v>
      </c>
    </row>
    <row r="597" spans="1:18" ht="13.5">
      <c r="A597" s="147"/>
      <c r="B597" s="147"/>
      <c r="C597" s="147"/>
      <c r="D597" s="143" t="s">
        <v>191</v>
      </c>
      <c r="E597" s="143">
        <v>179</v>
      </c>
      <c r="F597" s="144">
        <v>0</v>
      </c>
      <c r="G597" s="145">
        <v>0</v>
      </c>
      <c r="H597" s="145">
        <v>0</v>
      </c>
      <c r="I597" s="145">
        <v>0</v>
      </c>
      <c r="J597" s="145">
        <v>0</v>
      </c>
      <c r="K597" s="145">
        <v>0</v>
      </c>
      <c r="L597" s="145">
        <v>0</v>
      </c>
      <c r="M597" s="145">
        <v>0</v>
      </c>
      <c r="N597" s="145">
        <v>0</v>
      </c>
      <c r="O597" s="145">
        <v>0</v>
      </c>
      <c r="P597" s="145">
        <v>3353.614</v>
      </c>
      <c r="Q597" s="145">
        <v>0</v>
      </c>
      <c r="R597" s="146">
        <v>3353.614</v>
      </c>
    </row>
    <row r="598" spans="1:18" ht="13.5">
      <c r="A598" s="147"/>
      <c r="B598" s="147"/>
      <c r="C598" s="147"/>
      <c r="D598" s="147"/>
      <c r="E598" s="148">
        <v>201</v>
      </c>
      <c r="F598" s="149">
        <v>0</v>
      </c>
      <c r="G598" s="150">
        <v>0</v>
      </c>
      <c r="H598" s="150">
        <v>0</v>
      </c>
      <c r="I598" s="150">
        <v>0</v>
      </c>
      <c r="J598" s="150">
        <v>0</v>
      </c>
      <c r="K598" s="150">
        <v>0</v>
      </c>
      <c r="L598" s="150">
        <v>0</v>
      </c>
      <c r="M598" s="150">
        <v>0</v>
      </c>
      <c r="N598" s="150">
        <v>0</v>
      </c>
      <c r="O598" s="150">
        <v>0</v>
      </c>
      <c r="P598" s="150">
        <v>2141.41232</v>
      </c>
      <c r="Q598" s="150">
        <v>0</v>
      </c>
      <c r="R598" s="151">
        <v>2141.41232</v>
      </c>
    </row>
    <row r="599" spans="1:18" ht="13.5">
      <c r="A599" s="147"/>
      <c r="B599" s="147"/>
      <c r="C599" s="143" t="s">
        <v>192</v>
      </c>
      <c r="D599" s="143" t="s">
        <v>192</v>
      </c>
      <c r="E599" s="143">
        <v>16</v>
      </c>
      <c r="F599" s="144">
        <v>0</v>
      </c>
      <c r="G599" s="145">
        <v>0</v>
      </c>
      <c r="H599" s="145">
        <v>0</v>
      </c>
      <c r="I599" s="145">
        <v>0</v>
      </c>
      <c r="J599" s="145">
        <v>0</v>
      </c>
      <c r="K599" s="145">
        <v>0</v>
      </c>
      <c r="L599" s="145">
        <v>0</v>
      </c>
      <c r="M599" s="145">
        <v>0</v>
      </c>
      <c r="N599" s="145">
        <v>0</v>
      </c>
      <c r="O599" s="145">
        <v>0</v>
      </c>
      <c r="P599" s="145">
        <v>10822.207890000001</v>
      </c>
      <c r="Q599" s="145">
        <v>0</v>
      </c>
      <c r="R599" s="146">
        <v>10822.207890000001</v>
      </c>
    </row>
    <row r="600" spans="1:18" ht="13.5">
      <c r="A600" s="147"/>
      <c r="B600" s="147"/>
      <c r="C600" s="147"/>
      <c r="D600" s="147"/>
      <c r="E600" s="148">
        <v>99</v>
      </c>
      <c r="F600" s="149">
        <v>0</v>
      </c>
      <c r="G600" s="150">
        <v>0</v>
      </c>
      <c r="H600" s="150">
        <v>0</v>
      </c>
      <c r="I600" s="150">
        <v>0</v>
      </c>
      <c r="J600" s="150">
        <v>0</v>
      </c>
      <c r="K600" s="150">
        <v>0</v>
      </c>
      <c r="L600" s="150">
        <v>0</v>
      </c>
      <c r="M600" s="150">
        <v>0</v>
      </c>
      <c r="N600" s="150">
        <v>0</v>
      </c>
      <c r="O600" s="150">
        <v>0</v>
      </c>
      <c r="P600" s="150">
        <v>9112.54656</v>
      </c>
      <c r="Q600" s="150">
        <v>0</v>
      </c>
      <c r="R600" s="151">
        <v>9112.54656</v>
      </c>
    </row>
    <row r="601" spans="1:18" ht="13.5">
      <c r="A601" s="147"/>
      <c r="B601" s="147"/>
      <c r="C601" s="147"/>
      <c r="D601" s="147"/>
      <c r="E601" s="148">
        <v>116</v>
      </c>
      <c r="F601" s="149">
        <v>0</v>
      </c>
      <c r="G601" s="150">
        <v>0</v>
      </c>
      <c r="H601" s="150">
        <v>0</v>
      </c>
      <c r="I601" s="150">
        <v>0</v>
      </c>
      <c r="J601" s="150">
        <v>0</v>
      </c>
      <c r="K601" s="150">
        <v>0</v>
      </c>
      <c r="L601" s="150">
        <v>0</v>
      </c>
      <c r="M601" s="150">
        <v>0</v>
      </c>
      <c r="N601" s="150">
        <v>0</v>
      </c>
      <c r="O601" s="150">
        <v>0</v>
      </c>
      <c r="P601" s="150">
        <v>2581.4264500000004</v>
      </c>
      <c r="Q601" s="150">
        <v>0</v>
      </c>
      <c r="R601" s="151">
        <v>2581.4264500000004</v>
      </c>
    </row>
    <row r="602" spans="1:18" ht="13.5">
      <c r="A602" s="147"/>
      <c r="B602" s="147"/>
      <c r="C602" s="143" t="s">
        <v>193</v>
      </c>
      <c r="D602" s="143" t="s">
        <v>230</v>
      </c>
      <c r="E602" s="143">
        <v>224</v>
      </c>
      <c r="F602" s="144">
        <v>0</v>
      </c>
      <c r="G602" s="145">
        <v>0</v>
      </c>
      <c r="H602" s="145">
        <v>0</v>
      </c>
      <c r="I602" s="145">
        <v>0</v>
      </c>
      <c r="J602" s="145">
        <v>0</v>
      </c>
      <c r="K602" s="145">
        <v>0</v>
      </c>
      <c r="L602" s="145">
        <v>0</v>
      </c>
      <c r="M602" s="145">
        <v>0</v>
      </c>
      <c r="N602" s="145">
        <v>0</v>
      </c>
      <c r="O602" s="145">
        <v>0</v>
      </c>
      <c r="P602" s="145">
        <v>2065.9091599999997</v>
      </c>
      <c r="Q602" s="145">
        <v>0</v>
      </c>
      <c r="R602" s="146">
        <v>2065.9091599999997</v>
      </c>
    </row>
    <row r="603" spans="1:18" ht="13.5">
      <c r="A603" s="147"/>
      <c r="B603" s="147"/>
      <c r="C603" s="147"/>
      <c r="D603" s="143" t="s">
        <v>194</v>
      </c>
      <c r="E603" s="143">
        <v>29</v>
      </c>
      <c r="F603" s="144">
        <v>0</v>
      </c>
      <c r="G603" s="145">
        <v>0</v>
      </c>
      <c r="H603" s="145">
        <v>0</v>
      </c>
      <c r="I603" s="145">
        <v>0</v>
      </c>
      <c r="J603" s="145">
        <v>0</v>
      </c>
      <c r="K603" s="145">
        <v>0</v>
      </c>
      <c r="L603" s="145">
        <v>0</v>
      </c>
      <c r="M603" s="145">
        <v>0</v>
      </c>
      <c r="N603" s="145">
        <v>0</v>
      </c>
      <c r="O603" s="145">
        <v>0</v>
      </c>
      <c r="P603" s="145">
        <v>3279.85721</v>
      </c>
      <c r="Q603" s="145">
        <v>0</v>
      </c>
      <c r="R603" s="146">
        <v>3279.85721</v>
      </c>
    </row>
    <row r="604" spans="1:18" ht="13.5">
      <c r="A604" s="147"/>
      <c r="B604" s="147"/>
      <c r="C604" s="147"/>
      <c r="D604" s="147"/>
      <c r="E604" s="148">
        <v>163</v>
      </c>
      <c r="F604" s="149">
        <v>0</v>
      </c>
      <c r="G604" s="150">
        <v>0</v>
      </c>
      <c r="H604" s="150">
        <v>0</v>
      </c>
      <c r="I604" s="150">
        <v>0</v>
      </c>
      <c r="J604" s="150">
        <v>0</v>
      </c>
      <c r="K604" s="150">
        <v>0</v>
      </c>
      <c r="L604" s="150">
        <v>0</v>
      </c>
      <c r="M604" s="150">
        <v>0</v>
      </c>
      <c r="N604" s="150">
        <v>0</v>
      </c>
      <c r="O604" s="150">
        <v>0</v>
      </c>
      <c r="P604" s="150">
        <v>4119.34274</v>
      </c>
      <c r="Q604" s="150">
        <v>0</v>
      </c>
      <c r="R604" s="151">
        <v>4119.34274</v>
      </c>
    </row>
    <row r="605" spans="1:18" ht="13.5">
      <c r="A605" s="147"/>
      <c r="B605" s="143" t="s">
        <v>22</v>
      </c>
      <c r="C605" s="143" t="s">
        <v>22</v>
      </c>
      <c r="D605" s="143" t="s">
        <v>22</v>
      </c>
      <c r="E605" s="143">
        <v>156</v>
      </c>
      <c r="F605" s="144">
        <v>0</v>
      </c>
      <c r="G605" s="145">
        <v>0</v>
      </c>
      <c r="H605" s="145">
        <v>0</v>
      </c>
      <c r="I605" s="145">
        <v>0</v>
      </c>
      <c r="J605" s="145">
        <v>0</v>
      </c>
      <c r="K605" s="145">
        <v>0</v>
      </c>
      <c r="L605" s="145">
        <v>0</v>
      </c>
      <c r="M605" s="145">
        <v>0</v>
      </c>
      <c r="N605" s="145">
        <v>0</v>
      </c>
      <c r="O605" s="145">
        <v>0</v>
      </c>
      <c r="P605" s="145">
        <v>2049.73432</v>
      </c>
      <c r="Q605" s="145">
        <v>0</v>
      </c>
      <c r="R605" s="146">
        <v>2049.73432</v>
      </c>
    </row>
    <row r="606" spans="1:18" ht="13.5">
      <c r="A606" s="147"/>
      <c r="B606" s="147"/>
      <c r="C606" s="143" t="s">
        <v>197</v>
      </c>
      <c r="D606" s="143" t="s">
        <v>198</v>
      </c>
      <c r="E606" s="143">
        <v>24</v>
      </c>
      <c r="F606" s="144">
        <v>0</v>
      </c>
      <c r="G606" s="145">
        <v>0</v>
      </c>
      <c r="H606" s="145">
        <v>0</v>
      </c>
      <c r="I606" s="145">
        <v>0</v>
      </c>
      <c r="J606" s="145">
        <v>0</v>
      </c>
      <c r="K606" s="145">
        <v>0</v>
      </c>
      <c r="L606" s="145">
        <v>0</v>
      </c>
      <c r="M606" s="145">
        <v>0</v>
      </c>
      <c r="N606" s="145">
        <v>0</v>
      </c>
      <c r="O606" s="145">
        <v>0</v>
      </c>
      <c r="P606" s="145">
        <v>4690.57315</v>
      </c>
      <c r="Q606" s="145">
        <v>0</v>
      </c>
      <c r="R606" s="146">
        <v>4690.57315</v>
      </c>
    </row>
    <row r="607" spans="1:18" ht="13.5">
      <c r="A607" s="147"/>
      <c r="B607" s="147"/>
      <c r="C607" s="147"/>
      <c r="D607" s="147"/>
      <c r="E607" s="148">
        <v>101</v>
      </c>
      <c r="F607" s="149">
        <v>0</v>
      </c>
      <c r="G607" s="150">
        <v>0</v>
      </c>
      <c r="H607" s="150">
        <v>0</v>
      </c>
      <c r="I607" s="150">
        <v>0</v>
      </c>
      <c r="J607" s="150">
        <v>0</v>
      </c>
      <c r="K607" s="150">
        <v>0</v>
      </c>
      <c r="L607" s="150">
        <v>0</v>
      </c>
      <c r="M607" s="150">
        <v>0</v>
      </c>
      <c r="N607" s="150">
        <v>0</v>
      </c>
      <c r="O607" s="150">
        <v>0</v>
      </c>
      <c r="P607" s="150">
        <v>3478.9913500000002</v>
      </c>
      <c r="Q607" s="150">
        <v>0</v>
      </c>
      <c r="R607" s="151">
        <v>3478.9913500000002</v>
      </c>
    </row>
    <row r="608" spans="1:18" ht="13.5">
      <c r="A608" s="147"/>
      <c r="B608" s="147"/>
      <c r="C608" s="147"/>
      <c r="D608" s="147"/>
      <c r="E608" s="148">
        <v>198</v>
      </c>
      <c r="F608" s="149">
        <v>0</v>
      </c>
      <c r="G608" s="150">
        <v>0</v>
      </c>
      <c r="H608" s="150">
        <v>0</v>
      </c>
      <c r="I608" s="150">
        <v>0</v>
      </c>
      <c r="J608" s="150">
        <v>0</v>
      </c>
      <c r="K608" s="150">
        <v>0</v>
      </c>
      <c r="L608" s="150">
        <v>0</v>
      </c>
      <c r="M608" s="150">
        <v>0</v>
      </c>
      <c r="N608" s="150">
        <v>0</v>
      </c>
      <c r="O608" s="150">
        <v>0</v>
      </c>
      <c r="P608" s="150">
        <v>281.14181</v>
      </c>
      <c r="Q608" s="150">
        <v>0</v>
      </c>
      <c r="R608" s="151">
        <v>281.14181</v>
      </c>
    </row>
    <row r="609" spans="1:18" ht="13.5">
      <c r="A609" s="147"/>
      <c r="B609" s="143" t="s">
        <v>199</v>
      </c>
      <c r="C609" s="143" t="s">
        <v>291</v>
      </c>
      <c r="D609" s="143" t="s">
        <v>292</v>
      </c>
      <c r="E609" s="143">
        <v>67</v>
      </c>
      <c r="F609" s="144">
        <v>0</v>
      </c>
      <c r="G609" s="145">
        <v>0</v>
      </c>
      <c r="H609" s="145">
        <v>0</v>
      </c>
      <c r="I609" s="145">
        <v>0</v>
      </c>
      <c r="J609" s="145">
        <v>0</v>
      </c>
      <c r="K609" s="145">
        <v>0</v>
      </c>
      <c r="L609" s="145">
        <v>0</v>
      </c>
      <c r="M609" s="145">
        <v>0</v>
      </c>
      <c r="N609" s="145">
        <v>0</v>
      </c>
      <c r="O609" s="145">
        <v>0</v>
      </c>
      <c r="P609" s="145">
        <v>2714.7414</v>
      </c>
      <c r="Q609" s="145">
        <v>0</v>
      </c>
      <c r="R609" s="146">
        <v>2714.7414</v>
      </c>
    </row>
    <row r="610" spans="1:18" ht="13.5">
      <c r="A610" s="147"/>
      <c r="B610" s="147"/>
      <c r="C610" s="147"/>
      <c r="D610" s="147"/>
      <c r="E610" s="148">
        <v>159</v>
      </c>
      <c r="F610" s="149">
        <v>0</v>
      </c>
      <c r="G610" s="150">
        <v>0</v>
      </c>
      <c r="H610" s="150">
        <v>0</v>
      </c>
      <c r="I610" s="150">
        <v>0</v>
      </c>
      <c r="J610" s="150">
        <v>0</v>
      </c>
      <c r="K610" s="150">
        <v>0</v>
      </c>
      <c r="L610" s="150">
        <v>0</v>
      </c>
      <c r="M610" s="150">
        <v>0</v>
      </c>
      <c r="N610" s="150">
        <v>0</v>
      </c>
      <c r="O610" s="150">
        <v>0</v>
      </c>
      <c r="P610" s="150">
        <v>1847.253</v>
      </c>
      <c r="Q610" s="150">
        <v>0</v>
      </c>
      <c r="R610" s="151">
        <v>1847.253</v>
      </c>
    </row>
    <row r="611" spans="1:18" ht="13.5">
      <c r="A611" s="147"/>
      <c r="B611" s="147"/>
      <c r="C611" s="143" t="s">
        <v>200</v>
      </c>
      <c r="D611" s="143" t="s">
        <v>200</v>
      </c>
      <c r="E611" s="143">
        <v>28</v>
      </c>
      <c r="F611" s="144">
        <v>0</v>
      </c>
      <c r="G611" s="145">
        <v>0</v>
      </c>
      <c r="H611" s="145">
        <v>0</v>
      </c>
      <c r="I611" s="145">
        <v>0</v>
      </c>
      <c r="J611" s="145">
        <v>0</v>
      </c>
      <c r="K611" s="145">
        <v>0</v>
      </c>
      <c r="L611" s="145">
        <v>0</v>
      </c>
      <c r="M611" s="145">
        <v>0</v>
      </c>
      <c r="N611" s="145">
        <v>0</v>
      </c>
      <c r="O611" s="145">
        <v>0</v>
      </c>
      <c r="P611" s="145">
        <v>3503.58884</v>
      </c>
      <c r="Q611" s="145">
        <v>0</v>
      </c>
      <c r="R611" s="146">
        <v>3503.58884</v>
      </c>
    </row>
    <row r="612" spans="1:18" ht="13.5">
      <c r="A612" s="147"/>
      <c r="B612" s="147"/>
      <c r="C612" s="147"/>
      <c r="D612" s="147"/>
      <c r="E612" s="148">
        <v>107</v>
      </c>
      <c r="F612" s="149">
        <v>0</v>
      </c>
      <c r="G612" s="150">
        <v>0</v>
      </c>
      <c r="H612" s="150">
        <v>0</v>
      </c>
      <c r="I612" s="150">
        <v>0</v>
      </c>
      <c r="J612" s="150">
        <v>0</v>
      </c>
      <c r="K612" s="150">
        <v>0</v>
      </c>
      <c r="L612" s="150">
        <v>0</v>
      </c>
      <c r="M612" s="150">
        <v>0</v>
      </c>
      <c r="N612" s="150">
        <v>0</v>
      </c>
      <c r="O612" s="150">
        <v>0</v>
      </c>
      <c r="P612" s="150">
        <v>575.32421</v>
      </c>
      <c r="Q612" s="150">
        <v>0</v>
      </c>
      <c r="R612" s="151">
        <v>575.32421</v>
      </c>
    </row>
    <row r="613" spans="1:18" ht="13.5">
      <c r="A613" s="147"/>
      <c r="B613" s="147"/>
      <c r="C613" s="147"/>
      <c r="D613" s="147"/>
      <c r="E613" s="148">
        <v>158</v>
      </c>
      <c r="F613" s="149">
        <v>0</v>
      </c>
      <c r="G613" s="150">
        <v>0</v>
      </c>
      <c r="H613" s="150">
        <v>0</v>
      </c>
      <c r="I613" s="150">
        <v>0</v>
      </c>
      <c r="J613" s="150">
        <v>0</v>
      </c>
      <c r="K613" s="150">
        <v>0</v>
      </c>
      <c r="L613" s="150">
        <v>0</v>
      </c>
      <c r="M613" s="150">
        <v>0</v>
      </c>
      <c r="N613" s="150">
        <v>0</v>
      </c>
      <c r="O613" s="150">
        <v>0</v>
      </c>
      <c r="P613" s="150">
        <v>3158.34525</v>
      </c>
      <c r="Q613" s="150">
        <v>0</v>
      </c>
      <c r="R613" s="151">
        <v>3158.34525</v>
      </c>
    </row>
    <row r="614" spans="1:18" ht="13.5">
      <c r="A614" s="147"/>
      <c r="B614" s="147"/>
      <c r="C614" s="143" t="s">
        <v>199</v>
      </c>
      <c r="D614" s="143" t="s">
        <v>203</v>
      </c>
      <c r="E614" s="143">
        <v>52</v>
      </c>
      <c r="F614" s="144">
        <v>0</v>
      </c>
      <c r="G614" s="145">
        <v>0</v>
      </c>
      <c r="H614" s="145">
        <v>0</v>
      </c>
      <c r="I614" s="145">
        <v>0</v>
      </c>
      <c r="J614" s="145">
        <v>0</v>
      </c>
      <c r="K614" s="145">
        <v>0</v>
      </c>
      <c r="L614" s="145">
        <v>0</v>
      </c>
      <c r="M614" s="145">
        <v>0</v>
      </c>
      <c r="N614" s="145">
        <v>0</v>
      </c>
      <c r="O614" s="145">
        <v>0</v>
      </c>
      <c r="P614" s="145">
        <v>7399.9739</v>
      </c>
      <c r="Q614" s="145">
        <v>0</v>
      </c>
      <c r="R614" s="146">
        <v>7399.9739</v>
      </c>
    </row>
    <row r="615" spans="1:18" ht="13.5">
      <c r="A615" s="147"/>
      <c r="B615" s="147"/>
      <c r="C615" s="147"/>
      <c r="D615" s="147"/>
      <c r="E615" s="148">
        <v>117</v>
      </c>
      <c r="F615" s="149">
        <v>0</v>
      </c>
      <c r="G615" s="150">
        <v>0</v>
      </c>
      <c r="H615" s="150">
        <v>0</v>
      </c>
      <c r="I615" s="150">
        <v>0</v>
      </c>
      <c r="J615" s="150">
        <v>0</v>
      </c>
      <c r="K615" s="150">
        <v>0</v>
      </c>
      <c r="L615" s="150">
        <v>0</v>
      </c>
      <c r="M615" s="150">
        <v>0</v>
      </c>
      <c r="N615" s="150">
        <v>0</v>
      </c>
      <c r="O615" s="150">
        <v>0</v>
      </c>
      <c r="P615" s="150">
        <v>783.5116700000001</v>
      </c>
      <c r="Q615" s="150">
        <v>0</v>
      </c>
      <c r="R615" s="151">
        <v>783.5116700000001</v>
      </c>
    </row>
    <row r="616" spans="1:18" ht="13.5">
      <c r="A616" s="147"/>
      <c r="B616" s="147"/>
      <c r="C616" s="147"/>
      <c r="D616" s="147"/>
      <c r="E616" s="148">
        <v>157</v>
      </c>
      <c r="F616" s="149">
        <v>0</v>
      </c>
      <c r="G616" s="150">
        <v>0</v>
      </c>
      <c r="H616" s="150">
        <v>0</v>
      </c>
      <c r="I616" s="150">
        <v>0</v>
      </c>
      <c r="J616" s="150">
        <v>0</v>
      </c>
      <c r="K616" s="150">
        <v>0</v>
      </c>
      <c r="L616" s="150">
        <v>0</v>
      </c>
      <c r="M616" s="150">
        <v>0</v>
      </c>
      <c r="N616" s="150">
        <v>0</v>
      </c>
      <c r="O616" s="150">
        <v>0</v>
      </c>
      <c r="P616" s="150">
        <v>10551.77451</v>
      </c>
      <c r="Q616" s="150">
        <v>0</v>
      </c>
      <c r="R616" s="151">
        <v>10551.77451</v>
      </c>
    </row>
    <row r="617" spans="1:18" ht="13.5">
      <c r="A617" s="147"/>
      <c r="B617" s="147"/>
      <c r="C617" s="147"/>
      <c r="D617" s="147"/>
      <c r="E617" s="148">
        <v>235</v>
      </c>
      <c r="F617" s="149">
        <v>0</v>
      </c>
      <c r="G617" s="150">
        <v>0</v>
      </c>
      <c r="H617" s="150">
        <v>0</v>
      </c>
      <c r="I617" s="150">
        <v>0</v>
      </c>
      <c r="J617" s="150">
        <v>0</v>
      </c>
      <c r="K617" s="150">
        <v>0</v>
      </c>
      <c r="L617" s="150">
        <v>0</v>
      </c>
      <c r="M617" s="150">
        <v>0</v>
      </c>
      <c r="N617" s="150">
        <v>0</v>
      </c>
      <c r="O617" s="150">
        <v>0</v>
      </c>
      <c r="P617" s="150">
        <v>615.26103</v>
      </c>
      <c r="Q617" s="150">
        <v>0</v>
      </c>
      <c r="R617" s="151">
        <v>615.26103</v>
      </c>
    </row>
    <row r="618" spans="1:18" ht="13.5">
      <c r="A618" s="147"/>
      <c r="B618" s="147"/>
      <c r="C618" s="143" t="s">
        <v>293</v>
      </c>
      <c r="D618" s="143" t="s">
        <v>293</v>
      </c>
      <c r="E618" s="143">
        <v>192</v>
      </c>
      <c r="F618" s="144">
        <v>0</v>
      </c>
      <c r="G618" s="145">
        <v>0</v>
      </c>
      <c r="H618" s="145">
        <v>0</v>
      </c>
      <c r="I618" s="145">
        <v>0</v>
      </c>
      <c r="J618" s="145">
        <v>0</v>
      </c>
      <c r="K618" s="145">
        <v>0</v>
      </c>
      <c r="L618" s="145">
        <v>0</v>
      </c>
      <c r="M618" s="145">
        <v>0</v>
      </c>
      <c r="N618" s="145">
        <v>0</v>
      </c>
      <c r="O618" s="145">
        <v>0</v>
      </c>
      <c r="P618" s="145">
        <v>3276.69175</v>
      </c>
      <c r="Q618" s="145">
        <v>0</v>
      </c>
      <c r="R618" s="146">
        <v>3276.69175</v>
      </c>
    </row>
    <row r="619" spans="1:18" ht="13.5">
      <c r="A619" s="147"/>
      <c r="B619" s="143" t="s">
        <v>24</v>
      </c>
      <c r="C619" s="143" t="s">
        <v>24</v>
      </c>
      <c r="D619" s="143" t="s">
        <v>24</v>
      </c>
      <c r="E619" s="143">
        <v>160</v>
      </c>
      <c r="F619" s="144">
        <v>0</v>
      </c>
      <c r="G619" s="145">
        <v>0</v>
      </c>
      <c r="H619" s="145">
        <v>0</v>
      </c>
      <c r="I619" s="145">
        <v>0</v>
      </c>
      <c r="J619" s="145">
        <v>0</v>
      </c>
      <c r="K619" s="145">
        <v>0</v>
      </c>
      <c r="L619" s="145">
        <v>0</v>
      </c>
      <c r="M619" s="145">
        <v>0</v>
      </c>
      <c r="N619" s="145">
        <v>0</v>
      </c>
      <c r="O619" s="145">
        <v>0</v>
      </c>
      <c r="P619" s="145">
        <v>7575.72526</v>
      </c>
      <c r="Q619" s="145">
        <v>0</v>
      </c>
      <c r="R619" s="146">
        <v>7575.72526</v>
      </c>
    </row>
    <row r="620" spans="1:18" ht="13.5">
      <c r="A620" s="147"/>
      <c r="B620" s="143" t="s">
        <v>25</v>
      </c>
      <c r="C620" s="143" t="s">
        <v>25</v>
      </c>
      <c r="D620" s="143" t="s">
        <v>25</v>
      </c>
      <c r="E620" s="143">
        <v>19</v>
      </c>
      <c r="F620" s="144">
        <v>0</v>
      </c>
      <c r="G620" s="145">
        <v>0</v>
      </c>
      <c r="H620" s="145">
        <v>0</v>
      </c>
      <c r="I620" s="145">
        <v>0</v>
      </c>
      <c r="J620" s="145">
        <v>0</v>
      </c>
      <c r="K620" s="145">
        <v>0</v>
      </c>
      <c r="L620" s="145">
        <v>0</v>
      </c>
      <c r="M620" s="145">
        <v>0</v>
      </c>
      <c r="N620" s="145">
        <v>0</v>
      </c>
      <c r="O620" s="145">
        <v>0</v>
      </c>
      <c r="P620" s="145">
        <v>6642.97164</v>
      </c>
      <c r="Q620" s="145">
        <v>0</v>
      </c>
      <c r="R620" s="146">
        <v>6642.97164</v>
      </c>
    </row>
    <row r="621" spans="1:18" ht="13.5">
      <c r="A621" s="147"/>
      <c r="B621" s="147"/>
      <c r="C621" s="147"/>
      <c r="D621" s="147"/>
      <c r="E621" s="148">
        <v>161</v>
      </c>
      <c r="F621" s="149">
        <v>0</v>
      </c>
      <c r="G621" s="150">
        <v>0</v>
      </c>
      <c r="H621" s="150">
        <v>0</v>
      </c>
      <c r="I621" s="150">
        <v>0</v>
      </c>
      <c r="J621" s="150">
        <v>0</v>
      </c>
      <c r="K621" s="150">
        <v>0</v>
      </c>
      <c r="L621" s="150">
        <v>0</v>
      </c>
      <c r="M621" s="150">
        <v>0</v>
      </c>
      <c r="N621" s="150">
        <v>0</v>
      </c>
      <c r="O621" s="150">
        <v>0</v>
      </c>
      <c r="P621" s="150">
        <v>4465.3160800000005</v>
      </c>
      <c r="Q621" s="150">
        <v>0</v>
      </c>
      <c r="R621" s="151">
        <v>4465.3160800000005</v>
      </c>
    </row>
    <row r="622" spans="1:18" ht="13.5">
      <c r="A622" s="147"/>
      <c r="B622" s="147"/>
      <c r="C622" s="147"/>
      <c r="D622" s="147"/>
      <c r="E622" s="148">
        <v>227</v>
      </c>
      <c r="F622" s="149">
        <v>0</v>
      </c>
      <c r="G622" s="150">
        <v>0</v>
      </c>
      <c r="H622" s="150">
        <v>0</v>
      </c>
      <c r="I622" s="150">
        <v>0</v>
      </c>
      <c r="J622" s="150">
        <v>0</v>
      </c>
      <c r="K622" s="150">
        <v>0</v>
      </c>
      <c r="L622" s="150">
        <v>0</v>
      </c>
      <c r="M622" s="150">
        <v>0</v>
      </c>
      <c r="N622" s="150">
        <v>0</v>
      </c>
      <c r="O622" s="150">
        <v>0</v>
      </c>
      <c r="P622" s="150">
        <v>1186.4561</v>
      </c>
      <c r="Q622" s="150">
        <v>0</v>
      </c>
      <c r="R622" s="151">
        <v>1186.4561</v>
      </c>
    </row>
    <row r="623" spans="1:18" ht="13.5">
      <c r="A623" s="147"/>
      <c r="B623" s="147"/>
      <c r="C623" s="143" t="s">
        <v>205</v>
      </c>
      <c r="D623" s="143" t="s">
        <v>206</v>
      </c>
      <c r="E623" s="143">
        <v>162</v>
      </c>
      <c r="F623" s="144">
        <v>0</v>
      </c>
      <c r="G623" s="145">
        <v>0</v>
      </c>
      <c r="H623" s="145">
        <v>0</v>
      </c>
      <c r="I623" s="145">
        <v>0</v>
      </c>
      <c r="J623" s="145">
        <v>0</v>
      </c>
      <c r="K623" s="145">
        <v>0</v>
      </c>
      <c r="L623" s="145">
        <v>0</v>
      </c>
      <c r="M623" s="145">
        <v>0</v>
      </c>
      <c r="N623" s="145">
        <v>0</v>
      </c>
      <c r="O623" s="145">
        <v>0</v>
      </c>
      <c r="P623" s="145">
        <v>2062.09277</v>
      </c>
      <c r="Q623" s="145">
        <v>0</v>
      </c>
      <c r="R623" s="146">
        <v>2062.09277</v>
      </c>
    </row>
    <row r="624" spans="1:18" ht="13.5">
      <c r="A624" s="147"/>
      <c r="B624" s="143" t="s">
        <v>26</v>
      </c>
      <c r="C624" s="143" t="s">
        <v>207</v>
      </c>
      <c r="D624" s="143" t="s">
        <v>208</v>
      </c>
      <c r="E624" s="143">
        <v>23</v>
      </c>
      <c r="F624" s="144">
        <v>0</v>
      </c>
      <c r="G624" s="145">
        <v>0</v>
      </c>
      <c r="H624" s="145">
        <v>0</v>
      </c>
      <c r="I624" s="145">
        <v>0</v>
      </c>
      <c r="J624" s="145">
        <v>0</v>
      </c>
      <c r="K624" s="145">
        <v>0</v>
      </c>
      <c r="L624" s="145">
        <v>0</v>
      </c>
      <c r="M624" s="145">
        <v>0</v>
      </c>
      <c r="N624" s="145">
        <v>0</v>
      </c>
      <c r="O624" s="145">
        <v>0</v>
      </c>
      <c r="P624" s="145">
        <v>7112.9792099999995</v>
      </c>
      <c r="Q624" s="145">
        <v>0</v>
      </c>
      <c r="R624" s="146">
        <v>7112.9792099999995</v>
      </c>
    </row>
    <row r="625" spans="1:18" ht="13.5">
      <c r="A625" s="147"/>
      <c r="B625" s="147"/>
      <c r="C625" s="147"/>
      <c r="D625" s="147"/>
      <c r="E625" s="148">
        <v>110</v>
      </c>
      <c r="F625" s="149">
        <v>0</v>
      </c>
      <c r="G625" s="150">
        <v>0</v>
      </c>
      <c r="H625" s="150">
        <v>0</v>
      </c>
      <c r="I625" s="150">
        <v>0</v>
      </c>
      <c r="J625" s="150">
        <v>0</v>
      </c>
      <c r="K625" s="150">
        <v>0</v>
      </c>
      <c r="L625" s="150">
        <v>0</v>
      </c>
      <c r="M625" s="150">
        <v>0</v>
      </c>
      <c r="N625" s="150">
        <v>0</v>
      </c>
      <c r="O625" s="150">
        <v>0</v>
      </c>
      <c r="P625" s="150">
        <v>715.1189</v>
      </c>
      <c r="Q625" s="150">
        <v>0</v>
      </c>
      <c r="R625" s="151">
        <v>715.1189</v>
      </c>
    </row>
    <row r="626" spans="1:18" ht="13.5">
      <c r="A626" s="147"/>
      <c r="B626" s="147"/>
      <c r="C626" s="147"/>
      <c r="D626" s="147"/>
      <c r="E626" s="148">
        <v>164</v>
      </c>
      <c r="F626" s="149">
        <v>0</v>
      </c>
      <c r="G626" s="150">
        <v>0</v>
      </c>
      <c r="H626" s="150">
        <v>0</v>
      </c>
      <c r="I626" s="150">
        <v>0</v>
      </c>
      <c r="J626" s="150">
        <v>0</v>
      </c>
      <c r="K626" s="150">
        <v>0</v>
      </c>
      <c r="L626" s="150">
        <v>0</v>
      </c>
      <c r="M626" s="150">
        <v>0</v>
      </c>
      <c r="N626" s="150">
        <v>0</v>
      </c>
      <c r="O626" s="150">
        <v>0</v>
      </c>
      <c r="P626" s="150">
        <v>5236.59934</v>
      </c>
      <c r="Q626" s="150">
        <v>0</v>
      </c>
      <c r="R626" s="151">
        <v>5236.59934</v>
      </c>
    </row>
    <row r="627" spans="1:18" ht="13.5">
      <c r="A627" s="143" t="s">
        <v>294</v>
      </c>
      <c r="B627" s="143" t="s">
        <v>12</v>
      </c>
      <c r="C627" s="143" t="s">
        <v>125</v>
      </c>
      <c r="D627" s="143" t="s">
        <v>126</v>
      </c>
      <c r="E627" s="143">
        <v>36</v>
      </c>
      <c r="F627" s="144">
        <v>0</v>
      </c>
      <c r="G627" s="145">
        <v>0</v>
      </c>
      <c r="H627" s="145">
        <v>0</v>
      </c>
      <c r="I627" s="145">
        <v>116.82291000000001</v>
      </c>
      <c r="J627" s="145">
        <v>0</v>
      </c>
      <c r="K627" s="145">
        <v>116.82291000000001</v>
      </c>
      <c r="L627" s="145">
        <v>571.40796</v>
      </c>
      <c r="M627" s="145">
        <v>0</v>
      </c>
      <c r="N627" s="145">
        <v>571.40796</v>
      </c>
      <c r="O627" s="145">
        <v>688.23087</v>
      </c>
      <c r="P627" s="145">
        <v>15234.380570000001</v>
      </c>
      <c r="Q627" s="145">
        <v>0</v>
      </c>
      <c r="R627" s="146">
        <v>15234.380570000001</v>
      </c>
    </row>
    <row r="628" spans="1:18" ht="13.5">
      <c r="A628" s="147"/>
      <c r="B628" s="147"/>
      <c r="C628" s="143" t="s">
        <v>12</v>
      </c>
      <c r="D628" s="143" t="s">
        <v>12</v>
      </c>
      <c r="E628" s="143">
        <v>34</v>
      </c>
      <c r="F628" s="144">
        <v>0</v>
      </c>
      <c r="G628" s="145">
        <v>0</v>
      </c>
      <c r="H628" s="145">
        <v>0</v>
      </c>
      <c r="I628" s="145">
        <v>214.84846</v>
      </c>
      <c r="J628" s="145">
        <v>0</v>
      </c>
      <c r="K628" s="145">
        <v>214.84846</v>
      </c>
      <c r="L628" s="145">
        <v>603.37921</v>
      </c>
      <c r="M628" s="145">
        <v>0</v>
      </c>
      <c r="N628" s="145">
        <v>603.37921</v>
      </c>
      <c r="O628" s="145">
        <v>818.22767</v>
      </c>
      <c r="P628" s="145">
        <v>11220.2811</v>
      </c>
      <c r="Q628" s="145">
        <v>0</v>
      </c>
      <c r="R628" s="146">
        <v>11220.2811</v>
      </c>
    </row>
    <row r="629" spans="1:18" ht="13.5">
      <c r="A629" s="147"/>
      <c r="B629" s="143" t="s">
        <v>130</v>
      </c>
      <c r="C629" s="143" t="s">
        <v>131</v>
      </c>
      <c r="D629" s="143" t="s">
        <v>131</v>
      </c>
      <c r="E629" s="143">
        <v>22</v>
      </c>
      <c r="F629" s="144">
        <v>0</v>
      </c>
      <c r="G629" s="145">
        <v>0</v>
      </c>
      <c r="H629" s="145">
        <v>0</v>
      </c>
      <c r="I629" s="145">
        <v>240.96562</v>
      </c>
      <c r="J629" s="145">
        <v>15.8149</v>
      </c>
      <c r="K629" s="145">
        <v>256.78051999999997</v>
      </c>
      <c r="L629" s="145">
        <v>494.17343</v>
      </c>
      <c r="M629" s="145">
        <v>13.771030000000001</v>
      </c>
      <c r="N629" s="145">
        <v>507.94446000000005</v>
      </c>
      <c r="O629" s="145">
        <v>764.72498</v>
      </c>
      <c r="P629" s="145">
        <v>2795.80191</v>
      </c>
      <c r="Q629" s="145">
        <v>0</v>
      </c>
      <c r="R629" s="146">
        <v>2795.80191</v>
      </c>
    </row>
    <row r="630" spans="1:18" ht="13.5">
      <c r="A630" s="147"/>
      <c r="B630" s="147"/>
      <c r="C630" s="147"/>
      <c r="D630" s="143" t="s">
        <v>132</v>
      </c>
      <c r="E630" s="143">
        <v>23</v>
      </c>
      <c r="F630" s="144">
        <v>0</v>
      </c>
      <c r="G630" s="145">
        <v>0</v>
      </c>
      <c r="H630" s="145">
        <v>0</v>
      </c>
      <c r="I630" s="145">
        <v>277.07038</v>
      </c>
      <c r="J630" s="145">
        <v>0.00962</v>
      </c>
      <c r="K630" s="145">
        <v>277.08</v>
      </c>
      <c r="L630" s="145">
        <v>348.64046</v>
      </c>
      <c r="M630" s="145">
        <v>0</v>
      </c>
      <c r="N630" s="145">
        <v>348.64046</v>
      </c>
      <c r="O630" s="145">
        <v>625.72046</v>
      </c>
      <c r="P630" s="145">
        <v>3608.93958</v>
      </c>
      <c r="Q630" s="145">
        <v>0</v>
      </c>
      <c r="R630" s="146">
        <v>3608.93958</v>
      </c>
    </row>
    <row r="631" spans="1:18" ht="13.5">
      <c r="A631" s="147"/>
      <c r="B631" s="147"/>
      <c r="C631" s="143" t="s">
        <v>133</v>
      </c>
      <c r="D631" s="143" t="s">
        <v>256</v>
      </c>
      <c r="E631" s="143">
        <v>33</v>
      </c>
      <c r="F631" s="144">
        <v>0</v>
      </c>
      <c r="G631" s="145">
        <v>0</v>
      </c>
      <c r="H631" s="145">
        <v>0</v>
      </c>
      <c r="I631" s="145">
        <v>113.21246000000001</v>
      </c>
      <c r="J631" s="145">
        <v>0.03648</v>
      </c>
      <c r="K631" s="145">
        <v>113.24894</v>
      </c>
      <c r="L631" s="145">
        <v>395.44614</v>
      </c>
      <c r="M631" s="145">
        <v>0</v>
      </c>
      <c r="N631" s="145">
        <v>395.44614</v>
      </c>
      <c r="O631" s="145">
        <v>508.69508</v>
      </c>
      <c r="P631" s="145">
        <v>8412.22197</v>
      </c>
      <c r="Q631" s="145">
        <v>0</v>
      </c>
      <c r="R631" s="146">
        <v>8412.22197</v>
      </c>
    </row>
    <row r="632" spans="1:18" ht="13.5">
      <c r="A632" s="147"/>
      <c r="B632" s="147"/>
      <c r="C632" s="147"/>
      <c r="D632" s="143" t="s">
        <v>134</v>
      </c>
      <c r="E632" s="143">
        <v>28</v>
      </c>
      <c r="F632" s="144">
        <v>0</v>
      </c>
      <c r="G632" s="145">
        <v>0</v>
      </c>
      <c r="H632" s="145">
        <v>0</v>
      </c>
      <c r="I632" s="145">
        <v>35.54661</v>
      </c>
      <c r="J632" s="145">
        <v>0.09404000000000001</v>
      </c>
      <c r="K632" s="145">
        <v>35.64065</v>
      </c>
      <c r="L632" s="145">
        <v>1743.5488500000001</v>
      </c>
      <c r="M632" s="145">
        <v>0</v>
      </c>
      <c r="N632" s="145">
        <v>1743.5488500000001</v>
      </c>
      <c r="O632" s="145">
        <v>1779.1895</v>
      </c>
      <c r="P632" s="145">
        <v>6067.56604</v>
      </c>
      <c r="Q632" s="145">
        <v>0</v>
      </c>
      <c r="R632" s="146">
        <v>6067.56604</v>
      </c>
    </row>
    <row r="633" spans="1:18" ht="13.5">
      <c r="A633" s="147"/>
      <c r="B633" s="147"/>
      <c r="C633" s="143" t="s">
        <v>258</v>
      </c>
      <c r="D633" s="143" t="s">
        <v>259</v>
      </c>
      <c r="E633" s="143">
        <v>30</v>
      </c>
      <c r="F633" s="144">
        <v>0</v>
      </c>
      <c r="G633" s="145">
        <v>0</v>
      </c>
      <c r="H633" s="145">
        <v>0</v>
      </c>
      <c r="I633" s="145">
        <v>173.13853</v>
      </c>
      <c r="J633" s="145">
        <v>0</v>
      </c>
      <c r="K633" s="145">
        <v>173.13853</v>
      </c>
      <c r="L633" s="145">
        <v>195.04576</v>
      </c>
      <c r="M633" s="145">
        <v>0</v>
      </c>
      <c r="N633" s="145">
        <v>195.04576</v>
      </c>
      <c r="O633" s="145">
        <v>368.18429</v>
      </c>
      <c r="P633" s="145">
        <v>3945.12578</v>
      </c>
      <c r="Q633" s="145">
        <v>0</v>
      </c>
      <c r="R633" s="146">
        <v>3945.12578</v>
      </c>
    </row>
    <row r="634" spans="1:18" ht="13.5">
      <c r="A634" s="147"/>
      <c r="B634" s="147"/>
      <c r="C634" s="147"/>
      <c r="D634" s="143" t="s">
        <v>258</v>
      </c>
      <c r="E634" s="143">
        <v>29</v>
      </c>
      <c r="F634" s="144">
        <v>0</v>
      </c>
      <c r="G634" s="145">
        <v>0</v>
      </c>
      <c r="H634" s="145">
        <v>0</v>
      </c>
      <c r="I634" s="145">
        <v>144.69007000000002</v>
      </c>
      <c r="J634" s="145">
        <v>0</v>
      </c>
      <c r="K634" s="145">
        <v>144.69007000000002</v>
      </c>
      <c r="L634" s="145">
        <v>169.63697</v>
      </c>
      <c r="M634" s="145">
        <v>0</v>
      </c>
      <c r="N634" s="145">
        <v>169.63697</v>
      </c>
      <c r="O634" s="145">
        <v>314.32703999999995</v>
      </c>
      <c r="P634" s="145">
        <v>4933.126190000001</v>
      </c>
      <c r="Q634" s="145">
        <v>0</v>
      </c>
      <c r="R634" s="146">
        <v>4933.126190000001</v>
      </c>
    </row>
    <row r="635" spans="1:18" ht="13.5">
      <c r="A635" s="147"/>
      <c r="B635" s="147"/>
      <c r="C635" s="143" t="s">
        <v>135</v>
      </c>
      <c r="D635" s="143" t="s">
        <v>135</v>
      </c>
      <c r="E635" s="143">
        <v>21</v>
      </c>
      <c r="F635" s="144">
        <v>0</v>
      </c>
      <c r="G635" s="145">
        <v>0</v>
      </c>
      <c r="H635" s="145">
        <v>0</v>
      </c>
      <c r="I635" s="145">
        <v>566.5313100000001</v>
      </c>
      <c r="J635" s="145">
        <v>29.41826</v>
      </c>
      <c r="K635" s="145">
        <v>595.94957</v>
      </c>
      <c r="L635" s="145">
        <v>4635.50907</v>
      </c>
      <c r="M635" s="145">
        <v>69.62696000000001</v>
      </c>
      <c r="N635" s="145">
        <v>4705.136030000001</v>
      </c>
      <c r="O635" s="145">
        <v>5301.085599999999</v>
      </c>
      <c r="P635" s="145">
        <v>6024.61163</v>
      </c>
      <c r="Q635" s="145">
        <v>0</v>
      </c>
      <c r="R635" s="146">
        <v>6024.61163</v>
      </c>
    </row>
    <row r="636" spans="1:18" ht="13.5">
      <c r="A636" s="147"/>
      <c r="B636" s="147"/>
      <c r="C636" s="147"/>
      <c r="D636" s="143" t="s">
        <v>295</v>
      </c>
      <c r="E636" s="143">
        <v>37</v>
      </c>
      <c r="F636" s="144">
        <v>0</v>
      </c>
      <c r="G636" s="145">
        <v>0</v>
      </c>
      <c r="H636" s="145">
        <v>0</v>
      </c>
      <c r="I636" s="145">
        <v>145.17058</v>
      </c>
      <c r="J636" s="145">
        <v>0</v>
      </c>
      <c r="K636" s="145">
        <v>145.17058</v>
      </c>
      <c r="L636" s="145">
        <v>117.97523</v>
      </c>
      <c r="M636" s="145">
        <v>0</v>
      </c>
      <c r="N636" s="145">
        <v>117.97523</v>
      </c>
      <c r="O636" s="145">
        <v>263.14581</v>
      </c>
      <c r="P636" s="145">
        <v>2441.46662</v>
      </c>
      <c r="Q636" s="145">
        <v>0</v>
      </c>
      <c r="R636" s="146">
        <v>2441.46662</v>
      </c>
    </row>
    <row r="637" spans="1:18" ht="13.5">
      <c r="A637" s="147"/>
      <c r="B637" s="143" t="s">
        <v>16</v>
      </c>
      <c r="C637" s="143" t="s">
        <v>148</v>
      </c>
      <c r="D637" s="143" t="s">
        <v>268</v>
      </c>
      <c r="E637" s="143">
        <v>19</v>
      </c>
      <c r="F637" s="144">
        <v>0</v>
      </c>
      <c r="G637" s="145">
        <v>0</v>
      </c>
      <c r="H637" s="145">
        <v>0</v>
      </c>
      <c r="I637" s="145">
        <v>1869.9218</v>
      </c>
      <c r="J637" s="145">
        <v>21.62401</v>
      </c>
      <c r="K637" s="145">
        <v>1891.54581</v>
      </c>
      <c r="L637" s="145">
        <v>4677.30364</v>
      </c>
      <c r="M637" s="145">
        <v>132.26378</v>
      </c>
      <c r="N637" s="145">
        <v>4809.56742</v>
      </c>
      <c r="O637" s="145">
        <v>6701.113230000001</v>
      </c>
      <c r="P637" s="145">
        <v>10876.941789999999</v>
      </c>
      <c r="Q637" s="145">
        <v>0</v>
      </c>
      <c r="R637" s="146">
        <v>10876.941789999999</v>
      </c>
    </row>
    <row r="638" spans="1:18" ht="13.5">
      <c r="A638" s="147"/>
      <c r="B638" s="147"/>
      <c r="C638" s="147"/>
      <c r="D638" s="143" t="s">
        <v>296</v>
      </c>
      <c r="E638" s="143">
        <v>18</v>
      </c>
      <c r="F638" s="144">
        <v>0</v>
      </c>
      <c r="G638" s="145">
        <v>0</v>
      </c>
      <c r="H638" s="145">
        <v>0</v>
      </c>
      <c r="I638" s="145">
        <v>1275.22177</v>
      </c>
      <c r="J638" s="145">
        <v>19.482740000000003</v>
      </c>
      <c r="K638" s="145">
        <v>1294.70451</v>
      </c>
      <c r="L638" s="145">
        <v>7167.9901</v>
      </c>
      <c r="M638" s="145">
        <v>49.803290000000004</v>
      </c>
      <c r="N638" s="145">
        <v>7217.79339</v>
      </c>
      <c r="O638" s="145">
        <v>8512.4979</v>
      </c>
      <c r="P638" s="145">
        <v>13660.017880000001</v>
      </c>
      <c r="Q638" s="145">
        <v>0</v>
      </c>
      <c r="R638" s="146">
        <v>13660.017880000001</v>
      </c>
    </row>
    <row r="639" spans="1:18" ht="13.5">
      <c r="A639" s="147"/>
      <c r="B639" s="147"/>
      <c r="C639" s="147"/>
      <c r="D639" s="143" t="s">
        <v>149</v>
      </c>
      <c r="E639" s="143">
        <v>17</v>
      </c>
      <c r="F639" s="144">
        <v>0</v>
      </c>
      <c r="G639" s="145">
        <v>0</v>
      </c>
      <c r="H639" s="145">
        <v>0</v>
      </c>
      <c r="I639" s="145">
        <v>2663.53927</v>
      </c>
      <c r="J639" s="145">
        <v>520.41503</v>
      </c>
      <c r="K639" s="145">
        <v>3183.9543</v>
      </c>
      <c r="L639" s="145">
        <v>11837.30012</v>
      </c>
      <c r="M639" s="145">
        <v>410.65817</v>
      </c>
      <c r="N639" s="145">
        <v>12247.958289999999</v>
      </c>
      <c r="O639" s="145">
        <v>15431.91259</v>
      </c>
      <c r="P639" s="145">
        <v>18925.8805</v>
      </c>
      <c r="Q639" s="145">
        <v>0</v>
      </c>
      <c r="R639" s="146">
        <v>18925.8805</v>
      </c>
    </row>
    <row r="640" spans="1:18" ht="13.5">
      <c r="A640" s="147"/>
      <c r="B640" s="147"/>
      <c r="C640" s="143" t="s">
        <v>150</v>
      </c>
      <c r="D640" s="143" t="s">
        <v>150</v>
      </c>
      <c r="E640" s="143">
        <v>20</v>
      </c>
      <c r="F640" s="144">
        <v>0</v>
      </c>
      <c r="G640" s="145">
        <v>0</v>
      </c>
      <c r="H640" s="145">
        <v>0</v>
      </c>
      <c r="I640" s="145">
        <v>947.6252099999999</v>
      </c>
      <c r="J640" s="145">
        <v>7.77681</v>
      </c>
      <c r="K640" s="145">
        <v>955.40202</v>
      </c>
      <c r="L640" s="145">
        <v>2001.73167</v>
      </c>
      <c r="M640" s="145">
        <v>306.05727</v>
      </c>
      <c r="N640" s="145">
        <v>2307.78894</v>
      </c>
      <c r="O640" s="145">
        <v>3263.19096</v>
      </c>
      <c r="P640" s="145">
        <v>10917.81106</v>
      </c>
      <c r="Q640" s="145">
        <v>0</v>
      </c>
      <c r="R640" s="146">
        <v>10917.81106</v>
      </c>
    </row>
    <row r="641" spans="1:18" ht="13.5">
      <c r="A641" s="147"/>
      <c r="B641" s="147"/>
      <c r="C641" s="143" t="s">
        <v>151</v>
      </c>
      <c r="D641" s="143" t="s">
        <v>152</v>
      </c>
      <c r="E641" s="143">
        <v>32</v>
      </c>
      <c r="F641" s="144">
        <v>0</v>
      </c>
      <c r="G641" s="145">
        <v>0</v>
      </c>
      <c r="H641" s="145">
        <v>0</v>
      </c>
      <c r="I641" s="145">
        <v>11.9327</v>
      </c>
      <c r="J641" s="145">
        <v>0.14311000000000001</v>
      </c>
      <c r="K641" s="145">
        <v>12.075809999999999</v>
      </c>
      <c r="L641" s="145">
        <v>420.26885999999996</v>
      </c>
      <c r="M641" s="145">
        <v>0</v>
      </c>
      <c r="N641" s="145">
        <v>420.26885999999996</v>
      </c>
      <c r="O641" s="145">
        <v>432.34467</v>
      </c>
      <c r="P641" s="145">
        <v>6515.84279</v>
      </c>
      <c r="Q641" s="145">
        <v>0</v>
      </c>
      <c r="R641" s="146">
        <v>6515.84279</v>
      </c>
    </row>
    <row r="642" spans="1:18" ht="13.5">
      <c r="A642" s="147"/>
      <c r="B642" s="147"/>
      <c r="C642" s="143" t="s">
        <v>16</v>
      </c>
      <c r="D642" s="143" t="s">
        <v>153</v>
      </c>
      <c r="E642" s="143">
        <v>5</v>
      </c>
      <c r="F642" s="144">
        <v>0</v>
      </c>
      <c r="G642" s="145">
        <v>0</v>
      </c>
      <c r="H642" s="145">
        <v>0</v>
      </c>
      <c r="I642" s="145">
        <v>42.97887</v>
      </c>
      <c r="J642" s="145">
        <v>0</v>
      </c>
      <c r="K642" s="145">
        <v>42.97887</v>
      </c>
      <c r="L642" s="145">
        <v>1011.94149</v>
      </c>
      <c r="M642" s="145">
        <v>0</v>
      </c>
      <c r="N642" s="145">
        <v>1011.94149</v>
      </c>
      <c r="O642" s="145">
        <v>1054.92036</v>
      </c>
      <c r="P642" s="145">
        <v>9822.42739</v>
      </c>
      <c r="Q642" s="145">
        <v>0</v>
      </c>
      <c r="R642" s="146">
        <v>9822.42739</v>
      </c>
    </row>
    <row r="643" spans="1:18" ht="13.5">
      <c r="A643" s="147"/>
      <c r="B643" s="147"/>
      <c r="C643" s="147"/>
      <c r="D643" s="143" t="s">
        <v>155</v>
      </c>
      <c r="E643" s="143">
        <v>7</v>
      </c>
      <c r="F643" s="144">
        <v>0</v>
      </c>
      <c r="G643" s="145">
        <v>0</v>
      </c>
      <c r="H643" s="145">
        <v>0</v>
      </c>
      <c r="I643" s="145">
        <v>75.64721</v>
      </c>
      <c r="J643" s="145">
        <v>0</v>
      </c>
      <c r="K643" s="145">
        <v>75.64721</v>
      </c>
      <c r="L643" s="145">
        <v>676.01867</v>
      </c>
      <c r="M643" s="145">
        <v>0</v>
      </c>
      <c r="N643" s="145">
        <v>676.01867</v>
      </c>
      <c r="O643" s="145">
        <v>751.66588</v>
      </c>
      <c r="P643" s="145">
        <v>6898.102599999999</v>
      </c>
      <c r="Q643" s="145">
        <v>0</v>
      </c>
      <c r="R643" s="146">
        <v>6898.102599999999</v>
      </c>
    </row>
    <row r="644" spans="1:18" ht="13.5">
      <c r="A644" s="147"/>
      <c r="B644" s="147"/>
      <c r="C644" s="147"/>
      <c r="D644" s="143" t="s">
        <v>159</v>
      </c>
      <c r="E644" s="143">
        <v>4</v>
      </c>
      <c r="F644" s="144">
        <v>0</v>
      </c>
      <c r="G644" s="145">
        <v>0</v>
      </c>
      <c r="H644" s="145">
        <v>0</v>
      </c>
      <c r="I644" s="145">
        <v>10.41547</v>
      </c>
      <c r="J644" s="145">
        <v>0</v>
      </c>
      <c r="K644" s="145">
        <v>10.41547</v>
      </c>
      <c r="L644" s="145">
        <v>3306.84102</v>
      </c>
      <c r="M644" s="145">
        <v>0</v>
      </c>
      <c r="N644" s="145">
        <v>3306.84102</v>
      </c>
      <c r="O644" s="145">
        <v>3317.25649</v>
      </c>
      <c r="P644" s="145">
        <v>7016.37972</v>
      </c>
      <c r="Q644" s="145">
        <v>0</v>
      </c>
      <c r="R644" s="146">
        <v>7016.37972</v>
      </c>
    </row>
    <row r="645" spans="1:18" ht="13.5">
      <c r="A645" s="147"/>
      <c r="B645" s="147"/>
      <c r="C645" s="147"/>
      <c r="D645" s="147"/>
      <c r="E645" s="148">
        <v>42</v>
      </c>
      <c r="F645" s="149">
        <v>0</v>
      </c>
      <c r="G645" s="150">
        <v>0</v>
      </c>
      <c r="H645" s="150">
        <v>0</v>
      </c>
      <c r="I645" s="150">
        <v>15.37797</v>
      </c>
      <c r="J645" s="150">
        <v>0</v>
      </c>
      <c r="K645" s="150">
        <v>15.37797</v>
      </c>
      <c r="L645" s="150">
        <v>510.92055</v>
      </c>
      <c r="M645" s="150">
        <v>0</v>
      </c>
      <c r="N645" s="150">
        <v>510.92055</v>
      </c>
      <c r="O645" s="150">
        <v>526.29852</v>
      </c>
      <c r="P645" s="150">
        <v>4716.5758399999995</v>
      </c>
      <c r="Q645" s="150">
        <v>0</v>
      </c>
      <c r="R645" s="151">
        <v>4716.5758399999995</v>
      </c>
    </row>
    <row r="646" spans="1:18" ht="13.5">
      <c r="A646" s="147"/>
      <c r="B646" s="147"/>
      <c r="C646" s="147"/>
      <c r="D646" s="143" t="s">
        <v>163</v>
      </c>
      <c r="E646" s="143">
        <v>15</v>
      </c>
      <c r="F646" s="144">
        <v>0</v>
      </c>
      <c r="G646" s="145">
        <v>0</v>
      </c>
      <c r="H646" s="145">
        <v>0</v>
      </c>
      <c r="I646" s="145">
        <v>17.00717</v>
      </c>
      <c r="J646" s="145">
        <v>0</v>
      </c>
      <c r="K646" s="145">
        <v>17.00717</v>
      </c>
      <c r="L646" s="145">
        <v>510.97022</v>
      </c>
      <c r="M646" s="145">
        <v>0</v>
      </c>
      <c r="N646" s="145">
        <v>510.97022</v>
      </c>
      <c r="O646" s="145">
        <v>527.97739</v>
      </c>
      <c r="P646" s="145">
        <v>11906.97822</v>
      </c>
      <c r="Q646" s="145">
        <v>0</v>
      </c>
      <c r="R646" s="146">
        <v>11906.97822</v>
      </c>
    </row>
    <row r="647" spans="1:18" ht="13.5">
      <c r="A647" s="147"/>
      <c r="B647" s="147"/>
      <c r="C647" s="147"/>
      <c r="D647" s="143" t="s">
        <v>166</v>
      </c>
      <c r="E647" s="143">
        <v>3</v>
      </c>
      <c r="F647" s="144">
        <v>0</v>
      </c>
      <c r="G647" s="145">
        <v>0</v>
      </c>
      <c r="H647" s="145">
        <v>0</v>
      </c>
      <c r="I647" s="145">
        <v>93.46493</v>
      </c>
      <c r="J647" s="145">
        <v>0</v>
      </c>
      <c r="K647" s="145">
        <v>93.46493</v>
      </c>
      <c r="L647" s="145">
        <v>402.58274</v>
      </c>
      <c r="M647" s="145">
        <v>0</v>
      </c>
      <c r="N647" s="145">
        <v>402.58274</v>
      </c>
      <c r="O647" s="145">
        <v>496.04767</v>
      </c>
      <c r="P647" s="145">
        <v>10814.80016</v>
      </c>
      <c r="Q647" s="145">
        <v>0</v>
      </c>
      <c r="R647" s="146">
        <v>10814.80016</v>
      </c>
    </row>
    <row r="648" spans="1:18" ht="13.5">
      <c r="A648" s="147"/>
      <c r="B648" s="147"/>
      <c r="C648" s="147"/>
      <c r="D648" s="147"/>
      <c r="E648" s="148">
        <v>14</v>
      </c>
      <c r="F648" s="149">
        <v>0</v>
      </c>
      <c r="G648" s="150">
        <v>0</v>
      </c>
      <c r="H648" s="150">
        <v>0</v>
      </c>
      <c r="I648" s="150">
        <v>90.86000999999999</v>
      </c>
      <c r="J648" s="150">
        <v>10.67047</v>
      </c>
      <c r="K648" s="150">
        <v>101.53048</v>
      </c>
      <c r="L648" s="150">
        <v>5607.02999</v>
      </c>
      <c r="M648" s="150">
        <v>6.715229999999999</v>
      </c>
      <c r="N648" s="150">
        <v>5613.74522</v>
      </c>
      <c r="O648" s="150">
        <v>5715.2757</v>
      </c>
      <c r="P648" s="150">
        <v>7947.81065</v>
      </c>
      <c r="Q648" s="150">
        <v>0</v>
      </c>
      <c r="R648" s="151">
        <v>7947.81065</v>
      </c>
    </row>
    <row r="649" spans="1:18" ht="13.5">
      <c r="A649" s="147"/>
      <c r="B649" s="147"/>
      <c r="C649" s="147"/>
      <c r="D649" s="147"/>
      <c r="E649" s="148">
        <v>43</v>
      </c>
      <c r="F649" s="149">
        <v>0</v>
      </c>
      <c r="G649" s="150">
        <v>0</v>
      </c>
      <c r="H649" s="150">
        <v>0</v>
      </c>
      <c r="I649" s="150">
        <v>11.91199</v>
      </c>
      <c r="J649" s="150">
        <v>0</v>
      </c>
      <c r="K649" s="150">
        <v>11.91199</v>
      </c>
      <c r="L649" s="150">
        <v>328.50296000000003</v>
      </c>
      <c r="M649" s="150">
        <v>0</v>
      </c>
      <c r="N649" s="150">
        <v>328.50296000000003</v>
      </c>
      <c r="O649" s="150">
        <v>340.41495000000003</v>
      </c>
      <c r="P649" s="150">
        <v>7746.08846</v>
      </c>
      <c r="Q649" s="150">
        <v>0</v>
      </c>
      <c r="R649" s="151">
        <v>7746.08846</v>
      </c>
    </row>
    <row r="650" spans="1:18" ht="13.5">
      <c r="A650" s="147"/>
      <c r="B650" s="147"/>
      <c r="C650" s="147"/>
      <c r="D650" s="143" t="s">
        <v>167</v>
      </c>
      <c r="E650" s="143">
        <v>6</v>
      </c>
      <c r="F650" s="144">
        <v>0</v>
      </c>
      <c r="G650" s="145">
        <v>0</v>
      </c>
      <c r="H650" s="145">
        <v>0</v>
      </c>
      <c r="I650" s="145">
        <v>14.526629999999999</v>
      </c>
      <c r="J650" s="145">
        <v>0</v>
      </c>
      <c r="K650" s="145">
        <v>14.526629999999999</v>
      </c>
      <c r="L650" s="145">
        <v>1383.71523</v>
      </c>
      <c r="M650" s="145">
        <v>0</v>
      </c>
      <c r="N650" s="145">
        <v>1383.71523</v>
      </c>
      <c r="O650" s="145">
        <v>1398.24186</v>
      </c>
      <c r="P650" s="145">
        <v>8125.427299999999</v>
      </c>
      <c r="Q650" s="145">
        <v>0</v>
      </c>
      <c r="R650" s="146">
        <v>8125.427299999999</v>
      </c>
    </row>
    <row r="651" spans="1:18" ht="13.5">
      <c r="A651" s="147"/>
      <c r="B651" s="147"/>
      <c r="C651" s="147"/>
      <c r="D651" s="143" t="s">
        <v>169</v>
      </c>
      <c r="E651" s="143">
        <v>8</v>
      </c>
      <c r="F651" s="144">
        <v>0</v>
      </c>
      <c r="G651" s="145">
        <v>0</v>
      </c>
      <c r="H651" s="145">
        <v>0</v>
      </c>
      <c r="I651" s="145">
        <v>83.15105</v>
      </c>
      <c r="J651" s="145">
        <v>0.00269</v>
      </c>
      <c r="K651" s="145">
        <v>83.15374</v>
      </c>
      <c r="L651" s="145">
        <v>10317.99101</v>
      </c>
      <c r="M651" s="145">
        <v>57.31256</v>
      </c>
      <c r="N651" s="145">
        <v>10375.30357</v>
      </c>
      <c r="O651" s="145">
        <v>10458.45731</v>
      </c>
      <c r="P651" s="145">
        <v>1086.40366</v>
      </c>
      <c r="Q651" s="145">
        <v>0</v>
      </c>
      <c r="R651" s="146">
        <v>1086.40366</v>
      </c>
    </row>
    <row r="652" spans="1:18" ht="13.5">
      <c r="A652" s="147"/>
      <c r="B652" s="147"/>
      <c r="C652" s="147"/>
      <c r="D652" s="143" t="s">
        <v>171</v>
      </c>
      <c r="E652" s="143">
        <v>10</v>
      </c>
      <c r="F652" s="144">
        <v>0</v>
      </c>
      <c r="G652" s="145">
        <v>0</v>
      </c>
      <c r="H652" s="145">
        <v>0</v>
      </c>
      <c r="I652" s="145">
        <v>364.98139000000003</v>
      </c>
      <c r="J652" s="145">
        <v>0.00134</v>
      </c>
      <c r="K652" s="145">
        <v>364.98273</v>
      </c>
      <c r="L652" s="145">
        <v>28365.11418</v>
      </c>
      <c r="M652" s="145">
        <v>225.7988</v>
      </c>
      <c r="N652" s="145">
        <v>28590.91298</v>
      </c>
      <c r="O652" s="145">
        <v>28955.89571</v>
      </c>
      <c r="P652" s="145">
        <v>1118.45222</v>
      </c>
      <c r="Q652" s="145">
        <v>0</v>
      </c>
      <c r="R652" s="146">
        <v>1118.45222</v>
      </c>
    </row>
    <row r="653" spans="1:18" ht="13.5">
      <c r="A653" s="147"/>
      <c r="B653" s="147"/>
      <c r="C653" s="147"/>
      <c r="D653" s="143" t="s">
        <v>172</v>
      </c>
      <c r="E653" s="143">
        <v>41</v>
      </c>
      <c r="F653" s="144">
        <v>0</v>
      </c>
      <c r="G653" s="145">
        <v>0</v>
      </c>
      <c r="H653" s="145">
        <v>0</v>
      </c>
      <c r="I653" s="145">
        <v>184.85657999999998</v>
      </c>
      <c r="J653" s="145">
        <v>0.48011000000000004</v>
      </c>
      <c r="K653" s="145">
        <v>185.33669</v>
      </c>
      <c r="L653" s="145">
        <v>1809.84177</v>
      </c>
      <c r="M653" s="145">
        <v>27.459619999999997</v>
      </c>
      <c r="N653" s="145">
        <v>1837.3013899999999</v>
      </c>
      <c r="O653" s="145">
        <v>2022.6380800000002</v>
      </c>
      <c r="P653" s="145">
        <v>9809.46346</v>
      </c>
      <c r="Q653" s="145">
        <v>0</v>
      </c>
      <c r="R653" s="146">
        <v>9809.46346</v>
      </c>
    </row>
    <row r="654" spans="1:18" ht="13.5">
      <c r="A654" s="147"/>
      <c r="B654" s="147"/>
      <c r="C654" s="147"/>
      <c r="D654" s="143" t="s">
        <v>175</v>
      </c>
      <c r="E654" s="143">
        <v>12</v>
      </c>
      <c r="F654" s="144">
        <v>0</v>
      </c>
      <c r="G654" s="145">
        <v>0</v>
      </c>
      <c r="H654" s="145">
        <v>0</v>
      </c>
      <c r="I654" s="145">
        <v>15.97925</v>
      </c>
      <c r="J654" s="145">
        <v>0</v>
      </c>
      <c r="K654" s="145">
        <v>15.97925</v>
      </c>
      <c r="L654" s="145">
        <v>1884.14984</v>
      </c>
      <c r="M654" s="145">
        <v>0</v>
      </c>
      <c r="N654" s="145">
        <v>1884.14984</v>
      </c>
      <c r="O654" s="145">
        <v>1900.1290900000001</v>
      </c>
      <c r="P654" s="145">
        <v>5078.54134</v>
      </c>
      <c r="Q654" s="145">
        <v>0</v>
      </c>
      <c r="R654" s="146">
        <v>5078.54134</v>
      </c>
    </row>
    <row r="655" spans="1:18" ht="13.5">
      <c r="A655" s="147"/>
      <c r="B655" s="147"/>
      <c r="C655" s="147"/>
      <c r="D655" s="143" t="s">
        <v>297</v>
      </c>
      <c r="E655" s="143">
        <v>1</v>
      </c>
      <c r="F655" s="144">
        <v>0</v>
      </c>
      <c r="G655" s="145">
        <v>0</v>
      </c>
      <c r="H655" s="145">
        <v>0</v>
      </c>
      <c r="I655" s="145">
        <v>2.13303</v>
      </c>
      <c r="J655" s="145">
        <v>0</v>
      </c>
      <c r="K655" s="145">
        <v>2.13303</v>
      </c>
      <c r="L655" s="145">
        <v>2660</v>
      </c>
      <c r="M655" s="145">
        <v>0</v>
      </c>
      <c r="N655" s="145">
        <v>2660</v>
      </c>
      <c r="O655" s="145">
        <v>2662.13303</v>
      </c>
      <c r="P655" s="145">
        <v>3887.1777700000002</v>
      </c>
      <c r="Q655" s="145">
        <v>0</v>
      </c>
      <c r="R655" s="146">
        <v>3887.1777700000002</v>
      </c>
    </row>
    <row r="656" spans="1:18" ht="13.5">
      <c r="A656" s="147"/>
      <c r="B656" s="147"/>
      <c r="C656" s="147"/>
      <c r="D656" s="147"/>
      <c r="E656" s="148">
        <v>44</v>
      </c>
      <c r="F656" s="149">
        <v>0</v>
      </c>
      <c r="G656" s="150">
        <v>0</v>
      </c>
      <c r="H656" s="150">
        <v>0</v>
      </c>
      <c r="I656" s="150">
        <v>251.36764000000002</v>
      </c>
      <c r="J656" s="150">
        <v>58.597300000000004</v>
      </c>
      <c r="K656" s="150">
        <v>309.96494</v>
      </c>
      <c r="L656" s="150">
        <v>123910.03232</v>
      </c>
      <c r="M656" s="150">
        <v>163.14395000000002</v>
      </c>
      <c r="N656" s="150">
        <v>124073.17627</v>
      </c>
      <c r="O656" s="150">
        <v>124383.14120999999</v>
      </c>
      <c r="P656" s="150">
        <v>81.47439999999999</v>
      </c>
      <c r="Q656" s="150">
        <v>0</v>
      </c>
      <c r="R656" s="151">
        <v>81.47439999999999</v>
      </c>
    </row>
    <row r="657" spans="1:18" ht="13.5">
      <c r="A657" s="147"/>
      <c r="B657" s="147"/>
      <c r="C657" s="143" t="s">
        <v>298</v>
      </c>
      <c r="D657" s="143" t="s">
        <v>299</v>
      </c>
      <c r="E657" s="143">
        <v>40</v>
      </c>
      <c r="F657" s="144">
        <v>0</v>
      </c>
      <c r="G657" s="145">
        <v>0</v>
      </c>
      <c r="H657" s="145">
        <v>0</v>
      </c>
      <c r="I657" s="145">
        <v>45.12651</v>
      </c>
      <c r="J657" s="145">
        <v>0</v>
      </c>
      <c r="K657" s="145">
        <v>45.12651</v>
      </c>
      <c r="L657" s="145">
        <v>102.80255</v>
      </c>
      <c r="M657" s="145">
        <v>0</v>
      </c>
      <c r="N657" s="145">
        <v>102.80255</v>
      </c>
      <c r="O657" s="145">
        <v>147.92906</v>
      </c>
      <c r="P657" s="145">
        <v>6767.56821</v>
      </c>
      <c r="Q657" s="145">
        <v>0</v>
      </c>
      <c r="R657" s="146">
        <v>6767.56821</v>
      </c>
    </row>
    <row r="658" spans="1:18" ht="13.5">
      <c r="A658" s="147"/>
      <c r="B658" s="143" t="s">
        <v>20</v>
      </c>
      <c r="C658" s="143" t="s">
        <v>272</v>
      </c>
      <c r="D658" s="143" t="s">
        <v>274</v>
      </c>
      <c r="E658" s="143">
        <v>39</v>
      </c>
      <c r="F658" s="144">
        <v>0</v>
      </c>
      <c r="G658" s="145">
        <v>0</v>
      </c>
      <c r="H658" s="145">
        <v>0</v>
      </c>
      <c r="I658" s="145">
        <v>28.14942</v>
      </c>
      <c r="J658" s="145">
        <v>0</v>
      </c>
      <c r="K658" s="145">
        <v>28.14942</v>
      </c>
      <c r="L658" s="145">
        <v>1186.5692099999999</v>
      </c>
      <c r="M658" s="145">
        <v>4.33111</v>
      </c>
      <c r="N658" s="145">
        <v>1190.90032</v>
      </c>
      <c r="O658" s="145">
        <v>1219.04974</v>
      </c>
      <c r="P658" s="145">
        <v>1889.7190500000002</v>
      </c>
      <c r="Q658" s="145">
        <v>0</v>
      </c>
      <c r="R658" s="146">
        <v>1889.7190500000002</v>
      </c>
    </row>
    <row r="659" spans="1:18" ht="13.5">
      <c r="A659" s="143" t="s">
        <v>300</v>
      </c>
      <c r="B659" s="143" t="s">
        <v>3</v>
      </c>
      <c r="C659" s="143" t="s">
        <v>103</v>
      </c>
      <c r="D659" s="143" t="s">
        <v>104</v>
      </c>
      <c r="E659" s="143">
        <v>33</v>
      </c>
      <c r="F659" s="144">
        <v>0</v>
      </c>
      <c r="G659" s="145">
        <v>0</v>
      </c>
      <c r="H659" s="145">
        <v>0</v>
      </c>
      <c r="I659" s="145">
        <v>0</v>
      </c>
      <c r="J659" s="145">
        <v>0</v>
      </c>
      <c r="K659" s="145">
        <v>0</v>
      </c>
      <c r="L659" s="145">
        <v>0</v>
      </c>
      <c r="M659" s="145">
        <v>0</v>
      </c>
      <c r="N659" s="145">
        <v>0</v>
      </c>
      <c r="O659" s="145">
        <v>0</v>
      </c>
      <c r="P659" s="145">
        <v>26757.41501</v>
      </c>
      <c r="Q659" s="145">
        <v>0</v>
      </c>
      <c r="R659" s="146">
        <v>26757.41501</v>
      </c>
    </row>
    <row r="660" spans="1:18" ht="13.5">
      <c r="A660" s="147"/>
      <c r="B660" s="143" t="s">
        <v>5</v>
      </c>
      <c r="C660" s="143" t="s">
        <v>5</v>
      </c>
      <c r="D660" s="143" t="s">
        <v>5</v>
      </c>
      <c r="E660" s="143">
        <v>38</v>
      </c>
      <c r="F660" s="144">
        <v>0</v>
      </c>
      <c r="G660" s="145">
        <v>0</v>
      </c>
      <c r="H660" s="145">
        <v>0</v>
      </c>
      <c r="I660" s="145">
        <v>0</v>
      </c>
      <c r="J660" s="145">
        <v>0</v>
      </c>
      <c r="K660" s="145">
        <v>0</v>
      </c>
      <c r="L660" s="145">
        <v>0</v>
      </c>
      <c r="M660" s="145">
        <v>0</v>
      </c>
      <c r="N660" s="145">
        <v>0</v>
      </c>
      <c r="O660" s="145">
        <v>0</v>
      </c>
      <c r="P660" s="145">
        <v>18221.27991</v>
      </c>
      <c r="Q660" s="145">
        <v>0</v>
      </c>
      <c r="R660" s="146">
        <v>18221.27991</v>
      </c>
    </row>
    <row r="661" spans="1:18" ht="13.5">
      <c r="A661" s="147"/>
      <c r="B661" s="147"/>
      <c r="C661" s="147"/>
      <c r="D661" s="143" t="s">
        <v>107</v>
      </c>
      <c r="E661" s="143">
        <v>6</v>
      </c>
      <c r="F661" s="144">
        <v>0</v>
      </c>
      <c r="G661" s="145">
        <v>0</v>
      </c>
      <c r="H661" s="145">
        <v>0</v>
      </c>
      <c r="I661" s="145">
        <v>0</v>
      </c>
      <c r="J661" s="145">
        <v>0</v>
      </c>
      <c r="K661" s="145">
        <v>0</v>
      </c>
      <c r="L661" s="145">
        <v>0</v>
      </c>
      <c r="M661" s="145">
        <v>0</v>
      </c>
      <c r="N661" s="145">
        <v>0</v>
      </c>
      <c r="O661" s="145">
        <v>0</v>
      </c>
      <c r="P661" s="145">
        <v>27265.357</v>
      </c>
      <c r="Q661" s="145">
        <v>0</v>
      </c>
      <c r="R661" s="146">
        <v>27265.357</v>
      </c>
    </row>
    <row r="662" spans="1:18" ht="13.5">
      <c r="A662" s="147"/>
      <c r="B662" s="147"/>
      <c r="C662" s="147"/>
      <c r="D662" s="147"/>
      <c r="E662" s="148">
        <v>122</v>
      </c>
      <c r="F662" s="149">
        <v>0</v>
      </c>
      <c r="G662" s="150">
        <v>0</v>
      </c>
      <c r="H662" s="150">
        <v>0</v>
      </c>
      <c r="I662" s="150">
        <v>0</v>
      </c>
      <c r="J662" s="150">
        <v>0</v>
      </c>
      <c r="K662" s="150">
        <v>0</v>
      </c>
      <c r="L662" s="150">
        <v>0</v>
      </c>
      <c r="M662" s="150">
        <v>0</v>
      </c>
      <c r="N662" s="150">
        <v>0</v>
      </c>
      <c r="O662" s="150">
        <v>0</v>
      </c>
      <c r="P662" s="150">
        <v>973.9690899999999</v>
      </c>
      <c r="Q662" s="150">
        <v>0</v>
      </c>
      <c r="R662" s="151">
        <v>973.9690899999999</v>
      </c>
    </row>
    <row r="663" spans="1:18" ht="13.5">
      <c r="A663" s="147"/>
      <c r="B663" s="147"/>
      <c r="C663" s="147"/>
      <c r="D663" s="143" t="s">
        <v>214</v>
      </c>
      <c r="E663" s="143">
        <v>129</v>
      </c>
      <c r="F663" s="144">
        <v>0</v>
      </c>
      <c r="G663" s="145">
        <v>0</v>
      </c>
      <c r="H663" s="145">
        <v>0</v>
      </c>
      <c r="I663" s="145">
        <v>0</v>
      </c>
      <c r="J663" s="145">
        <v>0</v>
      </c>
      <c r="K663" s="145">
        <v>0</v>
      </c>
      <c r="L663" s="145">
        <v>0</v>
      </c>
      <c r="M663" s="145">
        <v>0</v>
      </c>
      <c r="N663" s="145">
        <v>0</v>
      </c>
      <c r="O663" s="145">
        <v>0</v>
      </c>
      <c r="P663" s="145">
        <v>1042.56848</v>
      </c>
      <c r="Q663" s="145">
        <v>0</v>
      </c>
      <c r="R663" s="146">
        <v>1042.56848</v>
      </c>
    </row>
    <row r="664" spans="1:18" ht="13.5">
      <c r="A664" s="147"/>
      <c r="B664" s="147"/>
      <c r="C664" s="147"/>
      <c r="D664" s="143" t="s">
        <v>215</v>
      </c>
      <c r="E664" s="143">
        <v>134</v>
      </c>
      <c r="F664" s="144">
        <v>0</v>
      </c>
      <c r="G664" s="145">
        <v>0</v>
      </c>
      <c r="H664" s="145">
        <v>0</v>
      </c>
      <c r="I664" s="145">
        <v>0</v>
      </c>
      <c r="J664" s="145">
        <v>0</v>
      </c>
      <c r="K664" s="145">
        <v>0</v>
      </c>
      <c r="L664" s="145">
        <v>0</v>
      </c>
      <c r="M664" s="145">
        <v>0</v>
      </c>
      <c r="N664" s="145">
        <v>0</v>
      </c>
      <c r="O664" s="145">
        <v>0</v>
      </c>
      <c r="P664" s="145">
        <v>197.04495</v>
      </c>
      <c r="Q664" s="145">
        <v>0</v>
      </c>
      <c r="R664" s="146">
        <v>197.04495</v>
      </c>
    </row>
    <row r="665" spans="1:18" ht="13.5">
      <c r="A665" s="147"/>
      <c r="B665" s="147"/>
      <c r="C665" s="147"/>
      <c r="D665" s="143" t="s">
        <v>235</v>
      </c>
      <c r="E665" s="143">
        <v>132</v>
      </c>
      <c r="F665" s="144">
        <v>0</v>
      </c>
      <c r="G665" s="145">
        <v>0</v>
      </c>
      <c r="H665" s="145">
        <v>0</v>
      </c>
      <c r="I665" s="145">
        <v>0</v>
      </c>
      <c r="J665" s="145">
        <v>0</v>
      </c>
      <c r="K665" s="145">
        <v>0</v>
      </c>
      <c r="L665" s="145">
        <v>0</v>
      </c>
      <c r="M665" s="145">
        <v>0</v>
      </c>
      <c r="N665" s="145">
        <v>0</v>
      </c>
      <c r="O665" s="145">
        <v>0</v>
      </c>
      <c r="P665" s="145">
        <v>697.95815</v>
      </c>
      <c r="Q665" s="145">
        <v>0</v>
      </c>
      <c r="R665" s="146">
        <v>697.95815</v>
      </c>
    </row>
    <row r="666" spans="1:18" ht="13.5">
      <c r="A666" s="147"/>
      <c r="B666" s="143" t="s">
        <v>7</v>
      </c>
      <c r="C666" s="143" t="s">
        <v>7</v>
      </c>
      <c r="D666" s="143" t="s">
        <v>7</v>
      </c>
      <c r="E666" s="143">
        <v>80</v>
      </c>
      <c r="F666" s="144">
        <v>0</v>
      </c>
      <c r="G666" s="145">
        <v>0</v>
      </c>
      <c r="H666" s="145">
        <v>0</v>
      </c>
      <c r="I666" s="145">
        <v>0</v>
      </c>
      <c r="J666" s="145">
        <v>0</v>
      </c>
      <c r="K666" s="145">
        <v>0</v>
      </c>
      <c r="L666" s="145">
        <v>0</v>
      </c>
      <c r="M666" s="145">
        <v>0</v>
      </c>
      <c r="N666" s="145">
        <v>0</v>
      </c>
      <c r="O666" s="145">
        <v>0</v>
      </c>
      <c r="P666" s="145">
        <v>11414.94952</v>
      </c>
      <c r="Q666" s="145">
        <v>0</v>
      </c>
      <c r="R666" s="146">
        <v>11414.94952</v>
      </c>
    </row>
    <row r="667" spans="1:18" ht="13.5">
      <c r="A667" s="147"/>
      <c r="B667" s="147"/>
      <c r="C667" s="147"/>
      <c r="D667" s="147"/>
      <c r="E667" s="148">
        <v>85</v>
      </c>
      <c r="F667" s="149">
        <v>0</v>
      </c>
      <c r="G667" s="150">
        <v>0</v>
      </c>
      <c r="H667" s="150">
        <v>0</v>
      </c>
      <c r="I667" s="150">
        <v>0</v>
      </c>
      <c r="J667" s="150">
        <v>0</v>
      </c>
      <c r="K667" s="150">
        <v>0</v>
      </c>
      <c r="L667" s="150">
        <v>0</v>
      </c>
      <c r="M667" s="150">
        <v>0</v>
      </c>
      <c r="N667" s="150">
        <v>0</v>
      </c>
      <c r="O667" s="150">
        <v>0</v>
      </c>
      <c r="P667" s="150">
        <v>10006.84214</v>
      </c>
      <c r="Q667" s="150">
        <v>0</v>
      </c>
      <c r="R667" s="151">
        <v>10006.84214</v>
      </c>
    </row>
    <row r="668" spans="1:18" ht="13.5">
      <c r="A668" s="147"/>
      <c r="B668" s="147"/>
      <c r="C668" s="143" t="s">
        <v>114</v>
      </c>
      <c r="D668" s="143" t="s">
        <v>114</v>
      </c>
      <c r="E668" s="143">
        <v>96</v>
      </c>
      <c r="F668" s="144">
        <v>0</v>
      </c>
      <c r="G668" s="145">
        <v>0</v>
      </c>
      <c r="H668" s="145">
        <v>0</v>
      </c>
      <c r="I668" s="145">
        <v>0</v>
      </c>
      <c r="J668" s="145">
        <v>0</v>
      </c>
      <c r="K668" s="145">
        <v>0</v>
      </c>
      <c r="L668" s="145">
        <v>0</v>
      </c>
      <c r="M668" s="145">
        <v>0</v>
      </c>
      <c r="N668" s="145">
        <v>0</v>
      </c>
      <c r="O668" s="145">
        <v>0</v>
      </c>
      <c r="P668" s="145">
        <v>10422.253349999999</v>
      </c>
      <c r="Q668" s="145">
        <v>0</v>
      </c>
      <c r="R668" s="146">
        <v>10422.253349999999</v>
      </c>
    </row>
    <row r="669" spans="1:18" ht="13.5">
      <c r="A669" s="147"/>
      <c r="B669" s="143" t="s">
        <v>8</v>
      </c>
      <c r="C669" s="143" t="s">
        <v>115</v>
      </c>
      <c r="D669" s="143" t="s">
        <v>116</v>
      </c>
      <c r="E669" s="143">
        <v>58</v>
      </c>
      <c r="F669" s="144">
        <v>0</v>
      </c>
      <c r="G669" s="145">
        <v>0</v>
      </c>
      <c r="H669" s="145">
        <v>0</v>
      </c>
      <c r="I669" s="145">
        <v>0</v>
      </c>
      <c r="J669" s="145">
        <v>0</v>
      </c>
      <c r="K669" s="145">
        <v>0</v>
      </c>
      <c r="L669" s="145">
        <v>0</v>
      </c>
      <c r="M669" s="145">
        <v>0</v>
      </c>
      <c r="N669" s="145">
        <v>0</v>
      </c>
      <c r="O669" s="145">
        <v>0</v>
      </c>
      <c r="P669" s="145">
        <v>15337.51498</v>
      </c>
      <c r="Q669" s="145">
        <v>0</v>
      </c>
      <c r="R669" s="146">
        <v>15337.51498</v>
      </c>
    </row>
    <row r="670" spans="1:18" ht="13.5">
      <c r="A670" s="147"/>
      <c r="B670" s="147"/>
      <c r="C670" s="147"/>
      <c r="D670" s="147"/>
      <c r="E670" s="148">
        <v>62</v>
      </c>
      <c r="F670" s="149">
        <v>0</v>
      </c>
      <c r="G670" s="150">
        <v>0</v>
      </c>
      <c r="H670" s="150">
        <v>0</v>
      </c>
      <c r="I670" s="150">
        <v>0</v>
      </c>
      <c r="J670" s="150">
        <v>0</v>
      </c>
      <c r="K670" s="150">
        <v>0</v>
      </c>
      <c r="L670" s="150">
        <v>0</v>
      </c>
      <c r="M670" s="150">
        <v>0</v>
      </c>
      <c r="N670" s="150">
        <v>0</v>
      </c>
      <c r="O670" s="150">
        <v>0</v>
      </c>
      <c r="P670" s="150">
        <v>11413.116259999999</v>
      </c>
      <c r="Q670" s="150">
        <v>0</v>
      </c>
      <c r="R670" s="151">
        <v>11413.116259999999</v>
      </c>
    </row>
    <row r="671" spans="1:18" ht="13.5">
      <c r="A671" s="147"/>
      <c r="B671" s="147"/>
      <c r="C671" s="147"/>
      <c r="D671" s="143" t="s">
        <v>8</v>
      </c>
      <c r="E671" s="143">
        <v>94</v>
      </c>
      <c r="F671" s="144">
        <v>0</v>
      </c>
      <c r="G671" s="145">
        <v>0</v>
      </c>
      <c r="H671" s="145">
        <v>0</v>
      </c>
      <c r="I671" s="145">
        <v>0</v>
      </c>
      <c r="J671" s="145">
        <v>0</v>
      </c>
      <c r="K671" s="145">
        <v>0</v>
      </c>
      <c r="L671" s="145">
        <v>0</v>
      </c>
      <c r="M671" s="145">
        <v>0</v>
      </c>
      <c r="N671" s="145">
        <v>0</v>
      </c>
      <c r="O671" s="145">
        <v>0</v>
      </c>
      <c r="P671" s="145">
        <v>11005.71485</v>
      </c>
      <c r="Q671" s="145">
        <v>0</v>
      </c>
      <c r="R671" s="146">
        <v>11005.71485</v>
      </c>
    </row>
    <row r="672" spans="1:18" ht="13.5">
      <c r="A672" s="147"/>
      <c r="B672" s="143" t="s">
        <v>9</v>
      </c>
      <c r="C672" s="143" t="s">
        <v>9</v>
      </c>
      <c r="D672" s="143" t="s">
        <v>9</v>
      </c>
      <c r="E672" s="143">
        <v>81</v>
      </c>
      <c r="F672" s="144">
        <v>0</v>
      </c>
      <c r="G672" s="145">
        <v>0</v>
      </c>
      <c r="H672" s="145">
        <v>0</v>
      </c>
      <c r="I672" s="145">
        <v>0</v>
      </c>
      <c r="J672" s="145">
        <v>0</v>
      </c>
      <c r="K672" s="145">
        <v>0</v>
      </c>
      <c r="L672" s="145">
        <v>0</v>
      </c>
      <c r="M672" s="145">
        <v>0</v>
      </c>
      <c r="N672" s="145">
        <v>0</v>
      </c>
      <c r="O672" s="145">
        <v>0</v>
      </c>
      <c r="P672" s="145">
        <v>15567.200640000001</v>
      </c>
      <c r="Q672" s="145">
        <v>0</v>
      </c>
      <c r="R672" s="146">
        <v>15567.200640000001</v>
      </c>
    </row>
    <row r="673" spans="1:18" ht="13.5">
      <c r="A673" s="147"/>
      <c r="B673" s="147"/>
      <c r="C673" s="147"/>
      <c r="D673" s="147"/>
      <c r="E673" s="148">
        <v>75</v>
      </c>
      <c r="F673" s="149">
        <v>0</v>
      </c>
      <c r="G673" s="150">
        <v>0</v>
      </c>
      <c r="H673" s="150">
        <v>0</v>
      </c>
      <c r="I673" s="150">
        <v>0</v>
      </c>
      <c r="J673" s="150">
        <v>0</v>
      </c>
      <c r="K673" s="150">
        <v>0</v>
      </c>
      <c r="L673" s="150">
        <v>0</v>
      </c>
      <c r="M673" s="150">
        <v>0</v>
      </c>
      <c r="N673" s="150">
        <v>0</v>
      </c>
      <c r="O673" s="150">
        <v>0</v>
      </c>
      <c r="P673" s="150">
        <v>20160.93681</v>
      </c>
      <c r="Q673" s="150">
        <v>0</v>
      </c>
      <c r="R673" s="151">
        <v>20160.93681</v>
      </c>
    </row>
    <row r="674" spans="1:18" ht="13.5">
      <c r="A674" s="147"/>
      <c r="B674" s="147"/>
      <c r="C674" s="147"/>
      <c r="D674" s="147"/>
      <c r="E674" s="148">
        <v>136</v>
      </c>
      <c r="F674" s="149">
        <v>0</v>
      </c>
      <c r="G674" s="150">
        <v>0</v>
      </c>
      <c r="H674" s="150">
        <v>0</v>
      </c>
      <c r="I674" s="150">
        <v>0</v>
      </c>
      <c r="J674" s="150">
        <v>0</v>
      </c>
      <c r="K674" s="150">
        <v>0</v>
      </c>
      <c r="L674" s="150">
        <v>0</v>
      </c>
      <c r="M674" s="150">
        <v>0</v>
      </c>
      <c r="N674" s="150">
        <v>0</v>
      </c>
      <c r="O674" s="150">
        <v>0</v>
      </c>
      <c r="P674" s="150">
        <v>177.51094</v>
      </c>
      <c r="Q674" s="150">
        <v>0</v>
      </c>
      <c r="R674" s="151">
        <v>177.51094</v>
      </c>
    </row>
    <row r="675" spans="1:18" ht="13.5">
      <c r="A675" s="147"/>
      <c r="B675" s="147"/>
      <c r="C675" s="147"/>
      <c r="D675" s="143" t="s">
        <v>222</v>
      </c>
      <c r="E675" s="143">
        <v>125</v>
      </c>
      <c r="F675" s="144">
        <v>0</v>
      </c>
      <c r="G675" s="145">
        <v>0</v>
      </c>
      <c r="H675" s="145">
        <v>0</v>
      </c>
      <c r="I675" s="145">
        <v>0</v>
      </c>
      <c r="J675" s="145">
        <v>0</v>
      </c>
      <c r="K675" s="145">
        <v>0</v>
      </c>
      <c r="L675" s="145">
        <v>0</v>
      </c>
      <c r="M675" s="145">
        <v>0</v>
      </c>
      <c r="N675" s="145">
        <v>0</v>
      </c>
      <c r="O675" s="145">
        <v>0</v>
      </c>
      <c r="P675" s="145">
        <v>313.09635</v>
      </c>
      <c r="Q675" s="145">
        <v>0</v>
      </c>
      <c r="R675" s="146">
        <v>313.09635</v>
      </c>
    </row>
    <row r="676" spans="1:18" ht="13.5">
      <c r="A676" s="147"/>
      <c r="B676" s="143" t="s">
        <v>122</v>
      </c>
      <c r="C676" s="143" t="s">
        <v>122</v>
      </c>
      <c r="D676" s="143" t="s">
        <v>122</v>
      </c>
      <c r="E676" s="143">
        <v>19</v>
      </c>
      <c r="F676" s="144">
        <v>0</v>
      </c>
      <c r="G676" s="145">
        <v>0</v>
      </c>
      <c r="H676" s="145">
        <v>0</v>
      </c>
      <c r="I676" s="145">
        <v>0</v>
      </c>
      <c r="J676" s="145">
        <v>0</v>
      </c>
      <c r="K676" s="145">
        <v>0</v>
      </c>
      <c r="L676" s="145">
        <v>0</v>
      </c>
      <c r="M676" s="145">
        <v>0</v>
      </c>
      <c r="N676" s="145">
        <v>0</v>
      </c>
      <c r="O676" s="145">
        <v>0</v>
      </c>
      <c r="P676" s="145">
        <v>19077.79394</v>
      </c>
      <c r="Q676" s="145">
        <v>0</v>
      </c>
      <c r="R676" s="146">
        <v>19077.79394</v>
      </c>
    </row>
    <row r="677" spans="1:18" ht="13.5">
      <c r="A677" s="147"/>
      <c r="B677" s="147"/>
      <c r="C677" s="147"/>
      <c r="D677" s="147"/>
      <c r="E677" s="148">
        <v>67</v>
      </c>
      <c r="F677" s="149">
        <v>0</v>
      </c>
      <c r="G677" s="150">
        <v>0</v>
      </c>
      <c r="H677" s="150">
        <v>0</v>
      </c>
      <c r="I677" s="150">
        <v>0</v>
      </c>
      <c r="J677" s="150">
        <v>0</v>
      </c>
      <c r="K677" s="150">
        <v>0</v>
      </c>
      <c r="L677" s="150">
        <v>0</v>
      </c>
      <c r="M677" s="150">
        <v>0</v>
      </c>
      <c r="N677" s="150">
        <v>0</v>
      </c>
      <c r="O677" s="150">
        <v>0</v>
      </c>
      <c r="P677" s="150">
        <v>10344.91245</v>
      </c>
      <c r="Q677" s="150">
        <v>0</v>
      </c>
      <c r="R677" s="151">
        <v>10344.91245</v>
      </c>
    </row>
    <row r="678" spans="1:18" ht="13.5">
      <c r="A678" s="147"/>
      <c r="B678" s="143" t="s">
        <v>12</v>
      </c>
      <c r="C678" s="143" t="s">
        <v>125</v>
      </c>
      <c r="D678" s="143" t="s">
        <v>126</v>
      </c>
      <c r="E678" s="143">
        <v>37</v>
      </c>
      <c r="F678" s="144">
        <v>0</v>
      </c>
      <c r="G678" s="145">
        <v>0</v>
      </c>
      <c r="H678" s="145">
        <v>0</v>
      </c>
      <c r="I678" s="145">
        <v>0</v>
      </c>
      <c r="J678" s="145">
        <v>0</v>
      </c>
      <c r="K678" s="145">
        <v>0</v>
      </c>
      <c r="L678" s="145">
        <v>0</v>
      </c>
      <c r="M678" s="145">
        <v>0</v>
      </c>
      <c r="N678" s="145">
        <v>0</v>
      </c>
      <c r="O678" s="145">
        <v>0</v>
      </c>
      <c r="P678" s="145">
        <v>11663.539</v>
      </c>
      <c r="Q678" s="145">
        <v>0</v>
      </c>
      <c r="R678" s="146">
        <v>11663.539</v>
      </c>
    </row>
    <row r="679" spans="1:18" ht="13.5">
      <c r="A679" s="147"/>
      <c r="B679" s="147"/>
      <c r="C679" s="143" t="s">
        <v>12</v>
      </c>
      <c r="D679" s="143" t="s">
        <v>12</v>
      </c>
      <c r="E679" s="143">
        <v>5</v>
      </c>
      <c r="F679" s="144">
        <v>0</v>
      </c>
      <c r="G679" s="145">
        <v>0</v>
      </c>
      <c r="H679" s="145">
        <v>0</v>
      </c>
      <c r="I679" s="145">
        <v>0</v>
      </c>
      <c r="J679" s="145">
        <v>0</v>
      </c>
      <c r="K679" s="145">
        <v>0</v>
      </c>
      <c r="L679" s="145">
        <v>0</v>
      </c>
      <c r="M679" s="145">
        <v>0</v>
      </c>
      <c r="N679" s="145">
        <v>0</v>
      </c>
      <c r="O679" s="145">
        <v>0</v>
      </c>
      <c r="P679" s="145">
        <v>19653.10973</v>
      </c>
      <c r="Q679" s="145">
        <v>0</v>
      </c>
      <c r="R679" s="146">
        <v>19653.10973</v>
      </c>
    </row>
    <row r="680" spans="1:18" ht="13.5">
      <c r="A680" s="147"/>
      <c r="B680" s="147"/>
      <c r="C680" s="147"/>
      <c r="D680" s="147"/>
      <c r="E680" s="148">
        <v>36</v>
      </c>
      <c r="F680" s="149">
        <v>0</v>
      </c>
      <c r="G680" s="150">
        <v>0</v>
      </c>
      <c r="H680" s="150">
        <v>0</v>
      </c>
      <c r="I680" s="150">
        <v>0</v>
      </c>
      <c r="J680" s="150">
        <v>0</v>
      </c>
      <c r="K680" s="150">
        <v>0</v>
      </c>
      <c r="L680" s="150">
        <v>0</v>
      </c>
      <c r="M680" s="150">
        <v>0</v>
      </c>
      <c r="N680" s="150">
        <v>0</v>
      </c>
      <c r="O680" s="150">
        <v>0</v>
      </c>
      <c r="P680" s="150">
        <v>14154.087119999998</v>
      </c>
      <c r="Q680" s="150">
        <v>0</v>
      </c>
      <c r="R680" s="151">
        <v>14154.087119999998</v>
      </c>
    </row>
    <row r="681" spans="1:18" ht="13.5">
      <c r="A681" s="147"/>
      <c r="B681" s="143" t="s">
        <v>130</v>
      </c>
      <c r="C681" s="143" t="s">
        <v>133</v>
      </c>
      <c r="D681" s="143" t="s">
        <v>133</v>
      </c>
      <c r="E681" s="143">
        <v>2</v>
      </c>
      <c r="F681" s="144">
        <v>0</v>
      </c>
      <c r="G681" s="145">
        <v>0</v>
      </c>
      <c r="H681" s="145">
        <v>0</v>
      </c>
      <c r="I681" s="145">
        <v>0</v>
      </c>
      <c r="J681" s="145">
        <v>0</v>
      </c>
      <c r="K681" s="145">
        <v>0</v>
      </c>
      <c r="L681" s="145">
        <v>0</v>
      </c>
      <c r="M681" s="145">
        <v>0</v>
      </c>
      <c r="N681" s="145">
        <v>0</v>
      </c>
      <c r="O681" s="145">
        <v>0</v>
      </c>
      <c r="P681" s="145">
        <v>31928.60397</v>
      </c>
      <c r="Q681" s="145">
        <v>0</v>
      </c>
      <c r="R681" s="146">
        <v>31928.60397</v>
      </c>
    </row>
    <row r="682" spans="1:18" ht="13.5">
      <c r="A682" s="147"/>
      <c r="B682" s="147"/>
      <c r="C682" s="147"/>
      <c r="D682" s="147"/>
      <c r="E682" s="148">
        <v>52</v>
      </c>
      <c r="F682" s="149">
        <v>0</v>
      </c>
      <c r="G682" s="150">
        <v>0</v>
      </c>
      <c r="H682" s="150">
        <v>0</v>
      </c>
      <c r="I682" s="150">
        <v>0</v>
      </c>
      <c r="J682" s="150">
        <v>0</v>
      </c>
      <c r="K682" s="150">
        <v>0</v>
      </c>
      <c r="L682" s="150">
        <v>0</v>
      </c>
      <c r="M682" s="150">
        <v>0</v>
      </c>
      <c r="N682" s="150">
        <v>0</v>
      </c>
      <c r="O682" s="150">
        <v>0</v>
      </c>
      <c r="P682" s="150">
        <v>17969.65951</v>
      </c>
      <c r="Q682" s="150">
        <v>0</v>
      </c>
      <c r="R682" s="151">
        <v>17969.65951</v>
      </c>
    </row>
    <row r="683" spans="1:18" ht="13.5">
      <c r="A683" s="147"/>
      <c r="B683" s="143" t="s">
        <v>14</v>
      </c>
      <c r="C683" s="143" t="s">
        <v>139</v>
      </c>
      <c r="D683" s="143" t="s">
        <v>139</v>
      </c>
      <c r="E683" s="143">
        <v>3</v>
      </c>
      <c r="F683" s="144">
        <v>0</v>
      </c>
      <c r="G683" s="145">
        <v>0</v>
      </c>
      <c r="H683" s="145">
        <v>0</v>
      </c>
      <c r="I683" s="145">
        <v>0</v>
      </c>
      <c r="J683" s="145">
        <v>0</v>
      </c>
      <c r="K683" s="145">
        <v>0</v>
      </c>
      <c r="L683" s="145">
        <v>0</v>
      </c>
      <c r="M683" s="145">
        <v>0</v>
      </c>
      <c r="N683" s="145">
        <v>0</v>
      </c>
      <c r="O683" s="145">
        <v>0</v>
      </c>
      <c r="P683" s="145">
        <v>43379.6106</v>
      </c>
      <c r="Q683" s="145">
        <v>0</v>
      </c>
      <c r="R683" s="146">
        <v>43379.6106</v>
      </c>
    </row>
    <row r="684" spans="1:18" ht="13.5">
      <c r="A684" s="147"/>
      <c r="B684" s="147"/>
      <c r="C684" s="147"/>
      <c r="D684" s="147"/>
      <c r="E684" s="148">
        <v>30</v>
      </c>
      <c r="F684" s="149">
        <v>0</v>
      </c>
      <c r="G684" s="150">
        <v>0</v>
      </c>
      <c r="H684" s="150">
        <v>0</v>
      </c>
      <c r="I684" s="150">
        <v>0</v>
      </c>
      <c r="J684" s="150">
        <v>0</v>
      </c>
      <c r="K684" s="150">
        <v>0</v>
      </c>
      <c r="L684" s="150">
        <v>0</v>
      </c>
      <c r="M684" s="150">
        <v>0</v>
      </c>
      <c r="N684" s="150">
        <v>0</v>
      </c>
      <c r="O684" s="150">
        <v>0</v>
      </c>
      <c r="P684" s="150">
        <v>30270.902309999998</v>
      </c>
      <c r="Q684" s="150">
        <v>0</v>
      </c>
      <c r="R684" s="151">
        <v>30270.902309999998</v>
      </c>
    </row>
    <row r="685" spans="1:18" ht="13.5">
      <c r="A685" s="147"/>
      <c r="B685" s="147"/>
      <c r="C685" s="147"/>
      <c r="D685" s="147"/>
      <c r="E685" s="148">
        <v>108</v>
      </c>
      <c r="F685" s="149">
        <v>0</v>
      </c>
      <c r="G685" s="150">
        <v>0</v>
      </c>
      <c r="H685" s="150">
        <v>0</v>
      </c>
      <c r="I685" s="150">
        <v>0</v>
      </c>
      <c r="J685" s="150">
        <v>0</v>
      </c>
      <c r="K685" s="150">
        <v>0</v>
      </c>
      <c r="L685" s="150">
        <v>0</v>
      </c>
      <c r="M685" s="150">
        <v>0</v>
      </c>
      <c r="N685" s="150">
        <v>0</v>
      </c>
      <c r="O685" s="150">
        <v>0</v>
      </c>
      <c r="P685" s="150">
        <v>1925.38103</v>
      </c>
      <c r="Q685" s="150">
        <v>0</v>
      </c>
      <c r="R685" s="151">
        <v>1925.38103</v>
      </c>
    </row>
    <row r="686" spans="1:18" ht="13.5">
      <c r="A686" s="147"/>
      <c r="B686" s="143" t="s">
        <v>15</v>
      </c>
      <c r="C686" s="143" t="s">
        <v>143</v>
      </c>
      <c r="D686" s="143" t="s">
        <v>143</v>
      </c>
      <c r="E686" s="143">
        <v>34</v>
      </c>
      <c r="F686" s="144">
        <v>0</v>
      </c>
      <c r="G686" s="145">
        <v>0</v>
      </c>
      <c r="H686" s="145">
        <v>0</v>
      </c>
      <c r="I686" s="145">
        <v>0</v>
      </c>
      <c r="J686" s="145">
        <v>0</v>
      </c>
      <c r="K686" s="145">
        <v>0</v>
      </c>
      <c r="L686" s="145">
        <v>0</v>
      </c>
      <c r="M686" s="145">
        <v>0</v>
      </c>
      <c r="N686" s="145">
        <v>0</v>
      </c>
      <c r="O686" s="145">
        <v>0</v>
      </c>
      <c r="P686" s="145">
        <v>30357.39763</v>
      </c>
      <c r="Q686" s="145">
        <v>0</v>
      </c>
      <c r="R686" s="146">
        <v>30357.39763</v>
      </c>
    </row>
    <row r="687" spans="1:18" ht="13.5">
      <c r="A687" s="147"/>
      <c r="B687" s="147"/>
      <c r="C687" s="147"/>
      <c r="D687" s="147"/>
      <c r="E687" s="148">
        <v>77</v>
      </c>
      <c r="F687" s="149">
        <v>0</v>
      </c>
      <c r="G687" s="150">
        <v>0</v>
      </c>
      <c r="H687" s="150">
        <v>0</v>
      </c>
      <c r="I687" s="150">
        <v>0</v>
      </c>
      <c r="J687" s="150">
        <v>0</v>
      </c>
      <c r="K687" s="150">
        <v>0</v>
      </c>
      <c r="L687" s="150">
        <v>0</v>
      </c>
      <c r="M687" s="150">
        <v>0</v>
      </c>
      <c r="N687" s="150">
        <v>0</v>
      </c>
      <c r="O687" s="150">
        <v>0</v>
      </c>
      <c r="P687" s="150">
        <v>35602.952549999995</v>
      </c>
      <c r="Q687" s="150">
        <v>0</v>
      </c>
      <c r="R687" s="151">
        <v>35602.952549999995</v>
      </c>
    </row>
    <row r="688" spans="1:18" ht="13.5">
      <c r="A688" s="147"/>
      <c r="B688" s="143" t="s">
        <v>16</v>
      </c>
      <c r="C688" s="143" t="s">
        <v>147</v>
      </c>
      <c r="D688" s="143" t="s">
        <v>147</v>
      </c>
      <c r="E688" s="143">
        <v>79</v>
      </c>
      <c r="F688" s="144">
        <v>0</v>
      </c>
      <c r="G688" s="145">
        <v>0</v>
      </c>
      <c r="H688" s="145">
        <v>0</v>
      </c>
      <c r="I688" s="145">
        <v>0</v>
      </c>
      <c r="J688" s="145">
        <v>0</v>
      </c>
      <c r="K688" s="145">
        <v>0</v>
      </c>
      <c r="L688" s="145">
        <v>0</v>
      </c>
      <c r="M688" s="145">
        <v>0</v>
      </c>
      <c r="N688" s="145">
        <v>0</v>
      </c>
      <c r="O688" s="145">
        <v>0</v>
      </c>
      <c r="P688" s="145">
        <v>13509.99646</v>
      </c>
      <c r="Q688" s="145">
        <v>0</v>
      </c>
      <c r="R688" s="146">
        <v>13509.99646</v>
      </c>
    </row>
    <row r="689" spans="1:18" ht="13.5">
      <c r="A689" s="147"/>
      <c r="B689" s="147"/>
      <c r="C689" s="143" t="s">
        <v>150</v>
      </c>
      <c r="D689" s="143" t="s">
        <v>150</v>
      </c>
      <c r="E689" s="143">
        <v>112</v>
      </c>
      <c r="F689" s="144">
        <v>0</v>
      </c>
      <c r="G689" s="145">
        <v>0</v>
      </c>
      <c r="H689" s="145">
        <v>0</v>
      </c>
      <c r="I689" s="145">
        <v>0</v>
      </c>
      <c r="J689" s="145">
        <v>0</v>
      </c>
      <c r="K689" s="145">
        <v>0</v>
      </c>
      <c r="L689" s="145">
        <v>0</v>
      </c>
      <c r="M689" s="145">
        <v>0</v>
      </c>
      <c r="N689" s="145">
        <v>0</v>
      </c>
      <c r="O689" s="145">
        <v>0</v>
      </c>
      <c r="P689" s="145">
        <v>1636.4425</v>
      </c>
      <c r="Q689" s="145">
        <v>0</v>
      </c>
      <c r="R689" s="146">
        <v>1636.4425</v>
      </c>
    </row>
    <row r="690" spans="1:18" ht="13.5">
      <c r="A690" s="147"/>
      <c r="B690" s="147"/>
      <c r="C690" s="143" t="s">
        <v>151</v>
      </c>
      <c r="D690" s="143" t="s">
        <v>152</v>
      </c>
      <c r="E690" s="143">
        <v>49</v>
      </c>
      <c r="F690" s="144">
        <v>0</v>
      </c>
      <c r="G690" s="145">
        <v>0</v>
      </c>
      <c r="H690" s="145">
        <v>0</v>
      </c>
      <c r="I690" s="145">
        <v>0</v>
      </c>
      <c r="J690" s="145">
        <v>0</v>
      </c>
      <c r="K690" s="145">
        <v>0</v>
      </c>
      <c r="L690" s="145">
        <v>0</v>
      </c>
      <c r="M690" s="145">
        <v>0</v>
      </c>
      <c r="N690" s="145">
        <v>0</v>
      </c>
      <c r="O690" s="145">
        <v>0</v>
      </c>
      <c r="P690" s="145">
        <v>17196.87363</v>
      </c>
      <c r="Q690" s="145">
        <v>0</v>
      </c>
      <c r="R690" s="146">
        <v>17196.87363</v>
      </c>
    </row>
    <row r="691" spans="1:18" ht="13.5">
      <c r="A691" s="147"/>
      <c r="B691" s="147"/>
      <c r="C691" s="143" t="s">
        <v>16</v>
      </c>
      <c r="D691" s="143" t="s">
        <v>153</v>
      </c>
      <c r="E691" s="143">
        <v>24</v>
      </c>
      <c r="F691" s="144">
        <v>0</v>
      </c>
      <c r="G691" s="145">
        <v>0</v>
      </c>
      <c r="H691" s="145">
        <v>0</v>
      </c>
      <c r="I691" s="145">
        <v>0</v>
      </c>
      <c r="J691" s="145">
        <v>0</v>
      </c>
      <c r="K691" s="145">
        <v>0</v>
      </c>
      <c r="L691" s="145">
        <v>0</v>
      </c>
      <c r="M691" s="145">
        <v>0</v>
      </c>
      <c r="N691" s="145">
        <v>0</v>
      </c>
      <c r="O691" s="145">
        <v>0</v>
      </c>
      <c r="P691" s="145">
        <v>23510.59663</v>
      </c>
      <c r="Q691" s="145">
        <v>0</v>
      </c>
      <c r="R691" s="146">
        <v>23510.59663</v>
      </c>
    </row>
    <row r="692" spans="1:18" ht="13.5">
      <c r="A692" s="147"/>
      <c r="B692" s="147"/>
      <c r="C692" s="147"/>
      <c r="D692" s="147"/>
      <c r="E692" s="148">
        <v>25</v>
      </c>
      <c r="F692" s="149">
        <v>0</v>
      </c>
      <c r="G692" s="150">
        <v>0</v>
      </c>
      <c r="H692" s="150">
        <v>0</v>
      </c>
      <c r="I692" s="150">
        <v>0</v>
      </c>
      <c r="J692" s="150">
        <v>0</v>
      </c>
      <c r="K692" s="150">
        <v>0</v>
      </c>
      <c r="L692" s="150">
        <v>0</v>
      </c>
      <c r="M692" s="150">
        <v>0</v>
      </c>
      <c r="N692" s="150">
        <v>0</v>
      </c>
      <c r="O692" s="150">
        <v>0</v>
      </c>
      <c r="P692" s="150">
        <v>30610.87145</v>
      </c>
      <c r="Q692" s="150">
        <v>0</v>
      </c>
      <c r="R692" s="151">
        <v>30610.87145</v>
      </c>
    </row>
    <row r="693" spans="1:18" ht="13.5">
      <c r="A693" s="147"/>
      <c r="B693" s="147"/>
      <c r="C693" s="147"/>
      <c r="D693" s="147"/>
      <c r="E693" s="148">
        <v>90</v>
      </c>
      <c r="F693" s="149">
        <v>0</v>
      </c>
      <c r="G693" s="150">
        <v>0</v>
      </c>
      <c r="H693" s="150">
        <v>0</v>
      </c>
      <c r="I693" s="150">
        <v>0</v>
      </c>
      <c r="J693" s="150">
        <v>0</v>
      </c>
      <c r="K693" s="150">
        <v>0</v>
      </c>
      <c r="L693" s="150">
        <v>0</v>
      </c>
      <c r="M693" s="150">
        <v>0</v>
      </c>
      <c r="N693" s="150">
        <v>0</v>
      </c>
      <c r="O693" s="150">
        <v>0</v>
      </c>
      <c r="P693" s="150">
        <v>10328.35614</v>
      </c>
      <c r="Q693" s="150">
        <v>0</v>
      </c>
      <c r="R693" s="151">
        <v>10328.35614</v>
      </c>
    </row>
    <row r="694" spans="1:18" ht="13.5">
      <c r="A694" s="147"/>
      <c r="B694" s="147"/>
      <c r="C694" s="147"/>
      <c r="D694" s="147"/>
      <c r="E694" s="148">
        <v>95</v>
      </c>
      <c r="F694" s="149">
        <v>0</v>
      </c>
      <c r="G694" s="150">
        <v>0</v>
      </c>
      <c r="H694" s="150">
        <v>0</v>
      </c>
      <c r="I694" s="150">
        <v>0</v>
      </c>
      <c r="J694" s="150">
        <v>0</v>
      </c>
      <c r="K694" s="150">
        <v>0</v>
      </c>
      <c r="L694" s="150">
        <v>0</v>
      </c>
      <c r="M694" s="150">
        <v>0</v>
      </c>
      <c r="N694" s="150">
        <v>0</v>
      </c>
      <c r="O694" s="150">
        <v>0</v>
      </c>
      <c r="P694" s="150">
        <v>12005.54566</v>
      </c>
      <c r="Q694" s="150">
        <v>0</v>
      </c>
      <c r="R694" s="151">
        <v>12005.54566</v>
      </c>
    </row>
    <row r="695" spans="1:18" ht="13.5">
      <c r="A695" s="147"/>
      <c r="B695" s="147"/>
      <c r="C695" s="147"/>
      <c r="D695" s="147"/>
      <c r="E695" s="148">
        <v>138</v>
      </c>
      <c r="F695" s="149">
        <v>0</v>
      </c>
      <c r="G695" s="150">
        <v>0</v>
      </c>
      <c r="H695" s="150">
        <v>0</v>
      </c>
      <c r="I695" s="150">
        <v>0</v>
      </c>
      <c r="J695" s="150">
        <v>0</v>
      </c>
      <c r="K695" s="150">
        <v>0</v>
      </c>
      <c r="L695" s="150">
        <v>0</v>
      </c>
      <c r="M695" s="150">
        <v>0</v>
      </c>
      <c r="N695" s="150">
        <v>0</v>
      </c>
      <c r="O695" s="150">
        <v>0</v>
      </c>
      <c r="P695" s="150">
        <v>215.03897</v>
      </c>
      <c r="Q695" s="150">
        <v>0</v>
      </c>
      <c r="R695" s="151">
        <v>215.03897</v>
      </c>
    </row>
    <row r="696" spans="1:18" ht="13.5">
      <c r="A696" s="147"/>
      <c r="B696" s="147"/>
      <c r="C696" s="147"/>
      <c r="D696" s="147"/>
      <c r="E696" s="148">
        <v>141</v>
      </c>
      <c r="F696" s="149">
        <v>0</v>
      </c>
      <c r="G696" s="150">
        <v>0</v>
      </c>
      <c r="H696" s="150">
        <v>0</v>
      </c>
      <c r="I696" s="150">
        <v>0</v>
      </c>
      <c r="J696" s="150">
        <v>0</v>
      </c>
      <c r="K696" s="150">
        <v>0</v>
      </c>
      <c r="L696" s="150">
        <v>0</v>
      </c>
      <c r="M696" s="150">
        <v>0</v>
      </c>
      <c r="N696" s="150">
        <v>0</v>
      </c>
      <c r="O696" s="150">
        <v>0</v>
      </c>
      <c r="P696" s="150">
        <v>276.08209999999997</v>
      </c>
      <c r="Q696" s="150">
        <v>0</v>
      </c>
      <c r="R696" s="151">
        <v>276.08209999999997</v>
      </c>
    </row>
    <row r="697" spans="1:18" ht="13.5">
      <c r="A697" s="147"/>
      <c r="B697" s="147"/>
      <c r="C697" s="147"/>
      <c r="D697" s="147"/>
      <c r="E697" s="148">
        <v>142</v>
      </c>
      <c r="F697" s="149">
        <v>0</v>
      </c>
      <c r="G697" s="150">
        <v>0</v>
      </c>
      <c r="H697" s="150">
        <v>0</v>
      </c>
      <c r="I697" s="150">
        <v>0</v>
      </c>
      <c r="J697" s="150">
        <v>0</v>
      </c>
      <c r="K697" s="150">
        <v>0</v>
      </c>
      <c r="L697" s="150">
        <v>0</v>
      </c>
      <c r="M697" s="150">
        <v>0</v>
      </c>
      <c r="N697" s="150">
        <v>0</v>
      </c>
      <c r="O697" s="150">
        <v>0</v>
      </c>
      <c r="P697" s="150">
        <v>321.17051000000004</v>
      </c>
      <c r="Q697" s="150">
        <v>0</v>
      </c>
      <c r="R697" s="151">
        <v>321.17051000000004</v>
      </c>
    </row>
    <row r="698" spans="1:18" ht="13.5">
      <c r="A698" s="147"/>
      <c r="B698" s="147"/>
      <c r="C698" s="147"/>
      <c r="D698" s="147"/>
      <c r="E698" s="148">
        <v>140</v>
      </c>
      <c r="F698" s="149">
        <v>0</v>
      </c>
      <c r="G698" s="150">
        <v>0</v>
      </c>
      <c r="H698" s="150">
        <v>0</v>
      </c>
      <c r="I698" s="150">
        <v>0</v>
      </c>
      <c r="J698" s="150">
        <v>0</v>
      </c>
      <c r="K698" s="150">
        <v>0</v>
      </c>
      <c r="L698" s="150">
        <v>0</v>
      </c>
      <c r="M698" s="150">
        <v>0</v>
      </c>
      <c r="N698" s="150">
        <v>0</v>
      </c>
      <c r="O698" s="150">
        <v>0</v>
      </c>
      <c r="P698" s="150">
        <v>692.42528</v>
      </c>
      <c r="Q698" s="150">
        <v>0</v>
      </c>
      <c r="R698" s="151">
        <v>692.42528</v>
      </c>
    </row>
    <row r="699" spans="1:18" ht="13.5">
      <c r="A699" s="147"/>
      <c r="B699" s="147"/>
      <c r="C699" s="147"/>
      <c r="D699" s="143" t="s">
        <v>155</v>
      </c>
      <c r="E699" s="143">
        <v>46</v>
      </c>
      <c r="F699" s="144">
        <v>0</v>
      </c>
      <c r="G699" s="145">
        <v>0</v>
      </c>
      <c r="H699" s="145">
        <v>0</v>
      </c>
      <c r="I699" s="145">
        <v>0</v>
      </c>
      <c r="J699" s="145">
        <v>0</v>
      </c>
      <c r="K699" s="145">
        <v>0</v>
      </c>
      <c r="L699" s="145">
        <v>0</v>
      </c>
      <c r="M699" s="145">
        <v>0</v>
      </c>
      <c r="N699" s="145">
        <v>0</v>
      </c>
      <c r="O699" s="145">
        <v>0</v>
      </c>
      <c r="P699" s="145">
        <v>25951.9445</v>
      </c>
      <c r="Q699" s="145">
        <v>0</v>
      </c>
      <c r="R699" s="146">
        <v>25951.9445</v>
      </c>
    </row>
    <row r="700" spans="1:18" ht="13.5">
      <c r="A700" s="147"/>
      <c r="B700" s="147"/>
      <c r="C700" s="147"/>
      <c r="D700" s="143" t="s">
        <v>156</v>
      </c>
      <c r="E700" s="143">
        <v>84</v>
      </c>
      <c r="F700" s="144">
        <v>0</v>
      </c>
      <c r="G700" s="145">
        <v>0</v>
      </c>
      <c r="H700" s="145">
        <v>0</v>
      </c>
      <c r="I700" s="145">
        <v>0</v>
      </c>
      <c r="J700" s="145">
        <v>0</v>
      </c>
      <c r="K700" s="145">
        <v>0</v>
      </c>
      <c r="L700" s="145">
        <v>0</v>
      </c>
      <c r="M700" s="145">
        <v>0</v>
      </c>
      <c r="N700" s="145">
        <v>0</v>
      </c>
      <c r="O700" s="145">
        <v>0</v>
      </c>
      <c r="P700" s="145">
        <v>17989.20069</v>
      </c>
      <c r="Q700" s="145">
        <v>0</v>
      </c>
      <c r="R700" s="146">
        <v>17989.20069</v>
      </c>
    </row>
    <row r="701" spans="1:18" ht="13.5">
      <c r="A701" s="147"/>
      <c r="B701" s="147"/>
      <c r="C701" s="147"/>
      <c r="D701" s="147"/>
      <c r="E701" s="148">
        <v>86</v>
      </c>
      <c r="F701" s="149">
        <v>0</v>
      </c>
      <c r="G701" s="150">
        <v>0</v>
      </c>
      <c r="H701" s="150">
        <v>0</v>
      </c>
      <c r="I701" s="150">
        <v>0</v>
      </c>
      <c r="J701" s="150">
        <v>0</v>
      </c>
      <c r="K701" s="150">
        <v>0</v>
      </c>
      <c r="L701" s="150">
        <v>0</v>
      </c>
      <c r="M701" s="150">
        <v>0</v>
      </c>
      <c r="N701" s="150">
        <v>0</v>
      </c>
      <c r="O701" s="150">
        <v>0</v>
      </c>
      <c r="P701" s="150">
        <v>62611.88459</v>
      </c>
      <c r="Q701" s="150">
        <v>0</v>
      </c>
      <c r="R701" s="151">
        <v>62611.88459</v>
      </c>
    </row>
    <row r="702" spans="1:18" ht="13.5">
      <c r="A702" s="147"/>
      <c r="B702" s="147"/>
      <c r="C702" s="147"/>
      <c r="D702" s="147"/>
      <c r="E702" s="148">
        <v>116</v>
      </c>
      <c r="F702" s="149">
        <v>0</v>
      </c>
      <c r="G702" s="150">
        <v>0</v>
      </c>
      <c r="H702" s="150">
        <v>0</v>
      </c>
      <c r="I702" s="150">
        <v>0</v>
      </c>
      <c r="J702" s="150">
        <v>0</v>
      </c>
      <c r="K702" s="150">
        <v>0</v>
      </c>
      <c r="L702" s="150">
        <v>0</v>
      </c>
      <c r="M702" s="150">
        <v>0</v>
      </c>
      <c r="N702" s="150">
        <v>0</v>
      </c>
      <c r="O702" s="150">
        <v>0</v>
      </c>
      <c r="P702" s="150">
        <v>1233.9918799999998</v>
      </c>
      <c r="Q702" s="150">
        <v>0</v>
      </c>
      <c r="R702" s="151">
        <v>1233.9918799999998</v>
      </c>
    </row>
    <row r="703" spans="1:18" ht="13.5">
      <c r="A703" s="147"/>
      <c r="B703" s="147"/>
      <c r="C703" s="147"/>
      <c r="D703" s="143" t="s">
        <v>157</v>
      </c>
      <c r="E703" s="143">
        <v>103</v>
      </c>
      <c r="F703" s="144">
        <v>0</v>
      </c>
      <c r="G703" s="145">
        <v>0</v>
      </c>
      <c r="H703" s="145">
        <v>0</v>
      </c>
      <c r="I703" s="145">
        <v>0</v>
      </c>
      <c r="J703" s="145">
        <v>0</v>
      </c>
      <c r="K703" s="145">
        <v>0</v>
      </c>
      <c r="L703" s="145">
        <v>0</v>
      </c>
      <c r="M703" s="145">
        <v>0</v>
      </c>
      <c r="N703" s="145">
        <v>0</v>
      </c>
      <c r="O703" s="145">
        <v>0</v>
      </c>
      <c r="P703" s="145">
        <v>5909.418</v>
      </c>
      <c r="Q703" s="145">
        <v>0</v>
      </c>
      <c r="R703" s="146">
        <v>5909.418</v>
      </c>
    </row>
    <row r="704" spans="1:18" ht="13.5">
      <c r="A704" s="147"/>
      <c r="B704" s="147"/>
      <c r="C704" s="147"/>
      <c r="D704" s="143" t="s">
        <v>16</v>
      </c>
      <c r="E704" s="143">
        <v>4</v>
      </c>
      <c r="F704" s="144">
        <v>0</v>
      </c>
      <c r="G704" s="145">
        <v>0</v>
      </c>
      <c r="H704" s="145">
        <v>0</v>
      </c>
      <c r="I704" s="145">
        <v>0</v>
      </c>
      <c r="J704" s="145">
        <v>0</v>
      </c>
      <c r="K704" s="145">
        <v>0</v>
      </c>
      <c r="L704" s="145">
        <v>0</v>
      </c>
      <c r="M704" s="145">
        <v>0</v>
      </c>
      <c r="N704" s="145">
        <v>0</v>
      </c>
      <c r="O704" s="145">
        <v>0</v>
      </c>
      <c r="P704" s="145">
        <v>66095.0953</v>
      </c>
      <c r="Q704" s="145">
        <v>0</v>
      </c>
      <c r="R704" s="146">
        <v>66095.0953</v>
      </c>
    </row>
    <row r="705" spans="1:18" ht="13.5">
      <c r="A705" s="147"/>
      <c r="B705" s="147"/>
      <c r="C705" s="147"/>
      <c r="D705" s="147"/>
      <c r="E705" s="148">
        <v>7</v>
      </c>
      <c r="F705" s="149">
        <v>0</v>
      </c>
      <c r="G705" s="150">
        <v>0</v>
      </c>
      <c r="H705" s="150">
        <v>0</v>
      </c>
      <c r="I705" s="150">
        <v>0</v>
      </c>
      <c r="J705" s="150">
        <v>0</v>
      </c>
      <c r="K705" s="150">
        <v>0</v>
      </c>
      <c r="L705" s="150">
        <v>0</v>
      </c>
      <c r="M705" s="150">
        <v>0</v>
      </c>
      <c r="N705" s="150">
        <v>0</v>
      </c>
      <c r="O705" s="150">
        <v>0</v>
      </c>
      <c r="P705" s="150">
        <v>36874.851950000004</v>
      </c>
      <c r="Q705" s="150">
        <v>0</v>
      </c>
      <c r="R705" s="151">
        <v>36874.851950000004</v>
      </c>
    </row>
    <row r="706" spans="1:18" ht="13.5">
      <c r="A706" s="147"/>
      <c r="B706" s="147"/>
      <c r="C706" s="147"/>
      <c r="D706" s="147"/>
      <c r="E706" s="148">
        <v>21</v>
      </c>
      <c r="F706" s="149">
        <v>0</v>
      </c>
      <c r="G706" s="150">
        <v>0</v>
      </c>
      <c r="H706" s="150">
        <v>0</v>
      </c>
      <c r="I706" s="150">
        <v>0</v>
      </c>
      <c r="J706" s="150">
        <v>0</v>
      </c>
      <c r="K706" s="150">
        <v>0</v>
      </c>
      <c r="L706" s="150">
        <v>0</v>
      </c>
      <c r="M706" s="150">
        <v>0</v>
      </c>
      <c r="N706" s="150">
        <v>0</v>
      </c>
      <c r="O706" s="150">
        <v>0</v>
      </c>
      <c r="P706" s="150">
        <v>17354.9643</v>
      </c>
      <c r="Q706" s="150">
        <v>0</v>
      </c>
      <c r="R706" s="151">
        <v>17354.9643</v>
      </c>
    </row>
    <row r="707" spans="1:18" ht="13.5">
      <c r="A707" s="147"/>
      <c r="B707" s="147"/>
      <c r="C707" s="147"/>
      <c r="D707" s="147"/>
      <c r="E707" s="148">
        <v>41</v>
      </c>
      <c r="F707" s="149">
        <v>0</v>
      </c>
      <c r="G707" s="150">
        <v>0</v>
      </c>
      <c r="H707" s="150">
        <v>0</v>
      </c>
      <c r="I707" s="150">
        <v>0</v>
      </c>
      <c r="J707" s="150">
        <v>0</v>
      </c>
      <c r="K707" s="150">
        <v>0</v>
      </c>
      <c r="L707" s="150">
        <v>0</v>
      </c>
      <c r="M707" s="150">
        <v>0</v>
      </c>
      <c r="N707" s="150">
        <v>0</v>
      </c>
      <c r="O707" s="150">
        <v>0</v>
      </c>
      <c r="P707" s="150">
        <v>17220.101010000002</v>
      </c>
      <c r="Q707" s="150">
        <v>0</v>
      </c>
      <c r="R707" s="151">
        <v>17220.101010000002</v>
      </c>
    </row>
    <row r="708" spans="1:18" ht="13.5">
      <c r="A708" s="147"/>
      <c r="B708" s="147"/>
      <c r="C708" s="147"/>
      <c r="D708" s="143" t="s">
        <v>301</v>
      </c>
      <c r="E708" s="143">
        <v>66</v>
      </c>
      <c r="F708" s="144">
        <v>0</v>
      </c>
      <c r="G708" s="145">
        <v>0</v>
      </c>
      <c r="H708" s="145">
        <v>0</v>
      </c>
      <c r="I708" s="145">
        <v>0</v>
      </c>
      <c r="J708" s="145">
        <v>0</v>
      </c>
      <c r="K708" s="145">
        <v>0</v>
      </c>
      <c r="L708" s="145">
        <v>0</v>
      </c>
      <c r="M708" s="145">
        <v>0</v>
      </c>
      <c r="N708" s="145">
        <v>0</v>
      </c>
      <c r="O708" s="145">
        <v>0</v>
      </c>
      <c r="P708" s="145">
        <v>11887.02333</v>
      </c>
      <c r="Q708" s="145">
        <v>0</v>
      </c>
      <c r="R708" s="146">
        <v>11887.02333</v>
      </c>
    </row>
    <row r="709" spans="1:18" ht="13.5">
      <c r="A709" s="147"/>
      <c r="B709" s="147"/>
      <c r="C709" s="147"/>
      <c r="D709" s="143" t="s">
        <v>159</v>
      </c>
      <c r="E709" s="143">
        <v>56</v>
      </c>
      <c r="F709" s="144">
        <v>0</v>
      </c>
      <c r="G709" s="145">
        <v>0</v>
      </c>
      <c r="H709" s="145">
        <v>0</v>
      </c>
      <c r="I709" s="145">
        <v>0</v>
      </c>
      <c r="J709" s="145">
        <v>0</v>
      </c>
      <c r="K709" s="145">
        <v>0</v>
      </c>
      <c r="L709" s="145">
        <v>0</v>
      </c>
      <c r="M709" s="145">
        <v>0</v>
      </c>
      <c r="N709" s="145">
        <v>0</v>
      </c>
      <c r="O709" s="145">
        <v>0</v>
      </c>
      <c r="P709" s="145">
        <v>16116.06652</v>
      </c>
      <c r="Q709" s="145">
        <v>0</v>
      </c>
      <c r="R709" s="146">
        <v>16116.06652</v>
      </c>
    </row>
    <row r="710" spans="1:18" ht="13.5">
      <c r="A710" s="147"/>
      <c r="B710" s="147"/>
      <c r="C710" s="147"/>
      <c r="D710" s="147"/>
      <c r="E710" s="148">
        <v>92</v>
      </c>
      <c r="F710" s="149">
        <v>0</v>
      </c>
      <c r="G710" s="150">
        <v>0</v>
      </c>
      <c r="H710" s="150">
        <v>0</v>
      </c>
      <c r="I710" s="150">
        <v>0</v>
      </c>
      <c r="J710" s="150">
        <v>0</v>
      </c>
      <c r="K710" s="150">
        <v>0</v>
      </c>
      <c r="L710" s="150">
        <v>0</v>
      </c>
      <c r="M710" s="150">
        <v>0</v>
      </c>
      <c r="N710" s="150">
        <v>0</v>
      </c>
      <c r="O710" s="150">
        <v>0</v>
      </c>
      <c r="P710" s="150">
        <v>10972.4208</v>
      </c>
      <c r="Q710" s="150">
        <v>0</v>
      </c>
      <c r="R710" s="151">
        <v>10972.4208</v>
      </c>
    </row>
    <row r="711" spans="1:18" ht="13.5">
      <c r="A711" s="147"/>
      <c r="B711" s="147"/>
      <c r="C711" s="147"/>
      <c r="D711" s="143" t="s">
        <v>160</v>
      </c>
      <c r="E711" s="143">
        <v>53</v>
      </c>
      <c r="F711" s="144">
        <v>0</v>
      </c>
      <c r="G711" s="145">
        <v>0</v>
      </c>
      <c r="H711" s="145">
        <v>0</v>
      </c>
      <c r="I711" s="145">
        <v>0</v>
      </c>
      <c r="J711" s="145">
        <v>0</v>
      </c>
      <c r="K711" s="145">
        <v>0</v>
      </c>
      <c r="L711" s="145">
        <v>0</v>
      </c>
      <c r="M711" s="145">
        <v>0</v>
      </c>
      <c r="N711" s="145">
        <v>0</v>
      </c>
      <c r="O711" s="145">
        <v>0</v>
      </c>
      <c r="P711" s="145">
        <v>11295.08488</v>
      </c>
      <c r="Q711" s="145">
        <v>0</v>
      </c>
      <c r="R711" s="146">
        <v>11295.08488</v>
      </c>
    </row>
    <row r="712" spans="1:18" ht="13.5">
      <c r="A712" s="147"/>
      <c r="B712" s="147"/>
      <c r="C712" s="147"/>
      <c r="D712" s="143" t="s">
        <v>162</v>
      </c>
      <c r="E712" s="143">
        <v>76</v>
      </c>
      <c r="F712" s="144">
        <v>0</v>
      </c>
      <c r="G712" s="145">
        <v>0</v>
      </c>
      <c r="H712" s="145">
        <v>0</v>
      </c>
      <c r="I712" s="145">
        <v>0</v>
      </c>
      <c r="J712" s="145">
        <v>0</v>
      </c>
      <c r="K712" s="145">
        <v>0</v>
      </c>
      <c r="L712" s="145">
        <v>0</v>
      </c>
      <c r="M712" s="145">
        <v>0</v>
      </c>
      <c r="N712" s="145">
        <v>0</v>
      </c>
      <c r="O712" s="145">
        <v>0</v>
      </c>
      <c r="P712" s="145">
        <v>22427.35372</v>
      </c>
      <c r="Q712" s="145">
        <v>0</v>
      </c>
      <c r="R712" s="146">
        <v>22427.35372</v>
      </c>
    </row>
    <row r="713" spans="1:18" ht="13.5">
      <c r="A713" s="147"/>
      <c r="B713" s="147"/>
      <c r="C713" s="147"/>
      <c r="D713" s="143" t="s">
        <v>163</v>
      </c>
      <c r="E713" s="143">
        <v>29</v>
      </c>
      <c r="F713" s="144">
        <v>0</v>
      </c>
      <c r="G713" s="145">
        <v>0</v>
      </c>
      <c r="H713" s="145">
        <v>0</v>
      </c>
      <c r="I713" s="145">
        <v>0</v>
      </c>
      <c r="J713" s="145">
        <v>0</v>
      </c>
      <c r="K713" s="145">
        <v>0</v>
      </c>
      <c r="L713" s="145">
        <v>0</v>
      </c>
      <c r="M713" s="145">
        <v>0</v>
      </c>
      <c r="N713" s="145">
        <v>0</v>
      </c>
      <c r="O713" s="145">
        <v>0</v>
      </c>
      <c r="P713" s="145">
        <v>16212.43942</v>
      </c>
      <c r="Q713" s="145">
        <v>0</v>
      </c>
      <c r="R713" s="146">
        <v>16212.43942</v>
      </c>
    </row>
    <row r="714" spans="1:18" ht="13.5">
      <c r="A714" s="147"/>
      <c r="B714" s="147"/>
      <c r="C714" s="147"/>
      <c r="D714" s="143" t="s">
        <v>164</v>
      </c>
      <c r="E714" s="143">
        <v>1</v>
      </c>
      <c r="F714" s="144">
        <v>0</v>
      </c>
      <c r="G714" s="145">
        <v>0</v>
      </c>
      <c r="H714" s="145">
        <v>0</v>
      </c>
      <c r="I714" s="145">
        <v>0</v>
      </c>
      <c r="J714" s="145">
        <v>0</v>
      </c>
      <c r="K714" s="145">
        <v>0</v>
      </c>
      <c r="L714" s="145">
        <v>668508.17241</v>
      </c>
      <c r="M714" s="145">
        <v>0</v>
      </c>
      <c r="N714" s="145">
        <v>668508.17241</v>
      </c>
      <c r="O714" s="145">
        <v>668508.17241</v>
      </c>
      <c r="P714" s="145">
        <v>16345.031060000001</v>
      </c>
      <c r="Q714" s="145">
        <v>0</v>
      </c>
      <c r="R714" s="146">
        <v>16345.031060000001</v>
      </c>
    </row>
    <row r="715" spans="1:18" ht="13.5">
      <c r="A715" s="147"/>
      <c r="B715" s="147"/>
      <c r="C715" s="147"/>
      <c r="D715" s="147"/>
      <c r="E715" s="148">
        <v>8</v>
      </c>
      <c r="F715" s="149">
        <v>0</v>
      </c>
      <c r="G715" s="150">
        <v>0</v>
      </c>
      <c r="H715" s="150">
        <v>0</v>
      </c>
      <c r="I715" s="150">
        <v>0</v>
      </c>
      <c r="J715" s="150">
        <v>0</v>
      </c>
      <c r="K715" s="150">
        <v>0</v>
      </c>
      <c r="L715" s="150">
        <v>0</v>
      </c>
      <c r="M715" s="150">
        <v>0</v>
      </c>
      <c r="N715" s="150">
        <v>0</v>
      </c>
      <c r="O715" s="150">
        <v>0</v>
      </c>
      <c r="P715" s="150">
        <v>31096.61217</v>
      </c>
      <c r="Q715" s="150">
        <v>0</v>
      </c>
      <c r="R715" s="151">
        <v>31096.61217</v>
      </c>
    </row>
    <row r="716" spans="1:18" ht="13.5">
      <c r="A716" s="147"/>
      <c r="B716" s="147"/>
      <c r="C716" s="147"/>
      <c r="D716" s="147"/>
      <c r="E716" s="148">
        <v>17</v>
      </c>
      <c r="F716" s="149">
        <v>0</v>
      </c>
      <c r="G716" s="150">
        <v>0</v>
      </c>
      <c r="H716" s="150">
        <v>0</v>
      </c>
      <c r="I716" s="150">
        <v>0</v>
      </c>
      <c r="J716" s="150">
        <v>0</v>
      </c>
      <c r="K716" s="150">
        <v>0</v>
      </c>
      <c r="L716" s="150">
        <v>0</v>
      </c>
      <c r="M716" s="150">
        <v>0</v>
      </c>
      <c r="N716" s="150">
        <v>0</v>
      </c>
      <c r="O716" s="150">
        <v>0</v>
      </c>
      <c r="P716" s="150">
        <v>17537.36914</v>
      </c>
      <c r="Q716" s="150">
        <v>0</v>
      </c>
      <c r="R716" s="151">
        <v>17537.36914</v>
      </c>
    </row>
    <row r="717" spans="1:18" ht="13.5">
      <c r="A717" s="147"/>
      <c r="B717" s="147"/>
      <c r="C717" s="147"/>
      <c r="D717" s="147"/>
      <c r="E717" s="148">
        <v>22</v>
      </c>
      <c r="F717" s="149">
        <v>0</v>
      </c>
      <c r="G717" s="150">
        <v>0</v>
      </c>
      <c r="H717" s="150">
        <v>0</v>
      </c>
      <c r="I717" s="150">
        <v>0</v>
      </c>
      <c r="J717" s="150">
        <v>0</v>
      </c>
      <c r="K717" s="150">
        <v>0</v>
      </c>
      <c r="L717" s="150">
        <v>0</v>
      </c>
      <c r="M717" s="150">
        <v>0</v>
      </c>
      <c r="N717" s="150">
        <v>0</v>
      </c>
      <c r="O717" s="150">
        <v>0</v>
      </c>
      <c r="P717" s="150">
        <v>8911.28081</v>
      </c>
      <c r="Q717" s="150">
        <v>0</v>
      </c>
      <c r="R717" s="151">
        <v>8911.28081</v>
      </c>
    </row>
    <row r="718" spans="1:18" ht="13.5">
      <c r="A718" s="147"/>
      <c r="B718" s="147"/>
      <c r="C718" s="147"/>
      <c r="D718" s="147"/>
      <c r="E718" s="148">
        <v>93</v>
      </c>
      <c r="F718" s="149">
        <v>0</v>
      </c>
      <c r="G718" s="150">
        <v>0</v>
      </c>
      <c r="H718" s="150">
        <v>0</v>
      </c>
      <c r="I718" s="150">
        <v>0</v>
      </c>
      <c r="J718" s="150">
        <v>0</v>
      </c>
      <c r="K718" s="150">
        <v>0</v>
      </c>
      <c r="L718" s="150">
        <v>0</v>
      </c>
      <c r="M718" s="150">
        <v>0</v>
      </c>
      <c r="N718" s="150">
        <v>0</v>
      </c>
      <c r="O718" s="150">
        <v>0</v>
      </c>
      <c r="P718" s="150">
        <v>12122.01797</v>
      </c>
      <c r="Q718" s="150">
        <v>0</v>
      </c>
      <c r="R718" s="151">
        <v>12122.01797</v>
      </c>
    </row>
    <row r="719" spans="1:18" ht="13.5">
      <c r="A719" s="147"/>
      <c r="B719" s="147"/>
      <c r="C719" s="147"/>
      <c r="D719" s="143" t="s">
        <v>166</v>
      </c>
      <c r="E719" s="143">
        <v>48</v>
      </c>
      <c r="F719" s="144">
        <v>0</v>
      </c>
      <c r="G719" s="145">
        <v>0</v>
      </c>
      <c r="H719" s="145">
        <v>0</v>
      </c>
      <c r="I719" s="145">
        <v>0</v>
      </c>
      <c r="J719" s="145">
        <v>0</v>
      </c>
      <c r="K719" s="145">
        <v>0</v>
      </c>
      <c r="L719" s="145">
        <v>0</v>
      </c>
      <c r="M719" s="145">
        <v>0</v>
      </c>
      <c r="N719" s="145">
        <v>0</v>
      </c>
      <c r="O719" s="145">
        <v>0</v>
      </c>
      <c r="P719" s="145">
        <v>19932.8072</v>
      </c>
      <c r="Q719" s="145">
        <v>0</v>
      </c>
      <c r="R719" s="146">
        <v>19932.8072</v>
      </c>
    </row>
    <row r="720" spans="1:18" ht="13.5">
      <c r="A720" s="147"/>
      <c r="B720" s="147"/>
      <c r="C720" s="147"/>
      <c r="D720" s="147"/>
      <c r="E720" s="148">
        <v>124</v>
      </c>
      <c r="F720" s="149">
        <v>0</v>
      </c>
      <c r="G720" s="150">
        <v>0</v>
      </c>
      <c r="H720" s="150">
        <v>0</v>
      </c>
      <c r="I720" s="150">
        <v>0</v>
      </c>
      <c r="J720" s="150">
        <v>0</v>
      </c>
      <c r="K720" s="150">
        <v>0</v>
      </c>
      <c r="L720" s="150">
        <v>0</v>
      </c>
      <c r="M720" s="150">
        <v>0</v>
      </c>
      <c r="N720" s="150">
        <v>0</v>
      </c>
      <c r="O720" s="150">
        <v>0</v>
      </c>
      <c r="P720" s="150">
        <v>556.8419</v>
      </c>
      <c r="Q720" s="150">
        <v>0</v>
      </c>
      <c r="R720" s="151">
        <v>556.8419</v>
      </c>
    </row>
    <row r="721" spans="1:18" ht="13.5">
      <c r="A721" s="147"/>
      <c r="B721" s="147"/>
      <c r="C721" s="147"/>
      <c r="D721" s="143" t="s">
        <v>167</v>
      </c>
      <c r="E721" s="143">
        <v>99</v>
      </c>
      <c r="F721" s="144">
        <v>0</v>
      </c>
      <c r="G721" s="145">
        <v>0</v>
      </c>
      <c r="H721" s="145">
        <v>0</v>
      </c>
      <c r="I721" s="145">
        <v>0</v>
      </c>
      <c r="J721" s="145">
        <v>0</v>
      </c>
      <c r="K721" s="145">
        <v>0</v>
      </c>
      <c r="L721" s="145">
        <v>0</v>
      </c>
      <c r="M721" s="145">
        <v>0</v>
      </c>
      <c r="N721" s="145">
        <v>0</v>
      </c>
      <c r="O721" s="145">
        <v>0</v>
      </c>
      <c r="P721" s="145">
        <v>17151.17597</v>
      </c>
      <c r="Q721" s="145">
        <v>0</v>
      </c>
      <c r="R721" s="146">
        <v>17151.17597</v>
      </c>
    </row>
    <row r="722" spans="1:18" ht="13.5">
      <c r="A722" s="147"/>
      <c r="B722" s="147"/>
      <c r="C722" s="147"/>
      <c r="D722" s="143" t="s">
        <v>168</v>
      </c>
      <c r="E722" s="143">
        <v>27</v>
      </c>
      <c r="F722" s="144">
        <v>0</v>
      </c>
      <c r="G722" s="145">
        <v>0</v>
      </c>
      <c r="H722" s="145">
        <v>0</v>
      </c>
      <c r="I722" s="145">
        <v>0</v>
      </c>
      <c r="J722" s="145">
        <v>0</v>
      </c>
      <c r="K722" s="145">
        <v>0</v>
      </c>
      <c r="L722" s="145">
        <v>0</v>
      </c>
      <c r="M722" s="145">
        <v>0</v>
      </c>
      <c r="N722" s="145">
        <v>0</v>
      </c>
      <c r="O722" s="145">
        <v>0</v>
      </c>
      <c r="P722" s="145">
        <v>40138.3006</v>
      </c>
      <c r="Q722" s="145">
        <v>0</v>
      </c>
      <c r="R722" s="146">
        <v>40138.3006</v>
      </c>
    </row>
    <row r="723" spans="1:18" ht="13.5">
      <c r="A723" s="147"/>
      <c r="B723" s="147"/>
      <c r="C723" s="147"/>
      <c r="D723" s="143" t="s">
        <v>171</v>
      </c>
      <c r="E723" s="143">
        <v>23</v>
      </c>
      <c r="F723" s="144">
        <v>0</v>
      </c>
      <c r="G723" s="145">
        <v>0</v>
      </c>
      <c r="H723" s="145">
        <v>0</v>
      </c>
      <c r="I723" s="145">
        <v>0</v>
      </c>
      <c r="J723" s="145">
        <v>0</v>
      </c>
      <c r="K723" s="145">
        <v>0</v>
      </c>
      <c r="L723" s="145">
        <v>0</v>
      </c>
      <c r="M723" s="145">
        <v>0</v>
      </c>
      <c r="N723" s="145">
        <v>0</v>
      </c>
      <c r="O723" s="145">
        <v>0</v>
      </c>
      <c r="P723" s="145">
        <v>13933.26191</v>
      </c>
      <c r="Q723" s="145">
        <v>0</v>
      </c>
      <c r="R723" s="146">
        <v>13933.26191</v>
      </c>
    </row>
    <row r="724" spans="1:18" ht="13.5">
      <c r="A724" s="147"/>
      <c r="B724" s="147"/>
      <c r="C724" s="147"/>
      <c r="D724" s="147"/>
      <c r="E724" s="148">
        <v>42</v>
      </c>
      <c r="F724" s="149">
        <v>0</v>
      </c>
      <c r="G724" s="150">
        <v>0</v>
      </c>
      <c r="H724" s="150">
        <v>0</v>
      </c>
      <c r="I724" s="150">
        <v>0</v>
      </c>
      <c r="J724" s="150">
        <v>0</v>
      </c>
      <c r="K724" s="150">
        <v>0</v>
      </c>
      <c r="L724" s="150">
        <v>0</v>
      </c>
      <c r="M724" s="150">
        <v>0</v>
      </c>
      <c r="N724" s="150">
        <v>0</v>
      </c>
      <c r="O724" s="150">
        <v>0</v>
      </c>
      <c r="P724" s="150">
        <v>19857.491550000002</v>
      </c>
      <c r="Q724" s="150">
        <v>0</v>
      </c>
      <c r="R724" s="151">
        <v>19857.491550000002</v>
      </c>
    </row>
    <row r="725" spans="1:18" ht="13.5">
      <c r="A725" s="147"/>
      <c r="B725" s="147"/>
      <c r="C725" s="147"/>
      <c r="D725" s="147"/>
      <c r="E725" s="148">
        <v>91</v>
      </c>
      <c r="F725" s="149">
        <v>0</v>
      </c>
      <c r="G725" s="150">
        <v>0</v>
      </c>
      <c r="H725" s="150">
        <v>0</v>
      </c>
      <c r="I725" s="150">
        <v>0</v>
      </c>
      <c r="J725" s="150">
        <v>0</v>
      </c>
      <c r="K725" s="150">
        <v>0</v>
      </c>
      <c r="L725" s="150">
        <v>0</v>
      </c>
      <c r="M725" s="150">
        <v>0</v>
      </c>
      <c r="N725" s="150">
        <v>0</v>
      </c>
      <c r="O725" s="150">
        <v>0</v>
      </c>
      <c r="P725" s="150">
        <v>11789.28766</v>
      </c>
      <c r="Q725" s="150">
        <v>0</v>
      </c>
      <c r="R725" s="151">
        <v>11789.28766</v>
      </c>
    </row>
    <row r="726" spans="1:18" ht="13.5">
      <c r="A726" s="147"/>
      <c r="B726" s="147"/>
      <c r="C726" s="147"/>
      <c r="D726" s="147"/>
      <c r="E726" s="148">
        <v>74</v>
      </c>
      <c r="F726" s="149">
        <v>0</v>
      </c>
      <c r="G726" s="150">
        <v>0</v>
      </c>
      <c r="H726" s="150">
        <v>0</v>
      </c>
      <c r="I726" s="150">
        <v>0</v>
      </c>
      <c r="J726" s="150">
        <v>0</v>
      </c>
      <c r="K726" s="150">
        <v>0</v>
      </c>
      <c r="L726" s="150">
        <v>0</v>
      </c>
      <c r="M726" s="150">
        <v>0</v>
      </c>
      <c r="N726" s="150">
        <v>0</v>
      </c>
      <c r="O726" s="150">
        <v>0</v>
      </c>
      <c r="P726" s="150">
        <v>22130.400980000002</v>
      </c>
      <c r="Q726" s="150">
        <v>0</v>
      </c>
      <c r="R726" s="151">
        <v>22130.400980000002</v>
      </c>
    </row>
    <row r="727" spans="1:18" ht="13.5">
      <c r="A727" s="147"/>
      <c r="B727" s="147"/>
      <c r="C727" s="147"/>
      <c r="D727" s="143" t="s">
        <v>172</v>
      </c>
      <c r="E727" s="143">
        <v>102</v>
      </c>
      <c r="F727" s="144">
        <v>0</v>
      </c>
      <c r="G727" s="145">
        <v>0</v>
      </c>
      <c r="H727" s="145">
        <v>0</v>
      </c>
      <c r="I727" s="145">
        <v>0</v>
      </c>
      <c r="J727" s="145">
        <v>0</v>
      </c>
      <c r="K727" s="145">
        <v>0</v>
      </c>
      <c r="L727" s="145">
        <v>0</v>
      </c>
      <c r="M727" s="145">
        <v>0</v>
      </c>
      <c r="N727" s="145">
        <v>0</v>
      </c>
      <c r="O727" s="145">
        <v>0</v>
      </c>
      <c r="P727" s="145">
        <v>8626.270390000001</v>
      </c>
      <c r="Q727" s="145">
        <v>0</v>
      </c>
      <c r="R727" s="146">
        <v>8626.270390000001</v>
      </c>
    </row>
    <row r="728" spans="1:18" ht="13.5">
      <c r="A728" s="147"/>
      <c r="B728" s="147"/>
      <c r="C728" s="147"/>
      <c r="D728" s="143" t="s">
        <v>173</v>
      </c>
      <c r="E728" s="143">
        <v>100</v>
      </c>
      <c r="F728" s="144">
        <v>0</v>
      </c>
      <c r="G728" s="145">
        <v>0</v>
      </c>
      <c r="H728" s="145">
        <v>0</v>
      </c>
      <c r="I728" s="145">
        <v>0</v>
      </c>
      <c r="J728" s="145">
        <v>0</v>
      </c>
      <c r="K728" s="145">
        <v>0</v>
      </c>
      <c r="L728" s="145">
        <v>0</v>
      </c>
      <c r="M728" s="145">
        <v>0</v>
      </c>
      <c r="N728" s="145">
        <v>0</v>
      </c>
      <c r="O728" s="145">
        <v>0</v>
      </c>
      <c r="P728" s="145">
        <v>13915.00358</v>
      </c>
      <c r="Q728" s="145">
        <v>0</v>
      </c>
      <c r="R728" s="146">
        <v>13915.00358</v>
      </c>
    </row>
    <row r="729" spans="1:18" ht="13.5">
      <c r="A729" s="147"/>
      <c r="B729" s="147"/>
      <c r="C729" s="147"/>
      <c r="D729" s="147"/>
      <c r="E729" s="148">
        <v>137</v>
      </c>
      <c r="F729" s="149">
        <v>0</v>
      </c>
      <c r="G729" s="150">
        <v>0</v>
      </c>
      <c r="H729" s="150">
        <v>0</v>
      </c>
      <c r="I729" s="150">
        <v>0</v>
      </c>
      <c r="J729" s="150">
        <v>0</v>
      </c>
      <c r="K729" s="150">
        <v>0</v>
      </c>
      <c r="L729" s="150">
        <v>0</v>
      </c>
      <c r="M729" s="150">
        <v>0</v>
      </c>
      <c r="N729" s="150">
        <v>0</v>
      </c>
      <c r="O729" s="150">
        <v>0</v>
      </c>
      <c r="P729" s="150">
        <v>384.06726000000003</v>
      </c>
      <c r="Q729" s="150">
        <v>0</v>
      </c>
      <c r="R729" s="151">
        <v>384.06726000000003</v>
      </c>
    </row>
    <row r="730" spans="1:18" ht="13.5">
      <c r="A730" s="147"/>
      <c r="B730" s="147"/>
      <c r="C730" s="147"/>
      <c r="D730" s="143" t="s">
        <v>174</v>
      </c>
      <c r="E730" s="143">
        <v>12</v>
      </c>
      <c r="F730" s="144">
        <v>0</v>
      </c>
      <c r="G730" s="145">
        <v>0</v>
      </c>
      <c r="H730" s="145">
        <v>0</v>
      </c>
      <c r="I730" s="145">
        <v>0</v>
      </c>
      <c r="J730" s="145">
        <v>0</v>
      </c>
      <c r="K730" s="145">
        <v>0</v>
      </c>
      <c r="L730" s="145">
        <v>0</v>
      </c>
      <c r="M730" s="145">
        <v>0</v>
      </c>
      <c r="N730" s="145">
        <v>0</v>
      </c>
      <c r="O730" s="145">
        <v>0</v>
      </c>
      <c r="P730" s="145">
        <v>30587.91475</v>
      </c>
      <c r="Q730" s="145">
        <v>0</v>
      </c>
      <c r="R730" s="146">
        <v>30587.91475</v>
      </c>
    </row>
    <row r="731" spans="1:18" ht="13.5">
      <c r="A731" s="147"/>
      <c r="B731" s="147"/>
      <c r="C731" s="147"/>
      <c r="D731" s="147"/>
      <c r="E731" s="148">
        <v>28</v>
      </c>
      <c r="F731" s="149">
        <v>0</v>
      </c>
      <c r="G731" s="150">
        <v>0</v>
      </c>
      <c r="H731" s="150">
        <v>0</v>
      </c>
      <c r="I731" s="150">
        <v>0</v>
      </c>
      <c r="J731" s="150">
        <v>0</v>
      </c>
      <c r="K731" s="150">
        <v>0</v>
      </c>
      <c r="L731" s="150">
        <v>0</v>
      </c>
      <c r="M731" s="150">
        <v>0</v>
      </c>
      <c r="N731" s="150">
        <v>0</v>
      </c>
      <c r="O731" s="150">
        <v>0</v>
      </c>
      <c r="P731" s="150">
        <v>24492.79676</v>
      </c>
      <c r="Q731" s="150">
        <v>0</v>
      </c>
      <c r="R731" s="151">
        <v>24492.79676</v>
      </c>
    </row>
    <row r="732" spans="1:18" ht="13.5">
      <c r="A732" s="147"/>
      <c r="B732" s="147"/>
      <c r="C732" s="147"/>
      <c r="D732" s="143" t="s">
        <v>302</v>
      </c>
      <c r="E732" s="143">
        <v>83</v>
      </c>
      <c r="F732" s="144">
        <v>0</v>
      </c>
      <c r="G732" s="145">
        <v>0</v>
      </c>
      <c r="H732" s="145">
        <v>0</v>
      </c>
      <c r="I732" s="145">
        <v>0</v>
      </c>
      <c r="J732" s="145">
        <v>0</v>
      </c>
      <c r="K732" s="145">
        <v>0</v>
      </c>
      <c r="L732" s="145">
        <v>0</v>
      </c>
      <c r="M732" s="145">
        <v>0</v>
      </c>
      <c r="N732" s="145">
        <v>0</v>
      </c>
      <c r="O732" s="145">
        <v>0</v>
      </c>
      <c r="P732" s="145">
        <v>20110.77982</v>
      </c>
      <c r="Q732" s="145">
        <v>0</v>
      </c>
      <c r="R732" s="146">
        <v>20110.77982</v>
      </c>
    </row>
    <row r="733" spans="1:18" ht="13.5">
      <c r="A733" s="147"/>
      <c r="B733" s="147"/>
      <c r="C733" s="147"/>
      <c r="D733" s="143" t="s">
        <v>175</v>
      </c>
      <c r="E733" s="143">
        <v>64</v>
      </c>
      <c r="F733" s="144">
        <v>0</v>
      </c>
      <c r="G733" s="145">
        <v>0</v>
      </c>
      <c r="H733" s="145">
        <v>0</v>
      </c>
      <c r="I733" s="145">
        <v>0</v>
      </c>
      <c r="J733" s="145">
        <v>0</v>
      </c>
      <c r="K733" s="145">
        <v>0</v>
      </c>
      <c r="L733" s="145">
        <v>0</v>
      </c>
      <c r="M733" s="145">
        <v>0</v>
      </c>
      <c r="N733" s="145">
        <v>0</v>
      </c>
      <c r="O733" s="145">
        <v>0</v>
      </c>
      <c r="P733" s="145">
        <v>27753.51597</v>
      </c>
      <c r="Q733" s="145">
        <v>0</v>
      </c>
      <c r="R733" s="146">
        <v>27753.51597</v>
      </c>
    </row>
    <row r="734" spans="1:18" ht="13.5">
      <c r="A734" s="147"/>
      <c r="B734" s="147"/>
      <c r="C734" s="147"/>
      <c r="D734" s="147"/>
      <c r="E734" s="148">
        <v>109</v>
      </c>
      <c r="F734" s="149">
        <v>0</v>
      </c>
      <c r="G734" s="150">
        <v>0</v>
      </c>
      <c r="H734" s="150">
        <v>0</v>
      </c>
      <c r="I734" s="150">
        <v>0</v>
      </c>
      <c r="J734" s="150">
        <v>0</v>
      </c>
      <c r="K734" s="150">
        <v>0</v>
      </c>
      <c r="L734" s="150">
        <v>0</v>
      </c>
      <c r="M734" s="150">
        <v>0</v>
      </c>
      <c r="N734" s="150">
        <v>0</v>
      </c>
      <c r="O734" s="150">
        <v>0</v>
      </c>
      <c r="P734" s="150">
        <v>1073.52947</v>
      </c>
      <c r="Q734" s="150">
        <v>0</v>
      </c>
      <c r="R734" s="151">
        <v>1073.52947</v>
      </c>
    </row>
    <row r="735" spans="1:18" ht="13.5">
      <c r="A735" s="147"/>
      <c r="B735" s="147"/>
      <c r="C735" s="147"/>
      <c r="D735" s="147"/>
      <c r="E735" s="148">
        <v>104</v>
      </c>
      <c r="F735" s="149">
        <v>0</v>
      </c>
      <c r="G735" s="150">
        <v>0</v>
      </c>
      <c r="H735" s="150">
        <v>0</v>
      </c>
      <c r="I735" s="150">
        <v>0</v>
      </c>
      <c r="J735" s="150">
        <v>0</v>
      </c>
      <c r="K735" s="150">
        <v>0</v>
      </c>
      <c r="L735" s="150">
        <v>0</v>
      </c>
      <c r="M735" s="150">
        <v>0</v>
      </c>
      <c r="N735" s="150">
        <v>0</v>
      </c>
      <c r="O735" s="150">
        <v>0</v>
      </c>
      <c r="P735" s="150">
        <v>4232.1605</v>
      </c>
      <c r="Q735" s="150">
        <v>0</v>
      </c>
      <c r="R735" s="151">
        <v>4232.1605</v>
      </c>
    </row>
    <row r="736" spans="1:18" ht="13.5">
      <c r="A736" s="147"/>
      <c r="B736" s="147"/>
      <c r="C736" s="147"/>
      <c r="D736" s="143" t="s">
        <v>303</v>
      </c>
      <c r="E736" s="143">
        <v>114</v>
      </c>
      <c r="F736" s="144">
        <v>0</v>
      </c>
      <c r="G736" s="145">
        <v>0</v>
      </c>
      <c r="H736" s="145">
        <v>0</v>
      </c>
      <c r="I736" s="145">
        <v>0</v>
      </c>
      <c r="J736" s="145">
        <v>0</v>
      </c>
      <c r="K736" s="145">
        <v>0</v>
      </c>
      <c r="L736" s="145">
        <v>0</v>
      </c>
      <c r="M736" s="145">
        <v>0</v>
      </c>
      <c r="N736" s="145">
        <v>0</v>
      </c>
      <c r="O736" s="145">
        <v>0</v>
      </c>
      <c r="P736" s="145">
        <v>1388.23079</v>
      </c>
      <c r="Q736" s="145">
        <v>0</v>
      </c>
      <c r="R736" s="146">
        <v>1388.23079</v>
      </c>
    </row>
    <row r="737" spans="1:18" ht="13.5">
      <c r="A737" s="147"/>
      <c r="B737" s="143" t="s">
        <v>19</v>
      </c>
      <c r="C737" s="143" t="s">
        <v>184</v>
      </c>
      <c r="D737" s="143" t="s">
        <v>184</v>
      </c>
      <c r="E737" s="143">
        <v>131</v>
      </c>
      <c r="F737" s="144">
        <v>0</v>
      </c>
      <c r="G737" s="145">
        <v>0</v>
      </c>
      <c r="H737" s="145">
        <v>0</v>
      </c>
      <c r="I737" s="145">
        <v>0</v>
      </c>
      <c r="J737" s="145">
        <v>0</v>
      </c>
      <c r="K737" s="145">
        <v>0</v>
      </c>
      <c r="L737" s="145">
        <v>0</v>
      </c>
      <c r="M737" s="145">
        <v>0</v>
      </c>
      <c r="N737" s="145">
        <v>0</v>
      </c>
      <c r="O737" s="145">
        <v>0</v>
      </c>
      <c r="P737" s="145">
        <v>1315.96892</v>
      </c>
      <c r="Q737" s="145">
        <v>0</v>
      </c>
      <c r="R737" s="146">
        <v>1315.96892</v>
      </c>
    </row>
    <row r="738" spans="1:18" ht="13.5">
      <c r="A738" s="147"/>
      <c r="B738" s="147"/>
      <c r="C738" s="143" t="s">
        <v>185</v>
      </c>
      <c r="D738" s="143" t="s">
        <v>19</v>
      </c>
      <c r="E738" s="143">
        <v>97</v>
      </c>
      <c r="F738" s="144">
        <v>0</v>
      </c>
      <c r="G738" s="145">
        <v>0</v>
      </c>
      <c r="H738" s="145">
        <v>0</v>
      </c>
      <c r="I738" s="145">
        <v>0</v>
      </c>
      <c r="J738" s="145">
        <v>0</v>
      </c>
      <c r="K738" s="145">
        <v>0</v>
      </c>
      <c r="L738" s="145">
        <v>0</v>
      </c>
      <c r="M738" s="145">
        <v>0</v>
      </c>
      <c r="N738" s="145">
        <v>0</v>
      </c>
      <c r="O738" s="145">
        <v>0</v>
      </c>
      <c r="P738" s="145">
        <v>8144.75843</v>
      </c>
      <c r="Q738" s="145">
        <v>0</v>
      </c>
      <c r="R738" s="146">
        <v>8144.75843</v>
      </c>
    </row>
    <row r="739" spans="1:18" ht="13.5">
      <c r="A739" s="147"/>
      <c r="B739" s="143" t="s">
        <v>21</v>
      </c>
      <c r="C739" s="143" t="s">
        <v>189</v>
      </c>
      <c r="D739" s="143" t="s">
        <v>189</v>
      </c>
      <c r="E739" s="143">
        <v>82</v>
      </c>
      <c r="F739" s="144">
        <v>0</v>
      </c>
      <c r="G739" s="145">
        <v>0</v>
      </c>
      <c r="H739" s="145">
        <v>0</v>
      </c>
      <c r="I739" s="145">
        <v>0</v>
      </c>
      <c r="J739" s="145">
        <v>0</v>
      </c>
      <c r="K739" s="145">
        <v>0</v>
      </c>
      <c r="L739" s="145">
        <v>0</v>
      </c>
      <c r="M739" s="145">
        <v>0</v>
      </c>
      <c r="N739" s="145">
        <v>0</v>
      </c>
      <c r="O739" s="145">
        <v>0</v>
      </c>
      <c r="P739" s="145">
        <v>7025.01944</v>
      </c>
      <c r="Q739" s="145">
        <v>0</v>
      </c>
      <c r="R739" s="146">
        <v>7025.01944</v>
      </c>
    </row>
    <row r="740" spans="1:18" ht="13.5">
      <c r="A740" s="147"/>
      <c r="B740" s="147"/>
      <c r="C740" s="143" t="s">
        <v>21</v>
      </c>
      <c r="D740" s="143" t="s">
        <v>21</v>
      </c>
      <c r="E740" s="143">
        <v>20</v>
      </c>
      <c r="F740" s="144">
        <v>0</v>
      </c>
      <c r="G740" s="145">
        <v>0</v>
      </c>
      <c r="H740" s="145">
        <v>0</v>
      </c>
      <c r="I740" s="145">
        <v>0</v>
      </c>
      <c r="J740" s="145">
        <v>0</v>
      </c>
      <c r="K740" s="145">
        <v>0</v>
      </c>
      <c r="L740" s="145">
        <v>0</v>
      </c>
      <c r="M740" s="145">
        <v>0</v>
      </c>
      <c r="N740" s="145">
        <v>0</v>
      </c>
      <c r="O740" s="145">
        <v>0</v>
      </c>
      <c r="P740" s="145">
        <v>36375.11103</v>
      </c>
      <c r="Q740" s="145">
        <v>0</v>
      </c>
      <c r="R740" s="146">
        <v>36375.11103</v>
      </c>
    </row>
    <row r="741" spans="1:18" ht="13.5">
      <c r="A741" s="147"/>
      <c r="B741" s="147"/>
      <c r="C741" s="147"/>
      <c r="D741" s="147"/>
      <c r="E741" s="148">
        <v>40</v>
      </c>
      <c r="F741" s="149">
        <v>0</v>
      </c>
      <c r="G741" s="150">
        <v>0</v>
      </c>
      <c r="H741" s="150">
        <v>0</v>
      </c>
      <c r="I741" s="150">
        <v>0</v>
      </c>
      <c r="J741" s="150">
        <v>0</v>
      </c>
      <c r="K741" s="150">
        <v>0</v>
      </c>
      <c r="L741" s="150">
        <v>0</v>
      </c>
      <c r="M741" s="150">
        <v>0</v>
      </c>
      <c r="N741" s="150">
        <v>0</v>
      </c>
      <c r="O741" s="150">
        <v>0</v>
      </c>
      <c r="P741" s="150">
        <v>34603.17019</v>
      </c>
      <c r="Q741" s="150">
        <v>0</v>
      </c>
      <c r="R741" s="151">
        <v>34603.17019</v>
      </c>
    </row>
    <row r="742" spans="1:18" ht="13.5">
      <c r="A742" s="147"/>
      <c r="B742" s="147"/>
      <c r="C742" s="147"/>
      <c r="D742" s="147"/>
      <c r="E742" s="148">
        <v>115</v>
      </c>
      <c r="F742" s="149">
        <v>0</v>
      </c>
      <c r="G742" s="150">
        <v>0</v>
      </c>
      <c r="H742" s="150">
        <v>0</v>
      </c>
      <c r="I742" s="150">
        <v>0</v>
      </c>
      <c r="J742" s="150">
        <v>0</v>
      </c>
      <c r="K742" s="150">
        <v>0</v>
      </c>
      <c r="L742" s="150">
        <v>0</v>
      </c>
      <c r="M742" s="150">
        <v>0</v>
      </c>
      <c r="N742" s="150">
        <v>0</v>
      </c>
      <c r="O742" s="150">
        <v>0</v>
      </c>
      <c r="P742" s="150">
        <v>1189.5849099999998</v>
      </c>
      <c r="Q742" s="150">
        <v>0</v>
      </c>
      <c r="R742" s="151">
        <v>1189.5849099999998</v>
      </c>
    </row>
    <row r="743" spans="1:18" ht="13.5">
      <c r="A743" s="147"/>
      <c r="B743" s="147"/>
      <c r="C743" s="147"/>
      <c r="D743" s="147"/>
      <c r="E743" s="148">
        <v>135</v>
      </c>
      <c r="F743" s="149">
        <v>0</v>
      </c>
      <c r="G743" s="150">
        <v>0</v>
      </c>
      <c r="H743" s="150">
        <v>0</v>
      </c>
      <c r="I743" s="150">
        <v>0</v>
      </c>
      <c r="J743" s="150">
        <v>0</v>
      </c>
      <c r="K743" s="150">
        <v>0</v>
      </c>
      <c r="L743" s="150">
        <v>0</v>
      </c>
      <c r="M743" s="150">
        <v>0</v>
      </c>
      <c r="N743" s="150">
        <v>0</v>
      </c>
      <c r="O743" s="150">
        <v>0</v>
      </c>
      <c r="P743" s="150">
        <v>286.97443</v>
      </c>
      <c r="Q743" s="150">
        <v>0</v>
      </c>
      <c r="R743" s="151">
        <v>286.97443</v>
      </c>
    </row>
    <row r="744" spans="1:18" ht="13.5">
      <c r="A744" s="147"/>
      <c r="B744" s="147"/>
      <c r="C744" s="147"/>
      <c r="D744" s="143" t="s">
        <v>304</v>
      </c>
      <c r="E744" s="143">
        <v>128</v>
      </c>
      <c r="F744" s="144">
        <v>0</v>
      </c>
      <c r="G744" s="145">
        <v>0</v>
      </c>
      <c r="H744" s="145">
        <v>0</v>
      </c>
      <c r="I744" s="145">
        <v>0</v>
      </c>
      <c r="J744" s="145">
        <v>0</v>
      </c>
      <c r="K744" s="145">
        <v>0</v>
      </c>
      <c r="L744" s="145">
        <v>0</v>
      </c>
      <c r="M744" s="145">
        <v>0</v>
      </c>
      <c r="N744" s="145">
        <v>0</v>
      </c>
      <c r="O744" s="145">
        <v>0</v>
      </c>
      <c r="P744" s="145">
        <v>639.29454</v>
      </c>
      <c r="Q744" s="145">
        <v>0</v>
      </c>
      <c r="R744" s="146">
        <v>639.29454</v>
      </c>
    </row>
    <row r="745" spans="1:18" ht="13.5">
      <c r="A745" s="147"/>
      <c r="B745" s="147"/>
      <c r="C745" s="143" t="s">
        <v>192</v>
      </c>
      <c r="D745" s="143" t="s">
        <v>192</v>
      </c>
      <c r="E745" s="143">
        <v>126</v>
      </c>
      <c r="F745" s="144">
        <v>0</v>
      </c>
      <c r="G745" s="145">
        <v>0</v>
      </c>
      <c r="H745" s="145">
        <v>0</v>
      </c>
      <c r="I745" s="145">
        <v>0</v>
      </c>
      <c r="J745" s="145">
        <v>0</v>
      </c>
      <c r="K745" s="145">
        <v>0</v>
      </c>
      <c r="L745" s="145">
        <v>0</v>
      </c>
      <c r="M745" s="145">
        <v>0</v>
      </c>
      <c r="N745" s="145">
        <v>0</v>
      </c>
      <c r="O745" s="145">
        <v>0</v>
      </c>
      <c r="P745" s="145">
        <v>993.5661899999999</v>
      </c>
      <c r="Q745" s="145">
        <v>0</v>
      </c>
      <c r="R745" s="146">
        <v>993.5661899999999</v>
      </c>
    </row>
    <row r="746" spans="1:18" ht="13.5">
      <c r="A746" s="147"/>
      <c r="B746" s="147"/>
      <c r="C746" s="147"/>
      <c r="D746" s="147"/>
      <c r="E746" s="148">
        <v>139</v>
      </c>
      <c r="F746" s="149">
        <v>0</v>
      </c>
      <c r="G746" s="150">
        <v>0</v>
      </c>
      <c r="H746" s="150">
        <v>0</v>
      </c>
      <c r="I746" s="150">
        <v>0</v>
      </c>
      <c r="J746" s="150">
        <v>0</v>
      </c>
      <c r="K746" s="150">
        <v>0</v>
      </c>
      <c r="L746" s="150">
        <v>0</v>
      </c>
      <c r="M746" s="150">
        <v>0</v>
      </c>
      <c r="N746" s="150">
        <v>0</v>
      </c>
      <c r="O746" s="150">
        <v>0</v>
      </c>
      <c r="P746" s="150">
        <v>286.11926</v>
      </c>
      <c r="Q746" s="150">
        <v>0</v>
      </c>
      <c r="R746" s="151">
        <v>286.11926</v>
      </c>
    </row>
    <row r="747" spans="1:18" ht="13.5">
      <c r="A747" s="147"/>
      <c r="B747" s="147"/>
      <c r="C747" s="143" t="s">
        <v>193</v>
      </c>
      <c r="D747" s="143" t="s">
        <v>194</v>
      </c>
      <c r="E747" s="143">
        <v>98</v>
      </c>
      <c r="F747" s="144">
        <v>0</v>
      </c>
      <c r="G747" s="145">
        <v>0</v>
      </c>
      <c r="H747" s="145">
        <v>0</v>
      </c>
      <c r="I747" s="145">
        <v>0</v>
      </c>
      <c r="J747" s="145">
        <v>0</v>
      </c>
      <c r="K747" s="145">
        <v>0</v>
      </c>
      <c r="L747" s="145">
        <v>0</v>
      </c>
      <c r="M747" s="145">
        <v>0</v>
      </c>
      <c r="N747" s="145">
        <v>0</v>
      </c>
      <c r="O747" s="145">
        <v>0</v>
      </c>
      <c r="P747" s="145">
        <v>15244.63111</v>
      </c>
      <c r="Q747" s="145">
        <v>0</v>
      </c>
      <c r="R747" s="146">
        <v>15244.63111</v>
      </c>
    </row>
    <row r="748" spans="1:18" ht="13.5">
      <c r="A748" s="147"/>
      <c r="B748" s="143" t="s">
        <v>22</v>
      </c>
      <c r="C748" s="143" t="s">
        <v>22</v>
      </c>
      <c r="D748" s="143" t="s">
        <v>22</v>
      </c>
      <c r="E748" s="143">
        <v>35</v>
      </c>
      <c r="F748" s="144">
        <v>0</v>
      </c>
      <c r="G748" s="145">
        <v>0</v>
      </c>
      <c r="H748" s="145">
        <v>0</v>
      </c>
      <c r="I748" s="145">
        <v>0</v>
      </c>
      <c r="J748" s="145">
        <v>0</v>
      </c>
      <c r="K748" s="145">
        <v>0</v>
      </c>
      <c r="L748" s="145">
        <v>0</v>
      </c>
      <c r="M748" s="145">
        <v>0</v>
      </c>
      <c r="N748" s="145">
        <v>0</v>
      </c>
      <c r="O748" s="145">
        <v>0</v>
      </c>
      <c r="P748" s="145">
        <v>8984.08909</v>
      </c>
      <c r="Q748" s="145">
        <v>0</v>
      </c>
      <c r="R748" s="146">
        <v>8984.08909</v>
      </c>
    </row>
    <row r="749" spans="1:18" ht="13.5">
      <c r="A749" s="147"/>
      <c r="B749" s="147"/>
      <c r="C749" s="143" t="s">
        <v>197</v>
      </c>
      <c r="D749" s="143" t="s">
        <v>198</v>
      </c>
      <c r="E749" s="143">
        <v>15</v>
      </c>
      <c r="F749" s="144">
        <v>0</v>
      </c>
      <c r="G749" s="145">
        <v>0</v>
      </c>
      <c r="H749" s="145">
        <v>0</v>
      </c>
      <c r="I749" s="145">
        <v>0</v>
      </c>
      <c r="J749" s="145">
        <v>0</v>
      </c>
      <c r="K749" s="145">
        <v>0</v>
      </c>
      <c r="L749" s="145">
        <v>0</v>
      </c>
      <c r="M749" s="145">
        <v>0</v>
      </c>
      <c r="N749" s="145">
        <v>0</v>
      </c>
      <c r="O749" s="145">
        <v>0</v>
      </c>
      <c r="P749" s="145">
        <v>16648.75554</v>
      </c>
      <c r="Q749" s="145">
        <v>0</v>
      </c>
      <c r="R749" s="146">
        <v>16648.75554</v>
      </c>
    </row>
    <row r="750" spans="1:18" ht="13.5">
      <c r="A750" s="147"/>
      <c r="B750" s="143" t="s">
        <v>199</v>
      </c>
      <c r="C750" s="143" t="s">
        <v>199</v>
      </c>
      <c r="D750" s="143" t="s">
        <v>305</v>
      </c>
      <c r="E750" s="143">
        <v>130</v>
      </c>
      <c r="F750" s="144">
        <v>0</v>
      </c>
      <c r="G750" s="145">
        <v>0</v>
      </c>
      <c r="H750" s="145">
        <v>0</v>
      </c>
      <c r="I750" s="145">
        <v>0</v>
      </c>
      <c r="J750" s="145">
        <v>0</v>
      </c>
      <c r="K750" s="145">
        <v>0</v>
      </c>
      <c r="L750" s="145">
        <v>0</v>
      </c>
      <c r="M750" s="145">
        <v>0</v>
      </c>
      <c r="N750" s="145">
        <v>0</v>
      </c>
      <c r="O750" s="145">
        <v>0</v>
      </c>
      <c r="P750" s="145">
        <v>2650.58609</v>
      </c>
      <c r="Q750" s="145">
        <v>0</v>
      </c>
      <c r="R750" s="146">
        <v>2650.58609</v>
      </c>
    </row>
    <row r="751" spans="1:18" ht="13.5">
      <c r="A751" s="147"/>
      <c r="B751" s="147"/>
      <c r="C751" s="147"/>
      <c r="D751" s="147"/>
      <c r="E751" s="148">
        <v>133</v>
      </c>
      <c r="F751" s="149">
        <v>0</v>
      </c>
      <c r="G751" s="150">
        <v>0</v>
      </c>
      <c r="H751" s="150">
        <v>0</v>
      </c>
      <c r="I751" s="150">
        <v>0</v>
      </c>
      <c r="J751" s="150">
        <v>0</v>
      </c>
      <c r="K751" s="150">
        <v>0</v>
      </c>
      <c r="L751" s="150">
        <v>0</v>
      </c>
      <c r="M751" s="150">
        <v>0</v>
      </c>
      <c r="N751" s="150">
        <v>0</v>
      </c>
      <c r="O751" s="150">
        <v>0</v>
      </c>
      <c r="P751" s="150">
        <v>995.63963</v>
      </c>
      <c r="Q751" s="150">
        <v>0</v>
      </c>
      <c r="R751" s="151">
        <v>995.63963</v>
      </c>
    </row>
    <row r="752" spans="1:18" ht="13.5">
      <c r="A752" s="147"/>
      <c r="B752" s="143" t="s">
        <v>24</v>
      </c>
      <c r="C752" s="143" t="s">
        <v>24</v>
      </c>
      <c r="D752" s="143" t="s">
        <v>24</v>
      </c>
      <c r="E752" s="143">
        <v>51</v>
      </c>
      <c r="F752" s="144">
        <v>0</v>
      </c>
      <c r="G752" s="145">
        <v>0</v>
      </c>
      <c r="H752" s="145">
        <v>0</v>
      </c>
      <c r="I752" s="145">
        <v>0</v>
      </c>
      <c r="J752" s="145">
        <v>0</v>
      </c>
      <c r="K752" s="145">
        <v>0</v>
      </c>
      <c r="L752" s="145">
        <v>0</v>
      </c>
      <c r="M752" s="145">
        <v>0</v>
      </c>
      <c r="N752" s="145">
        <v>0</v>
      </c>
      <c r="O752" s="145">
        <v>0</v>
      </c>
      <c r="P752" s="145">
        <v>18949.35029</v>
      </c>
      <c r="Q752" s="145">
        <v>0</v>
      </c>
      <c r="R752" s="146">
        <v>18949.35029</v>
      </c>
    </row>
    <row r="753" spans="1:18" ht="13.5">
      <c r="A753" s="147"/>
      <c r="B753" s="143" t="s">
        <v>25</v>
      </c>
      <c r="C753" s="143" t="s">
        <v>25</v>
      </c>
      <c r="D753" s="143" t="s">
        <v>25</v>
      </c>
      <c r="E753" s="143">
        <v>143</v>
      </c>
      <c r="F753" s="144">
        <v>0</v>
      </c>
      <c r="G753" s="145">
        <v>0</v>
      </c>
      <c r="H753" s="145">
        <v>0</v>
      </c>
      <c r="I753" s="145">
        <v>0</v>
      </c>
      <c r="J753" s="145">
        <v>0</v>
      </c>
      <c r="K753" s="145">
        <v>0</v>
      </c>
      <c r="L753" s="145">
        <v>0</v>
      </c>
      <c r="M753" s="145">
        <v>0</v>
      </c>
      <c r="N753" s="145">
        <v>0</v>
      </c>
      <c r="O753" s="145">
        <v>0</v>
      </c>
      <c r="P753" s="145">
        <v>205.28839000000002</v>
      </c>
      <c r="Q753" s="145">
        <v>0</v>
      </c>
      <c r="R753" s="146">
        <v>205.28839000000002</v>
      </c>
    </row>
    <row r="754" spans="1:18" ht="13.5">
      <c r="A754" s="147"/>
      <c r="B754" s="143" t="s">
        <v>26</v>
      </c>
      <c r="C754" s="143" t="s">
        <v>207</v>
      </c>
      <c r="D754" s="143" t="s">
        <v>306</v>
      </c>
      <c r="E754" s="143">
        <v>88</v>
      </c>
      <c r="F754" s="144">
        <v>0</v>
      </c>
      <c r="G754" s="145">
        <v>0</v>
      </c>
      <c r="H754" s="145">
        <v>0</v>
      </c>
      <c r="I754" s="145">
        <v>0</v>
      </c>
      <c r="J754" s="145">
        <v>0</v>
      </c>
      <c r="K754" s="145">
        <v>0</v>
      </c>
      <c r="L754" s="145">
        <v>0</v>
      </c>
      <c r="M754" s="145">
        <v>0</v>
      </c>
      <c r="N754" s="145">
        <v>0</v>
      </c>
      <c r="O754" s="145">
        <v>0</v>
      </c>
      <c r="P754" s="145">
        <v>20109.416149999997</v>
      </c>
      <c r="Q754" s="145">
        <v>0</v>
      </c>
      <c r="R754" s="146">
        <v>20109.416149999997</v>
      </c>
    </row>
    <row r="755" spans="1:18" ht="13.5">
      <c r="A755" s="143" t="s">
        <v>307</v>
      </c>
      <c r="B755" s="143" t="s">
        <v>16</v>
      </c>
      <c r="C755" s="143" t="s">
        <v>16</v>
      </c>
      <c r="D755" s="143" t="s">
        <v>165</v>
      </c>
      <c r="E755" s="143">
        <v>1</v>
      </c>
      <c r="F755" s="144">
        <v>0</v>
      </c>
      <c r="G755" s="145">
        <v>0</v>
      </c>
      <c r="H755" s="145">
        <v>0</v>
      </c>
      <c r="I755" s="145">
        <v>0</v>
      </c>
      <c r="J755" s="145">
        <v>0</v>
      </c>
      <c r="K755" s="145">
        <v>0</v>
      </c>
      <c r="L755" s="145">
        <v>0</v>
      </c>
      <c r="M755" s="145">
        <v>0</v>
      </c>
      <c r="N755" s="145">
        <v>0</v>
      </c>
      <c r="O755" s="145">
        <v>0</v>
      </c>
      <c r="P755" s="145">
        <v>509569.41274</v>
      </c>
      <c r="Q755" s="145">
        <v>310727.39418</v>
      </c>
      <c r="R755" s="146">
        <v>820296.80692</v>
      </c>
    </row>
    <row r="756" spans="1:18" ht="13.5">
      <c r="A756" s="143" t="s">
        <v>308</v>
      </c>
      <c r="B756" s="143" t="s">
        <v>66</v>
      </c>
      <c r="C756" s="143" t="s">
        <v>106</v>
      </c>
      <c r="D756" s="143" t="s">
        <v>106</v>
      </c>
      <c r="E756" s="143">
        <v>8</v>
      </c>
      <c r="F756" s="144">
        <v>0</v>
      </c>
      <c r="G756" s="145">
        <v>0</v>
      </c>
      <c r="H756" s="145">
        <v>0</v>
      </c>
      <c r="I756" s="145">
        <v>421.23116999999996</v>
      </c>
      <c r="J756" s="145">
        <v>17.6018</v>
      </c>
      <c r="K756" s="145">
        <v>438.83297</v>
      </c>
      <c r="L756" s="145">
        <v>1537.8013799999999</v>
      </c>
      <c r="M756" s="145">
        <v>44.907830000000004</v>
      </c>
      <c r="N756" s="145">
        <v>1582.70921</v>
      </c>
      <c r="O756" s="145">
        <v>2021.54218</v>
      </c>
      <c r="P756" s="145">
        <v>15946.36014</v>
      </c>
      <c r="Q756" s="145">
        <v>0</v>
      </c>
      <c r="R756" s="146">
        <v>15946.36014</v>
      </c>
    </row>
    <row r="757" spans="1:18" ht="13.5">
      <c r="A757" s="147"/>
      <c r="B757" s="147"/>
      <c r="C757" s="143" t="s">
        <v>309</v>
      </c>
      <c r="D757" s="143" t="s">
        <v>310</v>
      </c>
      <c r="E757" s="143">
        <v>47</v>
      </c>
      <c r="F757" s="144">
        <v>0</v>
      </c>
      <c r="G757" s="145">
        <v>0</v>
      </c>
      <c r="H757" s="145">
        <v>0</v>
      </c>
      <c r="I757" s="145">
        <v>126.80484</v>
      </c>
      <c r="J757" s="145">
        <v>0</v>
      </c>
      <c r="K757" s="145">
        <v>126.80484</v>
      </c>
      <c r="L757" s="145">
        <v>146.65535999999997</v>
      </c>
      <c r="M757" s="145">
        <v>0</v>
      </c>
      <c r="N757" s="145">
        <v>146.65535999999997</v>
      </c>
      <c r="O757" s="145">
        <v>273.4602</v>
      </c>
      <c r="P757" s="145">
        <v>5178.00376</v>
      </c>
      <c r="Q757" s="145">
        <v>0</v>
      </c>
      <c r="R757" s="146">
        <v>5178.00376</v>
      </c>
    </row>
    <row r="758" spans="1:18" ht="13.5">
      <c r="A758" s="147"/>
      <c r="B758" s="143" t="s">
        <v>5</v>
      </c>
      <c r="C758" s="143" t="s">
        <v>5</v>
      </c>
      <c r="D758" s="143" t="s">
        <v>5</v>
      </c>
      <c r="E758" s="143">
        <v>2</v>
      </c>
      <c r="F758" s="144">
        <v>0</v>
      </c>
      <c r="G758" s="145">
        <v>0</v>
      </c>
      <c r="H758" s="145">
        <v>0</v>
      </c>
      <c r="I758" s="145">
        <v>207.74633</v>
      </c>
      <c r="J758" s="145">
        <v>7.96542</v>
      </c>
      <c r="K758" s="145">
        <v>215.71175</v>
      </c>
      <c r="L758" s="145">
        <v>10429.955689999999</v>
      </c>
      <c r="M758" s="145">
        <v>34.71677</v>
      </c>
      <c r="N758" s="145">
        <v>10464.672460000002</v>
      </c>
      <c r="O758" s="145">
        <v>10680.38421</v>
      </c>
      <c r="P758" s="145">
        <v>6097.8640700000005</v>
      </c>
      <c r="Q758" s="145">
        <v>0</v>
      </c>
      <c r="R758" s="146">
        <v>6097.8640700000005</v>
      </c>
    </row>
    <row r="759" spans="1:18" ht="13.5">
      <c r="A759" s="147"/>
      <c r="B759" s="147"/>
      <c r="C759" s="147"/>
      <c r="D759" s="143" t="s">
        <v>215</v>
      </c>
      <c r="E759" s="143">
        <v>14</v>
      </c>
      <c r="F759" s="144">
        <v>0</v>
      </c>
      <c r="G759" s="145">
        <v>0</v>
      </c>
      <c r="H759" s="145">
        <v>0</v>
      </c>
      <c r="I759" s="145">
        <v>113.37731</v>
      </c>
      <c r="J759" s="145">
        <v>0.01348</v>
      </c>
      <c r="K759" s="145">
        <v>113.39079</v>
      </c>
      <c r="L759" s="145">
        <v>3341.23528</v>
      </c>
      <c r="M759" s="145">
        <v>17.830669999999998</v>
      </c>
      <c r="N759" s="145">
        <v>3359.06595</v>
      </c>
      <c r="O759" s="145">
        <v>3472.45674</v>
      </c>
      <c r="P759" s="145">
        <v>7561.76521</v>
      </c>
      <c r="Q759" s="145">
        <v>0</v>
      </c>
      <c r="R759" s="146">
        <v>7561.76521</v>
      </c>
    </row>
    <row r="760" spans="1:18" ht="13.5">
      <c r="A760" s="147"/>
      <c r="B760" s="147"/>
      <c r="C760" s="147"/>
      <c r="D760" s="143" t="s">
        <v>311</v>
      </c>
      <c r="E760" s="143">
        <v>62</v>
      </c>
      <c r="F760" s="144">
        <v>0</v>
      </c>
      <c r="G760" s="145">
        <v>0</v>
      </c>
      <c r="H760" s="145">
        <v>0</v>
      </c>
      <c r="I760" s="145">
        <v>13.78327</v>
      </c>
      <c r="J760" s="145">
        <v>0.04435</v>
      </c>
      <c r="K760" s="145">
        <v>13.827620000000001</v>
      </c>
      <c r="L760" s="145">
        <v>510.96184999999997</v>
      </c>
      <c r="M760" s="145">
        <v>0</v>
      </c>
      <c r="N760" s="145">
        <v>510.96184999999997</v>
      </c>
      <c r="O760" s="145">
        <v>524.7894699999999</v>
      </c>
      <c r="P760" s="145">
        <v>3869.22993</v>
      </c>
      <c r="Q760" s="145">
        <v>0</v>
      </c>
      <c r="R760" s="146">
        <v>3869.22993</v>
      </c>
    </row>
    <row r="761" spans="1:18" ht="13.5">
      <c r="A761" s="147"/>
      <c r="B761" s="147"/>
      <c r="C761" s="143" t="s">
        <v>190</v>
      </c>
      <c r="D761" s="143" t="s">
        <v>312</v>
      </c>
      <c r="E761" s="143">
        <v>51</v>
      </c>
      <c r="F761" s="144">
        <v>0</v>
      </c>
      <c r="G761" s="145">
        <v>0</v>
      </c>
      <c r="H761" s="145">
        <v>0</v>
      </c>
      <c r="I761" s="145">
        <v>167.71288</v>
      </c>
      <c r="J761" s="145">
        <v>0</v>
      </c>
      <c r="K761" s="145">
        <v>167.71288</v>
      </c>
      <c r="L761" s="145">
        <v>448.37183</v>
      </c>
      <c r="M761" s="145">
        <v>23.11591</v>
      </c>
      <c r="N761" s="145">
        <v>471.48774</v>
      </c>
      <c r="O761" s="145">
        <v>639.20062</v>
      </c>
      <c r="P761" s="145">
        <v>4397.885480000001</v>
      </c>
      <c r="Q761" s="145">
        <v>0</v>
      </c>
      <c r="R761" s="146">
        <v>4397.885480000001</v>
      </c>
    </row>
    <row r="762" spans="1:18" ht="13.5">
      <c r="A762" s="147"/>
      <c r="B762" s="147"/>
      <c r="C762" s="143" t="s">
        <v>110</v>
      </c>
      <c r="D762" s="143" t="s">
        <v>237</v>
      </c>
      <c r="E762" s="143">
        <v>48</v>
      </c>
      <c r="F762" s="144">
        <v>0</v>
      </c>
      <c r="G762" s="145">
        <v>0</v>
      </c>
      <c r="H762" s="145">
        <v>0</v>
      </c>
      <c r="I762" s="145">
        <v>131.99268</v>
      </c>
      <c r="J762" s="145">
        <v>0.00467</v>
      </c>
      <c r="K762" s="145">
        <v>131.99735</v>
      </c>
      <c r="L762" s="145">
        <v>130.5727</v>
      </c>
      <c r="M762" s="145">
        <v>0</v>
      </c>
      <c r="N762" s="145">
        <v>130.5727</v>
      </c>
      <c r="O762" s="145">
        <v>262.57005</v>
      </c>
      <c r="P762" s="145">
        <v>4280.24632</v>
      </c>
      <c r="Q762" s="145">
        <v>0</v>
      </c>
      <c r="R762" s="146">
        <v>4280.24632</v>
      </c>
    </row>
    <row r="763" spans="1:18" ht="13.5">
      <c r="A763" s="147"/>
      <c r="B763" s="147"/>
      <c r="C763" s="147"/>
      <c r="D763" s="143" t="s">
        <v>111</v>
      </c>
      <c r="E763" s="143">
        <v>41</v>
      </c>
      <c r="F763" s="144">
        <v>0</v>
      </c>
      <c r="G763" s="145">
        <v>0</v>
      </c>
      <c r="H763" s="145">
        <v>0</v>
      </c>
      <c r="I763" s="145">
        <v>80.92911</v>
      </c>
      <c r="J763" s="145">
        <v>0.01033</v>
      </c>
      <c r="K763" s="145">
        <v>80.93944</v>
      </c>
      <c r="L763" s="145">
        <v>1121.9046799999999</v>
      </c>
      <c r="M763" s="145">
        <v>0</v>
      </c>
      <c r="N763" s="145">
        <v>1121.9046799999999</v>
      </c>
      <c r="O763" s="145">
        <v>1202.8441200000002</v>
      </c>
      <c r="P763" s="145">
        <v>5172.4130700000005</v>
      </c>
      <c r="Q763" s="145">
        <v>0</v>
      </c>
      <c r="R763" s="146">
        <v>5172.4130700000005</v>
      </c>
    </row>
    <row r="764" spans="1:18" ht="13.5">
      <c r="A764" s="147"/>
      <c r="B764" s="147"/>
      <c r="C764" s="143" t="s">
        <v>238</v>
      </c>
      <c r="D764" s="143" t="s">
        <v>239</v>
      </c>
      <c r="E764" s="143">
        <v>31</v>
      </c>
      <c r="F764" s="144">
        <v>0</v>
      </c>
      <c r="G764" s="145">
        <v>0</v>
      </c>
      <c r="H764" s="145">
        <v>0</v>
      </c>
      <c r="I764" s="145">
        <v>0</v>
      </c>
      <c r="J764" s="145">
        <v>0</v>
      </c>
      <c r="K764" s="145">
        <v>0</v>
      </c>
      <c r="L764" s="145">
        <v>0</v>
      </c>
      <c r="M764" s="145">
        <v>0</v>
      </c>
      <c r="N764" s="145">
        <v>0</v>
      </c>
      <c r="O764" s="145">
        <v>0</v>
      </c>
      <c r="P764" s="145">
        <v>2214.7727400000003</v>
      </c>
      <c r="Q764" s="145">
        <v>0</v>
      </c>
      <c r="R764" s="146">
        <v>2214.7727400000003</v>
      </c>
    </row>
    <row r="765" spans="1:18" ht="13.5">
      <c r="A765" s="147"/>
      <c r="B765" s="143" t="s">
        <v>6</v>
      </c>
      <c r="C765" s="143" t="s">
        <v>112</v>
      </c>
      <c r="D765" s="143" t="s">
        <v>6</v>
      </c>
      <c r="E765" s="143">
        <v>3</v>
      </c>
      <c r="F765" s="144">
        <v>0</v>
      </c>
      <c r="G765" s="145">
        <v>0</v>
      </c>
      <c r="H765" s="145">
        <v>0</v>
      </c>
      <c r="I765" s="145">
        <v>251.74429999999998</v>
      </c>
      <c r="J765" s="145">
        <v>28.71359</v>
      </c>
      <c r="K765" s="145">
        <v>280.45789</v>
      </c>
      <c r="L765" s="145">
        <v>2532.59379</v>
      </c>
      <c r="M765" s="145">
        <v>34.116440000000004</v>
      </c>
      <c r="N765" s="145">
        <v>2566.71023</v>
      </c>
      <c r="O765" s="145">
        <v>2847.1681200000003</v>
      </c>
      <c r="P765" s="145">
        <v>10605.01678</v>
      </c>
      <c r="Q765" s="145">
        <v>0</v>
      </c>
      <c r="R765" s="146">
        <v>10605.01678</v>
      </c>
    </row>
    <row r="766" spans="1:18" ht="13.5">
      <c r="A766" s="147"/>
      <c r="B766" s="147"/>
      <c r="C766" s="143" t="s">
        <v>113</v>
      </c>
      <c r="D766" s="143" t="s">
        <v>113</v>
      </c>
      <c r="E766" s="143">
        <v>39</v>
      </c>
      <c r="F766" s="144">
        <v>0</v>
      </c>
      <c r="G766" s="145">
        <v>0</v>
      </c>
      <c r="H766" s="145">
        <v>0</v>
      </c>
      <c r="I766" s="145">
        <v>144.26510000000002</v>
      </c>
      <c r="J766" s="145">
        <v>0</v>
      </c>
      <c r="K766" s="145">
        <v>144.26510000000002</v>
      </c>
      <c r="L766" s="145">
        <v>542.73522</v>
      </c>
      <c r="M766" s="145">
        <v>0</v>
      </c>
      <c r="N766" s="145">
        <v>542.73522</v>
      </c>
      <c r="O766" s="145">
        <v>687.00032</v>
      </c>
      <c r="P766" s="145">
        <v>9057.51497</v>
      </c>
      <c r="Q766" s="145">
        <v>0</v>
      </c>
      <c r="R766" s="146">
        <v>9057.51497</v>
      </c>
    </row>
    <row r="767" spans="1:18" ht="13.5">
      <c r="A767" s="147"/>
      <c r="B767" s="147"/>
      <c r="C767" s="143" t="s">
        <v>313</v>
      </c>
      <c r="D767" s="143" t="s">
        <v>314</v>
      </c>
      <c r="E767" s="143">
        <v>50</v>
      </c>
      <c r="F767" s="144">
        <v>0</v>
      </c>
      <c r="G767" s="145">
        <v>0</v>
      </c>
      <c r="H767" s="145">
        <v>0</v>
      </c>
      <c r="I767" s="145">
        <v>128.71171</v>
      </c>
      <c r="J767" s="145">
        <v>14.152709999999999</v>
      </c>
      <c r="K767" s="145">
        <v>142.86442000000002</v>
      </c>
      <c r="L767" s="145">
        <v>159.13503</v>
      </c>
      <c r="M767" s="145">
        <v>0</v>
      </c>
      <c r="N767" s="145">
        <v>159.13503</v>
      </c>
      <c r="O767" s="145">
        <v>301.99945</v>
      </c>
      <c r="P767" s="145">
        <v>15307.01698</v>
      </c>
      <c r="Q767" s="145">
        <v>0</v>
      </c>
      <c r="R767" s="146">
        <v>15307.01698</v>
      </c>
    </row>
    <row r="768" spans="1:18" ht="13.5">
      <c r="A768" s="147"/>
      <c r="B768" s="147"/>
      <c r="C768" s="147"/>
      <c r="D768" s="143" t="s">
        <v>169</v>
      </c>
      <c r="E768" s="143">
        <v>18</v>
      </c>
      <c r="F768" s="144">
        <v>0</v>
      </c>
      <c r="G768" s="145">
        <v>0</v>
      </c>
      <c r="H768" s="145">
        <v>0</v>
      </c>
      <c r="I768" s="145">
        <v>0</v>
      </c>
      <c r="J768" s="145">
        <v>0</v>
      </c>
      <c r="K768" s="145">
        <v>0</v>
      </c>
      <c r="L768" s="145">
        <v>0</v>
      </c>
      <c r="M768" s="145">
        <v>0</v>
      </c>
      <c r="N768" s="145">
        <v>0</v>
      </c>
      <c r="O768" s="145">
        <v>0</v>
      </c>
      <c r="P768" s="145">
        <v>1610.2953799999998</v>
      </c>
      <c r="Q768" s="145">
        <v>0</v>
      </c>
      <c r="R768" s="146">
        <v>1610.2953799999998</v>
      </c>
    </row>
    <row r="769" spans="1:18" ht="13.5">
      <c r="A769" s="147"/>
      <c r="B769" s="147"/>
      <c r="C769" s="143" t="s">
        <v>315</v>
      </c>
      <c r="D769" s="143" t="s">
        <v>316</v>
      </c>
      <c r="E769" s="143">
        <v>38</v>
      </c>
      <c r="F769" s="144">
        <v>0</v>
      </c>
      <c r="G769" s="145">
        <v>0</v>
      </c>
      <c r="H769" s="145">
        <v>0</v>
      </c>
      <c r="I769" s="145">
        <v>425.94825</v>
      </c>
      <c r="J769" s="145">
        <v>0</v>
      </c>
      <c r="K769" s="145">
        <v>425.94825</v>
      </c>
      <c r="L769" s="145">
        <v>2803.79328</v>
      </c>
      <c r="M769" s="145">
        <v>17.74236</v>
      </c>
      <c r="N769" s="145">
        <v>2821.53564</v>
      </c>
      <c r="O769" s="145">
        <v>3247.48389</v>
      </c>
      <c r="P769" s="145">
        <v>7735.881490000001</v>
      </c>
      <c r="Q769" s="145">
        <v>0</v>
      </c>
      <c r="R769" s="146">
        <v>7735.881490000001</v>
      </c>
    </row>
    <row r="770" spans="1:18" ht="13.5">
      <c r="A770" s="147"/>
      <c r="B770" s="147"/>
      <c r="C770" s="143" t="s">
        <v>317</v>
      </c>
      <c r="D770" s="143" t="s">
        <v>318</v>
      </c>
      <c r="E770" s="143">
        <v>49</v>
      </c>
      <c r="F770" s="144">
        <v>0</v>
      </c>
      <c r="G770" s="145">
        <v>0</v>
      </c>
      <c r="H770" s="145">
        <v>0</v>
      </c>
      <c r="I770" s="145">
        <v>0</v>
      </c>
      <c r="J770" s="145">
        <v>0</v>
      </c>
      <c r="K770" s="145">
        <v>0</v>
      </c>
      <c r="L770" s="145">
        <v>0</v>
      </c>
      <c r="M770" s="145">
        <v>0</v>
      </c>
      <c r="N770" s="145">
        <v>0</v>
      </c>
      <c r="O770" s="145">
        <v>0</v>
      </c>
      <c r="P770" s="145">
        <v>1366.2556000000002</v>
      </c>
      <c r="Q770" s="145">
        <v>0</v>
      </c>
      <c r="R770" s="146">
        <v>1366.2556000000002</v>
      </c>
    </row>
    <row r="771" spans="1:18" ht="13.5">
      <c r="A771" s="147"/>
      <c r="B771" s="143" t="s">
        <v>8</v>
      </c>
      <c r="C771" s="143" t="s">
        <v>115</v>
      </c>
      <c r="D771" s="143" t="s">
        <v>116</v>
      </c>
      <c r="E771" s="143">
        <v>11</v>
      </c>
      <c r="F771" s="144">
        <v>0</v>
      </c>
      <c r="G771" s="145">
        <v>0</v>
      </c>
      <c r="H771" s="145">
        <v>0</v>
      </c>
      <c r="I771" s="145">
        <v>492.66533000000004</v>
      </c>
      <c r="J771" s="145">
        <v>9.402209999999998</v>
      </c>
      <c r="K771" s="145">
        <v>502.06753999999995</v>
      </c>
      <c r="L771" s="145">
        <v>13527.777810000001</v>
      </c>
      <c r="M771" s="145">
        <v>16.664720000000003</v>
      </c>
      <c r="N771" s="145">
        <v>13544.442529999998</v>
      </c>
      <c r="O771" s="145">
        <v>14046.51007</v>
      </c>
      <c r="P771" s="145">
        <v>9870.36969</v>
      </c>
      <c r="Q771" s="145">
        <v>0</v>
      </c>
      <c r="R771" s="146">
        <v>9870.36969</v>
      </c>
    </row>
    <row r="772" spans="1:18" ht="13.5">
      <c r="A772" s="147"/>
      <c r="B772" s="143" t="s">
        <v>9</v>
      </c>
      <c r="C772" s="143" t="s">
        <v>120</v>
      </c>
      <c r="D772" s="143" t="s">
        <v>319</v>
      </c>
      <c r="E772" s="143">
        <v>59</v>
      </c>
      <c r="F772" s="144">
        <v>0</v>
      </c>
      <c r="G772" s="145">
        <v>0</v>
      </c>
      <c r="H772" s="145">
        <v>0</v>
      </c>
      <c r="I772" s="145">
        <v>390.41979</v>
      </c>
      <c r="J772" s="145">
        <v>0.01882</v>
      </c>
      <c r="K772" s="145">
        <v>390.43861</v>
      </c>
      <c r="L772" s="145">
        <v>317.17099</v>
      </c>
      <c r="M772" s="145">
        <v>0</v>
      </c>
      <c r="N772" s="145">
        <v>317.17099</v>
      </c>
      <c r="O772" s="145">
        <v>707.6096</v>
      </c>
      <c r="P772" s="145">
        <v>17669.764</v>
      </c>
      <c r="Q772" s="145">
        <v>0</v>
      </c>
      <c r="R772" s="146">
        <v>17669.764</v>
      </c>
    </row>
    <row r="773" spans="1:18" ht="13.5">
      <c r="A773" s="147"/>
      <c r="B773" s="143" t="s">
        <v>10</v>
      </c>
      <c r="C773" s="143" t="s">
        <v>320</v>
      </c>
      <c r="D773" s="143" t="s">
        <v>321</v>
      </c>
      <c r="E773" s="143">
        <v>55</v>
      </c>
      <c r="F773" s="144">
        <v>0</v>
      </c>
      <c r="G773" s="145">
        <v>0</v>
      </c>
      <c r="H773" s="145">
        <v>0</v>
      </c>
      <c r="I773" s="145">
        <v>0</v>
      </c>
      <c r="J773" s="145">
        <v>0</v>
      </c>
      <c r="K773" s="145">
        <v>0</v>
      </c>
      <c r="L773" s="145">
        <v>0</v>
      </c>
      <c r="M773" s="145">
        <v>0</v>
      </c>
      <c r="N773" s="145">
        <v>0</v>
      </c>
      <c r="O773" s="145">
        <v>0</v>
      </c>
      <c r="P773" s="145">
        <v>893.40809</v>
      </c>
      <c r="Q773" s="145">
        <v>0</v>
      </c>
      <c r="R773" s="146">
        <v>893.40809</v>
      </c>
    </row>
    <row r="774" spans="1:18" ht="13.5">
      <c r="A774" s="147"/>
      <c r="B774" s="147"/>
      <c r="C774" s="143" t="s">
        <v>10</v>
      </c>
      <c r="D774" s="143" t="s">
        <v>10</v>
      </c>
      <c r="E774" s="143">
        <v>40</v>
      </c>
      <c r="F774" s="144">
        <v>0</v>
      </c>
      <c r="G774" s="145">
        <v>0</v>
      </c>
      <c r="H774" s="145">
        <v>0</v>
      </c>
      <c r="I774" s="145">
        <v>75.53572</v>
      </c>
      <c r="J774" s="145">
        <v>0</v>
      </c>
      <c r="K774" s="145">
        <v>75.53572</v>
      </c>
      <c r="L774" s="145">
        <v>1103.15069</v>
      </c>
      <c r="M774" s="145">
        <v>0</v>
      </c>
      <c r="N774" s="145">
        <v>1103.15069</v>
      </c>
      <c r="O774" s="145">
        <v>1178.68641</v>
      </c>
      <c r="P774" s="145">
        <v>4634.6724</v>
      </c>
      <c r="Q774" s="145">
        <v>0</v>
      </c>
      <c r="R774" s="146">
        <v>4634.6724</v>
      </c>
    </row>
    <row r="775" spans="1:18" ht="13.5">
      <c r="A775" s="147"/>
      <c r="B775" s="143" t="s">
        <v>122</v>
      </c>
      <c r="C775" s="143" t="s">
        <v>122</v>
      </c>
      <c r="D775" s="143" t="s">
        <v>122</v>
      </c>
      <c r="E775" s="143">
        <v>30</v>
      </c>
      <c r="F775" s="144">
        <v>0</v>
      </c>
      <c r="G775" s="145">
        <v>0</v>
      </c>
      <c r="H775" s="145">
        <v>0</v>
      </c>
      <c r="I775" s="145">
        <v>232.96556</v>
      </c>
      <c r="J775" s="145">
        <v>0.13621</v>
      </c>
      <c r="K775" s="145">
        <v>233.10177</v>
      </c>
      <c r="L775" s="145">
        <v>1360.48041</v>
      </c>
      <c r="M775" s="145">
        <v>0</v>
      </c>
      <c r="N775" s="145">
        <v>1360.48041</v>
      </c>
      <c r="O775" s="145">
        <v>1593.5821799999999</v>
      </c>
      <c r="P775" s="145">
        <v>7997.08316</v>
      </c>
      <c r="Q775" s="145">
        <v>120.19481</v>
      </c>
      <c r="R775" s="146">
        <v>8117.27797</v>
      </c>
    </row>
    <row r="776" spans="1:18" ht="13.5">
      <c r="A776" s="147"/>
      <c r="B776" s="147"/>
      <c r="C776" s="143" t="s">
        <v>123</v>
      </c>
      <c r="D776" s="143" t="s">
        <v>124</v>
      </c>
      <c r="E776" s="143">
        <v>46</v>
      </c>
      <c r="F776" s="144">
        <v>0</v>
      </c>
      <c r="G776" s="145">
        <v>0</v>
      </c>
      <c r="H776" s="145">
        <v>0</v>
      </c>
      <c r="I776" s="145">
        <v>142.84017</v>
      </c>
      <c r="J776" s="145">
        <v>0.036340000000000004</v>
      </c>
      <c r="K776" s="145">
        <v>142.87651</v>
      </c>
      <c r="L776" s="145">
        <v>600.21047</v>
      </c>
      <c r="M776" s="145">
        <v>0</v>
      </c>
      <c r="N776" s="145">
        <v>600.21047</v>
      </c>
      <c r="O776" s="145">
        <v>743.0869799999999</v>
      </c>
      <c r="P776" s="145">
        <v>10024.87892</v>
      </c>
      <c r="Q776" s="145">
        <v>0</v>
      </c>
      <c r="R776" s="146">
        <v>10024.87892</v>
      </c>
    </row>
    <row r="777" spans="1:18" ht="13.5">
      <c r="A777" s="147"/>
      <c r="B777" s="143" t="s">
        <v>130</v>
      </c>
      <c r="C777" s="143" t="s">
        <v>131</v>
      </c>
      <c r="D777" s="143" t="s">
        <v>131</v>
      </c>
      <c r="E777" s="143">
        <v>54</v>
      </c>
      <c r="F777" s="144">
        <v>0</v>
      </c>
      <c r="G777" s="145">
        <v>0</v>
      </c>
      <c r="H777" s="145">
        <v>0</v>
      </c>
      <c r="I777" s="145">
        <v>22.86066</v>
      </c>
      <c r="J777" s="145">
        <v>0.23542</v>
      </c>
      <c r="K777" s="145">
        <v>23.09608</v>
      </c>
      <c r="L777" s="145">
        <v>389.96092</v>
      </c>
      <c r="M777" s="145">
        <v>0</v>
      </c>
      <c r="N777" s="145">
        <v>389.96092</v>
      </c>
      <c r="O777" s="145">
        <v>413.057</v>
      </c>
      <c r="P777" s="145">
        <v>3245.21134</v>
      </c>
      <c r="Q777" s="145">
        <v>0</v>
      </c>
      <c r="R777" s="146">
        <v>3245.21134</v>
      </c>
    </row>
    <row r="778" spans="1:18" ht="13.5">
      <c r="A778" s="147"/>
      <c r="B778" s="147"/>
      <c r="C778" s="147"/>
      <c r="D778" s="143" t="s">
        <v>132</v>
      </c>
      <c r="E778" s="143">
        <v>37</v>
      </c>
      <c r="F778" s="144">
        <v>0</v>
      </c>
      <c r="G778" s="145">
        <v>0</v>
      </c>
      <c r="H778" s="145">
        <v>0</v>
      </c>
      <c r="I778" s="145">
        <v>260.64907</v>
      </c>
      <c r="J778" s="145">
        <v>0</v>
      </c>
      <c r="K778" s="145">
        <v>260.64907</v>
      </c>
      <c r="L778" s="145">
        <v>303.71804</v>
      </c>
      <c r="M778" s="145">
        <v>0</v>
      </c>
      <c r="N778" s="145">
        <v>303.71804</v>
      </c>
      <c r="O778" s="145">
        <v>564.36711</v>
      </c>
      <c r="P778" s="145">
        <v>5934.4240199999995</v>
      </c>
      <c r="Q778" s="145">
        <v>0</v>
      </c>
      <c r="R778" s="146">
        <v>5934.4240199999995</v>
      </c>
    </row>
    <row r="779" spans="1:18" ht="13.5">
      <c r="A779" s="147"/>
      <c r="B779" s="147"/>
      <c r="C779" s="143" t="s">
        <v>133</v>
      </c>
      <c r="D779" s="143" t="s">
        <v>134</v>
      </c>
      <c r="E779" s="143">
        <v>27</v>
      </c>
      <c r="F779" s="144">
        <v>0</v>
      </c>
      <c r="G779" s="145">
        <v>0</v>
      </c>
      <c r="H779" s="145">
        <v>0</v>
      </c>
      <c r="I779" s="145">
        <v>161.39908</v>
      </c>
      <c r="J779" s="145">
        <v>2.57301</v>
      </c>
      <c r="K779" s="145">
        <v>163.97209</v>
      </c>
      <c r="L779" s="145">
        <v>3872.90612</v>
      </c>
      <c r="M779" s="145">
        <v>0</v>
      </c>
      <c r="N779" s="145">
        <v>3872.90612</v>
      </c>
      <c r="O779" s="145">
        <v>4036.87821</v>
      </c>
      <c r="P779" s="145">
        <v>5329.38474</v>
      </c>
      <c r="Q779" s="145">
        <v>0</v>
      </c>
      <c r="R779" s="146">
        <v>5329.38474</v>
      </c>
    </row>
    <row r="780" spans="1:18" ht="13.5">
      <c r="A780" s="147"/>
      <c r="B780" s="147"/>
      <c r="C780" s="143" t="s">
        <v>258</v>
      </c>
      <c r="D780" s="143" t="s">
        <v>322</v>
      </c>
      <c r="E780" s="143">
        <v>56</v>
      </c>
      <c r="F780" s="144">
        <v>0</v>
      </c>
      <c r="G780" s="145">
        <v>0</v>
      </c>
      <c r="H780" s="145">
        <v>0</v>
      </c>
      <c r="I780" s="145">
        <v>0</v>
      </c>
      <c r="J780" s="145">
        <v>0</v>
      </c>
      <c r="K780" s="145">
        <v>0</v>
      </c>
      <c r="L780" s="145">
        <v>0</v>
      </c>
      <c r="M780" s="145">
        <v>0</v>
      </c>
      <c r="N780" s="145">
        <v>0</v>
      </c>
      <c r="O780" s="145">
        <v>0</v>
      </c>
      <c r="P780" s="145">
        <v>2574.48186</v>
      </c>
      <c r="Q780" s="145">
        <v>0</v>
      </c>
      <c r="R780" s="146">
        <v>2574.48186</v>
      </c>
    </row>
    <row r="781" spans="1:18" ht="13.5">
      <c r="A781" s="147"/>
      <c r="B781" s="143" t="s">
        <v>14</v>
      </c>
      <c r="C781" s="143" t="s">
        <v>136</v>
      </c>
      <c r="D781" s="143" t="s">
        <v>262</v>
      </c>
      <c r="E781" s="143">
        <v>33</v>
      </c>
      <c r="F781" s="144">
        <v>0</v>
      </c>
      <c r="G781" s="145">
        <v>0</v>
      </c>
      <c r="H781" s="145">
        <v>0</v>
      </c>
      <c r="I781" s="145">
        <v>0</v>
      </c>
      <c r="J781" s="145">
        <v>0</v>
      </c>
      <c r="K781" s="145">
        <v>0</v>
      </c>
      <c r="L781" s="145">
        <v>0</v>
      </c>
      <c r="M781" s="145">
        <v>0</v>
      </c>
      <c r="N781" s="145">
        <v>0</v>
      </c>
      <c r="O781" s="145">
        <v>0</v>
      </c>
      <c r="P781" s="145">
        <v>1261.56125</v>
      </c>
      <c r="Q781" s="145">
        <v>0</v>
      </c>
      <c r="R781" s="146">
        <v>1261.56125</v>
      </c>
    </row>
    <row r="782" spans="1:18" ht="13.5">
      <c r="A782" s="147"/>
      <c r="B782" s="147"/>
      <c r="C782" s="143" t="s">
        <v>263</v>
      </c>
      <c r="D782" s="143" t="s">
        <v>264</v>
      </c>
      <c r="E782" s="143">
        <v>63</v>
      </c>
      <c r="F782" s="144">
        <v>0</v>
      </c>
      <c r="G782" s="145">
        <v>0</v>
      </c>
      <c r="H782" s="145">
        <v>0</v>
      </c>
      <c r="I782" s="145">
        <v>10.90898</v>
      </c>
      <c r="J782" s="145">
        <v>0</v>
      </c>
      <c r="K782" s="145">
        <v>10.90898</v>
      </c>
      <c r="L782" s="145">
        <v>154.7606</v>
      </c>
      <c r="M782" s="145">
        <v>0</v>
      </c>
      <c r="N782" s="145">
        <v>154.7606</v>
      </c>
      <c r="O782" s="145">
        <v>165.66958</v>
      </c>
      <c r="P782" s="145">
        <v>2538.72419</v>
      </c>
      <c r="Q782" s="145">
        <v>0</v>
      </c>
      <c r="R782" s="146">
        <v>2538.72419</v>
      </c>
    </row>
    <row r="783" spans="1:18" ht="13.5">
      <c r="A783" s="147"/>
      <c r="B783" s="147"/>
      <c r="C783" s="143" t="s">
        <v>139</v>
      </c>
      <c r="D783" s="143" t="s">
        <v>139</v>
      </c>
      <c r="E783" s="143">
        <v>26</v>
      </c>
      <c r="F783" s="144">
        <v>0</v>
      </c>
      <c r="G783" s="145">
        <v>0</v>
      </c>
      <c r="H783" s="145">
        <v>0</v>
      </c>
      <c r="I783" s="145">
        <v>44.292970000000004</v>
      </c>
      <c r="J783" s="145">
        <v>0.35974</v>
      </c>
      <c r="K783" s="145">
        <v>44.65271</v>
      </c>
      <c r="L783" s="145">
        <v>4184.71207</v>
      </c>
      <c r="M783" s="145">
        <v>0</v>
      </c>
      <c r="N783" s="145">
        <v>4184.71207</v>
      </c>
      <c r="O783" s="145">
        <v>4229.36478</v>
      </c>
      <c r="P783" s="145">
        <v>4874.83661</v>
      </c>
      <c r="Q783" s="145">
        <v>0</v>
      </c>
      <c r="R783" s="146">
        <v>4874.83661</v>
      </c>
    </row>
    <row r="784" spans="1:18" ht="13.5">
      <c r="A784" s="147"/>
      <c r="B784" s="147"/>
      <c r="C784" s="143" t="s">
        <v>141</v>
      </c>
      <c r="D784" s="143" t="s">
        <v>141</v>
      </c>
      <c r="E784" s="143">
        <v>57</v>
      </c>
      <c r="F784" s="144">
        <v>0</v>
      </c>
      <c r="G784" s="145">
        <v>0</v>
      </c>
      <c r="H784" s="145">
        <v>0</v>
      </c>
      <c r="I784" s="145">
        <v>0</v>
      </c>
      <c r="J784" s="145">
        <v>0</v>
      </c>
      <c r="K784" s="145">
        <v>0</v>
      </c>
      <c r="L784" s="145">
        <v>0</v>
      </c>
      <c r="M784" s="145">
        <v>0</v>
      </c>
      <c r="N784" s="145">
        <v>0</v>
      </c>
      <c r="O784" s="145">
        <v>0</v>
      </c>
      <c r="P784" s="145">
        <v>2501.49166</v>
      </c>
      <c r="Q784" s="145">
        <v>0</v>
      </c>
      <c r="R784" s="146">
        <v>2501.49166</v>
      </c>
    </row>
    <row r="785" spans="1:18" ht="13.5">
      <c r="A785" s="147"/>
      <c r="B785" s="143" t="s">
        <v>16</v>
      </c>
      <c r="C785" s="143" t="s">
        <v>16</v>
      </c>
      <c r="D785" s="143" t="s">
        <v>153</v>
      </c>
      <c r="E785" s="143">
        <v>15</v>
      </c>
      <c r="F785" s="144">
        <v>0</v>
      </c>
      <c r="G785" s="145">
        <v>0</v>
      </c>
      <c r="H785" s="145">
        <v>0</v>
      </c>
      <c r="I785" s="145">
        <v>912.22673</v>
      </c>
      <c r="J785" s="145">
        <v>14.85143</v>
      </c>
      <c r="K785" s="145">
        <v>927.07816</v>
      </c>
      <c r="L785" s="145">
        <v>2469.5669</v>
      </c>
      <c r="M785" s="145">
        <v>0</v>
      </c>
      <c r="N785" s="145">
        <v>2469.5669</v>
      </c>
      <c r="O785" s="145">
        <v>3396.64506</v>
      </c>
      <c r="P785" s="145">
        <v>22511.119469999998</v>
      </c>
      <c r="Q785" s="145">
        <v>0</v>
      </c>
      <c r="R785" s="146">
        <v>22511.119469999998</v>
      </c>
    </row>
    <row r="786" spans="1:18" ht="13.5">
      <c r="A786" s="147"/>
      <c r="B786" s="147"/>
      <c r="C786" s="147"/>
      <c r="D786" s="147"/>
      <c r="E786" s="148">
        <v>24</v>
      </c>
      <c r="F786" s="149">
        <v>0</v>
      </c>
      <c r="G786" s="150">
        <v>0</v>
      </c>
      <c r="H786" s="150">
        <v>0</v>
      </c>
      <c r="I786" s="150">
        <v>465.71818</v>
      </c>
      <c r="J786" s="150">
        <v>15.97775</v>
      </c>
      <c r="K786" s="150">
        <v>481.69593</v>
      </c>
      <c r="L786" s="150">
        <v>5905.519730000001</v>
      </c>
      <c r="M786" s="150">
        <v>57.82638</v>
      </c>
      <c r="N786" s="150">
        <v>5963.34611</v>
      </c>
      <c r="O786" s="150">
        <v>6445.04204</v>
      </c>
      <c r="P786" s="150">
        <v>15709.53967</v>
      </c>
      <c r="Q786" s="150">
        <v>47.15623</v>
      </c>
      <c r="R786" s="151">
        <v>15756.6959</v>
      </c>
    </row>
    <row r="787" spans="1:18" ht="13.5">
      <c r="A787" s="147"/>
      <c r="B787" s="147"/>
      <c r="C787" s="147"/>
      <c r="D787" s="147"/>
      <c r="E787" s="148">
        <v>52</v>
      </c>
      <c r="F787" s="149">
        <v>0</v>
      </c>
      <c r="G787" s="150">
        <v>0</v>
      </c>
      <c r="H787" s="150">
        <v>0</v>
      </c>
      <c r="I787" s="150">
        <v>159.53105</v>
      </c>
      <c r="J787" s="150">
        <v>10.24301</v>
      </c>
      <c r="K787" s="150">
        <v>169.77406</v>
      </c>
      <c r="L787" s="150">
        <v>709.4559300000001</v>
      </c>
      <c r="M787" s="150">
        <v>0</v>
      </c>
      <c r="N787" s="150">
        <v>709.4559300000001</v>
      </c>
      <c r="O787" s="150">
        <v>879.22999</v>
      </c>
      <c r="P787" s="150">
        <v>8986.52197</v>
      </c>
      <c r="Q787" s="150">
        <v>0</v>
      </c>
      <c r="R787" s="151">
        <v>8986.52197</v>
      </c>
    </row>
    <row r="788" spans="1:18" ht="13.5">
      <c r="A788" s="147"/>
      <c r="B788" s="147"/>
      <c r="C788" s="147"/>
      <c r="D788" s="143" t="s">
        <v>154</v>
      </c>
      <c r="E788" s="143">
        <v>12</v>
      </c>
      <c r="F788" s="144">
        <v>0</v>
      </c>
      <c r="G788" s="145">
        <v>0</v>
      </c>
      <c r="H788" s="145">
        <v>0</v>
      </c>
      <c r="I788" s="145">
        <v>474.90227000000004</v>
      </c>
      <c r="J788" s="145">
        <v>22.98925</v>
      </c>
      <c r="K788" s="145">
        <v>497.89152</v>
      </c>
      <c r="L788" s="145">
        <v>2452.4377200000004</v>
      </c>
      <c r="M788" s="145">
        <v>0</v>
      </c>
      <c r="N788" s="145">
        <v>2452.4377200000004</v>
      </c>
      <c r="O788" s="145">
        <v>2950.32924</v>
      </c>
      <c r="P788" s="145">
        <v>10764.804619999999</v>
      </c>
      <c r="Q788" s="145">
        <v>0</v>
      </c>
      <c r="R788" s="146">
        <v>10764.804619999999</v>
      </c>
    </row>
    <row r="789" spans="1:18" ht="13.5">
      <c r="A789" s="147"/>
      <c r="B789" s="147"/>
      <c r="C789" s="147"/>
      <c r="D789" s="143" t="s">
        <v>155</v>
      </c>
      <c r="E789" s="143">
        <v>10</v>
      </c>
      <c r="F789" s="144">
        <v>0</v>
      </c>
      <c r="G789" s="145">
        <v>0</v>
      </c>
      <c r="H789" s="145">
        <v>0</v>
      </c>
      <c r="I789" s="145">
        <v>239.25781</v>
      </c>
      <c r="J789" s="145">
        <v>7.12348</v>
      </c>
      <c r="K789" s="145">
        <v>246.38129</v>
      </c>
      <c r="L789" s="145">
        <v>4459.29125</v>
      </c>
      <c r="M789" s="145">
        <v>38.046800000000005</v>
      </c>
      <c r="N789" s="145">
        <v>4497.338049999999</v>
      </c>
      <c r="O789" s="145">
        <v>4743.71934</v>
      </c>
      <c r="P789" s="145">
        <v>10047.473380000001</v>
      </c>
      <c r="Q789" s="145">
        <v>0</v>
      </c>
      <c r="R789" s="146">
        <v>10047.473380000001</v>
      </c>
    </row>
    <row r="790" spans="1:18" ht="13.5">
      <c r="A790" s="147"/>
      <c r="B790" s="147"/>
      <c r="C790" s="147"/>
      <c r="D790" s="143" t="s">
        <v>16</v>
      </c>
      <c r="E790" s="143">
        <v>1</v>
      </c>
      <c r="F790" s="144">
        <v>0</v>
      </c>
      <c r="G790" s="145">
        <v>0</v>
      </c>
      <c r="H790" s="145">
        <v>0</v>
      </c>
      <c r="I790" s="145">
        <v>628.62243</v>
      </c>
      <c r="J790" s="145">
        <v>7.87828</v>
      </c>
      <c r="K790" s="145">
        <v>636.5007099999999</v>
      </c>
      <c r="L790" s="145">
        <v>21338.98186</v>
      </c>
      <c r="M790" s="145">
        <v>117.05583</v>
      </c>
      <c r="N790" s="145">
        <v>21456.03769</v>
      </c>
      <c r="O790" s="145">
        <v>22092.538399999998</v>
      </c>
      <c r="P790" s="145">
        <v>5137.285849999999</v>
      </c>
      <c r="Q790" s="145">
        <v>0</v>
      </c>
      <c r="R790" s="146">
        <v>5137.285849999999</v>
      </c>
    </row>
    <row r="791" spans="1:18" ht="13.5">
      <c r="A791" s="147"/>
      <c r="B791" s="147"/>
      <c r="C791" s="147"/>
      <c r="D791" s="143" t="s">
        <v>159</v>
      </c>
      <c r="E791" s="143">
        <v>7</v>
      </c>
      <c r="F791" s="144">
        <v>0</v>
      </c>
      <c r="G791" s="145">
        <v>0</v>
      </c>
      <c r="H791" s="145">
        <v>0</v>
      </c>
      <c r="I791" s="145">
        <v>384.24875</v>
      </c>
      <c r="J791" s="145">
        <v>53.17819</v>
      </c>
      <c r="K791" s="145">
        <v>437.42694</v>
      </c>
      <c r="L791" s="145">
        <v>12871.07359</v>
      </c>
      <c r="M791" s="145">
        <v>0</v>
      </c>
      <c r="N791" s="145">
        <v>12871.07359</v>
      </c>
      <c r="O791" s="145">
        <v>13308.50053</v>
      </c>
      <c r="P791" s="145">
        <v>7952.293320000001</v>
      </c>
      <c r="Q791" s="145">
        <v>0</v>
      </c>
      <c r="R791" s="146">
        <v>7952.293320000001</v>
      </c>
    </row>
    <row r="792" spans="1:18" ht="13.5">
      <c r="A792" s="147"/>
      <c r="B792" s="147"/>
      <c r="C792" s="147"/>
      <c r="D792" s="143" t="s">
        <v>160</v>
      </c>
      <c r="E792" s="143">
        <v>61</v>
      </c>
      <c r="F792" s="144">
        <v>0</v>
      </c>
      <c r="G792" s="145">
        <v>0</v>
      </c>
      <c r="H792" s="145">
        <v>0</v>
      </c>
      <c r="I792" s="145">
        <v>36.19074</v>
      </c>
      <c r="J792" s="145">
        <v>0.03527</v>
      </c>
      <c r="K792" s="145">
        <v>36.22601</v>
      </c>
      <c r="L792" s="145">
        <v>93.25947000000001</v>
      </c>
      <c r="M792" s="145">
        <v>0</v>
      </c>
      <c r="N792" s="145">
        <v>93.25947000000001</v>
      </c>
      <c r="O792" s="145">
        <v>129.48548</v>
      </c>
      <c r="P792" s="145">
        <v>2655.6270099999997</v>
      </c>
      <c r="Q792" s="145">
        <v>0</v>
      </c>
      <c r="R792" s="146">
        <v>2655.6270099999997</v>
      </c>
    </row>
    <row r="793" spans="1:18" ht="13.5">
      <c r="A793" s="147"/>
      <c r="B793" s="147"/>
      <c r="C793" s="147"/>
      <c r="D793" s="143" t="s">
        <v>163</v>
      </c>
      <c r="E793" s="143">
        <v>13</v>
      </c>
      <c r="F793" s="144">
        <v>0</v>
      </c>
      <c r="G793" s="145">
        <v>0</v>
      </c>
      <c r="H793" s="145">
        <v>0</v>
      </c>
      <c r="I793" s="145">
        <v>319.06431</v>
      </c>
      <c r="J793" s="145">
        <v>0.48410000000000003</v>
      </c>
      <c r="K793" s="145">
        <v>319.54841</v>
      </c>
      <c r="L793" s="145">
        <v>1624.5929199999998</v>
      </c>
      <c r="M793" s="145">
        <v>5.32296</v>
      </c>
      <c r="N793" s="145">
        <v>1629.9158799999998</v>
      </c>
      <c r="O793" s="145">
        <v>1949.4642900000001</v>
      </c>
      <c r="P793" s="145">
        <v>8751.85887</v>
      </c>
      <c r="Q793" s="145">
        <v>93.01889999999999</v>
      </c>
      <c r="R793" s="146">
        <v>8844.87777</v>
      </c>
    </row>
    <row r="794" spans="1:18" ht="13.5">
      <c r="A794" s="147"/>
      <c r="B794" s="147"/>
      <c r="C794" s="147"/>
      <c r="D794" s="143" t="s">
        <v>164</v>
      </c>
      <c r="E794" s="143">
        <v>4</v>
      </c>
      <c r="F794" s="144">
        <v>0</v>
      </c>
      <c r="G794" s="145">
        <v>0</v>
      </c>
      <c r="H794" s="145">
        <v>0</v>
      </c>
      <c r="I794" s="145">
        <v>3631.7969399999997</v>
      </c>
      <c r="J794" s="145">
        <v>2014.8700900000001</v>
      </c>
      <c r="K794" s="145">
        <v>5646.6670300000005</v>
      </c>
      <c r="L794" s="145">
        <v>268677.82177</v>
      </c>
      <c r="M794" s="145">
        <v>1497.4088000000002</v>
      </c>
      <c r="N794" s="145">
        <v>270175.23057</v>
      </c>
      <c r="O794" s="145">
        <v>275821.8976</v>
      </c>
      <c r="P794" s="145">
        <v>79530.21651</v>
      </c>
      <c r="Q794" s="145">
        <v>4631.87507</v>
      </c>
      <c r="R794" s="146">
        <v>84162.09158</v>
      </c>
    </row>
    <row r="795" spans="1:18" ht="13.5">
      <c r="A795" s="147"/>
      <c r="B795" s="147"/>
      <c r="C795" s="147"/>
      <c r="D795" s="143" t="s">
        <v>166</v>
      </c>
      <c r="E795" s="143">
        <v>5</v>
      </c>
      <c r="F795" s="144">
        <v>0</v>
      </c>
      <c r="G795" s="145">
        <v>0</v>
      </c>
      <c r="H795" s="145">
        <v>0</v>
      </c>
      <c r="I795" s="145">
        <v>273.50002</v>
      </c>
      <c r="J795" s="145">
        <v>0.08668000000000001</v>
      </c>
      <c r="K795" s="145">
        <v>273.5867</v>
      </c>
      <c r="L795" s="145">
        <v>5232.79586</v>
      </c>
      <c r="M795" s="145">
        <v>5.49681</v>
      </c>
      <c r="N795" s="145">
        <v>5238.29267</v>
      </c>
      <c r="O795" s="145">
        <v>5511.879370000001</v>
      </c>
      <c r="P795" s="145">
        <v>8294.36496</v>
      </c>
      <c r="Q795" s="145">
        <v>0</v>
      </c>
      <c r="R795" s="146">
        <v>8294.36496</v>
      </c>
    </row>
    <row r="796" spans="1:18" ht="13.5">
      <c r="A796" s="147"/>
      <c r="B796" s="147"/>
      <c r="C796" s="147"/>
      <c r="D796" s="147"/>
      <c r="E796" s="148">
        <v>22</v>
      </c>
      <c r="F796" s="149">
        <v>0</v>
      </c>
      <c r="G796" s="150">
        <v>0</v>
      </c>
      <c r="H796" s="150">
        <v>0</v>
      </c>
      <c r="I796" s="150">
        <v>288.95926000000003</v>
      </c>
      <c r="J796" s="150">
        <v>4.3004</v>
      </c>
      <c r="K796" s="150">
        <v>293.25966</v>
      </c>
      <c r="L796" s="150">
        <v>4606.773679999999</v>
      </c>
      <c r="M796" s="150">
        <v>0</v>
      </c>
      <c r="N796" s="150">
        <v>4606.773679999999</v>
      </c>
      <c r="O796" s="150">
        <v>4900.03334</v>
      </c>
      <c r="P796" s="150">
        <v>11660.33113</v>
      </c>
      <c r="Q796" s="150">
        <v>0</v>
      </c>
      <c r="R796" s="151">
        <v>11660.33113</v>
      </c>
    </row>
    <row r="797" spans="1:18" ht="13.5">
      <c r="A797" s="147"/>
      <c r="B797" s="147"/>
      <c r="C797" s="147"/>
      <c r="D797" s="147"/>
      <c r="E797" s="148">
        <v>60</v>
      </c>
      <c r="F797" s="149">
        <v>0</v>
      </c>
      <c r="G797" s="150">
        <v>0</v>
      </c>
      <c r="H797" s="150">
        <v>0</v>
      </c>
      <c r="I797" s="150">
        <v>128.49475</v>
      </c>
      <c r="J797" s="150">
        <v>0.08023999999999999</v>
      </c>
      <c r="K797" s="150">
        <v>128.57499</v>
      </c>
      <c r="L797" s="150">
        <v>1869.4459299999999</v>
      </c>
      <c r="M797" s="150">
        <v>0</v>
      </c>
      <c r="N797" s="150">
        <v>1869.4459299999999</v>
      </c>
      <c r="O797" s="150">
        <v>1998.02092</v>
      </c>
      <c r="P797" s="150">
        <v>4482.85809</v>
      </c>
      <c r="Q797" s="150">
        <v>0</v>
      </c>
      <c r="R797" s="151">
        <v>4482.85809</v>
      </c>
    </row>
    <row r="798" spans="1:18" ht="13.5">
      <c r="A798" s="147"/>
      <c r="B798" s="147"/>
      <c r="C798" s="147"/>
      <c r="D798" s="143" t="s">
        <v>167</v>
      </c>
      <c r="E798" s="143">
        <v>6</v>
      </c>
      <c r="F798" s="144">
        <v>0</v>
      </c>
      <c r="G798" s="145">
        <v>0</v>
      </c>
      <c r="H798" s="145">
        <v>0</v>
      </c>
      <c r="I798" s="145">
        <v>262.79226</v>
      </c>
      <c r="J798" s="145">
        <v>10.64358</v>
      </c>
      <c r="K798" s="145">
        <v>273.43584000000004</v>
      </c>
      <c r="L798" s="145">
        <v>7533.85937</v>
      </c>
      <c r="M798" s="145">
        <v>8.68342</v>
      </c>
      <c r="N798" s="145">
        <v>7542.54279</v>
      </c>
      <c r="O798" s="145">
        <v>7815.97863</v>
      </c>
      <c r="P798" s="145">
        <v>15211.93133</v>
      </c>
      <c r="Q798" s="145">
        <v>0</v>
      </c>
      <c r="R798" s="146">
        <v>15211.93133</v>
      </c>
    </row>
    <row r="799" spans="1:18" ht="13.5">
      <c r="A799" s="147"/>
      <c r="B799" s="147"/>
      <c r="C799" s="147"/>
      <c r="D799" s="147"/>
      <c r="E799" s="148">
        <v>58</v>
      </c>
      <c r="F799" s="149">
        <v>0</v>
      </c>
      <c r="G799" s="150">
        <v>0</v>
      </c>
      <c r="H799" s="150">
        <v>0</v>
      </c>
      <c r="I799" s="150">
        <v>462.30275</v>
      </c>
      <c r="J799" s="150">
        <v>41.00282</v>
      </c>
      <c r="K799" s="150">
        <v>503.30557</v>
      </c>
      <c r="L799" s="150">
        <v>1116.14367</v>
      </c>
      <c r="M799" s="150">
        <v>0</v>
      </c>
      <c r="N799" s="150">
        <v>1116.14367</v>
      </c>
      <c r="O799" s="150">
        <v>1619.44924</v>
      </c>
      <c r="P799" s="150">
        <v>9626.36537</v>
      </c>
      <c r="Q799" s="150">
        <v>64.54175</v>
      </c>
      <c r="R799" s="151">
        <v>9690.90712</v>
      </c>
    </row>
    <row r="800" spans="1:18" ht="13.5">
      <c r="A800" s="147"/>
      <c r="B800" s="147"/>
      <c r="C800" s="147"/>
      <c r="D800" s="143" t="s">
        <v>172</v>
      </c>
      <c r="E800" s="143">
        <v>29</v>
      </c>
      <c r="F800" s="144">
        <v>0</v>
      </c>
      <c r="G800" s="145">
        <v>0</v>
      </c>
      <c r="H800" s="145">
        <v>0</v>
      </c>
      <c r="I800" s="145">
        <v>264.76304</v>
      </c>
      <c r="J800" s="145">
        <v>8.70773</v>
      </c>
      <c r="K800" s="145">
        <v>273.47077</v>
      </c>
      <c r="L800" s="145">
        <v>3439.0482700000002</v>
      </c>
      <c r="M800" s="145">
        <v>19.682959999999998</v>
      </c>
      <c r="N800" s="145">
        <v>3458.73123</v>
      </c>
      <c r="O800" s="145">
        <v>3732.202</v>
      </c>
      <c r="P800" s="145">
        <v>11633.26787</v>
      </c>
      <c r="Q800" s="145">
        <v>0</v>
      </c>
      <c r="R800" s="146">
        <v>11633.26787</v>
      </c>
    </row>
    <row r="801" spans="1:18" ht="13.5">
      <c r="A801" s="147"/>
      <c r="B801" s="147"/>
      <c r="C801" s="147"/>
      <c r="D801" s="143" t="s">
        <v>173</v>
      </c>
      <c r="E801" s="143">
        <v>28</v>
      </c>
      <c r="F801" s="144">
        <v>0</v>
      </c>
      <c r="G801" s="145">
        <v>0</v>
      </c>
      <c r="H801" s="145">
        <v>0</v>
      </c>
      <c r="I801" s="145">
        <v>176.24851</v>
      </c>
      <c r="J801" s="145">
        <v>54.10225</v>
      </c>
      <c r="K801" s="145">
        <v>230.35076</v>
      </c>
      <c r="L801" s="145">
        <v>2063.85126</v>
      </c>
      <c r="M801" s="145">
        <v>0</v>
      </c>
      <c r="N801" s="145">
        <v>2063.85126</v>
      </c>
      <c r="O801" s="145">
        <v>2294.20202</v>
      </c>
      <c r="P801" s="145">
        <v>11311.9418</v>
      </c>
      <c r="Q801" s="145">
        <v>0</v>
      </c>
      <c r="R801" s="146">
        <v>11311.9418</v>
      </c>
    </row>
    <row r="802" spans="1:18" ht="13.5">
      <c r="A802" s="147"/>
      <c r="B802" s="147"/>
      <c r="C802" s="147"/>
      <c r="D802" s="147"/>
      <c r="E802" s="148">
        <v>53</v>
      </c>
      <c r="F802" s="149">
        <v>0</v>
      </c>
      <c r="G802" s="150">
        <v>0</v>
      </c>
      <c r="H802" s="150">
        <v>0</v>
      </c>
      <c r="I802" s="150">
        <v>126.49534</v>
      </c>
      <c r="J802" s="150">
        <v>1.5294400000000001</v>
      </c>
      <c r="K802" s="150">
        <v>128.02478</v>
      </c>
      <c r="L802" s="150">
        <v>1037.79818</v>
      </c>
      <c r="M802" s="150">
        <v>75.96373</v>
      </c>
      <c r="N802" s="150">
        <v>1113.76191</v>
      </c>
      <c r="O802" s="150">
        <v>1241.78669</v>
      </c>
      <c r="P802" s="150">
        <v>4713.93777</v>
      </c>
      <c r="Q802" s="150">
        <v>0</v>
      </c>
      <c r="R802" s="151">
        <v>4713.93777</v>
      </c>
    </row>
    <row r="803" spans="1:18" ht="13.5">
      <c r="A803" s="147"/>
      <c r="B803" s="147"/>
      <c r="C803" s="147"/>
      <c r="D803" s="143" t="s">
        <v>225</v>
      </c>
      <c r="E803" s="143">
        <v>42</v>
      </c>
      <c r="F803" s="144">
        <v>0</v>
      </c>
      <c r="G803" s="145">
        <v>0</v>
      </c>
      <c r="H803" s="145">
        <v>0</v>
      </c>
      <c r="I803" s="145">
        <v>186.28892000000002</v>
      </c>
      <c r="J803" s="145">
        <v>8.26696</v>
      </c>
      <c r="K803" s="145">
        <v>194.55588</v>
      </c>
      <c r="L803" s="145">
        <v>842.24243</v>
      </c>
      <c r="M803" s="145">
        <v>81.06124000000001</v>
      </c>
      <c r="N803" s="145">
        <v>923.30367</v>
      </c>
      <c r="O803" s="145">
        <v>1117.8595500000001</v>
      </c>
      <c r="P803" s="145">
        <v>11583.14028</v>
      </c>
      <c r="Q803" s="145">
        <v>0</v>
      </c>
      <c r="R803" s="146">
        <v>11583.14028</v>
      </c>
    </row>
    <row r="804" spans="1:18" ht="13.5">
      <c r="A804" s="147"/>
      <c r="B804" s="147"/>
      <c r="C804" s="143" t="s">
        <v>269</v>
      </c>
      <c r="D804" s="143" t="s">
        <v>269</v>
      </c>
      <c r="E804" s="143">
        <v>43</v>
      </c>
      <c r="F804" s="144">
        <v>0</v>
      </c>
      <c r="G804" s="145">
        <v>0</v>
      </c>
      <c r="H804" s="145">
        <v>0</v>
      </c>
      <c r="I804" s="145">
        <v>0</v>
      </c>
      <c r="J804" s="145">
        <v>0</v>
      </c>
      <c r="K804" s="145">
        <v>0</v>
      </c>
      <c r="L804" s="145">
        <v>0</v>
      </c>
      <c r="M804" s="145">
        <v>0</v>
      </c>
      <c r="N804" s="145">
        <v>0</v>
      </c>
      <c r="O804" s="145">
        <v>0</v>
      </c>
      <c r="P804" s="145">
        <v>1098.0233600000001</v>
      </c>
      <c r="Q804" s="145">
        <v>0</v>
      </c>
      <c r="R804" s="146">
        <v>1098.0233600000001</v>
      </c>
    </row>
    <row r="805" spans="1:18" ht="13.5">
      <c r="A805" s="143" t="s">
        <v>323</v>
      </c>
      <c r="B805" s="143" t="s">
        <v>3</v>
      </c>
      <c r="C805" s="143" t="s">
        <v>103</v>
      </c>
      <c r="D805" s="143" t="s">
        <v>104</v>
      </c>
      <c r="E805" s="143">
        <v>50</v>
      </c>
      <c r="F805" s="144">
        <v>0</v>
      </c>
      <c r="G805" s="145">
        <v>0</v>
      </c>
      <c r="H805" s="145">
        <v>0</v>
      </c>
      <c r="I805" s="145">
        <v>305.37241</v>
      </c>
      <c r="J805" s="145">
        <v>5.275399999999999</v>
      </c>
      <c r="K805" s="145">
        <v>310.64781</v>
      </c>
      <c r="L805" s="145">
        <v>4975.96943</v>
      </c>
      <c r="M805" s="145">
        <v>210.48007</v>
      </c>
      <c r="N805" s="145">
        <v>5186.4495</v>
      </c>
      <c r="O805" s="145">
        <v>5497.097309999999</v>
      </c>
      <c r="P805" s="145">
        <v>6074.64008</v>
      </c>
      <c r="Q805" s="145">
        <v>0</v>
      </c>
      <c r="R805" s="146">
        <v>6074.64008</v>
      </c>
    </row>
    <row r="806" spans="1:18" ht="13.5">
      <c r="A806" s="147"/>
      <c r="B806" s="143" t="s">
        <v>66</v>
      </c>
      <c r="C806" s="143" t="s">
        <v>105</v>
      </c>
      <c r="D806" s="143" t="s">
        <v>105</v>
      </c>
      <c r="E806" s="143">
        <v>61</v>
      </c>
      <c r="F806" s="144">
        <v>0</v>
      </c>
      <c r="G806" s="145">
        <v>0</v>
      </c>
      <c r="H806" s="145">
        <v>0</v>
      </c>
      <c r="I806" s="145">
        <v>9450.6192</v>
      </c>
      <c r="J806" s="145">
        <v>332.40065000000004</v>
      </c>
      <c r="K806" s="145">
        <v>9783.019849999999</v>
      </c>
      <c r="L806" s="145">
        <v>28523.26533</v>
      </c>
      <c r="M806" s="145">
        <v>669.8576899999999</v>
      </c>
      <c r="N806" s="145">
        <v>29193.12302</v>
      </c>
      <c r="O806" s="145">
        <v>38976.142869999996</v>
      </c>
      <c r="P806" s="145">
        <v>25928.10946</v>
      </c>
      <c r="Q806" s="145">
        <v>0</v>
      </c>
      <c r="R806" s="146">
        <v>25928.10946</v>
      </c>
    </row>
    <row r="807" spans="1:18" ht="13.5">
      <c r="A807" s="147"/>
      <c r="B807" s="147"/>
      <c r="C807" s="147"/>
      <c r="D807" s="143" t="s">
        <v>324</v>
      </c>
      <c r="E807" s="143">
        <v>44</v>
      </c>
      <c r="F807" s="144">
        <v>0</v>
      </c>
      <c r="G807" s="145">
        <v>0</v>
      </c>
      <c r="H807" s="145">
        <v>0</v>
      </c>
      <c r="I807" s="145">
        <v>453.45446999999996</v>
      </c>
      <c r="J807" s="145">
        <v>9.22002</v>
      </c>
      <c r="K807" s="145">
        <v>462.67449</v>
      </c>
      <c r="L807" s="145">
        <v>570.65138</v>
      </c>
      <c r="M807" s="145">
        <v>0.00045</v>
      </c>
      <c r="N807" s="145">
        <v>570.6518299999999</v>
      </c>
      <c r="O807" s="145">
        <v>1033.32632</v>
      </c>
      <c r="P807" s="145">
        <v>4948.1120599999995</v>
      </c>
      <c r="Q807" s="145">
        <v>0</v>
      </c>
      <c r="R807" s="146">
        <v>4948.1120599999995</v>
      </c>
    </row>
    <row r="808" spans="1:18" ht="13.5">
      <c r="A808" s="147"/>
      <c r="B808" s="147"/>
      <c r="C808" s="143" t="s">
        <v>106</v>
      </c>
      <c r="D808" s="143" t="s">
        <v>106</v>
      </c>
      <c r="E808" s="143">
        <v>53</v>
      </c>
      <c r="F808" s="144">
        <v>0</v>
      </c>
      <c r="G808" s="145">
        <v>0</v>
      </c>
      <c r="H808" s="145">
        <v>0</v>
      </c>
      <c r="I808" s="145">
        <v>1702.40673</v>
      </c>
      <c r="J808" s="145">
        <v>22.51197</v>
      </c>
      <c r="K808" s="145">
        <v>1724.9187</v>
      </c>
      <c r="L808" s="145">
        <v>1076.66181</v>
      </c>
      <c r="M808" s="145">
        <v>0.00183</v>
      </c>
      <c r="N808" s="145">
        <v>1076.66364</v>
      </c>
      <c r="O808" s="145">
        <v>2801.58234</v>
      </c>
      <c r="P808" s="145">
        <v>13032.19641</v>
      </c>
      <c r="Q808" s="145">
        <v>0</v>
      </c>
      <c r="R808" s="146">
        <v>13032.19641</v>
      </c>
    </row>
    <row r="809" spans="1:18" ht="13.5">
      <c r="A809" s="147"/>
      <c r="B809" s="147"/>
      <c r="C809" s="143" t="s">
        <v>325</v>
      </c>
      <c r="D809" s="143" t="s">
        <v>326</v>
      </c>
      <c r="E809" s="143">
        <v>48</v>
      </c>
      <c r="F809" s="144">
        <v>0</v>
      </c>
      <c r="G809" s="145">
        <v>0</v>
      </c>
      <c r="H809" s="145">
        <v>0</v>
      </c>
      <c r="I809" s="145">
        <v>1168.09633</v>
      </c>
      <c r="J809" s="145">
        <v>91.78497999999999</v>
      </c>
      <c r="K809" s="145">
        <v>1259.88131</v>
      </c>
      <c r="L809" s="145">
        <v>7532.191610000001</v>
      </c>
      <c r="M809" s="145">
        <v>7.000000000000001E-05</v>
      </c>
      <c r="N809" s="145">
        <v>7532.19168</v>
      </c>
      <c r="O809" s="145">
        <v>8792.07299</v>
      </c>
      <c r="P809" s="145">
        <v>12761.01417</v>
      </c>
      <c r="Q809" s="145">
        <v>0</v>
      </c>
      <c r="R809" s="146">
        <v>12761.01417</v>
      </c>
    </row>
    <row r="810" spans="1:18" ht="13.5">
      <c r="A810" s="147"/>
      <c r="B810" s="143" t="s">
        <v>5</v>
      </c>
      <c r="C810" s="143" t="s">
        <v>5</v>
      </c>
      <c r="D810" s="143" t="s">
        <v>5</v>
      </c>
      <c r="E810" s="143">
        <v>2</v>
      </c>
      <c r="F810" s="144">
        <v>0</v>
      </c>
      <c r="G810" s="145">
        <v>0</v>
      </c>
      <c r="H810" s="145">
        <v>0</v>
      </c>
      <c r="I810" s="145">
        <v>489.55238</v>
      </c>
      <c r="J810" s="145">
        <v>0.07076</v>
      </c>
      <c r="K810" s="145">
        <v>489.62314000000003</v>
      </c>
      <c r="L810" s="145">
        <v>2369.65931</v>
      </c>
      <c r="M810" s="145">
        <v>0.00445</v>
      </c>
      <c r="N810" s="145">
        <v>2369.66376</v>
      </c>
      <c r="O810" s="145">
        <v>2859.2869</v>
      </c>
      <c r="P810" s="145">
        <v>13515.98726</v>
      </c>
      <c r="Q810" s="145">
        <v>0</v>
      </c>
      <c r="R810" s="146">
        <v>13515.98726</v>
      </c>
    </row>
    <row r="811" spans="1:18" ht="13.5">
      <c r="A811" s="147"/>
      <c r="B811" s="147"/>
      <c r="C811" s="147"/>
      <c r="D811" s="143" t="s">
        <v>107</v>
      </c>
      <c r="E811" s="143">
        <v>8</v>
      </c>
      <c r="F811" s="144">
        <v>0</v>
      </c>
      <c r="G811" s="145">
        <v>0</v>
      </c>
      <c r="H811" s="145">
        <v>0</v>
      </c>
      <c r="I811" s="145">
        <v>814.6011</v>
      </c>
      <c r="J811" s="145">
        <v>0.70186</v>
      </c>
      <c r="K811" s="145">
        <v>815.30296</v>
      </c>
      <c r="L811" s="145">
        <v>22063.8296</v>
      </c>
      <c r="M811" s="145">
        <v>27.26255</v>
      </c>
      <c r="N811" s="145">
        <v>22091.092149999997</v>
      </c>
      <c r="O811" s="145">
        <v>22906.395109999998</v>
      </c>
      <c r="P811" s="145">
        <v>7159.91074</v>
      </c>
      <c r="Q811" s="145">
        <v>152.18685</v>
      </c>
      <c r="R811" s="146">
        <v>7312.097589999999</v>
      </c>
    </row>
    <row r="812" spans="1:18" ht="13.5">
      <c r="A812" s="147"/>
      <c r="B812" s="147"/>
      <c r="C812" s="147"/>
      <c r="D812" s="147"/>
      <c r="E812" s="148">
        <v>95</v>
      </c>
      <c r="F812" s="149">
        <v>0</v>
      </c>
      <c r="G812" s="150">
        <v>0</v>
      </c>
      <c r="H812" s="150">
        <v>0</v>
      </c>
      <c r="I812" s="150">
        <v>80.59074000000001</v>
      </c>
      <c r="J812" s="150">
        <v>0</v>
      </c>
      <c r="K812" s="150">
        <v>80.59074000000001</v>
      </c>
      <c r="L812" s="150">
        <v>413.73637</v>
      </c>
      <c r="M812" s="150">
        <v>0</v>
      </c>
      <c r="N812" s="150">
        <v>413.73637</v>
      </c>
      <c r="O812" s="150">
        <v>494.32711</v>
      </c>
      <c r="P812" s="150">
        <v>5653.7817000000005</v>
      </c>
      <c r="Q812" s="150">
        <v>0</v>
      </c>
      <c r="R812" s="151">
        <v>5653.7817000000005</v>
      </c>
    </row>
    <row r="813" spans="1:18" ht="13.5">
      <c r="A813" s="147"/>
      <c r="B813" s="147"/>
      <c r="C813" s="147"/>
      <c r="D813" s="143" t="s">
        <v>108</v>
      </c>
      <c r="E813" s="143">
        <v>3</v>
      </c>
      <c r="F813" s="144">
        <v>0</v>
      </c>
      <c r="G813" s="145">
        <v>0</v>
      </c>
      <c r="H813" s="145">
        <v>0</v>
      </c>
      <c r="I813" s="145">
        <v>1264.39712</v>
      </c>
      <c r="J813" s="145">
        <v>104.67864999999999</v>
      </c>
      <c r="K813" s="145">
        <v>1369.07577</v>
      </c>
      <c r="L813" s="145">
        <v>17800.08943</v>
      </c>
      <c r="M813" s="145">
        <v>26.54231</v>
      </c>
      <c r="N813" s="145">
        <v>17826.631739999997</v>
      </c>
      <c r="O813" s="145">
        <v>19195.70751</v>
      </c>
      <c r="P813" s="145">
        <v>15143.95125</v>
      </c>
      <c r="Q813" s="145">
        <v>308.49753000000004</v>
      </c>
      <c r="R813" s="146">
        <v>15452.448779999999</v>
      </c>
    </row>
    <row r="814" spans="1:18" ht="13.5">
      <c r="A814" s="147"/>
      <c r="B814" s="147"/>
      <c r="C814" s="147"/>
      <c r="D814" s="143" t="s">
        <v>234</v>
      </c>
      <c r="E814" s="143">
        <v>10</v>
      </c>
      <c r="F814" s="144">
        <v>0</v>
      </c>
      <c r="G814" s="145">
        <v>0</v>
      </c>
      <c r="H814" s="145">
        <v>0</v>
      </c>
      <c r="I814" s="145">
        <v>241.10016000000002</v>
      </c>
      <c r="J814" s="145">
        <v>0.43347</v>
      </c>
      <c r="K814" s="145">
        <v>241.53363000000002</v>
      </c>
      <c r="L814" s="145">
        <v>174.54748</v>
      </c>
      <c r="M814" s="145">
        <v>0</v>
      </c>
      <c r="N814" s="145">
        <v>174.54748</v>
      </c>
      <c r="O814" s="145">
        <v>416.08110999999997</v>
      </c>
      <c r="P814" s="145">
        <v>9182.43123</v>
      </c>
      <c r="Q814" s="145">
        <v>0</v>
      </c>
      <c r="R814" s="146">
        <v>9182.43123</v>
      </c>
    </row>
    <row r="815" spans="1:18" ht="13.5">
      <c r="A815" s="147"/>
      <c r="B815" s="147"/>
      <c r="C815" s="147"/>
      <c r="D815" s="143" t="s">
        <v>311</v>
      </c>
      <c r="E815" s="143">
        <v>57</v>
      </c>
      <c r="F815" s="144">
        <v>0</v>
      </c>
      <c r="G815" s="145">
        <v>0</v>
      </c>
      <c r="H815" s="145">
        <v>0</v>
      </c>
      <c r="I815" s="145">
        <v>144.40813</v>
      </c>
      <c r="J815" s="145">
        <v>0.09209</v>
      </c>
      <c r="K815" s="145">
        <v>144.50022</v>
      </c>
      <c r="L815" s="145">
        <v>358.0686</v>
      </c>
      <c r="M815" s="145">
        <v>0.008199999999999999</v>
      </c>
      <c r="N815" s="145">
        <v>358.0768</v>
      </c>
      <c r="O815" s="145">
        <v>502.57702</v>
      </c>
      <c r="P815" s="145">
        <v>5851.0793300000005</v>
      </c>
      <c r="Q815" s="145">
        <v>0</v>
      </c>
      <c r="R815" s="146">
        <v>5851.0793300000005</v>
      </c>
    </row>
    <row r="816" spans="1:18" ht="13.5">
      <c r="A816" s="147"/>
      <c r="B816" s="147"/>
      <c r="C816" s="143" t="s">
        <v>109</v>
      </c>
      <c r="D816" s="143" t="s">
        <v>109</v>
      </c>
      <c r="E816" s="143">
        <v>19</v>
      </c>
      <c r="F816" s="144">
        <v>0</v>
      </c>
      <c r="G816" s="145">
        <v>0</v>
      </c>
      <c r="H816" s="145">
        <v>0</v>
      </c>
      <c r="I816" s="145">
        <v>156.94735999999997</v>
      </c>
      <c r="J816" s="145">
        <v>28.51214</v>
      </c>
      <c r="K816" s="145">
        <v>185.4595</v>
      </c>
      <c r="L816" s="145">
        <v>54.18535</v>
      </c>
      <c r="M816" s="145">
        <v>0.01457</v>
      </c>
      <c r="N816" s="145">
        <v>54.19992</v>
      </c>
      <c r="O816" s="145">
        <v>239.65942</v>
      </c>
      <c r="P816" s="145">
        <v>5073.54289</v>
      </c>
      <c r="Q816" s="145">
        <v>0</v>
      </c>
      <c r="R816" s="146">
        <v>5073.54289</v>
      </c>
    </row>
    <row r="817" spans="1:18" ht="13.5">
      <c r="A817" s="147"/>
      <c r="B817" s="147"/>
      <c r="C817" s="143" t="s">
        <v>110</v>
      </c>
      <c r="D817" s="143" t="s">
        <v>111</v>
      </c>
      <c r="E817" s="143">
        <v>4</v>
      </c>
      <c r="F817" s="144">
        <v>0</v>
      </c>
      <c r="G817" s="145">
        <v>0</v>
      </c>
      <c r="H817" s="145">
        <v>0</v>
      </c>
      <c r="I817" s="145">
        <v>189.51229</v>
      </c>
      <c r="J817" s="145">
        <v>94.68784</v>
      </c>
      <c r="K817" s="145">
        <v>284.20013</v>
      </c>
      <c r="L817" s="145">
        <v>486.58639</v>
      </c>
      <c r="M817" s="145">
        <v>0</v>
      </c>
      <c r="N817" s="145">
        <v>486.58639</v>
      </c>
      <c r="O817" s="145">
        <v>770.78652</v>
      </c>
      <c r="P817" s="145">
        <v>6947.5093</v>
      </c>
      <c r="Q817" s="145">
        <v>0</v>
      </c>
      <c r="R817" s="146">
        <v>6947.5093</v>
      </c>
    </row>
    <row r="818" spans="1:18" ht="13.5">
      <c r="A818" s="147"/>
      <c r="B818" s="147"/>
      <c r="C818" s="143" t="s">
        <v>218</v>
      </c>
      <c r="D818" s="143" t="s">
        <v>219</v>
      </c>
      <c r="E818" s="143">
        <v>15</v>
      </c>
      <c r="F818" s="144">
        <v>0</v>
      </c>
      <c r="G818" s="145">
        <v>0</v>
      </c>
      <c r="H818" s="145">
        <v>0</v>
      </c>
      <c r="I818" s="145">
        <v>84.65277</v>
      </c>
      <c r="J818" s="145">
        <v>0</v>
      </c>
      <c r="K818" s="145">
        <v>84.65277</v>
      </c>
      <c r="L818" s="145">
        <v>331.21373</v>
      </c>
      <c r="M818" s="145">
        <v>0</v>
      </c>
      <c r="N818" s="145">
        <v>331.21373</v>
      </c>
      <c r="O818" s="145">
        <v>415.8665</v>
      </c>
      <c r="P818" s="145">
        <v>5585.19751</v>
      </c>
      <c r="Q818" s="145">
        <v>0</v>
      </c>
      <c r="R818" s="146">
        <v>5585.19751</v>
      </c>
    </row>
    <row r="819" spans="1:18" ht="13.5">
      <c r="A819" s="147"/>
      <c r="B819" s="143" t="s">
        <v>6</v>
      </c>
      <c r="C819" s="143" t="s">
        <v>112</v>
      </c>
      <c r="D819" s="143" t="s">
        <v>6</v>
      </c>
      <c r="E819" s="143">
        <v>90</v>
      </c>
      <c r="F819" s="144">
        <v>0</v>
      </c>
      <c r="G819" s="145">
        <v>0</v>
      </c>
      <c r="H819" s="145">
        <v>0</v>
      </c>
      <c r="I819" s="145">
        <v>119.92813000000001</v>
      </c>
      <c r="J819" s="145">
        <v>0</v>
      </c>
      <c r="K819" s="145">
        <v>119.92813000000001</v>
      </c>
      <c r="L819" s="145">
        <v>578.2141</v>
      </c>
      <c r="M819" s="145">
        <v>0.00113</v>
      </c>
      <c r="N819" s="145">
        <v>578.21523</v>
      </c>
      <c r="O819" s="145">
        <v>698.14336</v>
      </c>
      <c r="P819" s="145">
        <v>3570.78931</v>
      </c>
      <c r="Q819" s="145">
        <v>0</v>
      </c>
      <c r="R819" s="146">
        <v>3570.78931</v>
      </c>
    </row>
    <row r="820" spans="1:18" ht="13.5">
      <c r="A820" s="147"/>
      <c r="B820" s="147"/>
      <c r="C820" s="143" t="s">
        <v>113</v>
      </c>
      <c r="D820" s="143" t="s">
        <v>113</v>
      </c>
      <c r="E820" s="143">
        <v>97</v>
      </c>
      <c r="F820" s="144">
        <v>0</v>
      </c>
      <c r="G820" s="145">
        <v>0</v>
      </c>
      <c r="H820" s="145">
        <v>0</v>
      </c>
      <c r="I820" s="145">
        <v>45.91058</v>
      </c>
      <c r="J820" s="145">
        <v>0</v>
      </c>
      <c r="K820" s="145">
        <v>45.91058</v>
      </c>
      <c r="L820" s="145">
        <v>8.41082</v>
      </c>
      <c r="M820" s="145">
        <v>0</v>
      </c>
      <c r="N820" s="145">
        <v>8.41082</v>
      </c>
      <c r="O820" s="145">
        <v>54.321400000000004</v>
      </c>
      <c r="P820" s="145">
        <v>3719.95419</v>
      </c>
      <c r="Q820" s="145">
        <v>0</v>
      </c>
      <c r="R820" s="146">
        <v>3719.95419</v>
      </c>
    </row>
    <row r="821" spans="1:18" ht="13.5">
      <c r="A821" s="147"/>
      <c r="B821" s="147"/>
      <c r="C821" s="143" t="s">
        <v>315</v>
      </c>
      <c r="D821" s="143" t="s">
        <v>316</v>
      </c>
      <c r="E821" s="143">
        <v>65</v>
      </c>
      <c r="F821" s="144">
        <v>0</v>
      </c>
      <c r="G821" s="145">
        <v>0</v>
      </c>
      <c r="H821" s="145">
        <v>0</v>
      </c>
      <c r="I821" s="145">
        <v>272.24994</v>
      </c>
      <c r="J821" s="145">
        <v>1.1305999999999998</v>
      </c>
      <c r="K821" s="145">
        <v>273.38054</v>
      </c>
      <c r="L821" s="145">
        <v>835.12285</v>
      </c>
      <c r="M821" s="145">
        <v>0.00714</v>
      </c>
      <c r="N821" s="145">
        <v>835.12999</v>
      </c>
      <c r="O821" s="145">
        <v>1108.51053</v>
      </c>
      <c r="P821" s="145">
        <v>4808.04553</v>
      </c>
      <c r="Q821" s="145">
        <v>0</v>
      </c>
      <c r="R821" s="146">
        <v>4808.04553</v>
      </c>
    </row>
    <row r="822" spans="1:18" ht="13.5">
      <c r="A822" s="147"/>
      <c r="B822" s="143" t="s">
        <v>7</v>
      </c>
      <c r="C822" s="143" t="s">
        <v>241</v>
      </c>
      <c r="D822" s="143" t="s">
        <v>241</v>
      </c>
      <c r="E822" s="143">
        <v>75</v>
      </c>
      <c r="F822" s="144">
        <v>0</v>
      </c>
      <c r="G822" s="145">
        <v>0</v>
      </c>
      <c r="H822" s="145">
        <v>0</v>
      </c>
      <c r="I822" s="145">
        <v>556.95605</v>
      </c>
      <c r="J822" s="145">
        <v>0</v>
      </c>
      <c r="K822" s="145">
        <v>556.95605</v>
      </c>
      <c r="L822" s="145">
        <v>562.9866800000001</v>
      </c>
      <c r="M822" s="145">
        <v>4.65247</v>
      </c>
      <c r="N822" s="145">
        <v>567.63915</v>
      </c>
      <c r="O822" s="145">
        <v>1124.5952</v>
      </c>
      <c r="P822" s="145">
        <v>6485.67471</v>
      </c>
      <c r="Q822" s="145">
        <v>0</v>
      </c>
      <c r="R822" s="146">
        <v>6485.67471</v>
      </c>
    </row>
    <row r="823" spans="1:18" ht="13.5">
      <c r="A823" s="147"/>
      <c r="B823" s="147"/>
      <c r="C823" s="143" t="s">
        <v>7</v>
      </c>
      <c r="D823" s="143" t="s">
        <v>7</v>
      </c>
      <c r="E823" s="143">
        <v>76</v>
      </c>
      <c r="F823" s="144">
        <v>0</v>
      </c>
      <c r="G823" s="145">
        <v>0</v>
      </c>
      <c r="H823" s="145">
        <v>0</v>
      </c>
      <c r="I823" s="145">
        <v>9320.02657</v>
      </c>
      <c r="J823" s="145">
        <v>757.37274</v>
      </c>
      <c r="K823" s="145">
        <v>10077.39931</v>
      </c>
      <c r="L823" s="145">
        <v>83684.2383</v>
      </c>
      <c r="M823" s="145">
        <v>1167.1495300000001</v>
      </c>
      <c r="N823" s="145">
        <v>84851.38782999999</v>
      </c>
      <c r="O823" s="145">
        <v>94928.78714</v>
      </c>
      <c r="P823" s="145">
        <v>7333.13566</v>
      </c>
      <c r="Q823" s="145">
        <v>0</v>
      </c>
      <c r="R823" s="146">
        <v>7333.13566</v>
      </c>
    </row>
    <row r="824" spans="1:18" ht="13.5">
      <c r="A824" s="147"/>
      <c r="B824" s="147"/>
      <c r="C824" s="147"/>
      <c r="D824" s="147"/>
      <c r="E824" s="148">
        <v>80</v>
      </c>
      <c r="F824" s="149">
        <v>0</v>
      </c>
      <c r="G824" s="150">
        <v>0</v>
      </c>
      <c r="H824" s="150">
        <v>0</v>
      </c>
      <c r="I824" s="150">
        <v>785.82188</v>
      </c>
      <c r="J824" s="150">
        <v>1.73478</v>
      </c>
      <c r="K824" s="150">
        <v>787.5566600000001</v>
      </c>
      <c r="L824" s="150">
        <v>4303.316059999999</v>
      </c>
      <c r="M824" s="150">
        <v>41.31322</v>
      </c>
      <c r="N824" s="150">
        <v>4344.62928</v>
      </c>
      <c r="O824" s="150">
        <v>5132.18594</v>
      </c>
      <c r="P824" s="150">
        <v>5068.6595099999995</v>
      </c>
      <c r="Q824" s="150">
        <v>0</v>
      </c>
      <c r="R824" s="151">
        <v>5068.6595099999995</v>
      </c>
    </row>
    <row r="825" spans="1:18" ht="13.5">
      <c r="A825" s="147"/>
      <c r="B825" s="147"/>
      <c r="C825" s="143" t="s">
        <v>327</v>
      </c>
      <c r="D825" s="143" t="s">
        <v>327</v>
      </c>
      <c r="E825" s="143">
        <v>82</v>
      </c>
      <c r="F825" s="144">
        <v>0</v>
      </c>
      <c r="G825" s="145">
        <v>0</v>
      </c>
      <c r="H825" s="145">
        <v>0</v>
      </c>
      <c r="I825" s="145">
        <v>385.71792</v>
      </c>
      <c r="J825" s="145">
        <v>0</v>
      </c>
      <c r="K825" s="145">
        <v>385.71792</v>
      </c>
      <c r="L825" s="145">
        <v>585.57277</v>
      </c>
      <c r="M825" s="145">
        <v>0</v>
      </c>
      <c r="N825" s="145">
        <v>585.57277</v>
      </c>
      <c r="O825" s="145">
        <v>971.2906899999999</v>
      </c>
      <c r="P825" s="145">
        <v>11756.5612</v>
      </c>
      <c r="Q825" s="145">
        <v>0</v>
      </c>
      <c r="R825" s="146">
        <v>11756.5612</v>
      </c>
    </row>
    <row r="826" spans="1:18" ht="13.5">
      <c r="A826" s="147"/>
      <c r="B826" s="147"/>
      <c r="C826" s="143" t="s">
        <v>221</v>
      </c>
      <c r="D826" s="143" t="s">
        <v>221</v>
      </c>
      <c r="E826" s="143">
        <v>81</v>
      </c>
      <c r="F826" s="144">
        <v>0</v>
      </c>
      <c r="G826" s="145">
        <v>0</v>
      </c>
      <c r="H826" s="145">
        <v>0</v>
      </c>
      <c r="I826" s="145">
        <v>119.88402</v>
      </c>
      <c r="J826" s="145">
        <v>0</v>
      </c>
      <c r="K826" s="145">
        <v>119.88402</v>
      </c>
      <c r="L826" s="145">
        <v>560.20726</v>
      </c>
      <c r="M826" s="145">
        <v>0</v>
      </c>
      <c r="N826" s="145">
        <v>560.20726</v>
      </c>
      <c r="O826" s="145">
        <v>680.09128</v>
      </c>
      <c r="P826" s="145">
        <v>12380.59384</v>
      </c>
      <c r="Q826" s="145">
        <v>0</v>
      </c>
      <c r="R826" s="146">
        <v>12380.59384</v>
      </c>
    </row>
    <row r="827" spans="1:18" ht="13.5">
      <c r="A827" s="147"/>
      <c r="B827" s="147"/>
      <c r="C827" s="143" t="s">
        <v>328</v>
      </c>
      <c r="D827" s="143" t="s">
        <v>329</v>
      </c>
      <c r="E827" s="143">
        <v>89</v>
      </c>
      <c r="F827" s="144">
        <v>0</v>
      </c>
      <c r="G827" s="145">
        <v>0</v>
      </c>
      <c r="H827" s="145">
        <v>0</v>
      </c>
      <c r="I827" s="145">
        <v>25.13211</v>
      </c>
      <c r="J827" s="145">
        <v>0</v>
      </c>
      <c r="K827" s="145">
        <v>25.13211</v>
      </c>
      <c r="L827" s="145">
        <v>77.70710000000001</v>
      </c>
      <c r="M827" s="145">
        <v>0</v>
      </c>
      <c r="N827" s="145">
        <v>77.70710000000001</v>
      </c>
      <c r="O827" s="145">
        <v>102.83921000000001</v>
      </c>
      <c r="P827" s="145">
        <v>2125.48356</v>
      </c>
      <c r="Q827" s="145">
        <v>0</v>
      </c>
      <c r="R827" s="146">
        <v>2125.48356</v>
      </c>
    </row>
    <row r="828" spans="1:18" ht="13.5">
      <c r="A828" s="147"/>
      <c r="B828" s="147"/>
      <c r="C828" s="143" t="s">
        <v>330</v>
      </c>
      <c r="D828" s="143" t="s">
        <v>330</v>
      </c>
      <c r="E828" s="143">
        <v>78</v>
      </c>
      <c r="F828" s="144">
        <v>0</v>
      </c>
      <c r="G828" s="145">
        <v>0</v>
      </c>
      <c r="H828" s="145">
        <v>0</v>
      </c>
      <c r="I828" s="145">
        <v>59.16142</v>
      </c>
      <c r="J828" s="145">
        <v>0</v>
      </c>
      <c r="K828" s="145">
        <v>59.16142</v>
      </c>
      <c r="L828" s="145">
        <v>354.48645</v>
      </c>
      <c r="M828" s="145">
        <v>0</v>
      </c>
      <c r="N828" s="145">
        <v>354.48645</v>
      </c>
      <c r="O828" s="145">
        <v>413.64787</v>
      </c>
      <c r="P828" s="145">
        <v>6811.23836</v>
      </c>
      <c r="Q828" s="145">
        <v>0</v>
      </c>
      <c r="R828" s="146">
        <v>6811.23836</v>
      </c>
    </row>
    <row r="829" spans="1:18" ht="13.5">
      <c r="A829" s="147"/>
      <c r="B829" s="147"/>
      <c r="C829" s="143" t="s">
        <v>242</v>
      </c>
      <c r="D829" s="143" t="s">
        <v>243</v>
      </c>
      <c r="E829" s="143">
        <v>79</v>
      </c>
      <c r="F829" s="144">
        <v>0</v>
      </c>
      <c r="G829" s="145">
        <v>0</v>
      </c>
      <c r="H829" s="145">
        <v>0</v>
      </c>
      <c r="I829" s="145">
        <v>60.936769999999996</v>
      </c>
      <c r="J829" s="145">
        <v>0</v>
      </c>
      <c r="K829" s="145">
        <v>60.936769999999996</v>
      </c>
      <c r="L829" s="145">
        <v>58.15821</v>
      </c>
      <c r="M829" s="145">
        <v>0</v>
      </c>
      <c r="N829" s="145">
        <v>58.15821</v>
      </c>
      <c r="O829" s="145">
        <v>119.09497999999999</v>
      </c>
      <c r="P829" s="145">
        <v>6948.688139999999</v>
      </c>
      <c r="Q829" s="145">
        <v>0</v>
      </c>
      <c r="R829" s="146">
        <v>6948.688139999999</v>
      </c>
    </row>
    <row r="830" spans="1:18" ht="13.5">
      <c r="A830" s="147"/>
      <c r="B830" s="147"/>
      <c r="C830" s="143" t="s">
        <v>244</v>
      </c>
      <c r="D830" s="143" t="s">
        <v>245</v>
      </c>
      <c r="E830" s="143">
        <v>77</v>
      </c>
      <c r="F830" s="144">
        <v>0</v>
      </c>
      <c r="G830" s="145">
        <v>0</v>
      </c>
      <c r="H830" s="145">
        <v>0</v>
      </c>
      <c r="I830" s="145">
        <v>166.91425</v>
      </c>
      <c r="J830" s="145">
        <v>0.12963</v>
      </c>
      <c r="K830" s="145">
        <v>167.04388</v>
      </c>
      <c r="L830" s="145">
        <v>510.50744</v>
      </c>
      <c r="M830" s="145">
        <v>247.66</v>
      </c>
      <c r="N830" s="145">
        <v>758.1674399999999</v>
      </c>
      <c r="O830" s="145">
        <v>925.21132</v>
      </c>
      <c r="P830" s="145">
        <v>6643.32971</v>
      </c>
      <c r="Q830" s="145">
        <v>0</v>
      </c>
      <c r="R830" s="146">
        <v>6643.32971</v>
      </c>
    </row>
    <row r="831" spans="1:18" ht="13.5">
      <c r="A831" s="147"/>
      <c r="B831" s="143" t="s">
        <v>9</v>
      </c>
      <c r="C831" s="143" t="s">
        <v>246</v>
      </c>
      <c r="D831" s="143" t="s">
        <v>246</v>
      </c>
      <c r="E831" s="143">
        <v>66</v>
      </c>
      <c r="F831" s="144">
        <v>0</v>
      </c>
      <c r="G831" s="145">
        <v>0</v>
      </c>
      <c r="H831" s="145">
        <v>0</v>
      </c>
      <c r="I831" s="145">
        <v>1116.6811599999999</v>
      </c>
      <c r="J831" s="145">
        <v>37.44965</v>
      </c>
      <c r="K831" s="145">
        <v>1154.13081</v>
      </c>
      <c r="L831" s="145">
        <v>2257.3551899999998</v>
      </c>
      <c r="M831" s="145">
        <v>12.39276</v>
      </c>
      <c r="N831" s="145">
        <v>2269.7479500000004</v>
      </c>
      <c r="O831" s="145">
        <v>3423.8787599999996</v>
      </c>
      <c r="P831" s="145">
        <v>13623.29703</v>
      </c>
      <c r="Q831" s="145">
        <v>0</v>
      </c>
      <c r="R831" s="146">
        <v>13623.29703</v>
      </c>
    </row>
    <row r="832" spans="1:18" ht="13.5">
      <c r="A832" s="147"/>
      <c r="B832" s="147"/>
      <c r="C832" s="143" t="s">
        <v>247</v>
      </c>
      <c r="D832" s="143" t="s">
        <v>331</v>
      </c>
      <c r="E832" s="143">
        <v>51</v>
      </c>
      <c r="F832" s="144">
        <v>0</v>
      </c>
      <c r="G832" s="145">
        <v>0</v>
      </c>
      <c r="H832" s="145">
        <v>0</v>
      </c>
      <c r="I832" s="145">
        <v>487.61795</v>
      </c>
      <c r="J832" s="145">
        <v>0.05883</v>
      </c>
      <c r="K832" s="145">
        <v>487.67678</v>
      </c>
      <c r="L832" s="145">
        <v>645.79553</v>
      </c>
      <c r="M832" s="145">
        <v>0.00233</v>
      </c>
      <c r="N832" s="145">
        <v>645.79786</v>
      </c>
      <c r="O832" s="145">
        <v>1133.47464</v>
      </c>
      <c r="P832" s="145">
        <v>3330.27281</v>
      </c>
      <c r="Q832" s="145">
        <v>0</v>
      </c>
      <c r="R832" s="146">
        <v>3330.27281</v>
      </c>
    </row>
    <row r="833" spans="1:18" ht="13.5">
      <c r="A833" s="147"/>
      <c r="B833" s="147"/>
      <c r="C833" s="143" t="s">
        <v>118</v>
      </c>
      <c r="D833" s="143" t="s">
        <v>119</v>
      </c>
      <c r="E833" s="143">
        <v>60</v>
      </c>
      <c r="F833" s="144">
        <v>0</v>
      </c>
      <c r="G833" s="145">
        <v>0</v>
      </c>
      <c r="H833" s="145">
        <v>0</v>
      </c>
      <c r="I833" s="145">
        <v>2572.58319</v>
      </c>
      <c r="J833" s="145">
        <v>106.77425</v>
      </c>
      <c r="K833" s="145">
        <v>2679.3574399999998</v>
      </c>
      <c r="L833" s="145">
        <v>6844.913259999999</v>
      </c>
      <c r="M833" s="145">
        <v>38.66558</v>
      </c>
      <c r="N833" s="145">
        <v>6883.57884</v>
      </c>
      <c r="O833" s="145">
        <v>9562.93628</v>
      </c>
      <c r="P833" s="145">
        <v>19048.22867</v>
      </c>
      <c r="Q833" s="145">
        <v>0</v>
      </c>
      <c r="R833" s="146">
        <v>19048.22867</v>
      </c>
    </row>
    <row r="834" spans="1:18" ht="13.5">
      <c r="A834" s="147"/>
      <c r="B834" s="147"/>
      <c r="C834" s="143" t="s">
        <v>9</v>
      </c>
      <c r="D834" s="143" t="s">
        <v>9</v>
      </c>
      <c r="E834" s="143">
        <v>40</v>
      </c>
      <c r="F834" s="144">
        <v>0</v>
      </c>
      <c r="G834" s="145">
        <v>0</v>
      </c>
      <c r="H834" s="145">
        <v>0</v>
      </c>
      <c r="I834" s="145">
        <v>6105.12636</v>
      </c>
      <c r="J834" s="145">
        <v>866.02221</v>
      </c>
      <c r="K834" s="145">
        <v>6971.14857</v>
      </c>
      <c r="L834" s="145">
        <v>35014.97562</v>
      </c>
      <c r="M834" s="145">
        <v>1070.80647</v>
      </c>
      <c r="N834" s="145">
        <v>36085.78209</v>
      </c>
      <c r="O834" s="145">
        <v>43056.93066</v>
      </c>
      <c r="P834" s="145">
        <v>29949.11916</v>
      </c>
      <c r="Q834" s="145">
        <v>21.621</v>
      </c>
      <c r="R834" s="146">
        <v>29970.74016</v>
      </c>
    </row>
    <row r="835" spans="1:18" ht="13.5">
      <c r="A835" s="147"/>
      <c r="B835" s="147"/>
      <c r="C835" s="147"/>
      <c r="D835" s="147"/>
      <c r="E835" s="148">
        <v>70</v>
      </c>
      <c r="F835" s="149">
        <v>0</v>
      </c>
      <c r="G835" s="150">
        <v>0</v>
      </c>
      <c r="H835" s="150">
        <v>0</v>
      </c>
      <c r="I835" s="150">
        <v>16329.89156</v>
      </c>
      <c r="J835" s="150">
        <v>3343.50589</v>
      </c>
      <c r="K835" s="150">
        <v>19673.39745</v>
      </c>
      <c r="L835" s="150">
        <v>73846.04232</v>
      </c>
      <c r="M835" s="150">
        <v>7735.0409500000005</v>
      </c>
      <c r="N835" s="150">
        <v>81581.08327</v>
      </c>
      <c r="O835" s="150">
        <v>101254.48071999999</v>
      </c>
      <c r="P835" s="150">
        <v>42484.06536</v>
      </c>
      <c r="Q835" s="150">
        <v>68.2351</v>
      </c>
      <c r="R835" s="151">
        <v>42552.30046</v>
      </c>
    </row>
    <row r="836" spans="1:18" ht="13.5">
      <c r="A836" s="147"/>
      <c r="B836" s="147"/>
      <c r="C836" s="147"/>
      <c r="D836" s="143" t="s">
        <v>222</v>
      </c>
      <c r="E836" s="143">
        <v>42</v>
      </c>
      <c r="F836" s="144">
        <v>0</v>
      </c>
      <c r="G836" s="145">
        <v>0</v>
      </c>
      <c r="H836" s="145">
        <v>0</v>
      </c>
      <c r="I836" s="145">
        <v>1041.41457</v>
      </c>
      <c r="J836" s="145">
        <v>64.6712</v>
      </c>
      <c r="K836" s="145">
        <v>1106.08577</v>
      </c>
      <c r="L836" s="145">
        <v>2501.66789</v>
      </c>
      <c r="M836" s="145">
        <v>0.05183</v>
      </c>
      <c r="N836" s="145">
        <v>2501.71972</v>
      </c>
      <c r="O836" s="145">
        <v>3607.80549</v>
      </c>
      <c r="P836" s="145">
        <v>12320.08381</v>
      </c>
      <c r="Q836" s="145">
        <v>0</v>
      </c>
      <c r="R836" s="146">
        <v>12320.08381</v>
      </c>
    </row>
    <row r="837" spans="1:18" ht="13.5">
      <c r="A837" s="147"/>
      <c r="B837" s="147"/>
      <c r="C837" s="147"/>
      <c r="D837" s="143" t="s">
        <v>249</v>
      </c>
      <c r="E837" s="143">
        <v>46</v>
      </c>
      <c r="F837" s="144">
        <v>0</v>
      </c>
      <c r="G837" s="145">
        <v>0</v>
      </c>
      <c r="H837" s="145">
        <v>0</v>
      </c>
      <c r="I837" s="145">
        <v>3184.7369700000004</v>
      </c>
      <c r="J837" s="145">
        <v>434.73208</v>
      </c>
      <c r="K837" s="145">
        <v>3619.4690499999997</v>
      </c>
      <c r="L837" s="145">
        <v>9140.37298</v>
      </c>
      <c r="M837" s="145">
        <v>440.53431</v>
      </c>
      <c r="N837" s="145">
        <v>9580.90729</v>
      </c>
      <c r="O837" s="145">
        <v>13200.37634</v>
      </c>
      <c r="P837" s="145">
        <v>30694.17345</v>
      </c>
      <c r="Q837" s="145">
        <v>0</v>
      </c>
      <c r="R837" s="146">
        <v>30694.17345</v>
      </c>
    </row>
    <row r="838" spans="1:18" ht="13.5">
      <c r="A838" s="147"/>
      <c r="B838" s="147"/>
      <c r="C838" s="147"/>
      <c r="D838" s="143" t="s">
        <v>288</v>
      </c>
      <c r="E838" s="143">
        <v>86</v>
      </c>
      <c r="F838" s="144">
        <v>0</v>
      </c>
      <c r="G838" s="145">
        <v>0</v>
      </c>
      <c r="H838" s="145">
        <v>0</v>
      </c>
      <c r="I838" s="145">
        <v>316.57737</v>
      </c>
      <c r="J838" s="145">
        <v>216.08048000000002</v>
      </c>
      <c r="K838" s="145">
        <v>532.6578499999999</v>
      </c>
      <c r="L838" s="145">
        <v>2126.49798</v>
      </c>
      <c r="M838" s="145">
        <v>0.01516</v>
      </c>
      <c r="N838" s="145">
        <v>2126.51314</v>
      </c>
      <c r="O838" s="145">
        <v>2659.17099</v>
      </c>
      <c r="P838" s="145">
        <v>22564.5878</v>
      </c>
      <c r="Q838" s="145">
        <v>0</v>
      </c>
      <c r="R838" s="146">
        <v>22564.5878</v>
      </c>
    </row>
    <row r="839" spans="1:18" ht="13.5">
      <c r="A839" s="147"/>
      <c r="B839" s="147"/>
      <c r="C839" s="143" t="s">
        <v>332</v>
      </c>
      <c r="D839" s="143" t="s">
        <v>332</v>
      </c>
      <c r="E839" s="143">
        <v>55</v>
      </c>
      <c r="F839" s="144">
        <v>0</v>
      </c>
      <c r="G839" s="145">
        <v>0</v>
      </c>
      <c r="H839" s="145">
        <v>0</v>
      </c>
      <c r="I839" s="145">
        <v>1138.59461</v>
      </c>
      <c r="J839" s="145">
        <v>91.57182</v>
      </c>
      <c r="K839" s="145">
        <v>1230.16643</v>
      </c>
      <c r="L839" s="145">
        <v>2435.82579</v>
      </c>
      <c r="M839" s="145">
        <v>7.081729999999999</v>
      </c>
      <c r="N839" s="145">
        <v>2442.90752</v>
      </c>
      <c r="O839" s="145">
        <v>3673.07395</v>
      </c>
      <c r="P839" s="145">
        <v>10699.96644</v>
      </c>
      <c r="Q839" s="145">
        <v>0</v>
      </c>
      <c r="R839" s="146">
        <v>10699.96644</v>
      </c>
    </row>
    <row r="840" spans="1:18" ht="13.5">
      <c r="A840" s="147"/>
      <c r="B840" s="147"/>
      <c r="C840" s="143" t="s">
        <v>120</v>
      </c>
      <c r="D840" s="143" t="s">
        <v>121</v>
      </c>
      <c r="E840" s="143">
        <v>71</v>
      </c>
      <c r="F840" s="144">
        <v>0</v>
      </c>
      <c r="G840" s="145">
        <v>0</v>
      </c>
      <c r="H840" s="145">
        <v>0</v>
      </c>
      <c r="I840" s="145">
        <v>8918.74168</v>
      </c>
      <c r="J840" s="145">
        <v>622.63403</v>
      </c>
      <c r="K840" s="145">
        <v>9541.37571</v>
      </c>
      <c r="L840" s="145">
        <v>16213.44438</v>
      </c>
      <c r="M840" s="145">
        <v>80.87142</v>
      </c>
      <c r="N840" s="145">
        <v>16294.3158</v>
      </c>
      <c r="O840" s="145">
        <v>25835.69151</v>
      </c>
      <c r="P840" s="145">
        <v>10848.768</v>
      </c>
      <c r="Q840" s="145">
        <v>4.16521</v>
      </c>
      <c r="R840" s="146">
        <v>10852.933210000001</v>
      </c>
    </row>
    <row r="841" spans="1:18" ht="13.5">
      <c r="A841" s="147"/>
      <c r="B841" s="147"/>
      <c r="C841" s="147"/>
      <c r="D841" s="143" t="s">
        <v>333</v>
      </c>
      <c r="E841" s="143">
        <v>72</v>
      </c>
      <c r="F841" s="144">
        <v>0</v>
      </c>
      <c r="G841" s="145">
        <v>0</v>
      </c>
      <c r="H841" s="145">
        <v>0</v>
      </c>
      <c r="I841" s="145">
        <v>1226.70081</v>
      </c>
      <c r="J841" s="145">
        <v>6.55018</v>
      </c>
      <c r="K841" s="145">
        <v>1233.25099</v>
      </c>
      <c r="L841" s="145">
        <v>1231.6161299999999</v>
      </c>
      <c r="M841" s="145">
        <v>0.01114</v>
      </c>
      <c r="N841" s="145">
        <v>1231.62727</v>
      </c>
      <c r="O841" s="145">
        <v>2464.87826</v>
      </c>
      <c r="P841" s="145">
        <v>4100.10131</v>
      </c>
      <c r="Q841" s="145">
        <v>0</v>
      </c>
      <c r="R841" s="146">
        <v>4100.10131</v>
      </c>
    </row>
    <row r="842" spans="1:18" ht="13.5">
      <c r="A842" s="147"/>
      <c r="B842" s="147"/>
      <c r="C842" s="143" t="s">
        <v>250</v>
      </c>
      <c r="D842" s="143" t="s">
        <v>251</v>
      </c>
      <c r="E842" s="143">
        <v>67</v>
      </c>
      <c r="F842" s="144">
        <v>0</v>
      </c>
      <c r="G842" s="145">
        <v>0</v>
      </c>
      <c r="H842" s="145">
        <v>0</v>
      </c>
      <c r="I842" s="145">
        <v>1920.88256</v>
      </c>
      <c r="J842" s="145">
        <v>108.36041</v>
      </c>
      <c r="K842" s="145">
        <v>2029.24297</v>
      </c>
      <c r="L842" s="145">
        <v>2284.70426</v>
      </c>
      <c r="M842" s="145">
        <v>0.00509</v>
      </c>
      <c r="N842" s="145">
        <v>2284.70935</v>
      </c>
      <c r="O842" s="145">
        <v>4313.95232</v>
      </c>
      <c r="P842" s="145">
        <v>7537.2097</v>
      </c>
      <c r="Q842" s="145">
        <v>0</v>
      </c>
      <c r="R842" s="146">
        <v>7537.2097</v>
      </c>
    </row>
    <row r="843" spans="1:18" ht="13.5">
      <c r="A843" s="147"/>
      <c r="B843" s="147"/>
      <c r="C843" s="143" t="s">
        <v>334</v>
      </c>
      <c r="D843" s="143" t="s">
        <v>334</v>
      </c>
      <c r="E843" s="143">
        <v>49</v>
      </c>
      <c r="F843" s="144">
        <v>0</v>
      </c>
      <c r="G843" s="145">
        <v>0</v>
      </c>
      <c r="H843" s="145">
        <v>0</v>
      </c>
      <c r="I843" s="145">
        <v>2452.88947</v>
      </c>
      <c r="J843" s="145">
        <v>225.05988</v>
      </c>
      <c r="K843" s="145">
        <v>2677.94935</v>
      </c>
      <c r="L843" s="145">
        <v>7270.38095</v>
      </c>
      <c r="M843" s="145">
        <v>0.0767</v>
      </c>
      <c r="N843" s="145">
        <v>7270.45765</v>
      </c>
      <c r="O843" s="145">
        <v>9948.407</v>
      </c>
      <c r="P843" s="145">
        <v>13191.12096</v>
      </c>
      <c r="Q843" s="145">
        <v>0</v>
      </c>
      <c r="R843" s="146">
        <v>13191.12096</v>
      </c>
    </row>
    <row r="844" spans="1:18" ht="13.5">
      <c r="A844" s="147"/>
      <c r="B844" s="147"/>
      <c r="C844" s="143" t="s">
        <v>335</v>
      </c>
      <c r="D844" s="143" t="s">
        <v>336</v>
      </c>
      <c r="E844" s="143">
        <v>68</v>
      </c>
      <c r="F844" s="144">
        <v>0</v>
      </c>
      <c r="G844" s="145">
        <v>0</v>
      </c>
      <c r="H844" s="145">
        <v>0</v>
      </c>
      <c r="I844" s="145">
        <v>433.86489</v>
      </c>
      <c r="J844" s="145">
        <v>0.06722</v>
      </c>
      <c r="K844" s="145">
        <v>433.93210999999997</v>
      </c>
      <c r="L844" s="145">
        <v>1274.68795</v>
      </c>
      <c r="M844" s="145">
        <v>0.01464</v>
      </c>
      <c r="N844" s="145">
        <v>1274.70259</v>
      </c>
      <c r="O844" s="145">
        <v>1708.6347</v>
      </c>
      <c r="P844" s="145">
        <v>13466.5742</v>
      </c>
      <c r="Q844" s="145">
        <v>0</v>
      </c>
      <c r="R844" s="146">
        <v>13466.5742</v>
      </c>
    </row>
    <row r="845" spans="1:18" ht="13.5">
      <c r="A845" s="147"/>
      <c r="B845" s="147"/>
      <c r="C845" s="143" t="s">
        <v>337</v>
      </c>
      <c r="D845" s="143" t="s">
        <v>337</v>
      </c>
      <c r="E845" s="143">
        <v>74</v>
      </c>
      <c r="F845" s="144">
        <v>0</v>
      </c>
      <c r="G845" s="145">
        <v>0</v>
      </c>
      <c r="H845" s="145">
        <v>0</v>
      </c>
      <c r="I845" s="145">
        <v>430.13567</v>
      </c>
      <c r="J845" s="145">
        <v>0</v>
      </c>
      <c r="K845" s="145">
        <v>430.13567</v>
      </c>
      <c r="L845" s="145">
        <v>477.26504</v>
      </c>
      <c r="M845" s="145">
        <v>0</v>
      </c>
      <c r="N845" s="145">
        <v>477.26504</v>
      </c>
      <c r="O845" s="145">
        <v>907.40071</v>
      </c>
      <c r="P845" s="145">
        <v>9372.33971</v>
      </c>
      <c r="Q845" s="145">
        <v>0</v>
      </c>
      <c r="R845" s="146">
        <v>9372.33971</v>
      </c>
    </row>
    <row r="846" spans="1:18" ht="13.5">
      <c r="A846" s="147"/>
      <c r="B846" s="147"/>
      <c r="C846" s="143" t="s">
        <v>338</v>
      </c>
      <c r="D846" s="143" t="s">
        <v>338</v>
      </c>
      <c r="E846" s="143">
        <v>88</v>
      </c>
      <c r="F846" s="144">
        <v>0</v>
      </c>
      <c r="G846" s="145">
        <v>0</v>
      </c>
      <c r="H846" s="145">
        <v>0</v>
      </c>
      <c r="I846" s="145">
        <v>173.97928</v>
      </c>
      <c r="J846" s="145">
        <v>0.00028000000000000003</v>
      </c>
      <c r="K846" s="145">
        <v>173.97956</v>
      </c>
      <c r="L846" s="145">
        <v>192.95349</v>
      </c>
      <c r="M846" s="145">
        <v>0</v>
      </c>
      <c r="N846" s="145">
        <v>192.95349</v>
      </c>
      <c r="O846" s="145">
        <v>366.93305</v>
      </c>
      <c r="P846" s="145">
        <v>3971.52766</v>
      </c>
      <c r="Q846" s="145">
        <v>0</v>
      </c>
      <c r="R846" s="146">
        <v>3971.52766</v>
      </c>
    </row>
    <row r="847" spans="1:18" ht="13.5">
      <c r="A847" s="147"/>
      <c r="B847" s="147"/>
      <c r="C847" s="147"/>
      <c r="D847" s="143" t="s">
        <v>339</v>
      </c>
      <c r="E847" s="143">
        <v>100</v>
      </c>
      <c r="F847" s="144">
        <v>0</v>
      </c>
      <c r="G847" s="145">
        <v>0</v>
      </c>
      <c r="H847" s="145">
        <v>0</v>
      </c>
      <c r="I847" s="145">
        <v>22.107110000000002</v>
      </c>
      <c r="J847" s="145">
        <v>0</v>
      </c>
      <c r="K847" s="145">
        <v>22.107110000000002</v>
      </c>
      <c r="L847" s="145">
        <v>29.99905</v>
      </c>
      <c r="M847" s="145">
        <v>0</v>
      </c>
      <c r="N847" s="145">
        <v>29.99905</v>
      </c>
      <c r="O847" s="145">
        <v>52.10616</v>
      </c>
      <c r="P847" s="145">
        <v>1539.7011499999999</v>
      </c>
      <c r="Q847" s="145">
        <v>0</v>
      </c>
      <c r="R847" s="146">
        <v>1539.7011499999999</v>
      </c>
    </row>
    <row r="848" spans="1:18" ht="13.5">
      <c r="A848" s="147"/>
      <c r="B848" s="143" t="s">
        <v>10</v>
      </c>
      <c r="C848" s="143" t="s">
        <v>10</v>
      </c>
      <c r="D848" s="143" t="s">
        <v>10</v>
      </c>
      <c r="E848" s="143">
        <v>93</v>
      </c>
      <c r="F848" s="144">
        <v>0</v>
      </c>
      <c r="G848" s="145">
        <v>0</v>
      </c>
      <c r="H848" s="145">
        <v>0</v>
      </c>
      <c r="I848" s="145">
        <v>73.95327</v>
      </c>
      <c r="J848" s="145">
        <v>0</v>
      </c>
      <c r="K848" s="145">
        <v>73.95327</v>
      </c>
      <c r="L848" s="145">
        <v>148.37622</v>
      </c>
      <c r="M848" s="145">
        <v>0</v>
      </c>
      <c r="N848" s="145">
        <v>148.37622</v>
      </c>
      <c r="O848" s="145">
        <v>222.32949</v>
      </c>
      <c r="P848" s="145">
        <v>3090.37864</v>
      </c>
      <c r="Q848" s="145">
        <v>0</v>
      </c>
      <c r="R848" s="146">
        <v>3090.37864</v>
      </c>
    </row>
    <row r="849" spans="1:18" ht="13.5">
      <c r="A849" s="147"/>
      <c r="B849" s="143" t="s">
        <v>12</v>
      </c>
      <c r="C849" s="143" t="s">
        <v>125</v>
      </c>
      <c r="D849" s="143" t="s">
        <v>126</v>
      </c>
      <c r="E849" s="143">
        <v>98</v>
      </c>
      <c r="F849" s="144">
        <v>0</v>
      </c>
      <c r="G849" s="145">
        <v>0</v>
      </c>
      <c r="H849" s="145">
        <v>0</v>
      </c>
      <c r="I849" s="145">
        <v>31.960669999999997</v>
      </c>
      <c r="J849" s="145">
        <v>151.58525</v>
      </c>
      <c r="K849" s="145">
        <v>183.54592000000002</v>
      </c>
      <c r="L849" s="145">
        <v>29.73996</v>
      </c>
      <c r="M849" s="145">
        <v>0</v>
      </c>
      <c r="N849" s="145">
        <v>29.73996</v>
      </c>
      <c r="O849" s="145">
        <v>213.28588</v>
      </c>
      <c r="P849" s="145">
        <v>2019.43227</v>
      </c>
      <c r="Q849" s="145">
        <v>0</v>
      </c>
      <c r="R849" s="146">
        <v>2019.43227</v>
      </c>
    </row>
    <row r="850" spans="1:18" ht="13.5">
      <c r="A850" s="147"/>
      <c r="B850" s="147"/>
      <c r="C850" s="143" t="s">
        <v>12</v>
      </c>
      <c r="D850" s="143" t="s">
        <v>12</v>
      </c>
      <c r="E850" s="143">
        <v>96</v>
      </c>
      <c r="F850" s="144">
        <v>0</v>
      </c>
      <c r="G850" s="145">
        <v>0</v>
      </c>
      <c r="H850" s="145">
        <v>0</v>
      </c>
      <c r="I850" s="145">
        <v>63.24409</v>
      </c>
      <c r="J850" s="145">
        <v>0.11494</v>
      </c>
      <c r="K850" s="145">
        <v>63.35903</v>
      </c>
      <c r="L850" s="145">
        <v>1092.43997</v>
      </c>
      <c r="M850" s="145">
        <v>0</v>
      </c>
      <c r="N850" s="145">
        <v>1092.43997</v>
      </c>
      <c r="O850" s="145">
        <v>1155.799</v>
      </c>
      <c r="P850" s="145">
        <v>3055.42668</v>
      </c>
      <c r="Q850" s="145">
        <v>0</v>
      </c>
      <c r="R850" s="146">
        <v>3055.42668</v>
      </c>
    </row>
    <row r="851" spans="1:18" ht="13.5">
      <c r="A851" s="147"/>
      <c r="B851" s="147"/>
      <c r="C851" s="143" t="s">
        <v>128</v>
      </c>
      <c r="D851" s="143" t="s">
        <v>128</v>
      </c>
      <c r="E851" s="143">
        <v>91</v>
      </c>
      <c r="F851" s="144">
        <v>0</v>
      </c>
      <c r="G851" s="145">
        <v>0</v>
      </c>
      <c r="H851" s="145">
        <v>0</v>
      </c>
      <c r="I851" s="145">
        <v>132.01357000000002</v>
      </c>
      <c r="J851" s="145">
        <v>111.35405</v>
      </c>
      <c r="K851" s="145">
        <v>243.36762</v>
      </c>
      <c r="L851" s="145">
        <v>339.92193</v>
      </c>
      <c r="M851" s="145">
        <v>0</v>
      </c>
      <c r="N851" s="145">
        <v>339.92193</v>
      </c>
      <c r="O851" s="145">
        <v>583.2895500000001</v>
      </c>
      <c r="P851" s="145">
        <v>3025.05137</v>
      </c>
      <c r="Q851" s="145">
        <v>0</v>
      </c>
      <c r="R851" s="146">
        <v>3025.05137</v>
      </c>
    </row>
    <row r="852" spans="1:18" ht="13.5">
      <c r="A852" s="147"/>
      <c r="B852" s="143" t="s">
        <v>130</v>
      </c>
      <c r="C852" s="143" t="s">
        <v>133</v>
      </c>
      <c r="D852" s="143" t="s">
        <v>134</v>
      </c>
      <c r="E852" s="143">
        <v>73</v>
      </c>
      <c r="F852" s="144">
        <v>0</v>
      </c>
      <c r="G852" s="145">
        <v>0</v>
      </c>
      <c r="H852" s="145">
        <v>0</v>
      </c>
      <c r="I852" s="145">
        <v>368.61697</v>
      </c>
      <c r="J852" s="145">
        <v>36.39434</v>
      </c>
      <c r="K852" s="145">
        <v>405.01131</v>
      </c>
      <c r="L852" s="145">
        <v>3027.37607</v>
      </c>
      <c r="M852" s="145">
        <v>12.6326</v>
      </c>
      <c r="N852" s="145">
        <v>3040.0086699999997</v>
      </c>
      <c r="O852" s="145">
        <v>3445.01998</v>
      </c>
      <c r="P852" s="145">
        <v>5840.80077</v>
      </c>
      <c r="Q852" s="145">
        <v>0</v>
      </c>
      <c r="R852" s="146">
        <v>5840.80077</v>
      </c>
    </row>
    <row r="853" spans="1:18" ht="13.5">
      <c r="A853" s="147"/>
      <c r="B853" s="143" t="s">
        <v>14</v>
      </c>
      <c r="C853" s="143" t="s">
        <v>263</v>
      </c>
      <c r="D853" s="143" t="s">
        <v>264</v>
      </c>
      <c r="E853" s="143">
        <v>83</v>
      </c>
      <c r="F853" s="144">
        <v>0</v>
      </c>
      <c r="G853" s="145">
        <v>0</v>
      </c>
      <c r="H853" s="145">
        <v>0</v>
      </c>
      <c r="I853" s="145">
        <v>81.49316999999999</v>
      </c>
      <c r="J853" s="145">
        <v>0.00254</v>
      </c>
      <c r="K853" s="145">
        <v>81.49571</v>
      </c>
      <c r="L853" s="145">
        <v>74.58062</v>
      </c>
      <c r="M853" s="145">
        <v>0.0035299999999999997</v>
      </c>
      <c r="N853" s="145">
        <v>74.58415</v>
      </c>
      <c r="O853" s="145">
        <v>156.07986</v>
      </c>
      <c r="P853" s="145">
        <v>7449.65315</v>
      </c>
      <c r="Q853" s="145">
        <v>0</v>
      </c>
      <c r="R853" s="146">
        <v>7449.65315</v>
      </c>
    </row>
    <row r="854" spans="1:18" ht="13.5">
      <c r="A854" s="147"/>
      <c r="B854" s="147"/>
      <c r="C854" s="143" t="s">
        <v>139</v>
      </c>
      <c r="D854" s="143" t="s">
        <v>140</v>
      </c>
      <c r="E854" s="143">
        <v>84</v>
      </c>
      <c r="F854" s="144">
        <v>0</v>
      </c>
      <c r="G854" s="145">
        <v>0</v>
      </c>
      <c r="H854" s="145">
        <v>0</v>
      </c>
      <c r="I854" s="145">
        <v>93.53842999999999</v>
      </c>
      <c r="J854" s="145">
        <v>0.7715299999999999</v>
      </c>
      <c r="K854" s="145">
        <v>94.30996</v>
      </c>
      <c r="L854" s="145">
        <v>506.38385999999997</v>
      </c>
      <c r="M854" s="145">
        <v>0.0005600000000000001</v>
      </c>
      <c r="N854" s="145">
        <v>506.38442</v>
      </c>
      <c r="O854" s="145">
        <v>600.69438</v>
      </c>
      <c r="P854" s="145">
        <v>4742.46996</v>
      </c>
      <c r="Q854" s="145">
        <v>0</v>
      </c>
      <c r="R854" s="146">
        <v>4742.46996</v>
      </c>
    </row>
    <row r="855" spans="1:18" ht="13.5">
      <c r="A855" s="147"/>
      <c r="B855" s="143" t="s">
        <v>15</v>
      </c>
      <c r="C855" s="143" t="s">
        <v>143</v>
      </c>
      <c r="D855" s="143" t="s">
        <v>144</v>
      </c>
      <c r="E855" s="143">
        <v>85</v>
      </c>
      <c r="F855" s="144">
        <v>0</v>
      </c>
      <c r="G855" s="145">
        <v>0</v>
      </c>
      <c r="H855" s="145">
        <v>0</v>
      </c>
      <c r="I855" s="145">
        <v>46.67872</v>
      </c>
      <c r="J855" s="145">
        <v>0.00091</v>
      </c>
      <c r="K855" s="145">
        <v>46.679629999999996</v>
      </c>
      <c r="L855" s="145">
        <v>178.45803</v>
      </c>
      <c r="M855" s="145">
        <v>0</v>
      </c>
      <c r="N855" s="145">
        <v>178.45803</v>
      </c>
      <c r="O855" s="145">
        <v>225.13766</v>
      </c>
      <c r="P855" s="145">
        <v>3030.20034</v>
      </c>
      <c r="Q855" s="145">
        <v>0</v>
      </c>
      <c r="R855" s="146">
        <v>3030.20034</v>
      </c>
    </row>
    <row r="856" spans="1:18" ht="13.5">
      <c r="A856" s="147"/>
      <c r="B856" s="143" t="s">
        <v>16</v>
      </c>
      <c r="C856" s="143" t="s">
        <v>16</v>
      </c>
      <c r="D856" s="143" t="s">
        <v>165</v>
      </c>
      <c r="E856" s="143">
        <v>45</v>
      </c>
      <c r="F856" s="144">
        <v>0</v>
      </c>
      <c r="G856" s="145">
        <v>0</v>
      </c>
      <c r="H856" s="145">
        <v>0</v>
      </c>
      <c r="I856" s="145">
        <v>8556.287119999999</v>
      </c>
      <c r="J856" s="145">
        <v>1318.81878</v>
      </c>
      <c r="K856" s="145">
        <v>9875.1059</v>
      </c>
      <c r="L856" s="145">
        <v>202649.31371000002</v>
      </c>
      <c r="M856" s="145">
        <v>1393.8625200000001</v>
      </c>
      <c r="N856" s="145">
        <v>204043.17622999998</v>
      </c>
      <c r="O856" s="145">
        <v>213918.28213</v>
      </c>
      <c r="P856" s="145">
        <v>91416.98739</v>
      </c>
      <c r="Q856" s="145">
        <v>38298.00834</v>
      </c>
      <c r="R856" s="146">
        <v>129714.99573000001</v>
      </c>
    </row>
    <row r="857" spans="1:18" ht="13.5">
      <c r="A857" s="147"/>
      <c r="B857" s="147"/>
      <c r="C857" s="147"/>
      <c r="D857" s="143" t="s">
        <v>176</v>
      </c>
      <c r="E857" s="143">
        <v>87</v>
      </c>
      <c r="F857" s="144">
        <v>0</v>
      </c>
      <c r="G857" s="145">
        <v>0</v>
      </c>
      <c r="H857" s="145">
        <v>0</v>
      </c>
      <c r="I857" s="145">
        <v>691.39111</v>
      </c>
      <c r="J857" s="145">
        <v>48.85931</v>
      </c>
      <c r="K857" s="145">
        <v>740.2504200000001</v>
      </c>
      <c r="L857" s="145">
        <v>32192.80271</v>
      </c>
      <c r="M857" s="145">
        <v>470.52961</v>
      </c>
      <c r="N857" s="145">
        <v>32663.33232</v>
      </c>
      <c r="O857" s="145">
        <v>33403.58274</v>
      </c>
      <c r="P857" s="145">
        <v>6420.474639999999</v>
      </c>
      <c r="Q857" s="145">
        <v>0</v>
      </c>
      <c r="R857" s="146">
        <v>6420.474639999999</v>
      </c>
    </row>
    <row r="858" spans="1:18" ht="13.5">
      <c r="A858" s="147"/>
      <c r="B858" s="143" t="s">
        <v>19</v>
      </c>
      <c r="C858" s="143" t="s">
        <v>184</v>
      </c>
      <c r="D858" s="143" t="s">
        <v>184</v>
      </c>
      <c r="E858" s="143">
        <v>94</v>
      </c>
      <c r="F858" s="144">
        <v>0</v>
      </c>
      <c r="G858" s="145">
        <v>0</v>
      </c>
      <c r="H858" s="145">
        <v>0</v>
      </c>
      <c r="I858" s="145">
        <v>35.10137</v>
      </c>
      <c r="J858" s="145">
        <v>0</v>
      </c>
      <c r="K858" s="145">
        <v>35.10137</v>
      </c>
      <c r="L858" s="145">
        <v>171.23220999999998</v>
      </c>
      <c r="M858" s="145">
        <v>0</v>
      </c>
      <c r="N858" s="145">
        <v>171.23220999999998</v>
      </c>
      <c r="O858" s="145">
        <v>206.33357999999998</v>
      </c>
      <c r="P858" s="145">
        <v>2866.42898</v>
      </c>
      <c r="Q858" s="145">
        <v>0</v>
      </c>
      <c r="R858" s="146">
        <v>2866.42898</v>
      </c>
    </row>
    <row r="859" spans="1:18" ht="13.5">
      <c r="A859" s="147"/>
      <c r="B859" s="147"/>
      <c r="C859" s="143" t="s">
        <v>185</v>
      </c>
      <c r="D859" s="143" t="s">
        <v>19</v>
      </c>
      <c r="E859" s="143">
        <v>13</v>
      </c>
      <c r="F859" s="144">
        <v>0</v>
      </c>
      <c r="G859" s="145">
        <v>0</v>
      </c>
      <c r="H859" s="145">
        <v>0</v>
      </c>
      <c r="I859" s="145">
        <v>277.57674</v>
      </c>
      <c r="J859" s="145">
        <v>35.69403</v>
      </c>
      <c r="K859" s="145">
        <v>313.27077</v>
      </c>
      <c r="L859" s="145">
        <v>933.21866</v>
      </c>
      <c r="M859" s="145">
        <v>0.00626</v>
      </c>
      <c r="N859" s="145">
        <v>933.22492</v>
      </c>
      <c r="O859" s="145">
        <v>1246.49569</v>
      </c>
      <c r="P859" s="145">
        <v>8810.35547</v>
      </c>
      <c r="Q859" s="145">
        <v>0</v>
      </c>
      <c r="R859" s="146">
        <v>8810.35547</v>
      </c>
    </row>
    <row r="860" spans="1:18" ht="13.5">
      <c r="A860" s="147"/>
      <c r="B860" s="143" t="s">
        <v>22</v>
      </c>
      <c r="C860" s="143" t="s">
        <v>340</v>
      </c>
      <c r="D860" s="143" t="s">
        <v>341</v>
      </c>
      <c r="E860" s="143">
        <v>27</v>
      </c>
      <c r="F860" s="144">
        <v>0</v>
      </c>
      <c r="G860" s="145">
        <v>0</v>
      </c>
      <c r="H860" s="145">
        <v>0</v>
      </c>
      <c r="I860" s="145">
        <v>104.57159</v>
      </c>
      <c r="J860" s="145">
        <v>14.398100000000001</v>
      </c>
      <c r="K860" s="145">
        <v>118.96969</v>
      </c>
      <c r="L860" s="145">
        <v>53.21553</v>
      </c>
      <c r="M860" s="145">
        <v>0.00152</v>
      </c>
      <c r="N860" s="145">
        <v>53.21705</v>
      </c>
      <c r="O860" s="145">
        <v>172.18674</v>
      </c>
      <c r="P860" s="145">
        <v>4492.68055</v>
      </c>
      <c r="Q860" s="145">
        <v>0</v>
      </c>
      <c r="R860" s="146">
        <v>4492.68055</v>
      </c>
    </row>
    <row r="861" spans="1:18" ht="13.5">
      <c r="A861" s="147"/>
      <c r="B861" s="147"/>
      <c r="C861" s="147"/>
      <c r="D861" s="143" t="s">
        <v>342</v>
      </c>
      <c r="E861" s="143">
        <v>28</v>
      </c>
      <c r="F861" s="144">
        <v>0</v>
      </c>
      <c r="G861" s="145">
        <v>0</v>
      </c>
      <c r="H861" s="145">
        <v>0</v>
      </c>
      <c r="I861" s="145">
        <v>125.14365</v>
      </c>
      <c r="J861" s="145">
        <v>14.08651</v>
      </c>
      <c r="K861" s="145">
        <v>139.23016</v>
      </c>
      <c r="L861" s="145">
        <v>294.41712</v>
      </c>
      <c r="M861" s="145">
        <v>0.0025099999999999996</v>
      </c>
      <c r="N861" s="145">
        <v>294.41963</v>
      </c>
      <c r="O861" s="145">
        <v>433.64979</v>
      </c>
      <c r="P861" s="145">
        <v>5289.978349999999</v>
      </c>
      <c r="Q861" s="145">
        <v>0</v>
      </c>
      <c r="R861" s="146">
        <v>5289.978349999999</v>
      </c>
    </row>
    <row r="862" spans="1:18" ht="13.5">
      <c r="A862" s="147"/>
      <c r="B862" s="147"/>
      <c r="C862" s="143" t="s">
        <v>195</v>
      </c>
      <c r="D862" s="143" t="s">
        <v>196</v>
      </c>
      <c r="E862" s="143">
        <v>26</v>
      </c>
      <c r="F862" s="144">
        <v>0</v>
      </c>
      <c r="G862" s="145">
        <v>0</v>
      </c>
      <c r="H862" s="145">
        <v>0</v>
      </c>
      <c r="I862" s="145">
        <v>174.89032999999998</v>
      </c>
      <c r="J862" s="145">
        <v>0.021929999999999998</v>
      </c>
      <c r="K862" s="145">
        <v>174.91226</v>
      </c>
      <c r="L862" s="145">
        <v>108.20433</v>
      </c>
      <c r="M862" s="145">
        <v>0.00495</v>
      </c>
      <c r="N862" s="145">
        <v>108.20927999999999</v>
      </c>
      <c r="O862" s="145">
        <v>283.12154</v>
      </c>
      <c r="P862" s="145">
        <v>12324.328619999998</v>
      </c>
      <c r="Q862" s="145">
        <v>0</v>
      </c>
      <c r="R862" s="146">
        <v>12324.328619999998</v>
      </c>
    </row>
    <row r="863" spans="1:18" ht="13.5">
      <c r="A863" s="147"/>
      <c r="B863" s="147"/>
      <c r="C863" s="143" t="s">
        <v>343</v>
      </c>
      <c r="D863" s="143" t="s">
        <v>344</v>
      </c>
      <c r="E863" s="143">
        <v>59</v>
      </c>
      <c r="F863" s="144">
        <v>0</v>
      </c>
      <c r="G863" s="145">
        <v>0</v>
      </c>
      <c r="H863" s="145">
        <v>0</v>
      </c>
      <c r="I863" s="145">
        <v>375.21438</v>
      </c>
      <c r="J863" s="145">
        <v>0.4593</v>
      </c>
      <c r="K863" s="145">
        <v>375.67368</v>
      </c>
      <c r="L863" s="145">
        <v>429.92027</v>
      </c>
      <c r="M863" s="145">
        <v>0.00028000000000000003</v>
      </c>
      <c r="N863" s="145">
        <v>429.92055</v>
      </c>
      <c r="O863" s="145">
        <v>805.5942299999999</v>
      </c>
      <c r="P863" s="145">
        <v>17213.8865</v>
      </c>
      <c r="Q863" s="145">
        <v>0</v>
      </c>
      <c r="R863" s="146">
        <v>17213.8865</v>
      </c>
    </row>
    <row r="864" spans="1:18" ht="13.5">
      <c r="A864" s="147"/>
      <c r="B864" s="147"/>
      <c r="C864" s="143" t="s">
        <v>22</v>
      </c>
      <c r="D864" s="143" t="s">
        <v>22</v>
      </c>
      <c r="E864" s="143">
        <v>58</v>
      </c>
      <c r="F864" s="144">
        <v>0</v>
      </c>
      <c r="G864" s="145">
        <v>0</v>
      </c>
      <c r="H864" s="145">
        <v>0</v>
      </c>
      <c r="I864" s="145">
        <v>191.31315</v>
      </c>
      <c r="J864" s="145">
        <v>16.734099999999998</v>
      </c>
      <c r="K864" s="145">
        <v>208.04725</v>
      </c>
      <c r="L864" s="145">
        <v>1305.7974199999999</v>
      </c>
      <c r="M864" s="145">
        <v>17.89441</v>
      </c>
      <c r="N864" s="145">
        <v>1323.69183</v>
      </c>
      <c r="O864" s="145">
        <v>1531.73908</v>
      </c>
      <c r="P864" s="145">
        <v>12045.52763</v>
      </c>
      <c r="Q864" s="145">
        <v>0</v>
      </c>
      <c r="R864" s="146">
        <v>12045.52763</v>
      </c>
    </row>
    <row r="865" spans="1:18" ht="13.5">
      <c r="A865" s="147"/>
      <c r="B865" s="147"/>
      <c r="C865" s="143" t="s">
        <v>197</v>
      </c>
      <c r="D865" s="143" t="s">
        <v>198</v>
      </c>
      <c r="E865" s="143">
        <v>7</v>
      </c>
      <c r="F865" s="144">
        <v>0</v>
      </c>
      <c r="G865" s="145">
        <v>0</v>
      </c>
      <c r="H865" s="145">
        <v>0</v>
      </c>
      <c r="I865" s="145">
        <v>443.83036</v>
      </c>
      <c r="J865" s="145">
        <v>177.58647</v>
      </c>
      <c r="K865" s="145">
        <v>621.41683</v>
      </c>
      <c r="L865" s="145">
        <v>559.75178</v>
      </c>
      <c r="M865" s="145">
        <v>2.86761</v>
      </c>
      <c r="N865" s="145">
        <v>562.6193900000001</v>
      </c>
      <c r="O865" s="145">
        <v>1184.03622</v>
      </c>
      <c r="P865" s="145">
        <v>16228.25894</v>
      </c>
      <c r="Q865" s="145">
        <v>0</v>
      </c>
      <c r="R865" s="146">
        <v>16228.25894</v>
      </c>
    </row>
    <row r="866" spans="1:18" ht="13.5">
      <c r="A866" s="147"/>
      <c r="B866" s="147"/>
      <c r="C866" s="147"/>
      <c r="D866" s="147"/>
      <c r="E866" s="148">
        <v>29</v>
      </c>
      <c r="F866" s="149">
        <v>0</v>
      </c>
      <c r="G866" s="150">
        <v>0</v>
      </c>
      <c r="H866" s="150">
        <v>0</v>
      </c>
      <c r="I866" s="150">
        <v>97.6003</v>
      </c>
      <c r="J866" s="150">
        <v>0.07715999999999999</v>
      </c>
      <c r="K866" s="150">
        <v>97.67746000000001</v>
      </c>
      <c r="L866" s="150">
        <v>177.43128</v>
      </c>
      <c r="M866" s="150">
        <v>0.0035299999999999997</v>
      </c>
      <c r="N866" s="150">
        <v>177.43481</v>
      </c>
      <c r="O866" s="150">
        <v>275.11227</v>
      </c>
      <c r="P866" s="150">
        <v>12974.23717</v>
      </c>
      <c r="Q866" s="150">
        <v>0</v>
      </c>
      <c r="R866" s="151">
        <v>12974.23717</v>
      </c>
    </row>
    <row r="867" spans="1:18" ht="13.5">
      <c r="A867" s="147"/>
      <c r="B867" s="147"/>
      <c r="C867" s="143" t="s">
        <v>345</v>
      </c>
      <c r="D867" s="143" t="s">
        <v>345</v>
      </c>
      <c r="E867" s="143">
        <v>31</v>
      </c>
      <c r="F867" s="144">
        <v>0</v>
      </c>
      <c r="G867" s="145">
        <v>0</v>
      </c>
      <c r="H867" s="145">
        <v>0</v>
      </c>
      <c r="I867" s="145">
        <v>53.82726</v>
      </c>
      <c r="J867" s="145">
        <v>0</v>
      </c>
      <c r="K867" s="145">
        <v>53.82726</v>
      </c>
      <c r="L867" s="145">
        <v>76.50650999999999</v>
      </c>
      <c r="M867" s="145">
        <v>0</v>
      </c>
      <c r="N867" s="145">
        <v>76.50650999999999</v>
      </c>
      <c r="O867" s="145">
        <v>130.33377000000002</v>
      </c>
      <c r="P867" s="145">
        <v>5246.92533</v>
      </c>
      <c r="Q867" s="145">
        <v>0</v>
      </c>
      <c r="R867" s="146">
        <v>5246.92533</v>
      </c>
    </row>
    <row r="868" spans="1:18" ht="13.5">
      <c r="A868" s="147"/>
      <c r="B868" s="147"/>
      <c r="C868" s="143" t="s">
        <v>346</v>
      </c>
      <c r="D868" s="143" t="s">
        <v>346</v>
      </c>
      <c r="E868" s="143">
        <v>56</v>
      </c>
      <c r="F868" s="144">
        <v>0</v>
      </c>
      <c r="G868" s="145">
        <v>0</v>
      </c>
      <c r="H868" s="145">
        <v>0</v>
      </c>
      <c r="I868" s="145">
        <v>160.70281</v>
      </c>
      <c r="J868" s="145">
        <v>0</v>
      </c>
      <c r="K868" s="145">
        <v>160.70281</v>
      </c>
      <c r="L868" s="145">
        <v>108.55728</v>
      </c>
      <c r="M868" s="145">
        <v>0.00385</v>
      </c>
      <c r="N868" s="145">
        <v>108.56113</v>
      </c>
      <c r="O868" s="145">
        <v>269.26394</v>
      </c>
      <c r="P868" s="145">
        <v>9470.02338</v>
      </c>
      <c r="Q868" s="145">
        <v>0</v>
      </c>
      <c r="R868" s="146">
        <v>9470.02338</v>
      </c>
    </row>
    <row r="869" spans="1:18" ht="13.5">
      <c r="A869" s="147"/>
      <c r="B869" s="147"/>
      <c r="C869" s="143" t="s">
        <v>347</v>
      </c>
      <c r="D869" s="143" t="s">
        <v>348</v>
      </c>
      <c r="E869" s="143">
        <v>32</v>
      </c>
      <c r="F869" s="144">
        <v>0</v>
      </c>
      <c r="G869" s="145">
        <v>0</v>
      </c>
      <c r="H869" s="145">
        <v>0</v>
      </c>
      <c r="I869" s="145">
        <v>117.8137</v>
      </c>
      <c r="J869" s="145">
        <v>0</v>
      </c>
      <c r="K869" s="145">
        <v>117.8137</v>
      </c>
      <c r="L869" s="145">
        <v>35.29806</v>
      </c>
      <c r="M869" s="145">
        <v>0</v>
      </c>
      <c r="N869" s="145">
        <v>35.29806</v>
      </c>
      <c r="O869" s="145">
        <v>153.11176</v>
      </c>
      <c r="P869" s="145">
        <v>6304.3147</v>
      </c>
      <c r="Q869" s="145">
        <v>0</v>
      </c>
      <c r="R869" s="146">
        <v>6304.3147</v>
      </c>
    </row>
    <row r="870" spans="1:18" ht="13.5">
      <c r="A870" s="147"/>
      <c r="B870" s="147"/>
      <c r="C870" s="143" t="s">
        <v>349</v>
      </c>
      <c r="D870" s="143" t="s">
        <v>349</v>
      </c>
      <c r="E870" s="143">
        <v>30</v>
      </c>
      <c r="F870" s="144">
        <v>0</v>
      </c>
      <c r="G870" s="145">
        <v>0</v>
      </c>
      <c r="H870" s="145">
        <v>0</v>
      </c>
      <c r="I870" s="145">
        <v>40.86482</v>
      </c>
      <c r="J870" s="145">
        <v>0</v>
      </c>
      <c r="K870" s="145">
        <v>40.86482</v>
      </c>
      <c r="L870" s="145">
        <v>153.88192999999998</v>
      </c>
      <c r="M870" s="145">
        <v>0</v>
      </c>
      <c r="N870" s="145">
        <v>153.88192999999998</v>
      </c>
      <c r="O870" s="145">
        <v>194.74675</v>
      </c>
      <c r="P870" s="145">
        <v>9805.8266</v>
      </c>
      <c r="Q870" s="145">
        <v>0</v>
      </c>
      <c r="R870" s="146">
        <v>9805.8266</v>
      </c>
    </row>
    <row r="871" spans="1:18" ht="13.5">
      <c r="A871" s="147"/>
      <c r="B871" s="143" t="s">
        <v>24</v>
      </c>
      <c r="C871" s="143" t="s">
        <v>24</v>
      </c>
      <c r="D871" s="143" t="s">
        <v>204</v>
      </c>
      <c r="E871" s="143">
        <v>20</v>
      </c>
      <c r="F871" s="144">
        <v>0</v>
      </c>
      <c r="G871" s="145">
        <v>0</v>
      </c>
      <c r="H871" s="145">
        <v>0</v>
      </c>
      <c r="I871" s="145">
        <v>266.54921</v>
      </c>
      <c r="J871" s="145">
        <v>0.01086</v>
      </c>
      <c r="K871" s="145">
        <v>266.56007</v>
      </c>
      <c r="L871" s="145">
        <v>420.04667</v>
      </c>
      <c r="M871" s="145">
        <v>0.007</v>
      </c>
      <c r="N871" s="145">
        <v>420.05367</v>
      </c>
      <c r="O871" s="145">
        <v>686.61374</v>
      </c>
      <c r="P871" s="145">
        <v>11638.2712</v>
      </c>
      <c r="Q871" s="145">
        <v>8.96578</v>
      </c>
      <c r="R871" s="146">
        <v>11647.23698</v>
      </c>
    </row>
    <row r="872" spans="1:18" ht="13.5">
      <c r="A872" s="147"/>
      <c r="B872" s="147"/>
      <c r="C872" s="147"/>
      <c r="D872" s="143" t="s">
        <v>24</v>
      </c>
      <c r="E872" s="143">
        <v>6</v>
      </c>
      <c r="F872" s="144">
        <v>0</v>
      </c>
      <c r="G872" s="145">
        <v>0</v>
      </c>
      <c r="H872" s="145">
        <v>0</v>
      </c>
      <c r="I872" s="145">
        <v>126.11669</v>
      </c>
      <c r="J872" s="145">
        <v>4.3966</v>
      </c>
      <c r="K872" s="145">
        <v>130.51328999999998</v>
      </c>
      <c r="L872" s="145">
        <v>1729.625</v>
      </c>
      <c r="M872" s="145">
        <v>0</v>
      </c>
      <c r="N872" s="145">
        <v>1729.625</v>
      </c>
      <c r="O872" s="145">
        <v>1860.13829</v>
      </c>
      <c r="P872" s="145">
        <v>9921.092</v>
      </c>
      <c r="Q872" s="145">
        <v>15.128129999999999</v>
      </c>
      <c r="R872" s="146">
        <v>9936.220130000002</v>
      </c>
    </row>
    <row r="873" spans="1:18" ht="13.5">
      <c r="A873" s="147"/>
      <c r="B873" s="147"/>
      <c r="C873" s="147"/>
      <c r="D873" s="143" t="s">
        <v>350</v>
      </c>
      <c r="E873" s="143">
        <v>92</v>
      </c>
      <c r="F873" s="144">
        <v>0</v>
      </c>
      <c r="G873" s="145">
        <v>0</v>
      </c>
      <c r="H873" s="145">
        <v>0</v>
      </c>
      <c r="I873" s="145">
        <v>40.67417</v>
      </c>
      <c r="J873" s="145">
        <v>0</v>
      </c>
      <c r="K873" s="145">
        <v>40.67417</v>
      </c>
      <c r="L873" s="145">
        <v>27.18316</v>
      </c>
      <c r="M873" s="145">
        <v>0.0121</v>
      </c>
      <c r="N873" s="145">
        <v>27.195259999999998</v>
      </c>
      <c r="O873" s="145">
        <v>67.86943</v>
      </c>
      <c r="P873" s="145">
        <v>3625.82955</v>
      </c>
      <c r="Q873" s="145">
        <v>0</v>
      </c>
      <c r="R873" s="146">
        <v>3625.82955</v>
      </c>
    </row>
    <row r="874" spans="1:18" ht="13.5">
      <c r="A874" s="152" t="s">
        <v>351</v>
      </c>
      <c r="B874" s="153"/>
      <c r="C874" s="153"/>
      <c r="D874" s="153"/>
      <c r="E874" s="153"/>
      <c r="F874" s="154">
        <v>1040.3540300000002</v>
      </c>
      <c r="G874" s="155">
        <v>2065.90513</v>
      </c>
      <c r="H874" s="155">
        <v>3106.2591599999982</v>
      </c>
      <c r="I874" s="155">
        <v>917061.9159800002</v>
      </c>
      <c r="J874" s="155">
        <v>47323.734869999986</v>
      </c>
      <c r="K874" s="155">
        <v>964385.6508500001</v>
      </c>
      <c r="L874" s="155">
        <v>7491966.498990007</v>
      </c>
      <c r="M874" s="155">
        <v>149706.45761999994</v>
      </c>
      <c r="N874" s="155">
        <v>7641672.9566100035</v>
      </c>
      <c r="O874" s="155">
        <v>8609164.866619995</v>
      </c>
      <c r="P874" s="155">
        <v>13074906.480679974</v>
      </c>
      <c r="Q874" s="155">
        <v>358379.34260000003</v>
      </c>
      <c r="R874" s="156">
        <v>13433285.823279966</v>
      </c>
    </row>
    <row r="875" spans="1:28" ht="13.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1:28" ht="13.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1:28" ht="13.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1:28" ht="13.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1:28" ht="13.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1:28" ht="13.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1:28" ht="13.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1:28" ht="13.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1:28" ht="13.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1:28" ht="13.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1:28" ht="13.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1:28" ht="13.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1:28" ht="13.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1:28" ht="13.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1:28" ht="13.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1:28" ht="13.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1:28" ht="13.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1:28" ht="13.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1:28" ht="13.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1:28" ht="13.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1:28" ht="13.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1:28" ht="13.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1:28" ht="13.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1:28" ht="13.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1:28" ht="13.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1:28" ht="13.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1:28" ht="13.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1:28" ht="13.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1:28" ht="13.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1:28" ht="13.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1:28" ht="13.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1:28" ht="13.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1:28" ht="13.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1:28" ht="13.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1:28" ht="13.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1:28" ht="13.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1:28" ht="13.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1:28" ht="13.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1:28" ht="13.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1:28" ht="13.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1:28" ht="13.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1:28" ht="13.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1:28" ht="13.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1:28" ht="13.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1:28" ht="13.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1:28" ht="13.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1:28" ht="13.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1:28" ht="13.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1:28" ht="13.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1:28" ht="13.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1:28" ht="13.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1:28" ht="13.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1:28" ht="13.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1:28" ht="13.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1:28" ht="13.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1:28" ht="13.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1:28" ht="13.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1:28" ht="13.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1:28" ht="13.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1:28" ht="13.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1:28" ht="13.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1:28" ht="13.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1:28" ht="13.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1:28" ht="13.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1:28" ht="13.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1:28" ht="13.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1:28" ht="13.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1:28" ht="13.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1:28" ht="13.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1:28" ht="13.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1:28" ht="13.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1:28" ht="13.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1:28" ht="13.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1:28" ht="13.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1:28" ht="13.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1:28" ht="13.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1:28" ht="13.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1:28" ht="13.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1:28" ht="13.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1:28" ht="13.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1:28" ht="13.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1:28" ht="13.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1:28" ht="13.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1:28" ht="13.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1:28" ht="13.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1:28" ht="13.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1:28" ht="13.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1:28" ht="13.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1:28" ht="13.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1:28" ht="13.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1:28" ht="13.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1:28" ht="13.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1:28" ht="13.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1:28" ht="13.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1:28" ht="13.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1:28" ht="13.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1:28" ht="13.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1:28" ht="13.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1:28" ht="13.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1:28" ht="13.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1:28" ht="13.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1:28" ht="13.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1:28" ht="13.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1:28" ht="13.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1:28" ht="13.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1:28" ht="13.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1:28" ht="13.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1:28" ht="13.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1:28" ht="13.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1:28" ht="13.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1:28" ht="13.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1:28" ht="13.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1:28" ht="13.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1:28" ht="13.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1:28" ht="13.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1:28" ht="13.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1:28" ht="13.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1:28" ht="13.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1:28" ht="13.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1:28" ht="13.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1:28" ht="13.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1:28" ht="13.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1:28" ht="13.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1:28" ht="13.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1:28" ht="13.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1:28" ht="13.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1:28" ht="13.5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</row>
    <row r="1002" spans="1:28" ht="13.5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</row>
    <row r="1003" spans="1:28" ht="13.5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</row>
    <row r="1004" spans="1:28" ht="13.5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</row>
    <row r="1005" spans="1:28" ht="13.5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</row>
    <row r="1006" spans="1:28" ht="13.5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</row>
    <row r="1007" spans="1:28" ht="13.5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</row>
    <row r="1008" spans="1:28" ht="13.5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</row>
    <row r="1009" spans="1:28" ht="13.5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</row>
    <row r="1010" spans="1:28" ht="13.5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</row>
    <row r="1011" spans="1:28" ht="13.5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</row>
    <row r="1012" spans="1:28" ht="13.5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</row>
    <row r="1013" spans="1:28" ht="13.5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</row>
    <row r="1014" spans="1:28" ht="13.5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</row>
    <row r="1015" spans="1:28" ht="13.5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</row>
    <row r="1016" spans="1:28" ht="13.5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</row>
    <row r="1017" spans="1:28" ht="13.5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</row>
    <row r="1018" spans="1:28" ht="13.5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</row>
    <row r="1019" spans="1:28" ht="13.5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</row>
    <row r="1020" spans="1:28" ht="13.5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</row>
    <row r="1021" spans="1:28" ht="13.5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</row>
    <row r="1022" spans="1:28" ht="13.5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</row>
    <row r="1023" spans="1:28" ht="13.5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</row>
    <row r="1024" spans="1:28" ht="13.5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</row>
    <row r="1025" spans="1:28" ht="13.5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</row>
    <row r="1026" spans="1:28" ht="13.5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</row>
    <row r="1027" spans="1:28" ht="13.5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</row>
    <row r="1028" spans="1:28" ht="13.5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</row>
    <row r="1029" spans="1:28" ht="13.5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</row>
    <row r="1030" spans="1:28" ht="13.5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</row>
    <row r="1031" spans="1:28" ht="13.5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</row>
    <row r="1032" spans="1:28" ht="13.5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</row>
    <row r="1033" spans="1:28" ht="13.5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</row>
    <row r="1034" spans="1:28" ht="13.5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</row>
    <row r="1035" spans="1:28" ht="13.5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</row>
    <row r="1036" spans="1:28" ht="13.5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</row>
    <row r="1037" spans="1:28" ht="13.5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</row>
    <row r="1038" spans="1:28" ht="13.5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</row>
    <row r="1039" spans="1:28" ht="13.5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</row>
    <row r="1040" spans="1:28" ht="13.5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</row>
    <row r="1041" spans="1:28" ht="13.5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</row>
    <row r="1042" spans="1:28" ht="13.5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</row>
    <row r="1043" spans="1:28" ht="13.5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</row>
    <row r="1044" spans="1:28" ht="13.5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</row>
    <row r="1045" spans="1:28" ht="13.5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</row>
    <row r="1046" spans="1:28" ht="13.5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</row>
    <row r="1047" spans="1:28" ht="13.5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</row>
    <row r="1048" spans="1:28" ht="13.5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</row>
    <row r="1049" spans="1:28" ht="13.5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</row>
    <row r="1050" spans="1:28" ht="13.5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</row>
    <row r="1051" spans="1:28" ht="13.5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</row>
    <row r="1052" spans="1:28" ht="13.5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</row>
    <row r="1053" spans="1:28" ht="13.5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</row>
    <row r="1054" spans="1:28" ht="13.5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</row>
    <row r="1055" spans="1:28" ht="13.5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</row>
    <row r="1056" spans="1:28" ht="13.5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</row>
    <row r="1057" spans="1:28" ht="13.5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</row>
    <row r="1058" spans="1:28" ht="13.5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</row>
    <row r="1059" spans="1:28" ht="13.5">
      <c r="A1059" s="5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</row>
    <row r="1060" spans="1:28" ht="13.5">
      <c r="A1060" s="5"/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</row>
    <row r="1061" spans="1:28" ht="13.5">
      <c r="A1061" s="5"/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</row>
    <row r="1062" spans="1:28" ht="13.5">
      <c r="A1062" s="5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</row>
    <row r="1063" spans="1:28" ht="13.5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</row>
    <row r="1064" spans="1:28" ht="13.5">
      <c r="A1064" s="5"/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</row>
    <row r="1065" spans="1:28" ht="13.5">
      <c r="A1065" s="5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</row>
    <row r="1066" spans="1:28" ht="13.5">
      <c r="A1066" s="5"/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</row>
    <row r="1067" spans="1:28" ht="13.5">
      <c r="A1067" s="5"/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</row>
    <row r="1068" spans="1:28" ht="13.5">
      <c r="A1068" s="5"/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</row>
    <row r="1069" spans="1:28" ht="13.5">
      <c r="A1069" s="5"/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</row>
    <row r="1070" spans="1:28" ht="13.5">
      <c r="A1070" s="5"/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</row>
    <row r="1071" spans="1:28" ht="13.5">
      <c r="A1071" s="5"/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</row>
    <row r="1072" spans="1:28" ht="13.5">
      <c r="A1072" s="5"/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</row>
    <row r="1073" spans="1:28" ht="13.5">
      <c r="A1073" s="5"/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5"/>
    </row>
    <row r="1074" spans="1:28" ht="13.5">
      <c r="A1074" s="5"/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</row>
    <row r="1075" spans="1:28" ht="13.5">
      <c r="A1075" s="5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5"/>
    </row>
    <row r="1076" spans="1:28" ht="13.5">
      <c r="A1076" s="5"/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5"/>
    </row>
    <row r="1077" spans="1:28" ht="13.5">
      <c r="A1077" s="5"/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5"/>
    </row>
    <row r="1078" spans="1:28" ht="13.5">
      <c r="A1078" s="5"/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5"/>
    </row>
    <row r="1079" spans="1:28" ht="13.5">
      <c r="A1079" s="5"/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  <c r="AA1079" s="5"/>
      <c r="AB1079" s="5"/>
    </row>
    <row r="1080" spans="1:28" ht="13.5">
      <c r="A1080" s="5"/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5"/>
      <c r="AA1080" s="5"/>
      <c r="AB1080" s="5"/>
    </row>
    <row r="1081" spans="1:28" ht="13.5">
      <c r="A1081" s="5"/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  <c r="AA1081" s="5"/>
      <c r="AB1081" s="5"/>
    </row>
    <row r="1082" spans="1:28" ht="13.5">
      <c r="A1082" s="5"/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  <c r="AA1082" s="5"/>
      <c r="AB1082" s="5"/>
    </row>
    <row r="1083" spans="1:28" ht="13.5">
      <c r="A1083" s="5"/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  <c r="AA1083" s="5"/>
      <c r="AB1083" s="5"/>
    </row>
    <row r="1084" spans="1:28" ht="13.5">
      <c r="A1084" s="5"/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  <c r="AA1084" s="5"/>
      <c r="AB1084" s="5"/>
    </row>
    <row r="1085" spans="1:28" ht="13.5">
      <c r="A1085" s="5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  <c r="AA1085" s="5"/>
      <c r="AB1085" s="5"/>
    </row>
    <row r="1086" spans="1:28" ht="13.5">
      <c r="A1086" s="5"/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5"/>
    </row>
    <row r="1087" spans="1:28" ht="13.5">
      <c r="A1087" s="5"/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5"/>
      <c r="AA1087" s="5"/>
      <c r="AB1087" s="5"/>
    </row>
    <row r="1088" spans="1:28" ht="13.5">
      <c r="A1088" s="5"/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5"/>
      <c r="AA1088" s="5"/>
      <c r="AB1088" s="5"/>
    </row>
    <row r="1089" spans="1:28" ht="13.5">
      <c r="A1089" s="5"/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5"/>
      <c r="AA1089" s="5"/>
      <c r="AB1089" s="5"/>
    </row>
    <row r="1090" spans="1:28" ht="13.5">
      <c r="A1090" s="5"/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5"/>
      <c r="AA1090" s="5"/>
      <c r="AB1090" s="5"/>
    </row>
    <row r="1091" spans="1:28" ht="13.5">
      <c r="A1091" s="5"/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5"/>
      <c r="AA1091" s="5"/>
      <c r="AB1091" s="5"/>
    </row>
    <row r="1092" spans="1:28" ht="13.5">
      <c r="A1092" s="5"/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5"/>
      <c r="AA1092" s="5"/>
      <c r="AB1092" s="5"/>
    </row>
    <row r="1093" spans="1:28" ht="13.5">
      <c r="A1093" s="5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5"/>
      <c r="AA1093" s="5"/>
      <c r="AB1093" s="5"/>
    </row>
    <row r="1094" spans="1:28" ht="13.5">
      <c r="A1094" s="5"/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5"/>
      <c r="AA1094" s="5"/>
      <c r="AB1094" s="5"/>
    </row>
    <row r="1095" spans="1:28" ht="13.5">
      <c r="A1095" s="5"/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5"/>
      <c r="AA1095" s="5"/>
      <c r="AB1095" s="5"/>
    </row>
    <row r="1096" spans="1:28" ht="13.5">
      <c r="A1096" s="5"/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5"/>
      <c r="AA1096" s="5"/>
      <c r="AB1096" s="5"/>
    </row>
    <row r="1097" spans="1:28" ht="13.5">
      <c r="A1097" s="5"/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5"/>
      <c r="AA1097" s="5"/>
      <c r="AB1097" s="5"/>
    </row>
    <row r="1098" spans="1:28" ht="13.5">
      <c r="A1098" s="5"/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5"/>
      <c r="AA1098" s="5"/>
      <c r="AB1098" s="5"/>
    </row>
    <row r="1099" spans="1:28" ht="13.5">
      <c r="A1099" s="5"/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5"/>
      <c r="AA1099" s="5"/>
      <c r="AB1099" s="5"/>
    </row>
    <row r="1100" spans="1:28" ht="13.5">
      <c r="A1100" s="5"/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5"/>
      <c r="AA1100" s="5"/>
      <c r="AB1100" s="5"/>
    </row>
    <row r="1101" spans="1:28" ht="13.5">
      <c r="A1101" s="5"/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5"/>
      <c r="AA1101" s="5"/>
      <c r="AB1101" s="5"/>
    </row>
    <row r="1102" spans="1:28" ht="13.5">
      <c r="A1102" s="5"/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5"/>
      <c r="AA1102" s="5"/>
      <c r="AB1102" s="5"/>
    </row>
    <row r="1103" spans="1:28" ht="13.5">
      <c r="A1103" s="5"/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5"/>
      <c r="AA1103" s="5"/>
      <c r="AB1103" s="5"/>
    </row>
    <row r="1104" spans="1:28" ht="13.5">
      <c r="A1104" s="5"/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5"/>
      <c r="Z1104" s="5"/>
      <c r="AA1104" s="5"/>
      <c r="AB1104" s="5"/>
    </row>
    <row r="1105" spans="1:28" ht="13.5">
      <c r="A1105" s="5"/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Y1105" s="5"/>
      <c r="Z1105" s="5"/>
      <c r="AA1105" s="5"/>
      <c r="AB1105" s="5"/>
    </row>
    <row r="1106" spans="1:28" ht="13.5">
      <c r="A1106" s="5"/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5"/>
      <c r="AA1106" s="5"/>
      <c r="AB1106" s="5"/>
    </row>
    <row r="1107" spans="1:28" ht="13.5">
      <c r="A1107" s="5"/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5"/>
      <c r="Z1107" s="5"/>
      <c r="AA1107" s="5"/>
      <c r="AB1107" s="5"/>
    </row>
    <row r="1108" spans="1:28" ht="13.5">
      <c r="A1108" s="5"/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5"/>
      <c r="Z1108" s="5"/>
      <c r="AA1108" s="5"/>
      <c r="AB1108" s="5"/>
    </row>
    <row r="1109" spans="1:28" ht="13.5">
      <c r="A1109" s="5"/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5"/>
      <c r="AA1109" s="5"/>
      <c r="AB1109" s="5"/>
    </row>
    <row r="1110" spans="1:28" ht="13.5">
      <c r="A1110" s="5"/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5"/>
      <c r="AA1110" s="5"/>
      <c r="AB1110" s="5"/>
    </row>
    <row r="1111" spans="1:28" ht="13.5">
      <c r="A1111" s="5"/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5"/>
      <c r="Z1111" s="5"/>
      <c r="AA1111" s="5"/>
      <c r="AB1111" s="5"/>
    </row>
    <row r="1112" spans="1:28" ht="13.5">
      <c r="A1112" s="5"/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5"/>
      <c r="AA1112" s="5"/>
      <c r="AB1112" s="5"/>
    </row>
    <row r="1113" spans="1:28" ht="13.5">
      <c r="A1113" s="5"/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5"/>
      <c r="AA1113" s="5"/>
      <c r="AB1113" s="5"/>
    </row>
    <row r="1114" spans="1:28" ht="13.5">
      <c r="A1114" s="5"/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5"/>
      <c r="Z1114" s="5"/>
      <c r="AA1114" s="5"/>
      <c r="AB1114" s="5"/>
    </row>
    <row r="1115" spans="1:28" ht="13.5">
      <c r="A1115" s="5"/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5"/>
      <c r="AA1115" s="5"/>
      <c r="AB1115" s="5"/>
    </row>
    <row r="1116" spans="1:28" ht="13.5">
      <c r="A1116" s="5"/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5"/>
      <c r="AA1116" s="5"/>
      <c r="AB1116" s="5"/>
    </row>
    <row r="1117" spans="1:28" ht="13.5">
      <c r="A1117" s="5"/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Y1117" s="5"/>
      <c r="Z1117" s="5"/>
      <c r="AA1117" s="5"/>
      <c r="AB1117" s="5"/>
    </row>
    <row r="1118" spans="1:28" ht="13.5">
      <c r="A1118" s="5"/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  <c r="Y1118" s="5"/>
      <c r="Z1118" s="5"/>
      <c r="AA1118" s="5"/>
      <c r="AB1118" s="5"/>
    </row>
    <row r="1119" spans="1:28" ht="13.5">
      <c r="A1119" s="5"/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  <c r="Y1119" s="5"/>
      <c r="Z1119" s="5"/>
      <c r="AA1119" s="5"/>
      <c r="AB1119" s="5"/>
    </row>
    <row r="1120" spans="1:28" ht="13.5">
      <c r="A1120" s="5"/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5"/>
      <c r="Z1120" s="5"/>
      <c r="AA1120" s="5"/>
      <c r="AB1120" s="5"/>
    </row>
    <row r="1121" spans="1:28" ht="13.5">
      <c r="A1121" s="5"/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5"/>
      <c r="Y1121" s="5"/>
      <c r="Z1121" s="5"/>
      <c r="AA1121" s="5"/>
      <c r="AB1121" s="5"/>
    </row>
    <row r="1122" spans="1:28" ht="13.5">
      <c r="A1122" s="5"/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5"/>
      <c r="Y1122" s="5"/>
      <c r="Z1122" s="5"/>
      <c r="AA1122" s="5"/>
      <c r="AB1122" s="5"/>
    </row>
    <row r="1123" spans="1:28" ht="13.5">
      <c r="A1123" s="5"/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5"/>
      <c r="Y1123" s="5"/>
      <c r="Z1123" s="5"/>
      <c r="AA1123" s="5"/>
      <c r="AB1123" s="5"/>
    </row>
    <row r="1124" spans="1:28" ht="13.5">
      <c r="A1124" s="5"/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  <c r="Y1124" s="5"/>
      <c r="Z1124" s="5"/>
      <c r="AA1124" s="5"/>
      <c r="AB1124" s="5"/>
    </row>
    <row r="1125" spans="1:28" ht="13.5">
      <c r="A1125" s="5"/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5"/>
      <c r="Y1125" s="5"/>
      <c r="Z1125" s="5"/>
      <c r="AA1125" s="5"/>
      <c r="AB1125" s="5"/>
    </row>
    <row r="1126" spans="1:28" ht="13.5">
      <c r="A1126" s="5"/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  <c r="Y1126" s="5"/>
      <c r="Z1126" s="5"/>
      <c r="AA1126" s="5"/>
      <c r="AB1126" s="5"/>
    </row>
    <row r="1127" spans="1:28" ht="13.5">
      <c r="A1127" s="5"/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5"/>
      <c r="Y1127" s="5"/>
      <c r="Z1127" s="5"/>
      <c r="AA1127" s="5"/>
      <c r="AB1127" s="5"/>
    </row>
    <row r="1128" spans="1:28" ht="13.5">
      <c r="A1128" s="5"/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5"/>
      <c r="Y1128" s="5"/>
      <c r="Z1128" s="5"/>
      <c r="AA1128" s="5"/>
      <c r="AB1128" s="5"/>
    </row>
    <row r="1129" spans="1:28" ht="13.5">
      <c r="A1129" s="5"/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5"/>
      <c r="Y1129" s="5"/>
      <c r="Z1129" s="5"/>
      <c r="AA1129" s="5"/>
      <c r="AB1129" s="5"/>
    </row>
    <row r="1130" spans="1:28" ht="13.5">
      <c r="A1130" s="5"/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5"/>
      <c r="Y1130" s="5"/>
      <c r="Z1130" s="5"/>
      <c r="AA1130" s="5"/>
      <c r="AB1130" s="5"/>
    </row>
    <row r="1131" spans="1:28" ht="13.5">
      <c r="A1131" s="5"/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5"/>
      <c r="Y1131" s="5"/>
      <c r="Z1131" s="5"/>
      <c r="AA1131" s="5"/>
      <c r="AB1131" s="5"/>
    </row>
    <row r="1132" spans="1:28" ht="13.5">
      <c r="A1132" s="5"/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5"/>
      <c r="Y1132" s="5"/>
      <c r="Z1132" s="5"/>
      <c r="AA1132" s="5"/>
      <c r="AB1132" s="5"/>
    </row>
    <row r="1133" spans="1:28" ht="13.5">
      <c r="A1133" s="5"/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5"/>
      <c r="Y1133" s="5"/>
      <c r="Z1133" s="5"/>
      <c r="AA1133" s="5"/>
      <c r="AB1133" s="5"/>
    </row>
    <row r="1134" spans="1:28" ht="13.5">
      <c r="A1134" s="5"/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5"/>
      <c r="Y1134" s="5"/>
      <c r="Z1134" s="5"/>
      <c r="AA1134" s="5"/>
      <c r="AB1134" s="5"/>
    </row>
    <row r="1135" spans="1:28" ht="13.5">
      <c r="A1135" s="5"/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  <c r="W1135" s="5"/>
      <c r="X1135" s="5"/>
      <c r="Y1135" s="5"/>
      <c r="Z1135" s="5"/>
      <c r="AA1135" s="5"/>
      <c r="AB1135" s="5"/>
    </row>
    <row r="1136" spans="1:28" ht="13.5">
      <c r="A1136" s="5"/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5"/>
      <c r="Y1136" s="5"/>
      <c r="Z1136" s="5"/>
      <c r="AA1136" s="5"/>
      <c r="AB1136" s="5"/>
    </row>
    <row r="1137" spans="1:28" ht="13.5">
      <c r="A1137" s="5"/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5"/>
      <c r="Y1137" s="5"/>
      <c r="Z1137" s="5"/>
      <c r="AA1137" s="5"/>
      <c r="AB1137" s="5"/>
    </row>
    <row r="1138" spans="1:28" ht="13.5">
      <c r="A1138" s="5"/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/>
      <c r="X1138" s="5"/>
      <c r="Y1138" s="5"/>
      <c r="Z1138" s="5"/>
      <c r="AA1138" s="5"/>
      <c r="AB1138" s="5"/>
    </row>
    <row r="1139" spans="1:28" ht="13.5">
      <c r="A1139" s="5"/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  <c r="W1139" s="5"/>
      <c r="X1139" s="5"/>
      <c r="Y1139" s="5"/>
      <c r="Z1139" s="5"/>
      <c r="AA1139" s="5"/>
      <c r="AB1139" s="5"/>
    </row>
    <row r="1140" spans="1:28" ht="13.5">
      <c r="A1140" s="5"/>
      <c r="B1140" s="5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  <c r="X1140" s="5"/>
      <c r="Y1140" s="5"/>
      <c r="Z1140" s="5"/>
      <c r="AA1140" s="5"/>
      <c r="AB1140" s="5"/>
    </row>
    <row r="1141" spans="1:28" ht="13.5">
      <c r="A1141" s="5"/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  <c r="W1141" s="5"/>
      <c r="X1141" s="5"/>
      <c r="Y1141" s="5"/>
      <c r="Z1141" s="5"/>
      <c r="AA1141" s="5"/>
      <c r="AB1141" s="5"/>
    </row>
    <row r="1142" spans="1:28" ht="13.5">
      <c r="A1142" s="5"/>
      <c r="B1142" s="5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W1142" s="5"/>
      <c r="X1142" s="5"/>
      <c r="Y1142" s="5"/>
      <c r="Z1142" s="5"/>
      <c r="AA1142" s="5"/>
      <c r="AB1142" s="5"/>
    </row>
    <row r="1143" spans="1:28" ht="13.5">
      <c r="A1143" s="5"/>
      <c r="B1143" s="5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  <c r="W1143" s="5"/>
      <c r="X1143" s="5"/>
      <c r="Y1143" s="5"/>
      <c r="Z1143" s="5"/>
      <c r="AA1143" s="5"/>
      <c r="AB1143" s="5"/>
    </row>
    <row r="1144" spans="1:28" ht="13.5">
      <c r="A1144" s="5"/>
      <c r="B1144" s="5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5"/>
      <c r="Y1144" s="5"/>
      <c r="Z1144" s="5"/>
      <c r="AA1144" s="5"/>
      <c r="AB1144" s="5"/>
    </row>
    <row r="1145" spans="1:28" ht="13.5">
      <c r="A1145" s="5"/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  <c r="W1145" s="5"/>
      <c r="X1145" s="5"/>
      <c r="Y1145" s="5"/>
      <c r="Z1145" s="5"/>
      <c r="AA1145" s="5"/>
      <c r="AB1145" s="5"/>
    </row>
    <row r="1146" spans="1:28" ht="13.5">
      <c r="A1146" s="5"/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  <c r="X1146" s="5"/>
      <c r="Y1146" s="5"/>
      <c r="Z1146" s="5"/>
      <c r="AA1146" s="5"/>
      <c r="AB1146" s="5"/>
    </row>
    <row r="1147" spans="1:28" ht="13.5">
      <c r="A1147" s="5"/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  <c r="W1147" s="5"/>
      <c r="X1147" s="5"/>
      <c r="Y1147" s="5"/>
      <c r="Z1147" s="5"/>
      <c r="AA1147" s="5"/>
      <c r="AB1147" s="5"/>
    </row>
    <row r="1148" spans="1:28" ht="13.5">
      <c r="A1148" s="5"/>
      <c r="B1148" s="5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  <c r="W1148" s="5"/>
      <c r="X1148" s="5"/>
      <c r="Y1148" s="5"/>
      <c r="Z1148" s="5"/>
      <c r="AA1148" s="5"/>
      <c r="AB1148" s="5"/>
    </row>
    <row r="1149" spans="1:28" ht="13.5">
      <c r="A1149" s="5"/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  <c r="W1149" s="5"/>
      <c r="X1149" s="5"/>
      <c r="Y1149" s="5"/>
      <c r="Z1149" s="5"/>
      <c r="AA1149" s="5"/>
      <c r="AB1149" s="5"/>
    </row>
    <row r="1150" spans="1:28" ht="13.5">
      <c r="A1150" s="5"/>
      <c r="B1150" s="5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W1150" s="5"/>
      <c r="X1150" s="5"/>
      <c r="Y1150" s="5"/>
      <c r="Z1150" s="5"/>
      <c r="AA1150" s="5"/>
      <c r="AB1150" s="5"/>
    </row>
    <row r="1151" spans="1:28" ht="13.5">
      <c r="A1151" s="5"/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  <c r="W1151" s="5"/>
      <c r="X1151" s="5"/>
      <c r="Y1151" s="5"/>
      <c r="Z1151" s="5"/>
      <c r="AA1151" s="5"/>
      <c r="AB1151" s="5"/>
    </row>
    <row r="1152" spans="1:28" ht="13.5">
      <c r="A1152" s="5"/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  <c r="X1152" s="5"/>
      <c r="Y1152" s="5"/>
      <c r="Z1152" s="5"/>
      <c r="AA1152" s="5"/>
      <c r="AB1152" s="5"/>
    </row>
    <row r="1153" spans="1:28" ht="13.5">
      <c r="A1153" s="5"/>
      <c r="B1153" s="5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5"/>
      <c r="X1153" s="5"/>
      <c r="Y1153" s="5"/>
      <c r="Z1153" s="5"/>
      <c r="AA1153" s="5"/>
      <c r="AB1153" s="5"/>
    </row>
    <row r="1154" spans="1:28" ht="13.5">
      <c r="A1154" s="5"/>
      <c r="B1154" s="5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/>
      <c r="X1154" s="5"/>
      <c r="Y1154" s="5"/>
      <c r="Z1154" s="5"/>
      <c r="AA1154" s="5"/>
      <c r="AB1154" s="5"/>
    </row>
    <row r="1155" spans="1:28" ht="13.5">
      <c r="A1155" s="5"/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  <c r="W1155" s="5"/>
      <c r="X1155" s="5"/>
      <c r="Y1155" s="5"/>
      <c r="Z1155" s="5"/>
      <c r="AA1155" s="5"/>
      <c r="AB1155" s="5"/>
    </row>
    <row r="1156" spans="1:28" ht="13.5">
      <c r="A1156" s="5"/>
      <c r="B1156" s="5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W1156" s="5"/>
      <c r="X1156" s="5"/>
      <c r="Y1156" s="5"/>
      <c r="Z1156" s="5"/>
      <c r="AA1156" s="5"/>
      <c r="AB1156" s="5"/>
    </row>
    <row r="1157" spans="1:28" ht="13.5">
      <c r="A1157" s="5"/>
      <c r="B1157" s="5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  <c r="W1157" s="5"/>
      <c r="X1157" s="5"/>
      <c r="Y1157" s="5"/>
      <c r="Z1157" s="5"/>
      <c r="AA1157" s="5"/>
      <c r="AB1157" s="5"/>
    </row>
    <row r="1158" spans="1:28" ht="13.5">
      <c r="A1158" s="5"/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  <c r="W1158" s="5"/>
      <c r="X1158" s="5"/>
      <c r="Y1158" s="5"/>
      <c r="Z1158" s="5"/>
      <c r="AA1158" s="5"/>
      <c r="AB1158" s="5"/>
    </row>
    <row r="1159" spans="1:28" ht="13.5">
      <c r="A1159" s="5"/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  <c r="W1159" s="5"/>
      <c r="X1159" s="5"/>
      <c r="Y1159" s="5"/>
      <c r="Z1159" s="5"/>
      <c r="AA1159" s="5"/>
      <c r="AB1159" s="5"/>
    </row>
    <row r="1160" spans="1:28" ht="13.5">
      <c r="A1160" s="5"/>
      <c r="B1160" s="5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  <c r="W1160" s="5"/>
      <c r="X1160" s="5"/>
      <c r="Y1160" s="5"/>
      <c r="Z1160" s="5"/>
      <c r="AA1160" s="5"/>
      <c r="AB1160" s="5"/>
    </row>
    <row r="1161" spans="1:28" ht="13.5">
      <c r="A1161" s="5"/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  <c r="W1161" s="5"/>
      <c r="X1161" s="5"/>
      <c r="Y1161" s="5"/>
      <c r="Z1161" s="5"/>
      <c r="AA1161" s="5"/>
      <c r="AB1161" s="5"/>
    </row>
    <row r="1162" spans="1:28" ht="13.5">
      <c r="A1162" s="5"/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  <c r="X1162" s="5"/>
      <c r="Y1162" s="5"/>
      <c r="Z1162" s="5"/>
      <c r="AA1162" s="5"/>
      <c r="AB1162" s="5"/>
    </row>
    <row r="1163" spans="1:28" ht="13.5">
      <c r="A1163" s="5"/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  <c r="W1163" s="5"/>
      <c r="X1163" s="5"/>
      <c r="Y1163" s="5"/>
      <c r="Z1163" s="5"/>
      <c r="AA1163" s="5"/>
      <c r="AB1163" s="5"/>
    </row>
    <row r="1164" spans="1:28" ht="13.5">
      <c r="A1164" s="5"/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  <c r="X1164" s="5"/>
      <c r="Y1164" s="5"/>
      <c r="Z1164" s="5"/>
      <c r="AA1164" s="5"/>
      <c r="AB1164" s="5"/>
    </row>
    <row r="1165" spans="1:28" ht="13.5">
      <c r="A1165" s="5"/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W1165" s="5"/>
      <c r="X1165" s="5"/>
      <c r="Y1165" s="5"/>
      <c r="Z1165" s="5"/>
      <c r="AA1165" s="5"/>
      <c r="AB1165" s="5"/>
    </row>
    <row r="1166" spans="1:28" ht="13.5">
      <c r="A1166" s="5"/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5"/>
      <c r="Y1166" s="5"/>
      <c r="Z1166" s="5"/>
      <c r="AA1166" s="5"/>
      <c r="AB1166" s="5"/>
    </row>
    <row r="1167" spans="1:28" ht="13.5">
      <c r="A1167" s="5"/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/>
      <c r="X1167" s="5"/>
      <c r="Y1167" s="5"/>
      <c r="Z1167" s="5"/>
      <c r="AA1167" s="5"/>
      <c r="AB1167" s="5"/>
    </row>
    <row r="1168" spans="1:28" ht="13.5">
      <c r="A1168" s="5"/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W1168" s="5"/>
      <c r="X1168" s="5"/>
      <c r="Y1168" s="5"/>
      <c r="Z1168" s="5"/>
      <c r="AA1168" s="5"/>
      <c r="AB1168" s="5"/>
    </row>
    <row r="1169" spans="1:28" ht="13.5">
      <c r="A1169" s="5"/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/>
      <c r="X1169" s="5"/>
      <c r="Y1169" s="5"/>
      <c r="Z1169" s="5"/>
      <c r="AA1169" s="5"/>
      <c r="AB1169" s="5"/>
    </row>
    <row r="1170" spans="1:28" ht="13.5">
      <c r="A1170" s="5"/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5"/>
      <c r="Y1170" s="5"/>
      <c r="Z1170" s="5"/>
      <c r="AA1170" s="5"/>
      <c r="AB1170" s="5"/>
    </row>
    <row r="1171" spans="1:28" ht="13.5">
      <c r="A1171" s="5"/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W1171" s="5"/>
      <c r="X1171" s="5"/>
      <c r="Y1171" s="5"/>
      <c r="Z1171" s="5"/>
      <c r="AA1171" s="5"/>
      <c r="AB1171" s="5"/>
    </row>
    <row r="1172" spans="1:28" ht="13.5">
      <c r="A1172" s="5"/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W1172" s="5"/>
      <c r="X1172" s="5"/>
      <c r="Y1172" s="5"/>
      <c r="Z1172" s="5"/>
      <c r="AA1172" s="5"/>
      <c r="AB1172" s="5"/>
    </row>
    <row r="1173" spans="1:28" ht="13.5">
      <c r="A1173" s="5"/>
      <c r="B1173" s="5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  <c r="W1173" s="5"/>
      <c r="X1173" s="5"/>
      <c r="Y1173" s="5"/>
      <c r="Z1173" s="5"/>
      <c r="AA1173" s="5"/>
      <c r="AB1173" s="5"/>
    </row>
    <row r="1174" spans="1:28" ht="13.5">
      <c r="A1174" s="5"/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/>
      <c r="X1174" s="5"/>
      <c r="Y1174" s="5"/>
      <c r="Z1174" s="5"/>
      <c r="AA1174" s="5"/>
      <c r="AB1174" s="5"/>
    </row>
    <row r="1175" spans="1:28" ht="13.5">
      <c r="A1175" s="5"/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W1175" s="5"/>
      <c r="X1175" s="5"/>
      <c r="Y1175" s="5"/>
      <c r="Z1175" s="5"/>
      <c r="AA1175" s="5"/>
      <c r="AB1175" s="5"/>
    </row>
    <row r="1176" spans="1:28" ht="13.5">
      <c r="A1176" s="5"/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5"/>
      <c r="Y1176" s="5"/>
      <c r="Z1176" s="5"/>
      <c r="AA1176" s="5"/>
      <c r="AB1176" s="5"/>
    </row>
    <row r="1177" spans="1:28" ht="13.5">
      <c r="A1177" s="5"/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W1177" s="5"/>
      <c r="X1177" s="5"/>
      <c r="Y1177" s="5"/>
      <c r="Z1177" s="5"/>
      <c r="AA1177" s="5"/>
      <c r="AB1177" s="5"/>
    </row>
    <row r="1178" spans="1:28" ht="13.5">
      <c r="A1178" s="5"/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5"/>
      <c r="Y1178" s="5"/>
      <c r="Z1178" s="5"/>
      <c r="AA1178" s="5"/>
      <c r="AB1178" s="5"/>
    </row>
    <row r="1179" spans="1:28" ht="13.5">
      <c r="A1179" s="5"/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  <c r="W1179" s="5"/>
      <c r="X1179" s="5"/>
      <c r="Y1179" s="5"/>
      <c r="Z1179" s="5"/>
      <c r="AA1179" s="5"/>
      <c r="AB1179" s="5"/>
    </row>
    <row r="1180" spans="1:28" ht="13.5">
      <c r="A1180" s="5"/>
      <c r="B1180" s="5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5"/>
      <c r="Y1180" s="5"/>
      <c r="Z1180" s="5"/>
      <c r="AA1180" s="5"/>
      <c r="AB1180" s="5"/>
    </row>
    <row r="1181" spans="1:28" ht="13.5">
      <c r="A1181" s="5"/>
      <c r="B1181" s="5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W1181" s="5"/>
      <c r="X1181" s="5"/>
      <c r="Y1181" s="5"/>
      <c r="Z1181" s="5"/>
      <c r="AA1181" s="5"/>
      <c r="AB1181" s="5"/>
    </row>
    <row r="1182" spans="1:28" ht="13.5">
      <c r="A1182" s="5"/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5"/>
      <c r="Y1182" s="5"/>
      <c r="Z1182" s="5"/>
      <c r="AA1182" s="5"/>
      <c r="AB1182" s="5"/>
    </row>
    <row r="1183" spans="1:28" ht="13.5">
      <c r="A1183" s="5"/>
      <c r="B1183" s="5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  <c r="W1183" s="5"/>
      <c r="X1183" s="5"/>
      <c r="Y1183" s="5"/>
      <c r="Z1183" s="5"/>
      <c r="AA1183" s="5"/>
      <c r="AB1183" s="5"/>
    </row>
    <row r="1184" spans="1:28" ht="13.5">
      <c r="A1184" s="5"/>
      <c r="B1184" s="5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  <c r="W1184" s="5"/>
      <c r="X1184" s="5"/>
      <c r="Y1184" s="5"/>
      <c r="Z1184" s="5"/>
      <c r="AA1184" s="5"/>
      <c r="AB1184" s="5"/>
    </row>
    <row r="1185" spans="1:28" ht="13.5">
      <c r="A1185" s="5"/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  <c r="W1185" s="5"/>
      <c r="X1185" s="5"/>
      <c r="Y1185" s="5"/>
      <c r="Z1185" s="5"/>
      <c r="AA1185" s="5"/>
      <c r="AB1185" s="5"/>
    </row>
    <row r="1186" spans="1:28" ht="13.5">
      <c r="A1186" s="5"/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W1186" s="5"/>
      <c r="X1186" s="5"/>
      <c r="Y1186" s="5"/>
      <c r="Z1186" s="5"/>
      <c r="AA1186" s="5"/>
      <c r="AB1186" s="5"/>
    </row>
    <row r="1187" spans="1:28" ht="13.5">
      <c r="A1187" s="5"/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  <c r="W1187" s="5"/>
      <c r="X1187" s="5"/>
      <c r="Y1187" s="5"/>
      <c r="Z1187" s="5"/>
      <c r="AA1187" s="5"/>
      <c r="AB1187" s="5"/>
    </row>
    <row r="1188" spans="1:28" ht="13.5">
      <c r="A1188" s="5"/>
      <c r="B1188" s="5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W1188" s="5"/>
      <c r="X1188" s="5"/>
      <c r="Y1188" s="5"/>
      <c r="Z1188" s="5"/>
      <c r="AA1188" s="5"/>
      <c r="AB1188" s="5"/>
    </row>
    <row r="1189" spans="1:28" ht="13.5">
      <c r="A1189" s="5"/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  <c r="W1189" s="5"/>
      <c r="X1189" s="5"/>
      <c r="Y1189" s="5"/>
      <c r="Z1189" s="5"/>
      <c r="AA1189" s="5"/>
      <c r="AB1189" s="5"/>
    </row>
    <row r="1190" spans="1:28" ht="13.5">
      <c r="A1190" s="5"/>
      <c r="B1190" s="5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/>
      <c r="X1190" s="5"/>
      <c r="Y1190" s="5"/>
      <c r="Z1190" s="5"/>
      <c r="AA1190" s="5"/>
      <c r="AB1190" s="5"/>
    </row>
    <row r="1191" spans="1:28" ht="13.5">
      <c r="A1191" s="5"/>
      <c r="B1191" s="5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W1191" s="5"/>
      <c r="X1191" s="5"/>
      <c r="Y1191" s="5"/>
      <c r="Z1191" s="5"/>
      <c r="AA1191" s="5"/>
      <c r="AB1191" s="5"/>
    </row>
    <row r="1192" spans="1:28" ht="13.5">
      <c r="A1192" s="5"/>
      <c r="B1192" s="5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  <c r="W1192" s="5"/>
      <c r="X1192" s="5"/>
      <c r="Y1192" s="5"/>
      <c r="Z1192" s="5"/>
      <c r="AA1192" s="5"/>
      <c r="AB1192" s="5"/>
    </row>
    <row r="1193" spans="1:28" ht="13.5">
      <c r="A1193" s="5"/>
      <c r="B1193" s="5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  <c r="W1193" s="5"/>
      <c r="X1193" s="5"/>
      <c r="Y1193" s="5"/>
      <c r="Z1193" s="5"/>
      <c r="AA1193" s="5"/>
      <c r="AB1193" s="5"/>
    </row>
    <row r="1194" spans="1:28" ht="13.5">
      <c r="A1194" s="5"/>
      <c r="B1194" s="5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  <c r="W1194" s="5"/>
      <c r="X1194" s="5"/>
      <c r="Y1194" s="5"/>
      <c r="Z1194" s="5"/>
      <c r="AA1194" s="5"/>
      <c r="AB1194" s="5"/>
    </row>
    <row r="1195" spans="1:28" ht="13.5">
      <c r="A1195" s="5"/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  <c r="W1195" s="5"/>
      <c r="X1195" s="5"/>
      <c r="Y1195" s="5"/>
      <c r="Z1195" s="5"/>
      <c r="AA1195" s="5"/>
      <c r="AB1195" s="5"/>
    </row>
    <row r="1196" spans="1:28" ht="13.5">
      <c r="A1196" s="5"/>
      <c r="B1196" s="5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  <c r="W1196" s="5"/>
      <c r="X1196" s="5"/>
      <c r="Y1196" s="5"/>
      <c r="Z1196" s="5"/>
      <c r="AA1196" s="5"/>
      <c r="AB1196" s="5"/>
    </row>
    <row r="1197" spans="1:28" ht="13.5">
      <c r="A1197" s="5"/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  <c r="W1197" s="5"/>
      <c r="X1197" s="5"/>
      <c r="Y1197" s="5"/>
      <c r="Z1197" s="5"/>
      <c r="AA1197" s="5"/>
      <c r="AB1197" s="5"/>
    </row>
    <row r="1198" spans="1:28" ht="13.5">
      <c r="A1198" s="5"/>
      <c r="B1198" s="5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  <c r="W1198" s="5"/>
      <c r="X1198" s="5"/>
      <c r="Y1198" s="5"/>
      <c r="Z1198" s="5"/>
      <c r="AA1198" s="5"/>
      <c r="AB1198" s="5"/>
    </row>
    <row r="1199" spans="1:28" ht="13.5">
      <c r="A1199" s="5"/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  <c r="W1199" s="5"/>
      <c r="X1199" s="5"/>
      <c r="Y1199" s="5"/>
      <c r="Z1199" s="5"/>
      <c r="AA1199" s="5"/>
      <c r="AB1199" s="5"/>
    </row>
    <row r="1200" spans="1:28" ht="13.5">
      <c r="A1200" s="5"/>
      <c r="B1200" s="5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W1200" s="5"/>
      <c r="X1200" s="5"/>
      <c r="Y1200" s="5"/>
      <c r="Z1200" s="5"/>
      <c r="AA1200" s="5"/>
      <c r="AB1200" s="5"/>
    </row>
    <row r="1201" spans="1:28" ht="13.5">
      <c r="A1201" s="5"/>
      <c r="B1201" s="5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  <c r="W1201" s="5"/>
      <c r="X1201" s="5"/>
      <c r="Y1201" s="5"/>
      <c r="Z1201" s="5"/>
      <c r="AA1201" s="5"/>
      <c r="AB1201" s="5"/>
    </row>
    <row r="1202" spans="1:28" ht="13.5">
      <c r="A1202" s="5"/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  <c r="W1202" s="5"/>
      <c r="X1202" s="5"/>
      <c r="Y1202" s="5"/>
      <c r="Z1202" s="5"/>
      <c r="AA1202" s="5"/>
      <c r="AB1202" s="5"/>
    </row>
    <row r="1203" spans="1:28" ht="13.5">
      <c r="A1203" s="5"/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  <c r="W1203" s="5"/>
      <c r="X1203" s="5"/>
      <c r="Y1203" s="5"/>
      <c r="Z1203" s="5"/>
      <c r="AA1203" s="5"/>
      <c r="AB1203" s="5"/>
    </row>
    <row r="1204" spans="1:28" ht="13.5">
      <c r="A1204" s="5"/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  <c r="W1204" s="5"/>
      <c r="X1204" s="5"/>
      <c r="Y1204" s="5"/>
      <c r="Z1204" s="5"/>
      <c r="AA1204" s="5"/>
      <c r="AB1204" s="5"/>
    </row>
    <row r="1205" spans="1:28" ht="13.5">
      <c r="A1205" s="5"/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  <c r="W1205" s="5"/>
      <c r="X1205" s="5"/>
      <c r="Y1205" s="5"/>
      <c r="Z1205" s="5"/>
      <c r="AA1205" s="5"/>
      <c r="AB1205" s="5"/>
    </row>
    <row r="1206" spans="1:28" ht="13.5">
      <c r="A1206" s="5"/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  <c r="W1206" s="5"/>
      <c r="X1206" s="5"/>
      <c r="Y1206" s="5"/>
      <c r="Z1206" s="5"/>
      <c r="AA1206" s="5"/>
      <c r="AB1206" s="5"/>
    </row>
    <row r="1207" spans="1:28" ht="13.5">
      <c r="A1207" s="5"/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  <c r="W1207" s="5"/>
      <c r="X1207" s="5"/>
      <c r="Y1207" s="5"/>
      <c r="Z1207" s="5"/>
      <c r="AA1207" s="5"/>
      <c r="AB1207" s="5"/>
    </row>
    <row r="1208" spans="1:28" ht="13.5">
      <c r="A1208" s="5"/>
      <c r="B1208" s="5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  <c r="W1208" s="5"/>
      <c r="X1208" s="5"/>
      <c r="Y1208" s="5"/>
      <c r="Z1208" s="5"/>
      <c r="AA1208" s="5"/>
      <c r="AB1208" s="5"/>
    </row>
    <row r="1209" spans="1:28" ht="13.5">
      <c r="A1209" s="5"/>
      <c r="B1209" s="5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  <c r="W1209" s="5"/>
      <c r="X1209" s="5"/>
      <c r="Y1209" s="5"/>
      <c r="Z1209" s="5"/>
      <c r="AA1209" s="5"/>
      <c r="AB1209" s="5"/>
    </row>
    <row r="1210" spans="1:28" ht="13.5">
      <c r="A1210" s="5"/>
      <c r="B1210" s="5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  <c r="W1210" s="5"/>
      <c r="X1210" s="5"/>
      <c r="Y1210" s="5"/>
      <c r="Z1210" s="5"/>
      <c r="AA1210" s="5"/>
      <c r="AB1210" s="5"/>
    </row>
    <row r="1211" spans="1:28" ht="13.5">
      <c r="A1211" s="5"/>
      <c r="B1211" s="5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  <c r="W1211" s="5"/>
      <c r="X1211" s="5"/>
      <c r="Y1211" s="5"/>
      <c r="Z1211" s="5"/>
      <c r="AA1211" s="5"/>
      <c r="AB1211" s="5"/>
    </row>
    <row r="1212" spans="1:28" ht="13.5">
      <c r="A1212" s="5"/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W1212" s="5"/>
      <c r="X1212" s="5"/>
      <c r="Y1212" s="5"/>
      <c r="Z1212" s="5"/>
      <c r="AA1212" s="5"/>
      <c r="AB1212" s="5"/>
    </row>
    <row r="1213" spans="1:28" ht="13.5">
      <c r="A1213" s="5"/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  <c r="W1213" s="5"/>
      <c r="X1213" s="5"/>
      <c r="Y1213" s="5"/>
      <c r="Z1213" s="5"/>
      <c r="AA1213" s="5"/>
      <c r="AB1213" s="5"/>
    </row>
    <row r="1214" spans="1:28" ht="13.5">
      <c r="A1214" s="5"/>
      <c r="B1214" s="5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  <c r="W1214" s="5"/>
      <c r="X1214" s="5"/>
      <c r="Y1214" s="5"/>
      <c r="Z1214" s="5"/>
      <c r="AA1214" s="5"/>
      <c r="AB1214" s="5"/>
    </row>
    <row r="1215" spans="1:28" ht="13.5">
      <c r="A1215" s="5"/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  <c r="W1215" s="5"/>
      <c r="X1215" s="5"/>
      <c r="Y1215" s="5"/>
      <c r="Z1215" s="5"/>
      <c r="AA1215" s="5"/>
      <c r="AB1215" s="5"/>
    </row>
    <row r="1216" spans="1:28" ht="13.5">
      <c r="A1216" s="5"/>
      <c r="B1216" s="5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  <c r="W1216" s="5"/>
      <c r="X1216" s="5"/>
      <c r="Y1216" s="5"/>
      <c r="Z1216" s="5"/>
      <c r="AA1216" s="5"/>
      <c r="AB1216" s="5"/>
    </row>
    <row r="1217" spans="1:28" ht="13.5">
      <c r="A1217" s="5"/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W1217" s="5"/>
      <c r="X1217" s="5"/>
      <c r="Y1217" s="5"/>
      <c r="Z1217" s="5"/>
      <c r="AA1217" s="5"/>
      <c r="AB1217" s="5"/>
    </row>
    <row r="1218" spans="1:28" ht="13.5">
      <c r="A1218" s="5"/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/>
      <c r="X1218" s="5"/>
      <c r="Y1218" s="5"/>
      <c r="Z1218" s="5"/>
      <c r="AA1218" s="5"/>
      <c r="AB1218" s="5"/>
    </row>
    <row r="1219" spans="1:28" ht="13.5">
      <c r="A1219" s="5"/>
      <c r="B1219" s="5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  <c r="W1219" s="5"/>
      <c r="X1219" s="5"/>
      <c r="Y1219" s="5"/>
      <c r="Z1219" s="5"/>
      <c r="AA1219" s="5"/>
      <c r="AB1219" s="5"/>
    </row>
    <row r="1220" spans="1:28" ht="13.5">
      <c r="A1220" s="5"/>
      <c r="B1220" s="5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W1220" s="5"/>
      <c r="X1220" s="5"/>
      <c r="Y1220" s="5"/>
      <c r="Z1220" s="5"/>
      <c r="AA1220" s="5"/>
      <c r="AB1220" s="5"/>
    </row>
    <row r="1221" spans="1:28" ht="13.5">
      <c r="A1221" s="5"/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W1221" s="5"/>
      <c r="X1221" s="5"/>
      <c r="Y1221" s="5"/>
      <c r="Z1221" s="5"/>
      <c r="AA1221" s="5"/>
      <c r="AB1221" s="5"/>
    </row>
    <row r="1222" spans="1:28" ht="13.5">
      <c r="A1222" s="5"/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W1222" s="5"/>
      <c r="X1222" s="5"/>
      <c r="Y1222" s="5"/>
      <c r="Z1222" s="5"/>
      <c r="AA1222" s="5"/>
      <c r="AB1222" s="5"/>
    </row>
    <row r="1223" spans="1:28" ht="13.5">
      <c r="A1223" s="5"/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  <c r="W1223" s="5"/>
      <c r="X1223" s="5"/>
      <c r="Y1223" s="5"/>
      <c r="Z1223" s="5"/>
      <c r="AA1223" s="5"/>
      <c r="AB1223" s="5"/>
    </row>
    <row r="1224" spans="1:28" ht="13.5">
      <c r="A1224" s="5"/>
      <c r="B1224" s="5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  <c r="W1224" s="5"/>
      <c r="X1224" s="5"/>
      <c r="Y1224" s="5"/>
      <c r="Z1224" s="5"/>
      <c r="AA1224" s="5"/>
      <c r="AB1224" s="5"/>
    </row>
    <row r="1225" spans="1:28" ht="13.5">
      <c r="A1225" s="5"/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  <c r="W1225" s="5"/>
      <c r="X1225" s="5"/>
      <c r="Y1225" s="5"/>
      <c r="Z1225" s="5"/>
      <c r="AA1225" s="5"/>
      <c r="AB1225" s="5"/>
    </row>
    <row r="1226" spans="1:28" ht="13.5">
      <c r="A1226" s="5"/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  <c r="W1226" s="5"/>
      <c r="X1226" s="5"/>
      <c r="Y1226" s="5"/>
      <c r="Z1226" s="5"/>
      <c r="AA1226" s="5"/>
      <c r="AB1226" s="5"/>
    </row>
    <row r="1227" spans="1:28" ht="13.5">
      <c r="A1227" s="5"/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  <c r="W1227" s="5"/>
      <c r="X1227" s="5"/>
      <c r="Y1227" s="5"/>
      <c r="Z1227" s="5"/>
      <c r="AA1227" s="5"/>
      <c r="AB1227" s="5"/>
    </row>
    <row r="1228" spans="1:28" ht="13.5">
      <c r="A1228" s="5"/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  <c r="W1228" s="5"/>
      <c r="X1228" s="5"/>
      <c r="Y1228" s="5"/>
      <c r="Z1228" s="5"/>
      <c r="AA1228" s="5"/>
      <c r="AB1228" s="5"/>
    </row>
    <row r="1229" spans="1:28" ht="13.5">
      <c r="A1229" s="5"/>
      <c r="B1229" s="5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  <c r="W1229" s="5"/>
      <c r="X1229" s="5"/>
      <c r="Y1229" s="5"/>
      <c r="Z1229" s="5"/>
      <c r="AA1229" s="5"/>
      <c r="AB1229" s="5"/>
    </row>
    <row r="1230" spans="1:28" ht="13.5">
      <c r="A1230" s="5"/>
      <c r="B1230" s="5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  <c r="W1230" s="5"/>
      <c r="X1230" s="5"/>
      <c r="Y1230" s="5"/>
      <c r="Z1230" s="5"/>
      <c r="AA1230" s="5"/>
      <c r="AB1230" s="5"/>
    </row>
    <row r="1231" spans="1:28" ht="13.5">
      <c r="A1231" s="5"/>
      <c r="B1231" s="5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  <c r="W1231" s="5"/>
      <c r="X1231" s="5"/>
      <c r="Y1231" s="5"/>
      <c r="Z1231" s="5"/>
      <c r="AA1231" s="5"/>
      <c r="AB1231" s="5"/>
    </row>
    <row r="1232" spans="1:28" ht="13.5">
      <c r="A1232" s="5"/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  <c r="W1232" s="5"/>
      <c r="X1232" s="5"/>
      <c r="Y1232" s="5"/>
      <c r="Z1232" s="5"/>
      <c r="AA1232" s="5"/>
      <c r="AB1232" s="5"/>
    </row>
    <row r="1233" spans="1:28" ht="13.5">
      <c r="A1233" s="5"/>
      <c r="B1233" s="5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  <c r="W1233" s="5"/>
      <c r="X1233" s="5"/>
      <c r="Y1233" s="5"/>
      <c r="Z1233" s="5"/>
      <c r="AA1233" s="5"/>
      <c r="AB1233" s="5"/>
    </row>
    <row r="1234" spans="1:28" ht="13.5">
      <c r="A1234" s="5"/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  <c r="W1234" s="5"/>
      <c r="X1234" s="5"/>
      <c r="Y1234" s="5"/>
      <c r="Z1234" s="5"/>
      <c r="AA1234" s="5"/>
      <c r="AB1234" s="5"/>
    </row>
    <row r="1235" spans="1:28" ht="13.5">
      <c r="A1235" s="5"/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5"/>
      <c r="W1235" s="5"/>
      <c r="X1235" s="5"/>
      <c r="Y1235" s="5"/>
      <c r="Z1235" s="5"/>
      <c r="AA1235" s="5"/>
      <c r="AB1235" s="5"/>
    </row>
    <row r="1236" spans="1:28" ht="13.5">
      <c r="A1236" s="5"/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  <c r="W1236" s="5"/>
      <c r="X1236" s="5"/>
      <c r="Y1236" s="5"/>
      <c r="Z1236" s="5"/>
      <c r="AA1236" s="5"/>
      <c r="AB1236" s="5"/>
    </row>
    <row r="1237" spans="1:28" ht="13.5">
      <c r="A1237" s="5"/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  <c r="W1237" s="5"/>
      <c r="X1237" s="5"/>
      <c r="Y1237" s="5"/>
      <c r="Z1237" s="5"/>
      <c r="AA1237" s="5"/>
      <c r="AB1237" s="5"/>
    </row>
    <row r="1238" spans="1:28" ht="13.5">
      <c r="A1238" s="5"/>
      <c r="B1238" s="5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  <c r="W1238" s="5"/>
      <c r="X1238" s="5"/>
      <c r="Y1238" s="5"/>
      <c r="Z1238" s="5"/>
      <c r="AA1238" s="5"/>
      <c r="AB1238" s="5"/>
    </row>
    <row r="1239" spans="1:28" ht="13.5">
      <c r="A1239" s="5"/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5"/>
      <c r="W1239" s="5"/>
      <c r="X1239" s="5"/>
      <c r="Y1239" s="5"/>
      <c r="Z1239" s="5"/>
      <c r="AA1239" s="5"/>
      <c r="AB1239" s="5"/>
    </row>
    <row r="1240" spans="1:28" ht="13.5">
      <c r="A1240" s="5"/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  <c r="W1240" s="5"/>
      <c r="X1240" s="5"/>
      <c r="Y1240" s="5"/>
      <c r="Z1240" s="5"/>
      <c r="AA1240" s="5"/>
      <c r="AB1240" s="5"/>
    </row>
    <row r="1241" spans="1:28" ht="13.5">
      <c r="A1241" s="5"/>
      <c r="B1241" s="5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5"/>
      <c r="W1241" s="5"/>
      <c r="X1241" s="5"/>
      <c r="Y1241" s="5"/>
      <c r="Z1241" s="5"/>
      <c r="AA1241" s="5"/>
      <c r="AB1241" s="5"/>
    </row>
    <row r="1242" spans="1:28" ht="13.5">
      <c r="A1242" s="5"/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  <c r="W1242" s="5"/>
      <c r="X1242" s="5"/>
      <c r="Y1242" s="5"/>
      <c r="Z1242" s="5"/>
      <c r="AA1242" s="5"/>
      <c r="AB1242" s="5"/>
    </row>
    <row r="1243" spans="1:28" ht="13.5">
      <c r="A1243" s="5"/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5"/>
      <c r="W1243" s="5"/>
      <c r="X1243" s="5"/>
      <c r="Y1243" s="5"/>
      <c r="Z1243" s="5"/>
      <c r="AA1243" s="5"/>
      <c r="AB1243" s="5"/>
    </row>
    <row r="1244" spans="1:28" ht="13.5">
      <c r="A1244" s="5"/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  <c r="W1244" s="5"/>
      <c r="X1244" s="5"/>
      <c r="Y1244" s="5"/>
      <c r="Z1244" s="5"/>
      <c r="AA1244" s="5"/>
      <c r="AB1244" s="5"/>
    </row>
    <row r="1245" spans="1:28" ht="13.5">
      <c r="A1245" s="5"/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  <c r="W1245" s="5"/>
      <c r="X1245" s="5"/>
      <c r="Y1245" s="5"/>
      <c r="Z1245" s="5"/>
      <c r="AA1245" s="5"/>
      <c r="AB1245" s="5"/>
    </row>
    <row r="1246" spans="1:28" ht="13.5">
      <c r="A1246" s="5"/>
      <c r="B1246" s="5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  <c r="W1246" s="5"/>
      <c r="X1246" s="5"/>
      <c r="Y1246" s="5"/>
      <c r="Z1246" s="5"/>
      <c r="AA1246" s="5"/>
      <c r="AB1246" s="5"/>
    </row>
    <row r="1247" spans="1:28" ht="13.5">
      <c r="A1247" s="5"/>
      <c r="B1247" s="5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5"/>
      <c r="W1247" s="5"/>
      <c r="X1247" s="5"/>
      <c r="Y1247" s="5"/>
      <c r="Z1247" s="5"/>
      <c r="AA1247" s="5"/>
      <c r="AB1247" s="5"/>
    </row>
    <row r="1248" spans="1:28" ht="13.5">
      <c r="A1248" s="5"/>
      <c r="B1248" s="5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  <c r="W1248" s="5"/>
      <c r="X1248" s="5"/>
      <c r="Y1248" s="5"/>
      <c r="Z1248" s="5"/>
      <c r="AA1248" s="5"/>
      <c r="AB1248" s="5"/>
    </row>
    <row r="1249" spans="1:28" ht="13.5">
      <c r="A1249" s="5"/>
      <c r="B1249" s="5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  <c r="V1249" s="5"/>
      <c r="W1249" s="5"/>
      <c r="X1249" s="5"/>
      <c r="Y1249" s="5"/>
      <c r="Z1249" s="5"/>
      <c r="AA1249" s="5"/>
      <c r="AB1249" s="5"/>
    </row>
    <row r="1250" spans="1:28" ht="13.5">
      <c r="A1250" s="5"/>
      <c r="B1250" s="5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/>
      <c r="W1250" s="5"/>
      <c r="X1250" s="5"/>
      <c r="Y1250" s="5"/>
      <c r="Z1250" s="5"/>
      <c r="AA1250" s="5"/>
      <c r="AB1250" s="5"/>
    </row>
    <row r="1251" spans="1:28" ht="13.5">
      <c r="A1251" s="5"/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  <c r="V1251" s="5"/>
      <c r="W1251" s="5"/>
      <c r="X1251" s="5"/>
      <c r="Y1251" s="5"/>
      <c r="Z1251" s="5"/>
      <c r="AA1251" s="5"/>
      <c r="AB1251" s="5"/>
    </row>
    <row r="1252" spans="1:28" ht="13.5">
      <c r="A1252" s="5"/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5"/>
      <c r="W1252" s="5"/>
      <c r="X1252" s="5"/>
      <c r="Y1252" s="5"/>
      <c r="Z1252" s="5"/>
      <c r="AA1252" s="5"/>
      <c r="AB1252" s="5"/>
    </row>
    <row r="1253" spans="1:28" ht="13.5">
      <c r="A1253" s="5"/>
      <c r="B1253" s="5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/>
      <c r="W1253" s="5"/>
      <c r="X1253" s="5"/>
      <c r="Y1253" s="5"/>
      <c r="Z1253" s="5"/>
      <c r="AA1253" s="5"/>
      <c r="AB1253" s="5"/>
    </row>
    <row r="1254" spans="1:28" ht="13.5">
      <c r="A1254" s="5"/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/>
      <c r="W1254" s="5"/>
      <c r="X1254" s="5"/>
      <c r="Y1254" s="5"/>
      <c r="Z1254" s="5"/>
      <c r="AA1254" s="5"/>
      <c r="AB1254" s="5"/>
    </row>
    <row r="1255" spans="1:28" ht="13.5">
      <c r="A1255" s="5"/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5"/>
      <c r="W1255" s="5"/>
      <c r="X1255" s="5"/>
      <c r="Y1255" s="5"/>
      <c r="Z1255" s="5"/>
      <c r="AA1255" s="5"/>
      <c r="AB1255" s="5"/>
    </row>
    <row r="1256" spans="1:28" ht="13.5">
      <c r="A1256" s="5"/>
      <c r="B1256" s="5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5"/>
      <c r="W1256" s="5"/>
      <c r="X1256" s="5"/>
      <c r="Y1256" s="5"/>
      <c r="Z1256" s="5"/>
      <c r="AA1256" s="5"/>
      <c r="AB1256" s="5"/>
    </row>
    <row r="1257" spans="1:28" ht="13.5">
      <c r="A1257" s="5"/>
      <c r="B1257" s="5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5"/>
      <c r="W1257" s="5"/>
      <c r="X1257" s="5"/>
      <c r="Y1257" s="5"/>
      <c r="Z1257" s="5"/>
      <c r="AA1257" s="5"/>
      <c r="AB1257" s="5"/>
    </row>
    <row r="1258" spans="1:28" ht="13.5">
      <c r="A1258" s="5"/>
      <c r="B1258" s="5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  <c r="W1258" s="5"/>
      <c r="X1258" s="5"/>
      <c r="Y1258" s="5"/>
      <c r="Z1258" s="5"/>
      <c r="AA1258" s="5"/>
      <c r="AB1258" s="5"/>
    </row>
    <row r="1259" spans="1:28" ht="13.5">
      <c r="A1259" s="5"/>
      <c r="B1259" s="5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5"/>
      <c r="W1259" s="5"/>
      <c r="X1259" s="5"/>
      <c r="Y1259" s="5"/>
      <c r="Z1259" s="5"/>
      <c r="AA1259" s="5"/>
      <c r="AB1259" s="5"/>
    </row>
    <row r="1260" spans="1:28" ht="13.5">
      <c r="A1260" s="5"/>
      <c r="B1260" s="5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  <c r="W1260" s="5"/>
      <c r="X1260" s="5"/>
      <c r="Y1260" s="5"/>
      <c r="Z1260" s="5"/>
      <c r="AA1260" s="5"/>
      <c r="AB1260" s="5"/>
    </row>
    <row r="1261" spans="1:28" ht="13.5">
      <c r="A1261" s="5"/>
      <c r="B1261" s="5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  <c r="W1261" s="5"/>
      <c r="X1261" s="5"/>
      <c r="Y1261" s="5"/>
      <c r="Z1261" s="5"/>
      <c r="AA1261" s="5"/>
      <c r="AB1261" s="5"/>
    </row>
    <row r="1262" spans="1:28" ht="13.5">
      <c r="A1262" s="5"/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  <c r="W1262" s="5"/>
      <c r="X1262" s="5"/>
      <c r="Y1262" s="5"/>
      <c r="Z1262" s="5"/>
      <c r="AA1262" s="5"/>
      <c r="AB1262" s="5"/>
    </row>
    <row r="1263" spans="1:28" ht="13.5">
      <c r="A1263" s="5"/>
      <c r="B1263" s="5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5"/>
      <c r="W1263" s="5"/>
      <c r="X1263" s="5"/>
      <c r="Y1263" s="5"/>
      <c r="Z1263" s="5"/>
      <c r="AA1263" s="5"/>
      <c r="AB1263" s="5"/>
    </row>
    <row r="1264" spans="1:28" ht="13.5">
      <c r="A1264" s="5"/>
      <c r="B1264" s="5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  <c r="W1264" s="5"/>
      <c r="X1264" s="5"/>
      <c r="Y1264" s="5"/>
      <c r="Z1264" s="5"/>
      <c r="AA1264" s="5"/>
      <c r="AB1264" s="5"/>
    </row>
    <row r="1265" spans="1:28" ht="13.5">
      <c r="A1265" s="5"/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5"/>
      <c r="W1265" s="5"/>
      <c r="X1265" s="5"/>
      <c r="Y1265" s="5"/>
      <c r="Z1265" s="5"/>
      <c r="AA1265" s="5"/>
      <c r="AB1265" s="5"/>
    </row>
    <row r="1266" spans="1:28" ht="13.5">
      <c r="A1266" s="5"/>
      <c r="B1266" s="5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/>
      <c r="W1266" s="5"/>
      <c r="X1266" s="5"/>
      <c r="Y1266" s="5"/>
      <c r="Z1266" s="5"/>
      <c r="AA1266" s="5"/>
      <c r="AB1266" s="5"/>
    </row>
    <row r="1267" spans="1:28" ht="13.5">
      <c r="A1267" s="5"/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5"/>
      <c r="W1267" s="5"/>
      <c r="X1267" s="5"/>
      <c r="Y1267" s="5"/>
      <c r="Z1267" s="5"/>
      <c r="AA1267" s="5"/>
      <c r="AB1267" s="5"/>
    </row>
    <row r="1268" spans="1:28" ht="13.5">
      <c r="A1268" s="5"/>
      <c r="B1268" s="5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5"/>
      <c r="W1268" s="5"/>
      <c r="X1268" s="5"/>
      <c r="Y1268" s="5"/>
      <c r="Z1268" s="5"/>
      <c r="AA1268" s="5"/>
      <c r="AB1268" s="5"/>
    </row>
    <row r="1269" spans="1:28" ht="13.5">
      <c r="A1269" s="5"/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5"/>
      <c r="W1269" s="5"/>
      <c r="X1269" s="5"/>
      <c r="Y1269" s="5"/>
      <c r="Z1269" s="5"/>
      <c r="AA1269" s="5"/>
      <c r="AB1269" s="5"/>
    </row>
    <row r="1270" spans="1:28" ht="13.5">
      <c r="A1270" s="5"/>
      <c r="B1270" s="5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/>
      <c r="W1270" s="5"/>
      <c r="X1270" s="5"/>
      <c r="Y1270" s="5"/>
      <c r="Z1270" s="5"/>
      <c r="AA1270" s="5"/>
      <c r="AB1270" s="5"/>
    </row>
    <row r="1271" spans="1:28" ht="13.5">
      <c r="A1271" s="5"/>
      <c r="B1271" s="5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5"/>
      <c r="W1271" s="5"/>
      <c r="X1271" s="5"/>
      <c r="Y1271" s="5"/>
      <c r="Z1271" s="5"/>
      <c r="AA1271" s="5"/>
      <c r="AB1271" s="5"/>
    </row>
    <row r="1272" spans="1:28" ht="13.5">
      <c r="A1272" s="5"/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/>
      <c r="W1272" s="5"/>
      <c r="X1272" s="5"/>
      <c r="Y1272" s="5"/>
      <c r="Z1272" s="5"/>
      <c r="AA1272" s="5"/>
      <c r="AB1272" s="5"/>
    </row>
    <row r="1273" spans="1:28" ht="13.5">
      <c r="A1273" s="5"/>
      <c r="B1273" s="5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5"/>
      <c r="V1273" s="5"/>
      <c r="W1273" s="5"/>
      <c r="X1273" s="5"/>
      <c r="Y1273" s="5"/>
      <c r="Z1273" s="5"/>
      <c r="AA1273" s="5"/>
      <c r="AB1273" s="5"/>
    </row>
    <row r="1274" spans="1:28" ht="13.5">
      <c r="A1274" s="5"/>
      <c r="B1274" s="5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  <c r="V1274" s="5"/>
      <c r="W1274" s="5"/>
      <c r="X1274" s="5"/>
      <c r="Y1274" s="5"/>
      <c r="Z1274" s="5"/>
      <c r="AA1274" s="5"/>
      <c r="AB1274" s="5"/>
    </row>
    <row r="1275" spans="1:28" ht="13.5">
      <c r="A1275" s="5"/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5"/>
      <c r="V1275" s="5"/>
      <c r="W1275" s="5"/>
      <c r="X1275" s="5"/>
      <c r="Y1275" s="5"/>
      <c r="Z1275" s="5"/>
      <c r="AA1275" s="5"/>
      <c r="AB1275" s="5"/>
    </row>
    <row r="1276" spans="1:28" ht="13.5">
      <c r="A1276" s="5"/>
      <c r="B1276" s="5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/>
      <c r="V1276" s="5"/>
      <c r="W1276" s="5"/>
      <c r="X1276" s="5"/>
      <c r="Y1276" s="5"/>
      <c r="Z1276" s="5"/>
      <c r="AA1276" s="5"/>
      <c r="AB1276" s="5"/>
    </row>
    <row r="1277" spans="1:28" ht="13.5">
      <c r="A1277" s="5"/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5"/>
      <c r="V1277" s="5"/>
      <c r="W1277" s="5"/>
      <c r="X1277" s="5"/>
      <c r="Y1277" s="5"/>
      <c r="Z1277" s="5"/>
      <c r="AA1277" s="5"/>
      <c r="AB1277" s="5"/>
    </row>
    <row r="1278" spans="1:28" ht="13.5">
      <c r="A1278" s="5"/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5"/>
      <c r="V1278" s="5"/>
      <c r="W1278" s="5"/>
      <c r="X1278" s="5"/>
      <c r="Y1278" s="5"/>
      <c r="Z1278" s="5"/>
      <c r="AA1278" s="5"/>
      <c r="AB1278" s="5"/>
    </row>
    <row r="1279" spans="1:28" ht="13.5">
      <c r="A1279" s="5"/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T1279" s="5"/>
      <c r="U1279" s="5"/>
      <c r="V1279" s="5"/>
      <c r="W1279" s="5"/>
      <c r="X1279" s="5"/>
      <c r="Y1279" s="5"/>
      <c r="Z1279" s="5"/>
      <c r="AA1279" s="5"/>
      <c r="AB1279" s="5"/>
    </row>
    <row r="1280" spans="1:28" ht="13.5">
      <c r="A1280" s="5"/>
      <c r="B1280" s="5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  <c r="V1280" s="5"/>
      <c r="W1280" s="5"/>
      <c r="X1280" s="5"/>
      <c r="Y1280" s="5"/>
      <c r="Z1280" s="5"/>
      <c r="AA1280" s="5"/>
      <c r="AB1280" s="5"/>
    </row>
    <row r="1281" spans="1:28" ht="13.5">
      <c r="A1281" s="5"/>
      <c r="B1281" s="5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  <c r="V1281" s="5"/>
      <c r="W1281" s="5"/>
      <c r="X1281" s="5"/>
      <c r="Y1281" s="5"/>
      <c r="Z1281" s="5"/>
      <c r="AA1281" s="5"/>
      <c r="AB1281" s="5"/>
    </row>
    <row r="1282" spans="1:28" ht="13.5">
      <c r="A1282" s="5"/>
      <c r="B1282" s="5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  <c r="V1282" s="5"/>
      <c r="W1282" s="5"/>
      <c r="X1282" s="5"/>
      <c r="Y1282" s="5"/>
      <c r="Z1282" s="5"/>
      <c r="AA1282" s="5"/>
      <c r="AB1282" s="5"/>
    </row>
    <row r="1283" spans="1:28" ht="13.5">
      <c r="A1283" s="5"/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5"/>
      <c r="V1283" s="5"/>
      <c r="W1283" s="5"/>
      <c r="X1283" s="5"/>
      <c r="Y1283" s="5"/>
      <c r="Z1283" s="5"/>
      <c r="AA1283" s="5"/>
      <c r="AB1283" s="5"/>
    </row>
    <row r="1284" spans="1:28" ht="13.5">
      <c r="A1284" s="5"/>
      <c r="B1284" s="5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  <c r="V1284" s="5"/>
      <c r="W1284" s="5"/>
      <c r="X1284" s="5"/>
      <c r="Y1284" s="5"/>
      <c r="Z1284" s="5"/>
      <c r="AA1284" s="5"/>
      <c r="AB1284" s="5"/>
    </row>
    <row r="1285" spans="1:28" ht="13.5">
      <c r="A1285" s="5"/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5"/>
      <c r="V1285" s="5"/>
      <c r="W1285" s="5"/>
      <c r="X1285" s="5"/>
      <c r="Y1285" s="5"/>
      <c r="Z1285" s="5"/>
      <c r="AA1285" s="5"/>
      <c r="AB1285" s="5"/>
    </row>
    <row r="1286" spans="1:28" ht="13.5">
      <c r="A1286" s="5"/>
      <c r="B1286" s="5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5"/>
      <c r="V1286" s="5"/>
      <c r="W1286" s="5"/>
      <c r="X1286" s="5"/>
      <c r="Y1286" s="5"/>
      <c r="Z1286" s="5"/>
      <c r="AA1286" s="5"/>
      <c r="AB1286" s="5"/>
    </row>
    <row r="1287" spans="1:28" ht="13.5">
      <c r="A1287" s="5"/>
      <c r="B1287" s="5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5"/>
      <c r="V1287" s="5"/>
      <c r="W1287" s="5"/>
      <c r="X1287" s="5"/>
      <c r="Y1287" s="5"/>
      <c r="Z1287" s="5"/>
      <c r="AA1287" s="5"/>
      <c r="AB1287" s="5"/>
    </row>
    <row r="1288" spans="1:28" ht="13.5">
      <c r="A1288" s="5"/>
      <c r="B1288" s="5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  <c r="V1288" s="5"/>
      <c r="W1288" s="5"/>
      <c r="X1288" s="5"/>
      <c r="Y1288" s="5"/>
      <c r="Z1288" s="5"/>
      <c r="AA1288" s="5"/>
      <c r="AB1288" s="5"/>
    </row>
    <row r="1289" spans="1:28" ht="13.5">
      <c r="A1289" s="5"/>
      <c r="B1289" s="5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5"/>
      <c r="V1289" s="5"/>
      <c r="W1289" s="5"/>
      <c r="X1289" s="5"/>
      <c r="Y1289" s="5"/>
      <c r="Z1289" s="5"/>
      <c r="AA1289" s="5"/>
      <c r="AB1289" s="5"/>
    </row>
    <row r="1290" spans="1:28" ht="13.5">
      <c r="A1290" s="5"/>
      <c r="B1290" s="5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/>
      <c r="V1290" s="5"/>
      <c r="W1290" s="5"/>
      <c r="X1290" s="5"/>
      <c r="Y1290" s="5"/>
      <c r="Z1290" s="5"/>
      <c r="AA1290" s="5"/>
      <c r="AB1290" s="5"/>
    </row>
    <row r="1291" spans="1:28" ht="13.5">
      <c r="A1291" s="5"/>
      <c r="B1291" s="5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5"/>
      <c r="V1291" s="5"/>
      <c r="W1291" s="5"/>
      <c r="X1291" s="5"/>
      <c r="Y1291" s="5"/>
      <c r="Z1291" s="5"/>
      <c r="AA1291" s="5"/>
      <c r="AB1291" s="5"/>
    </row>
    <row r="1292" spans="1:28" ht="13.5">
      <c r="A1292" s="5"/>
      <c r="B1292" s="5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5"/>
      <c r="V1292" s="5"/>
      <c r="W1292" s="5"/>
      <c r="X1292" s="5"/>
      <c r="Y1292" s="5"/>
      <c r="Z1292" s="5"/>
      <c r="AA1292" s="5"/>
      <c r="AB1292" s="5"/>
    </row>
    <row r="1293" spans="1:28" ht="13.5">
      <c r="A1293" s="5"/>
      <c r="B1293" s="5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5"/>
      <c r="V1293" s="5"/>
      <c r="W1293" s="5"/>
      <c r="X1293" s="5"/>
      <c r="Y1293" s="5"/>
      <c r="Z1293" s="5"/>
      <c r="AA1293" s="5"/>
      <c r="AB1293" s="5"/>
    </row>
    <row r="1294" spans="1:28" ht="13.5">
      <c r="A1294" s="5"/>
      <c r="B1294" s="5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5"/>
      <c r="V1294" s="5"/>
      <c r="W1294" s="5"/>
      <c r="X1294" s="5"/>
      <c r="Y1294" s="5"/>
      <c r="Z1294" s="5"/>
      <c r="AA1294" s="5"/>
      <c r="AB1294" s="5"/>
    </row>
    <row r="1295" spans="1:28" ht="13.5">
      <c r="A1295" s="5"/>
      <c r="B1295" s="5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5"/>
      <c r="O1295" s="5"/>
      <c r="P1295" s="5"/>
      <c r="Q1295" s="5"/>
      <c r="R1295" s="5"/>
      <c r="S1295" s="5"/>
      <c r="T1295" s="5"/>
      <c r="U1295" s="5"/>
      <c r="V1295" s="5"/>
      <c r="W1295" s="5"/>
      <c r="X1295" s="5"/>
      <c r="Y1295" s="5"/>
      <c r="Z1295" s="5"/>
      <c r="AA1295" s="5"/>
      <c r="AB1295" s="5"/>
    </row>
    <row r="1296" spans="1:28" ht="13.5">
      <c r="A1296" s="5"/>
      <c r="B1296" s="5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T1296" s="5"/>
      <c r="U1296" s="5"/>
      <c r="V1296" s="5"/>
      <c r="W1296" s="5"/>
      <c r="X1296" s="5"/>
      <c r="Y1296" s="5"/>
      <c r="Z1296" s="5"/>
      <c r="AA1296" s="5"/>
      <c r="AB1296" s="5"/>
    </row>
    <row r="1297" spans="1:28" ht="13.5">
      <c r="A1297" s="5"/>
      <c r="B1297" s="5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5"/>
      <c r="V1297" s="5"/>
      <c r="W1297" s="5"/>
      <c r="X1297" s="5"/>
      <c r="Y1297" s="5"/>
      <c r="Z1297" s="5"/>
      <c r="AA1297" s="5"/>
      <c r="AB1297" s="5"/>
    </row>
    <row r="1298" spans="1:28" ht="13.5">
      <c r="A1298" s="5"/>
      <c r="B1298" s="5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  <c r="V1298" s="5"/>
      <c r="W1298" s="5"/>
      <c r="X1298" s="5"/>
      <c r="Y1298" s="5"/>
      <c r="Z1298" s="5"/>
      <c r="AA1298" s="5"/>
      <c r="AB1298" s="5"/>
    </row>
    <row r="1299" spans="1:28" ht="13.5">
      <c r="A1299" s="5"/>
      <c r="B1299" s="5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5"/>
      <c r="O1299" s="5"/>
      <c r="P1299" s="5"/>
      <c r="Q1299" s="5"/>
      <c r="R1299" s="5"/>
      <c r="S1299" s="5"/>
      <c r="T1299" s="5"/>
      <c r="U1299" s="5"/>
      <c r="V1299" s="5"/>
      <c r="W1299" s="5"/>
      <c r="X1299" s="5"/>
      <c r="Y1299" s="5"/>
      <c r="Z1299" s="5"/>
      <c r="AA1299" s="5"/>
      <c r="AB1299" s="5"/>
    </row>
    <row r="1300" spans="1:28" ht="13.5">
      <c r="A1300" s="5"/>
      <c r="B1300" s="5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5"/>
      <c r="O1300" s="5"/>
      <c r="P1300" s="5"/>
      <c r="Q1300" s="5"/>
      <c r="R1300" s="5"/>
      <c r="S1300" s="5"/>
      <c r="T1300" s="5"/>
      <c r="U1300" s="5"/>
      <c r="V1300" s="5"/>
      <c r="W1300" s="5"/>
      <c r="X1300" s="5"/>
      <c r="Y1300" s="5"/>
      <c r="Z1300" s="5"/>
      <c r="AA1300" s="5"/>
      <c r="AB1300" s="5"/>
    </row>
    <row r="1301" spans="1:28" ht="13.5">
      <c r="A1301" s="5"/>
      <c r="B1301" s="5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5"/>
      <c r="T1301" s="5"/>
      <c r="U1301" s="5"/>
      <c r="V1301" s="5"/>
      <c r="W1301" s="5"/>
      <c r="X1301" s="5"/>
      <c r="Y1301" s="5"/>
      <c r="Z1301" s="5"/>
      <c r="AA1301" s="5"/>
      <c r="AB1301" s="5"/>
    </row>
    <row r="1302" spans="1:28" ht="13.5">
      <c r="A1302" s="5"/>
      <c r="B1302" s="5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5"/>
      <c r="V1302" s="5"/>
      <c r="W1302" s="5"/>
      <c r="X1302" s="5"/>
      <c r="Y1302" s="5"/>
      <c r="Z1302" s="5"/>
      <c r="AA1302" s="5"/>
      <c r="AB1302" s="5"/>
    </row>
    <row r="1303" spans="1:28" ht="13.5">
      <c r="A1303" s="5"/>
      <c r="B1303" s="5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5"/>
      <c r="V1303" s="5"/>
      <c r="W1303" s="5"/>
      <c r="X1303" s="5"/>
      <c r="Y1303" s="5"/>
      <c r="Z1303" s="5"/>
      <c r="AA1303" s="5"/>
      <c r="AB1303" s="5"/>
    </row>
    <row r="1304" spans="1:28" ht="13.5">
      <c r="A1304" s="5"/>
      <c r="B1304" s="5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5"/>
      <c r="V1304" s="5"/>
      <c r="W1304" s="5"/>
      <c r="X1304" s="5"/>
      <c r="Y1304" s="5"/>
      <c r="Z1304" s="5"/>
      <c r="AA1304" s="5"/>
      <c r="AB1304" s="5"/>
    </row>
    <row r="1305" spans="1:28" ht="13.5">
      <c r="A1305" s="5"/>
      <c r="B1305" s="5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5"/>
      <c r="T1305" s="5"/>
      <c r="U1305" s="5"/>
      <c r="V1305" s="5"/>
      <c r="W1305" s="5"/>
      <c r="X1305" s="5"/>
      <c r="Y1305" s="5"/>
      <c r="Z1305" s="5"/>
      <c r="AA1305" s="5"/>
      <c r="AB1305" s="5"/>
    </row>
    <row r="1306" spans="1:28" ht="13.5">
      <c r="A1306" s="5"/>
      <c r="B1306" s="5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5"/>
      <c r="V1306" s="5"/>
      <c r="W1306" s="5"/>
      <c r="X1306" s="5"/>
      <c r="Y1306" s="5"/>
      <c r="Z1306" s="5"/>
      <c r="AA1306" s="5"/>
      <c r="AB1306" s="5"/>
    </row>
    <row r="1307" spans="1:28" ht="13.5">
      <c r="A1307" s="5"/>
      <c r="B1307" s="5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  <c r="V1307" s="5"/>
      <c r="W1307" s="5"/>
      <c r="X1307" s="5"/>
      <c r="Y1307" s="5"/>
      <c r="Z1307" s="5"/>
      <c r="AA1307" s="5"/>
      <c r="AB1307" s="5"/>
    </row>
    <row r="1308" spans="1:28" ht="13.5">
      <c r="A1308" s="5"/>
      <c r="B1308" s="5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/>
      <c r="V1308" s="5"/>
      <c r="W1308" s="5"/>
      <c r="X1308" s="5"/>
      <c r="Y1308" s="5"/>
      <c r="Z1308" s="5"/>
      <c r="AA1308" s="5"/>
      <c r="AB1308" s="5"/>
    </row>
    <row r="1309" spans="1:28" ht="13.5">
      <c r="A1309" s="5"/>
      <c r="B1309" s="5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  <c r="N1309" s="5"/>
      <c r="O1309" s="5"/>
      <c r="P1309" s="5"/>
      <c r="Q1309" s="5"/>
      <c r="R1309" s="5"/>
      <c r="S1309" s="5"/>
      <c r="T1309" s="5"/>
      <c r="U1309" s="5"/>
      <c r="V1309" s="5"/>
      <c r="W1309" s="5"/>
      <c r="X1309" s="5"/>
      <c r="Y1309" s="5"/>
      <c r="Z1309" s="5"/>
      <c r="AA1309" s="5"/>
      <c r="AB1309" s="5"/>
    </row>
    <row r="1310" spans="1:28" ht="13.5">
      <c r="A1310" s="5"/>
      <c r="B1310" s="5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5"/>
      <c r="V1310" s="5"/>
      <c r="W1310" s="5"/>
      <c r="X1310" s="5"/>
      <c r="Y1310" s="5"/>
      <c r="Z1310" s="5"/>
      <c r="AA1310" s="5"/>
      <c r="AB1310" s="5"/>
    </row>
    <row r="1311" spans="1:28" ht="13.5">
      <c r="A1311" s="5"/>
      <c r="B1311" s="5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5"/>
      <c r="O1311" s="5"/>
      <c r="P1311" s="5"/>
      <c r="Q1311" s="5"/>
      <c r="R1311" s="5"/>
      <c r="S1311" s="5"/>
      <c r="T1311" s="5"/>
      <c r="U1311" s="5"/>
      <c r="V1311" s="5"/>
      <c r="W1311" s="5"/>
      <c r="X1311" s="5"/>
      <c r="Y1311" s="5"/>
      <c r="Z1311" s="5"/>
      <c r="AA1311" s="5"/>
      <c r="AB1311" s="5"/>
    </row>
    <row r="1312" spans="1:28" ht="13.5">
      <c r="A1312" s="5"/>
      <c r="B1312" s="5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5"/>
      <c r="U1312" s="5"/>
      <c r="V1312" s="5"/>
      <c r="W1312" s="5"/>
      <c r="X1312" s="5"/>
      <c r="Y1312" s="5"/>
      <c r="Z1312" s="5"/>
      <c r="AA1312" s="5"/>
      <c r="AB1312" s="5"/>
    </row>
    <row r="1313" spans="1:28" ht="13.5">
      <c r="A1313" s="5"/>
      <c r="B1313" s="5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5"/>
      <c r="T1313" s="5"/>
      <c r="U1313" s="5"/>
      <c r="V1313" s="5"/>
      <c r="W1313" s="5"/>
      <c r="X1313" s="5"/>
      <c r="Y1313" s="5"/>
      <c r="Z1313" s="5"/>
      <c r="AA1313" s="5"/>
      <c r="AB1313" s="5"/>
    </row>
    <row r="1314" spans="1:28" ht="13.5">
      <c r="A1314" s="5"/>
      <c r="B1314" s="5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5"/>
      <c r="V1314" s="5"/>
      <c r="W1314" s="5"/>
      <c r="X1314" s="5"/>
      <c r="Y1314" s="5"/>
      <c r="Z1314" s="5"/>
      <c r="AA1314" s="5"/>
      <c r="AB1314" s="5"/>
    </row>
    <row r="1315" spans="1:28" ht="13.5">
      <c r="A1315" s="5"/>
      <c r="B1315" s="5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5"/>
      <c r="T1315" s="5"/>
      <c r="U1315" s="5"/>
      <c r="V1315" s="5"/>
      <c r="W1315" s="5"/>
      <c r="X1315" s="5"/>
      <c r="Y1315" s="5"/>
      <c r="Z1315" s="5"/>
      <c r="AA1315" s="5"/>
      <c r="AB1315" s="5"/>
    </row>
    <row r="1316" spans="1:28" ht="13.5">
      <c r="A1316" s="5"/>
      <c r="B1316" s="5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5"/>
      <c r="V1316" s="5"/>
      <c r="W1316" s="5"/>
      <c r="X1316" s="5"/>
      <c r="Y1316" s="5"/>
      <c r="Z1316" s="5"/>
      <c r="AA1316" s="5"/>
      <c r="AB1316" s="5"/>
    </row>
    <row r="1317" spans="1:28" ht="13.5">
      <c r="A1317" s="5"/>
      <c r="B1317" s="5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  <c r="N1317" s="5"/>
      <c r="O1317" s="5"/>
      <c r="P1317" s="5"/>
      <c r="Q1317" s="5"/>
      <c r="R1317" s="5"/>
      <c r="S1317" s="5"/>
      <c r="T1317" s="5"/>
      <c r="U1317" s="5"/>
      <c r="V1317" s="5"/>
      <c r="W1317" s="5"/>
      <c r="X1317" s="5"/>
      <c r="Y1317" s="5"/>
      <c r="Z1317" s="5"/>
      <c r="AA1317" s="5"/>
      <c r="AB1317" s="5"/>
    </row>
    <row r="1318" spans="1:28" ht="13.5">
      <c r="A1318" s="5"/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5"/>
      <c r="V1318" s="5"/>
      <c r="W1318" s="5"/>
      <c r="X1318" s="5"/>
      <c r="Y1318" s="5"/>
      <c r="Z1318" s="5"/>
      <c r="AA1318" s="5"/>
      <c r="AB1318" s="5"/>
    </row>
    <row r="1319" spans="1:28" ht="13.5">
      <c r="A1319" s="5"/>
      <c r="B1319" s="5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  <c r="N1319" s="5"/>
      <c r="O1319" s="5"/>
      <c r="P1319" s="5"/>
      <c r="Q1319" s="5"/>
      <c r="R1319" s="5"/>
      <c r="S1319" s="5"/>
      <c r="T1319" s="5"/>
      <c r="U1319" s="5"/>
      <c r="V1319" s="5"/>
      <c r="W1319" s="5"/>
      <c r="X1319" s="5"/>
      <c r="Y1319" s="5"/>
      <c r="Z1319" s="5"/>
      <c r="AA1319" s="5"/>
      <c r="AB1319" s="5"/>
    </row>
    <row r="1320" spans="1:28" ht="13.5">
      <c r="A1320" s="5"/>
      <c r="B1320" s="5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5"/>
      <c r="V1320" s="5"/>
      <c r="W1320" s="5"/>
      <c r="X1320" s="5"/>
      <c r="Y1320" s="5"/>
      <c r="Z1320" s="5"/>
      <c r="AA1320" s="5"/>
      <c r="AB1320" s="5"/>
    </row>
    <row r="1321" spans="1:28" ht="13.5">
      <c r="A1321" s="5"/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  <c r="O1321" s="5"/>
      <c r="P1321" s="5"/>
      <c r="Q1321" s="5"/>
      <c r="R1321" s="5"/>
      <c r="S1321" s="5"/>
      <c r="T1321" s="5"/>
      <c r="U1321" s="5"/>
      <c r="V1321" s="5"/>
      <c r="W1321" s="5"/>
      <c r="X1321" s="5"/>
      <c r="Y1321" s="5"/>
      <c r="Z1321" s="5"/>
      <c r="AA1321" s="5"/>
      <c r="AB1321" s="5"/>
    </row>
    <row r="1322" spans="1:28" ht="13.5">
      <c r="A1322" s="5"/>
      <c r="B1322" s="5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5"/>
      <c r="V1322" s="5"/>
      <c r="W1322" s="5"/>
      <c r="X1322" s="5"/>
      <c r="Y1322" s="5"/>
      <c r="Z1322" s="5"/>
      <c r="AA1322" s="5"/>
      <c r="AB1322" s="5"/>
    </row>
    <row r="1323" spans="1:28" ht="13.5">
      <c r="A1323" s="5"/>
      <c r="B1323" s="5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  <c r="S1323" s="5"/>
      <c r="T1323" s="5"/>
      <c r="U1323" s="5"/>
      <c r="V1323" s="5"/>
      <c r="W1323" s="5"/>
      <c r="X1323" s="5"/>
      <c r="Y1323" s="5"/>
      <c r="Z1323" s="5"/>
      <c r="AA1323" s="5"/>
      <c r="AB1323" s="5"/>
    </row>
    <row r="1324" spans="1:28" ht="13.5">
      <c r="A1324" s="5"/>
      <c r="B1324" s="5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/>
      <c r="U1324" s="5"/>
      <c r="V1324" s="5"/>
      <c r="W1324" s="5"/>
      <c r="X1324" s="5"/>
      <c r="Y1324" s="5"/>
      <c r="Z1324" s="5"/>
      <c r="AA1324" s="5"/>
      <c r="AB1324" s="5"/>
    </row>
    <row r="1325" spans="1:28" ht="13.5">
      <c r="A1325" s="5"/>
      <c r="B1325" s="5"/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R1325" s="5"/>
      <c r="S1325" s="5"/>
      <c r="T1325" s="5"/>
      <c r="U1325" s="5"/>
      <c r="V1325" s="5"/>
      <c r="W1325" s="5"/>
      <c r="X1325" s="5"/>
      <c r="Y1325" s="5"/>
      <c r="Z1325" s="5"/>
      <c r="AA1325" s="5"/>
      <c r="AB1325" s="5"/>
    </row>
    <row r="1326" spans="1:28" ht="13.5">
      <c r="A1326" s="5"/>
      <c r="B1326" s="5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5"/>
      <c r="T1326" s="5"/>
      <c r="U1326" s="5"/>
      <c r="V1326" s="5"/>
      <c r="W1326" s="5"/>
      <c r="X1326" s="5"/>
      <c r="Y1326" s="5"/>
      <c r="Z1326" s="5"/>
      <c r="AA1326" s="5"/>
      <c r="AB1326" s="5"/>
    </row>
    <row r="1327" spans="1:28" ht="13.5">
      <c r="A1327" s="5"/>
      <c r="B1327" s="5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  <c r="N1327" s="5"/>
      <c r="O1327" s="5"/>
      <c r="P1327" s="5"/>
      <c r="Q1327" s="5"/>
      <c r="R1327" s="5"/>
      <c r="S1327" s="5"/>
      <c r="T1327" s="5"/>
      <c r="U1327" s="5"/>
      <c r="V1327" s="5"/>
      <c r="W1327" s="5"/>
      <c r="X1327" s="5"/>
      <c r="Y1327" s="5"/>
      <c r="Z1327" s="5"/>
      <c r="AA1327" s="5"/>
      <c r="AB1327" s="5"/>
    </row>
    <row r="1328" spans="1:28" ht="13.5">
      <c r="A1328" s="5"/>
      <c r="B1328" s="5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5"/>
      <c r="V1328" s="5"/>
      <c r="W1328" s="5"/>
      <c r="X1328" s="5"/>
      <c r="Y1328" s="5"/>
      <c r="Z1328" s="5"/>
      <c r="AA1328" s="5"/>
      <c r="AB1328" s="5"/>
    </row>
    <row r="1329" spans="1:28" ht="13.5">
      <c r="A1329" s="5"/>
      <c r="B1329" s="5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R1329" s="5"/>
      <c r="S1329" s="5"/>
      <c r="T1329" s="5"/>
      <c r="U1329" s="5"/>
      <c r="V1329" s="5"/>
      <c r="W1329" s="5"/>
      <c r="X1329" s="5"/>
      <c r="Y1329" s="5"/>
      <c r="Z1329" s="5"/>
      <c r="AA1329" s="5"/>
      <c r="AB1329" s="5"/>
    </row>
    <row r="1330" spans="1:28" ht="13.5">
      <c r="A1330" s="5"/>
      <c r="B1330" s="5"/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/>
      <c r="U1330" s="5"/>
      <c r="V1330" s="5"/>
      <c r="W1330" s="5"/>
      <c r="X1330" s="5"/>
      <c r="Y1330" s="5"/>
      <c r="Z1330" s="5"/>
      <c r="AA1330" s="5"/>
      <c r="AB1330" s="5"/>
    </row>
    <row r="1331" spans="1:28" ht="13.5">
      <c r="A1331" s="5"/>
      <c r="B1331" s="5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  <c r="N1331" s="5"/>
      <c r="O1331" s="5"/>
      <c r="P1331" s="5"/>
      <c r="Q1331" s="5"/>
      <c r="R1331" s="5"/>
      <c r="S1331" s="5"/>
      <c r="T1331" s="5"/>
      <c r="U1331" s="5"/>
      <c r="V1331" s="5"/>
      <c r="W1331" s="5"/>
      <c r="X1331" s="5"/>
      <c r="Y1331" s="5"/>
      <c r="Z1331" s="5"/>
      <c r="AA1331" s="5"/>
      <c r="AB1331" s="5"/>
    </row>
    <row r="1332" spans="1:28" ht="13.5">
      <c r="A1332" s="5"/>
      <c r="B1332" s="5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5"/>
      <c r="V1332" s="5"/>
      <c r="W1332" s="5"/>
      <c r="X1332" s="5"/>
      <c r="Y1332" s="5"/>
      <c r="Z1332" s="5"/>
      <c r="AA1332" s="5"/>
      <c r="AB1332" s="5"/>
    </row>
    <row r="1333" spans="1:28" ht="13.5">
      <c r="A1333" s="5"/>
      <c r="B1333" s="5"/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  <c r="S1333" s="5"/>
      <c r="T1333" s="5"/>
      <c r="U1333" s="5"/>
      <c r="V1333" s="5"/>
      <c r="W1333" s="5"/>
      <c r="X1333" s="5"/>
      <c r="Y1333" s="5"/>
      <c r="Z1333" s="5"/>
      <c r="AA1333" s="5"/>
      <c r="AB1333" s="5"/>
    </row>
    <row r="1334" spans="1:28" ht="13.5">
      <c r="A1334" s="5"/>
      <c r="B1334" s="5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5"/>
      <c r="V1334" s="5"/>
      <c r="W1334" s="5"/>
      <c r="X1334" s="5"/>
      <c r="Y1334" s="5"/>
      <c r="Z1334" s="5"/>
      <c r="AA1334" s="5"/>
      <c r="AB1334" s="5"/>
    </row>
    <row r="1335" spans="1:28" ht="13.5">
      <c r="A1335" s="5"/>
      <c r="B1335" s="5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  <c r="N1335" s="5"/>
      <c r="O1335" s="5"/>
      <c r="P1335" s="5"/>
      <c r="Q1335" s="5"/>
      <c r="R1335" s="5"/>
      <c r="S1335" s="5"/>
      <c r="T1335" s="5"/>
      <c r="U1335" s="5"/>
      <c r="V1335" s="5"/>
      <c r="W1335" s="5"/>
      <c r="X1335" s="5"/>
      <c r="Y1335" s="5"/>
      <c r="Z1335" s="5"/>
      <c r="AA1335" s="5"/>
      <c r="AB1335" s="5"/>
    </row>
    <row r="1336" spans="1:28" ht="13.5">
      <c r="A1336" s="5"/>
      <c r="B1336" s="5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/>
      <c r="U1336" s="5"/>
      <c r="V1336" s="5"/>
      <c r="W1336" s="5"/>
      <c r="X1336" s="5"/>
      <c r="Y1336" s="5"/>
      <c r="Z1336" s="5"/>
      <c r="AA1336" s="5"/>
      <c r="AB1336" s="5"/>
    </row>
    <row r="1337" spans="1:28" ht="13.5">
      <c r="A1337" s="5"/>
      <c r="B1337" s="5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W1337" s="5"/>
      <c r="X1337" s="5"/>
      <c r="Y1337" s="5"/>
      <c r="Z1337" s="5"/>
      <c r="AA1337" s="5"/>
      <c r="AB1337" s="5"/>
    </row>
    <row r="1338" spans="1:28" ht="13.5">
      <c r="A1338" s="5"/>
      <c r="B1338" s="5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5"/>
      <c r="W1338" s="5"/>
      <c r="X1338" s="5"/>
      <c r="Y1338" s="5"/>
      <c r="Z1338" s="5"/>
      <c r="AA1338" s="5"/>
      <c r="AB1338" s="5"/>
    </row>
    <row r="1339" spans="1:28" ht="13.5">
      <c r="A1339" s="5"/>
      <c r="B1339" s="5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5"/>
      <c r="T1339" s="5"/>
      <c r="U1339" s="5"/>
      <c r="V1339" s="5"/>
      <c r="W1339" s="5"/>
      <c r="X1339" s="5"/>
      <c r="Y1339" s="5"/>
      <c r="Z1339" s="5"/>
      <c r="AA1339" s="5"/>
      <c r="AB1339" s="5"/>
    </row>
    <row r="1340" spans="1:28" ht="13.5">
      <c r="A1340" s="5"/>
      <c r="B1340" s="5"/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5"/>
      <c r="V1340" s="5"/>
      <c r="W1340" s="5"/>
      <c r="X1340" s="5"/>
      <c r="Y1340" s="5"/>
      <c r="Z1340" s="5"/>
      <c r="AA1340" s="5"/>
      <c r="AB1340" s="5"/>
    </row>
    <row r="1341" spans="1:28" ht="13.5">
      <c r="A1341" s="5"/>
      <c r="B1341" s="5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T1341" s="5"/>
      <c r="U1341" s="5"/>
      <c r="V1341" s="5"/>
      <c r="W1341" s="5"/>
      <c r="X1341" s="5"/>
      <c r="Y1341" s="5"/>
      <c r="Z1341" s="5"/>
      <c r="AA1341" s="5"/>
      <c r="AB1341" s="5"/>
    </row>
    <row r="1342" spans="1:28" ht="13.5">
      <c r="A1342" s="5"/>
      <c r="B1342" s="5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/>
      <c r="U1342" s="5"/>
      <c r="V1342" s="5"/>
      <c r="W1342" s="5"/>
      <c r="X1342" s="5"/>
      <c r="Y1342" s="5"/>
      <c r="Z1342" s="5"/>
      <c r="AA1342" s="5"/>
      <c r="AB1342" s="5"/>
    </row>
    <row r="1343" spans="1:28" ht="13.5">
      <c r="A1343" s="5"/>
      <c r="B1343" s="5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5"/>
      <c r="T1343" s="5"/>
      <c r="U1343" s="5"/>
      <c r="V1343" s="5"/>
      <c r="W1343" s="5"/>
      <c r="X1343" s="5"/>
      <c r="Y1343" s="5"/>
      <c r="Z1343" s="5"/>
      <c r="AA1343" s="5"/>
      <c r="AB1343" s="5"/>
    </row>
    <row r="1344" spans="1:28" ht="13.5">
      <c r="A1344" s="5"/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5"/>
      <c r="V1344" s="5"/>
      <c r="W1344" s="5"/>
      <c r="X1344" s="5"/>
      <c r="Y1344" s="5"/>
      <c r="Z1344" s="5"/>
      <c r="AA1344" s="5"/>
      <c r="AB1344" s="5"/>
    </row>
    <row r="1345" spans="1:28" ht="13.5">
      <c r="A1345" s="5"/>
      <c r="B1345" s="5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5"/>
      <c r="T1345" s="5"/>
      <c r="U1345" s="5"/>
      <c r="V1345" s="5"/>
      <c r="W1345" s="5"/>
      <c r="X1345" s="5"/>
      <c r="Y1345" s="5"/>
      <c r="Z1345" s="5"/>
      <c r="AA1345" s="5"/>
      <c r="AB1345" s="5"/>
    </row>
    <row r="1346" spans="1:28" ht="13.5">
      <c r="A1346" s="5"/>
      <c r="B1346" s="5"/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5"/>
      <c r="V1346" s="5"/>
      <c r="W1346" s="5"/>
      <c r="X1346" s="5"/>
      <c r="Y1346" s="5"/>
      <c r="Z1346" s="5"/>
      <c r="AA1346" s="5"/>
      <c r="AB1346" s="5"/>
    </row>
    <row r="1347" spans="1:28" ht="13.5">
      <c r="A1347" s="5"/>
      <c r="B1347" s="5"/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5"/>
      <c r="T1347" s="5"/>
      <c r="U1347" s="5"/>
      <c r="V1347" s="5"/>
      <c r="W1347" s="5"/>
      <c r="X1347" s="5"/>
      <c r="Y1347" s="5"/>
      <c r="Z1347" s="5"/>
      <c r="AA1347" s="5"/>
      <c r="AB1347" s="5"/>
    </row>
    <row r="1348" spans="1:28" ht="13.5">
      <c r="A1348" s="5"/>
      <c r="B1348" s="5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5"/>
      <c r="V1348" s="5"/>
      <c r="W1348" s="5"/>
      <c r="X1348" s="5"/>
      <c r="Y1348" s="5"/>
      <c r="Z1348" s="5"/>
      <c r="AA1348" s="5"/>
      <c r="AB1348" s="5"/>
    </row>
    <row r="1349" spans="1:28" ht="13.5">
      <c r="A1349" s="5"/>
      <c r="B1349" s="5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5"/>
      <c r="T1349" s="5"/>
      <c r="U1349" s="5"/>
      <c r="V1349" s="5"/>
      <c r="W1349" s="5"/>
      <c r="X1349" s="5"/>
      <c r="Y1349" s="5"/>
      <c r="Z1349" s="5"/>
      <c r="AA1349" s="5"/>
      <c r="AB1349" s="5"/>
    </row>
    <row r="1350" spans="1:28" ht="13.5">
      <c r="A1350" s="5"/>
      <c r="B1350" s="5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T1350" s="5"/>
      <c r="U1350" s="5"/>
      <c r="V1350" s="5"/>
      <c r="W1350" s="5"/>
      <c r="X1350" s="5"/>
      <c r="Y1350" s="5"/>
      <c r="Z1350" s="5"/>
      <c r="AA1350" s="5"/>
      <c r="AB1350" s="5"/>
    </row>
    <row r="1351" spans="1:28" ht="13.5">
      <c r="A1351" s="5"/>
      <c r="B1351" s="5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5"/>
      <c r="T1351" s="5"/>
      <c r="U1351" s="5"/>
      <c r="V1351" s="5"/>
      <c r="W1351" s="5"/>
      <c r="X1351" s="5"/>
      <c r="Y1351" s="5"/>
      <c r="Z1351" s="5"/>
      <c r="AA1351" s="5"/>
      <c r="AB1351" s="5"/>
    </row>
    <row r="1352" spans="1:28" ht="13.5">
      <c r="A1352" s="5"/>
      <c r="B1352" s="5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5"/>
      <c r="V1352" s="5"/>
      <c r="W1352" s="5"/>
      <c r="X1352" s="5"/>
      <c r="Y1352" s="5"/>
      <c r="Z1352" s="5"/>
      <c r="AA1352" s="5"/>
      <c r="AB1352" s="5"/>
    </row>
    <row r="1353" spans="1:28" ht="13.5">
      <c r="A1353" s="5"/>
      <c r="B1353" s="5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5"/>
      <c r="T1353" s="5"/>
      <c r="U1353" s="5"/>
      <c r="V1353" s="5"/>
      <c r="W1353" s="5"/>
      <c r="X1353" s="5"/>
      <c r="Y1353" s="5"/>
      <c r="Z1353" s="5"/>
      <c r="AA1353" s="5"/>
      <c r="AB1353" s="5"/>
    </row>
    <row r="1354" spans="1:28" ht="13.5">
      <c r="A1354" s="5"/>
      <c r="B1354" s="5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5"/>
      <c r="V1354" s="5"/>
      <c r="W1354" s="5"/>
      <c r="X1354" s="5"/>
      <c r="Y1354" s="5"/>
      <c r="Z1354" s="5"/>
      <c r="AA1354" s="5"/>
      <c r="AB1354" s="5"/>
    </row>
    <row r="1355" spans="1:28" ht="13.5">
      <c r="A1355" s="5"/>
      <c r="B1355" s="5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5"/>
      <c r="O1355" s="5"/>
      <c r="P1355" s="5"/>
      <c r="Q1355" s="5"/>
      <c r="R1355" s="5"/>
      <c r="S1355" s="5"/>
      <c r="T1355" s="5"/>
      <c r="U1355" s="5"/>
      <c r="V1355" s="5"/>
      <c r="W1355" s="5"/>
      <c r="X1355" s="5"/>
      <c r="Y1355" s="5"/>
      <c r="Z1355" s="5"/>
      <c r="AA1355" s="5"/>
      <c r="AB1355" s="5"/>
    </row>
    <row r="1356" spans="1:28" ht="13.5">
      <c r="A1356" s="5"/>
      <c r="B1356" s="5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5"/>
      <c r="T1356" s="5"/>
      <c r="U1356" s="5"/>
      <c r="V1356" s="5"/>
      <c r="W1356" s="5"/>
      <c r="X1356" s="5"/>
      <c r="Y1356" s="5"/>
      <c r="Z1356" s="5"/>
      <c r="AA1356" s="5"/>
      <c r="AB1356" s="5"/>
    </row>
    <row r="1357" spans="1:28" ht="13.5">
      <c r="A1357" s="5"/>
      <c r="B1357" s="5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5"/>
      <c r="O1357" s="5"/>
      <c r="P1357" s="5"/>
      <c r="Q1357" s="5"/>
      <c r="R1357" s="5"/>
      <c r="S1357" s="5"/>
      <c r="T1357" s="5"/>
      <c r="U1357" s="5"/>
      <c r="V1357" s="5"/>
      <c r="W1357" s="5"/>
      <c r="X1357" s="5"/>
      <c r="Y1357" s="5"/>
      <c r="Z1357" s="5"/>
      <c r="AA1357" s="5"/>
      <c r="AB1357" s="5"/>
    </row>
    <row r="1358" spans="1:28" ht="13.5">
      <c r="A1358" s="5"/>
      <c r="B1358" s="5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T1358" s="5"/>
      <c r="U1358" s="5"/>
      <c r="V1358" s="5"/>
      <c r="W1358" s="5"/>
      <c r="X1358" s="5"/>
      <c r="Y1358" s="5"/>
      <c r="Z1358" s="5"/>
      <c r="AA1358" s="5"/>
      <c r="AB1358" s="5"/>
    </row>
    <row r="1359" spans="1:28" ht="13.5">
      <c r="A1359" s="5"/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5"/>
      <c r="O1359" s="5"/>
      <c r="P1359" s="5"/>
      <c r="Q1359" s="5"/>
      <c r="R1359" s="5"/>
      <c r="S1359" s="5"/>
      <c r="T1359" s="5"/>
      <c r="U1359" s="5"/>
      <c r="V1359" s="5"/>
      <c r="W1359" s="5"/>
      <c r="X1359" s="5"/>
      <c r="Y1359" s="5"/>
      <c r="Z1359" s="5"/>
      <c r="AA1359" s="5"/>
      <c r="AB1359" s="5"/>
    </row>
    <row r="1360" spans="1:28" ht="13.5">
      <c r="A1360" s="5"/>
      <c r="B1360" s="5"/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  <c r="N1360" s="5"/>
      <c r="O1360" s="5"/>
      <c r="P1360" s="5"/>
      <c r="Q1360" s="5"/>
      <c r="R1360" s="5"/>
      <c r="S1360" s="5"/>
      <c r="T1360" s="5"/>
      <c r="U1360" s="5"/>
      <c r="V1360" s="5"/>
      <c r="W1360" s="5"/>
      <c r="X1360" s="5"/>
      <c r="Y1360" s="5"/>
      <c r="Z1360" s="5"/>
      <c r="AA1360" s="5"/>
      <c r="AB1360" s="5"/>
    </row>
    <row r="1361" spans="1:28" ht="13.5">
      <c r="A1361" s="5"/>
      <c r="B1361" s="5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5"/>
      <c r="T1361" s="5"/>
      <c r="U1361" s="5"/>
      <c r="V1361" s="5"/>
      <c r="W1361" s="5"/>
      <c r="X1361" s="5"/>
      <c r="Y1361" s="5"/>
      <c r="Z1361" s="5"/>
      <c r="AA1361" s="5"/>
      <c r="AB1361" s="5"/>
    </row>
    <row r="1362" spans="1:28" ht="13.5">
      <c r="A1362" s="5"/>
      <c r="B1362" s="5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R1362" s="5"/>
      <c r="S1362" s="5"/>
      <c r="T1362" s="5"/>
      <c r="U1362" s="5"/>
      <c r="V1362" s="5"/>
      <c r="W1362" s="5"/>
      <c r="X1362" s="5"/>
      <c r="Y1362" s="5"/>
      <c r="Z1362" s="5"/>
      <c r="AA1362" s="5"/>
      <c r="AB1362" s="5"/>
    </row>
    <row r="1363" spans="1:28" ht="13.5">
      <c r="A1363" s="5"/>
      <c r="B1363" s="5"/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  <c r="N1363" s="5"/>
      <c r="O1363" s="5"/>
      <c r="P1363" s="5"/>
      <c r="Q1363" s="5"/>
      <c r="R1363" s="5"/>
      <c r="S1363" s="5"/>
      <c r="T1363" s="5"/>
      <c r="U1363" s="5"/>
      <c r="V1363" s="5"/>
      <c r="W1363" s="5"/>
      <c r="X1363" s="5"/>
      <c r="Y1363" s="5"/>
      <c r="Z1363" s="5"/>
      <c r="AA1363" s="5"/>
      <c r="AB1363" s="5"/>
    </row>
    <row r="1364" spans="1:28" ht="13.5">
      <c r="A1364" s="5"/>
      <c r="B1364" s="5"/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R1364" s="5"/>
      <c r="S1364" s="5"/>
      <c r="T1364" s="5"/>
      <c r="U1364" s="5"/>
      <c r="V1364" s="5"/>
      <c r="W1364" s="5"/>
      <c r="X1364" s="5"/>
      <c r="Y1364" s="5"/>
      <c r="Z1364" s="5"/>
      <c r="AA1364" s="5"/>
      <c r="AB1364" s="5"/>
    </row>
    <row r="1365" spans="1:28" ht="13.5">
      <c r="A1365" s="5"/>
      <c r="B1365" s="5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  <c r="N1365" s="5"/>
      <c r="O1365" s="5"/>
      <c r="P1365" s="5"/>
      <c r="Q1365" s="5"/>
      <c r="R1365" s="5"/>
      <c r="S1365" s="5"/>
      <c r="T1365" s="5"/>
      <c r="U1365" s="5"/>
      <c r="V1365" s="5"/>
      <c r="W1365" s="5"/>
      <c r="X1365" s="5"/>
      <c r="Y1365" s="5"/>
      <c r="Z1365" s="5"/>
      <c r="AA1365" s="5"/>
      <c r="AB1365" s="5"/>
    </row>
    <row r="1366" spans="1:28" ht="13.5">
      <c r="A1366" s="5"/>
      <c r="B1366" s="5"/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5"/>
      <c r="T1366" s="5"/>
      <c r="U1366" s="5"/>
      <c r="V1366" s="5"/>
      <c r="W1366" s="5"/>
      <c r="X1366" s="5"/>
      <c r="Y1366" s="5"/>
      <c r="Z1366" s="5"/>
      <c r="AA1366" s="5"/>
      <c r="AB1366" s="5"/>
    </row>
    <row r="1367" spans="1:28" ht="13.5">
      <c r="A1367" s="5"/>
      <c r="B1367" s="5"/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  <c r="N1367" s="5"/>
      <c r="O1367" s="5"/>
      <c r="P1367" s="5"/>
      <c r="Q1367" s="5"/>
      <c r="R1367" s="5"/>
      <c r="S1367" s="5"/>
      <c r="T1367" s="5"/>
      <c r="U1367" s="5"/>
      <c r="V1367" s="5"/>
      <c r="W1367" s="5"/>
      <c r="X1367" s="5"/>
      <c r="Y1367" s="5"/>
      <c r="Z1367" s="5"/>
      <c r="AA1367" s="5"/>
      <c r="AB1367" s="5"/>
    </row>
    <row r="1368" spans="1:28" ht="13.5">
      <c r="A1368" s="5"/>
      <c r="B1368" s="5"/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5"/>
      <c r="T1368" s="5"/>
      <c r="U1368" s="5"/>
      <c r="V1368" s="5"/>
      <c r="W1368" s="5"/>
      <c r="X1368" s="5"/>
      <c r="Y1368" s="5"/>
      <c r="Z1368" s="5"/>
      <c r="AA1368" s="5"/>
      <c r="AB1368" s="5"/>
    </row>
    <row r="1369" spans="1:28" ht="13.5">
      <c r="A1369" s="5"/>
      <c r="B1369" s="5"/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  <c r="N1369" s="5"/>
      <c r="O1369" s="5"/>
      <c r="P1369" s="5"/>
      <c r="Q1369" s="5"/>
      <c r="R1369" s="5"/>
      <c r="S1369" s="5"/>
      <c r="T1369" s="5"/>
      <c r="U1369" s="5"/>
      <c r="V1369" s="5"/>
      <c r="W1369" s="5"/>
      <c r="X1369" s="5"/>
      <c r="Y1369" s="5"/>
      <c r="Z1369" s="5"/>
      <c r="AA1369" s="5"/>
      <c r="AB1369" s="5"/>
    </row>
    <row r="1370" spans="1:28" ht="13.5">
      <c r="A1370" s="5"/>
      <c r="B1370" s="5"/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T1370" s="5"/>
      <c r="U1370" s="5"/>
      <c r="V1370" s="5"/>
      <c r="W1370" s="5"/>
      <c r="X1370" s="5"/>
      <c r="Y1370" s="5"/>
      <c r="Z1370" s="5"/>
      <c r="AA1370" s="5"/>
      <c r="AB1370" s="5"/>
    </row>
    <row r="1371" spans="1:28" ht="13.5">
      <c r="A1371" s="5"/>
      <c r="B1371" s="5"/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"/>
      <c r="N1371" s="5"/>
      <c r="O1371" s="5"/>
      <c r="P1371" s="5"/>
      <c r="Q1371" s="5"/>
      <c r="R1371" s="5"/>
      <c r="S1371" s="5"/>
      <c r="T1371" s="5"/>
      <c r="U1371" s="5"/>
      <c r="V1371" s="5"/>
      <c r="W1371" s="5"/>
      <c r="X1371" s="5"/>
      <c r="Y1371" s="5"/>
      <c r="Z1371" s="5"/>
      <c r="AA1371" s="5"/>
      <c r="AB1371" s="5"/>
    </row>
    <row r="1372" spans="1:28" ht="13.5">
      <c r="A1372" s="5"/>
      <c r="B1372" s="5"/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5"/>
      <c r="T1372" s="5"/>
      <c r="U1372" s="5"/>
      <c r="V1372" s="5"/>
      <c r="W1372" s="5"/>
      <c r="X1372" s="5"/>
      <c r="Y1372" s="5"/>
      <c r="Z1372" s="5"/>
      <c r="AA1372" s="5"/>
      <c r="AB1372" s="5"/>
    </row>
    <row r="1373" spans="1:28" ht="13.5">
      <c r="A1373" s="5"/>
      <c r="B1373" s="5"/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  <c r="N1373" s="5"/>
      <c r="O1373" s="5"/>
      <c r="P1373" s="5"/>
      <c r="Q1373" s="5"/>
      <c r="R1373" s="5"/>
      <c r="S1373" s="5"/>
      <c r="T1373" s="5"/>
      <c r="U1373" s="5"/>
      <c r="V1373" s="5"/>
      <c r="W1373" s="5"/>
      <c r="X1373" s="5"/>
      <c r="Y1373" s="5"/>
      <c r="Z1373" s="5"/>
      <c r="AA1373" s="5"/>
      <c r="AB1373" s="5"/>
    </row>
    <row r="1374" spans="1:28" ht="13.5">
      <c r="A1374" s="5"/>
      <c r="B1374" s="5"/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5"/>
      <c r="U1374" s="5"/>
      <c r="V1374" s="5"/>
      <c r="W1374" s="5"/>
      <c r="X1374" s="5"/>
      <c r="Y1374" s="5"/>
      <c r="Z1374" s="5"/>
      <c r="AA1374" s="5"/>
      <c r="AB1374" s="5"/>
    </row>
    <row r="1375" spans="1:28" ht="13.5">
      <c r="A1375" s="5"/>
      <c r="B1375" s="5"/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  <c r="N1375" s="5"/>
      <c r="O1375" s="5"/>
      <c r="P1375" s="5"/>
      <c r="Q1375" s="5"/>
      <c r="R1375" s="5"/>
      <c r="S1375" s="5"/>
      <c r="T1375" s="5"/>
      <c r="U1375" s="5"/>
      <c r="V1375" s="5"/>
      <c r="W1375" s="5"/>
      <c r="X1375" s="5"/>
      <c r="Y1375" s="5"/>
      <c r="Z1375" s="5"/>
      <c r="AA1375" s="5"/>
      <c r="AB1375" s="5"/>
    </row>
    <row r="1376" spans="1:28" ht="13.5">
      <c r="A1376" s="5"/>
      <c r="B1376" s="5"/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T1376" s="5"/>
      <c r="U1376" s="5"/>
      <c r="V1376" s="5"/>
      <c r="W1376" s="5"/>
      <c r="X1376" s="5"/>
      <c r="Y1376" s="5"/>
      <c r="Z1376" s="5"/>
      <c r="AA1376" s="5"/>
      <c r="AB1376" s="5"/>
    </row>
    <row r="1377" spans="1:28" ht="13.5">
      <c r="A1377" s="5"/>
      <c r="B1377" s="5"/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  <c r="N1377" s="5"/>
      <c r="O1377" s="5"/>
      <c r="P1377" s="5"/>
      <c r="Q1377" s="5"/>
      <c r="R1377" s="5"/>
      <c r="S1377" s="5"/>
      <c r="T1377" s="5"/>
      <c r="U1377" s="5"/>
      <c r="V1377" s="5"/>
      <c r="W1377" s="5"/>
      <c r="X1377" s="5"/>
      <c r="Y1377" s="5"/>
      <c r="Z1377" s="5"/>
      <c r="AA1377" s="5"/>
      <c r="AB1377" s="5"/>
    </row>
    <row r="1378" spans="1:28" ht="13.5">
      <c r="A1378" s="5"/>
      <c r="B1378" s="5"/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T1378" s="5"/>
      <c r="U1378" s="5"/>
      <c r="V1378" s="5"/>
      <c r="W1378" s="5"/>
      <c r="X1378" s="5"/>
      <c r="Y1378" s="5"/>
      <c r="Z1378" s="5"/>
      <c r="AA1378" s="5"/>
      <c r="AB1378" s="5"/>
    </row>
    <row r="1379" spans="1:28" ht="13.5">
      <c r="A1379" s="5"/>
      <c r="B1379" s="5"/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  <c r="N1379" s="5"/>
      <c r="O1379" s="5"/>
      <c r="P1379" s="5"/>
      <c r="Q1379" s="5"/>
      <c r="R1379" s="5"/>
      <c r="S1379" s="5"/>
      <c r="T1379" s="5"/>
      <c r="U1379" s="5"/>
      <c r="V1379" s="5"/>
      <c r="W1379" s="5"/>
      <c r="X1379" s="5"/>
      <c r="Y1379" s="5"/>
      <c r="Z1379" s="5"/>
      <c r="AA1379" s="5"/>
      <c r="AB1379" s="5"/>
    </row>
    <row r="1380" spans="1:28" ht="13.5">
      <c r="A1380" s="5"/>
      <c r="B1380" s="5"/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5"/>
      <c r="T1380" s="5"/>
      <c r="U1380" s="5"/>
      <c r="V1380" s="5"/>
      <c r="W1380" s="5"/>
      <c r="X1380" s="5"/>
      <c r="Y1380" s="5"/>
      <c r="Z1380" s="5"/>
      <c r="AA1380" s="5"/>
      <c r="AB1380" s="5"/>
    </row>
    <row r="1381" spans="1:28" ht="13.5">
      <c r="A1381" s="5"/>
      <c r="B1381" s="5"/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5"/>
      <c r="R1381" s="5"/>
      <c r="S1381" s="5"/>
      <c r="T1381" s="5"/>
      <c r="U1381" s="5"/>
      <c r="V1381" s="5"/>
      <c r="W1381" s="5"/>
      <c r="X1381" s="5"/>
      <c r="Y1381" s="5"/>
      <c r="Z1381" s="5"/>
      <c r="AA1381" s="5"/>
      <c r="AB1381" s="5"/>
    </row>
    <row r="1382" spans="1:28" ht="13.5">
      <c r="A1382" s="5"/>
      <c r="B1382" s="5"/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5"/>
      <c r="T1382" s="5"/>
      <c r="U1382" s="5"/>
      <c r="V1382" s="5"/>
      <c r="W1382" s="5"/>
      <c r="X1382" s="5"/>
      <c r="Y1382" s="5"/>
      <c r="Z1382" s="5"/>
      <c r="AA1382" s="5"/>
      <c r="AB1382" s="5"/>
    </row>
    <row r="1383" spans="1:28" ht="13.5">
      <c r="A1383" s="5"/>
      <c r="B1383" s="5"/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5"/>
      <c r="N1383" s="5"/>
      <c r="O1383" s="5"/>
      <c r="P1383" s="5"/>
      <c r="Q1383" s="5"/>
      <c r="R1383" s="5"/>
      <c r="S1383" s="5"/>
      <c r="T1383" s="5"/>
      <c r="U1383" s="5"/>
      <c r="V1383" s="5"/>
      <c r="W1383" s="5"/>
      <c r="X1383" s="5"/>
      <c r="Y1383" s="5"/>
      <c r="Z1383" s="5"/>
      <c r="AA1383" s="5"/>
      <c r="AB1383" s="5"/>
    </row>
    <row r="1384" spans="1:28" ht="13.5">
      <c r="A1384" s="5"/>
      <c r="B1384" s="5"/>
      <c r="C1384" s="5"/>
      <c r="D1384" s="5"/>
      <c r="E1384" s="5"/>
      <c r="F1384" s="5"/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R1384" s="5"/>
      <c r="S1384" s="5"/>
      <c r="T1384" s="5"/>
      <c r="U1384" s="5"/>
      <c r="V1384" s="5"/>
      <c r="W1384" s="5"/>
      <c r="X1384" s="5"/>
      <c r="Y1384" s="5"/>
      <c r="Z1384" s="5"/>
      <c r="AA1384" s="5"/>
      <c r="AB1384" s="5"/>
    </row>
    <row r="1385" spans="1:28" ht="13.5">
      <c r="A1385" s="5"/>
      <c r="B1385" s="5"/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  <c r="N1385" s="5"/>
      <c r="O1385" s="5"/>
      <c r="P1385" s="5"/>
      <c r="Q1385" s="5"/>
      <c r="R1385" s="5"/>
      <c r="S1385" s="5"/>
      <c r="T1385" s="5"/>
      <c r="U1385" s="5"/>
      <c r="V1385" s="5"/>
      <c r="W1385" s="5"/>
      <c r="X1385" s="5"/>
      <c r="Y1385" s="5"/>
      <c r="Z1385" s="5"/>
      <c r="AA1385" s="5"/>
      <c r="AB1385" s="5"/>
    </row>
    <row r="1386" spans="1:28" ht="13.5">
      <c r="A1386" s="5"/>
      <c r="B1386" s="5"/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  <c r="N1386" s="5"/>
      <c r="O1386" s="5"/>
      <c r="P1386" s="5"/>
      <c r="Q1386" s="5"/>
      <c r="R1386" s="5"/>
      <c r="S1386" s="5"/>
      <c r="T1386" s="5"/>
      <c r="U1386" s="5"/>
      <c r="V1386" s="5"/>
      <c r="W1386" s="5"/>
      <c r="X1386" s="5"/>
      <c r="Y1386" s="5"/>
      <c r="Z1386" s="5"/>
      <c r="AA1386" s="5"/>
      <c r="AB1386" s="5"/>
    </row>
    <row r="1387" spans="1:28" ht="13.5">
      <c r="A1387" s="5"/>
      <c r="B1387" s="5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  <c r="N1387" s="5"/>
      <c r="O1387" s="5"/>
      <c r="P1387" s="5"/>
      <c r="Q1387" s="5"/>
      <c r="R1387" s="5"/>
      <c r="S1387" s="5"/>
      <c r="T1387" s="5"/>
      <c r="U1387" s="5"/>
      <c r="V1387" s="5"/>
      <c r="W1387" s="5"/>
      <c r="X1387" s="5"/>
      <c r="Y1387" s="5"/>
      <c r="Z1387" s="5"/>
      <c r="AA1387" s="5"/>
      <c r="AB1387" s="5"/>
    </row>
  </sheetData>
  <mergeCells count="12">
    <mergeCell ref="P6:Q6"/>
    <mergeCell ref="R6:R7"/>
    <mergeCell ref="A2:R2"/>
    <mergeCell ref="A3:R3"/>
    <mergeCell ref="A4:R4"/>
    <mergeCell ref="A6:A7"/>
    <mergeCell ref="B6:D6"/>
    <mergeCell ref="E6:E7"/>
    <mergeCell ref="F6:H6"/>
    <mergeCell ref="I6:K6"/>
    <mergeCell ref="L6:N6"/>
    <mergeCell ref="O6:O7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showGridLines="0" workbookViewId="0" topLeftCell="A1"/>
  </sheetViews>
  <sheetFormatPr defaultColWidth="11.421875" defaultRowHeight="15"/>
  <cols>
    <col min="1" max="1" width="18.7109375" style="5" customWidth="1"/>
    <col min="2" max="2" width="4.421875" style="5" customWidth="1"/>
    <col min="3" max="4" width="4.7109375" style="5" customWidth="1"/>
    <col min="5" max="5" width="4.8515625" style="5" customWidth="1"/>
    <col min="6" max="6" width="5.140625" style="5" customWidth="1"/>
    <col min="7" max="7" width="5.00390625" style="5" customWidth="1"/>
    <col min="8" max="8" width="4.8515625" style="5" customWidth="1"/>
    <col min="9" max="9" width="5.140625" style="5" customWidth="1"/>
    <col min="10" max="10" width="4.421875" style="5" customWidth="1"/>
    <col min="11" max="11" width="4.57421875" style="5" customWidth="1"/>
    <col min="12" max="12" width="5.7109375" style="5" customWidth="1"/>
    <col min="13" max="13" width="5.28125" style="5" customWidth="1"/>
    <col min="14" max="14" width="4.8515625" style="5" customWidth="1"/>
    <col min="15" max="15" width="5.00390625" style="5" customWidth="1"/>
    <col min="16" max="16" width="5.8515625" style="5" customWidth="1"/>
    <col min="17" max="18" width="4.8515625" style="5" customWidth="1"/>
    <col min="19" max="19" width="4.421875" style="5" customWidth="1"/>
    <col min="20" max="20" width="4.7109375" style="5" customWidth="1"/>
    <col min="21" max="21" width="5.00390625" style="5" customWidth="1"/>
    <col min="22" max="22" width="5.140625" style="5" bestFit="1" customWidth="1"/>
    <col min="23" max="23" width="5.140625" style="5" customWidth="1"/>
    <col min="24" max="26" width="4.57421875" style="5" customWidth="1"/>
    <col min="27" max="27" width="8.421875" style="5" bestFit="1" customWidth="1"/>
    <col min="28" max="16384" width="11.421875" style="5" customWidth="1"/>
  </cols>
  <sheetData>
    <row r="1" spans="1:27" s="66" customFormat="1" ht="20.25" customHeight="1">
      <c r="A1" s="1236" t="s">
        <v>1044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27" s="67" customFormat="1" ht="24.75" customHeight="1">
      <c r="A2" s="1447" t="s">
        <v>64</v>
      </c>
      <c r="B2" s="1447"/>
      <c r="C2" s="1447"/>
      <c r="D2" s="1447"/>
      <c r="E2" s="1447"/>
      <c r="F2" s="1447"/>
      <c r="G2" s="1447"/>
      <c r="H2" s="1447"/>
      <c r="I2" s="1447"/>
      <c r="J2" s="1447"/>
      <c r="K2" s="1447"/>
      <c r="L2" s="1447"/>
      <c r="M2" s="1447"/>
      <c r="N2" s="1447"/>
      <c r="O2" s="1447"/>
      <c r="P2" s="1447"/>
      <c r="Q2" s="1447"/>
      <c r="R2" s="1447"/>
      <c r="S2" s="1447"/>
      <c r="T2" s="1447"/>
      <c r="U2" s="1447"/>
      <c r="V2" s="1447"/>
      <c r="W2" s="1447"/>
      <c r="X2" s="1447"/>
      <c r="Y2" s="1447"/>
      <c r="Z2" s="1447"/>
      <c r="AA2" s="1447"/>
    </row>
    <row r="3" spans="1:27" s="68" customFormat="1" ht="21" customHeight="1">
      <c r="A3" s="1486">
        <v>44012</v>
      </c>
      <c r="B3" s="1486"/>
      <c r="C3" s="1486"/>
      <c r="D3" s="1486"/>
      <c r="E3" s="1486"/>
      <c r="F3" s="1486"/>
      <c r="G3" s="1486"/>
      <c r="H3" s="1486"/>
      <c r="I3" s="1486"/>
      <c r="J3" s="1486"/>
      <c r="K3" s="1486"/>
      <c r="L3" s="1486"/>
      <c r="M3" s="1486"/>
      <c r="N3" s="1486"/>
      <c r="O3" s="1486"/>
      <c r="P3" s="1486"/>
      <c r="Q3" s="1486"/>
      <c r="R3" s="1486"/>
      <c r="S3" s="1486"/>
      <c r="T3" s="1486"/>
      <c r="U3" s="1486"/>
      <c r="V3" s="1486"/>
      <c r="W3" s="1486"/>
      <c r="X3" s="1486"/>
      <c r="Y3" s="1486"/>
      <c r="Z3" s="1486"/>
      <c r="AA3" s="1486"/>
    </row>
    <row r="4" spans="1:27" s="69" customFormat="1" ht="20.25" customHeight="1">
      <c r="A4" s="1487" t="s">
        <v>65</v>
      </c>
      <c r="B4" s="1487"/>
      <c r="C4" s="1487"/>
      <c r="D4" s="1487"/>
      <c r="E4" s="1487"/>
      <c r="F4" s="1487"/>
      <c r="G4" s="1487"/>
      <c r="H4" s="1487"/>
      <c r="I4" s="1487"/>
      <c r="J4" s="1487"/>
      <c r="K4" s="1487"/>
      <c r="L4" s="1487"/>
      <c r="M4" s="1487"/>
      <c r="N4" s="1487"/>
      <c r="O4" s="1487"/>
      <c r="P4" s="1487"/>
      <c r="Q4" s="1487"/>
      <c r="R4" s="1487"/>
      <c r="S4" s="1487"/>
      <c r="T4" s="1487"/>
      <c r="U4" s="1487"/>
      <c r="V4" s="1487"/>
      <c r="W4" s="1487"/>
      <c r="X4" s="1487"/>
      <c r="Y4" s="1487"/>
      <c r="Z4" s="1487"/>
      <c r="AA4" s="1487"/>
    </row>
    <row r="5" s="70" customFormat="1" ht="8.25" customHeight="1" thickBot="1"/>
    <row r="6" spans="1:28" s="70" customFormat="1" ht="82.5" customHeight="1">
      <c r="A6" s="8" t="s">
        <v>1</v>
      </c>
      <c r="B6" s="9" t="s">
        <v>2</v>
      </c>
      <c r="C6" s="9" t="s">
        <v>3</v>
      </c>
      <c r="D6" s="9" t="s">
        <v>66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9" t="s">
        <v>14</v>
      </c>
      <c r="O6" s="9" t="s">
        <v>15</v>
      </c>
      <c r="P6" s="9" t="s">
        <v>16</v>
      </c>
      <c r="Q6" s="9" t="s">
        <v>17</v>
      </c>
      <c r="R6" s="9" t="s">
        <v>18</v>
      </c>
      <c r="S6" s="9" t="s">
        <v>19</v>
      </c>
      <c r="T6" s="9" t="s">
        <v>20</v>
      </c>
      <c r="U6" s="9" t="s">
        <v>21</v>
      </c>
      <c r="V6" s="9" t="s">
        <v>22</v>
      </c>
      <c r="W6" s="9" t="s">
        <v>23</v>
      </c>
      <c r="X6" s="9" t="s">
        <v>24</v>
      </c>
      <c r="Y6" s="9" t="s">
        <v>25</v>
      </c>
      <c r="Z6" s="9" t="s">
        <v>26</v>
      </c>
      <c r="AA6" s="71" t="s">
        <v>67</v>
      </c>
      <c r="AB6" s="72"/>
    </row>
    <row r="7" spans="1:28" s="70" customFormat="1" ht="6" customHeight="1">
      <c r="A7" s="73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5"/>
      <c r="AB7" s="72"/>
    </row>
    <row r="8" spans="1:28" s="70" customFormat="1" ht="9.75" customHeight="1">
      <c r="A8" s="76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8"/>
      <c r="AB8" s="72"/>
    </row>
    <row r="9" spans="1:28" s="83" customFormat="1" ht="18" customHeight="1">
      <c r="A9" s="79" t="s">
        <v>58</v>
      </c>
      <c r="B9" s="80" t="s">
        <v>39</v>
      </c>
      <c r="C9" s="80">
        <v>2.2744452754168485</v>
      </c>
      <c r="D9" s="80">
        <v>0.33494101890646677</v>
      </c>
      <c r="E9" s="80">
        <v>4.403859374268556</v>
      </c>
      <c r="F9" s="80">
        <v>0.7490860998526269</v>
      </c>
      <c r="G9" s="80">
        <v>2.371817821878071</v>
      </c>
      <c r="H9" s="80">
        <v>2.46824538686851</v>
      </c>
      <c r="I9" s="80">
        <v>1.5902527102265969</v>
      </c>
      <c r="J9" s="80">
        <v>0.2745475365716121</v>
      </c>
      <c r="K9" s="80">
        <v>2.155528399740085</v>
      </c>
      <c r="L9" s="80">
        <v>3.3347281855910333</v>
      </c>
      <c r="M9" s="80">
        <v>4.283359950934835</v>
      </c>
      <c r="N9" s="80">
        <v>6.0747635873937025</v>
      </c>
      <c r="O9" s="80">
        <v>5.354921056557081</v>
      </c>
      <c r="P9" s="80">
        <v>45.04462469383776</v>
      </c>
      <c r="Q9" s="80">
        <v>1.8168276218257864</v>
      </c>
      <c r="R9" s="80">
        <v>0.7858880785343171</v>
      </c>
      <c r="S9" s="80">
        <v>0.476501938155239</v>
      </c>
      <c r="T9" s="80">
        <v>0.454468691777386</v>
      </c>
      <c r="U9" s="80">
        <v>5.73770364954575</v>
      </c>
      <c r="V9" s="80">
        <v>2.0831714537877417</v>
      </c>
      <c r="W9" s="80">
        <v>2.955468509122729</v>
      </c>
      <c r="X9" s="80">
        <v>1.7215144625914756</v>
      </c>
      <c r="Y9" s="80">
        <v>1.3983984881796252</v>
      </c>
      <c r="Z9" s="80">
        <v>1.8549360084361584</v>
      </c>
      <c r="AA9" s="81">
        <v>4437970.616</v>
      </c>
      <c r="AB9" s="82"/>
    </row>
    <row r="10" spans="1:28" s="83" customFormat="1" ht="18" customHeight="1">
      <c r="A10" s="21" t="s">
        <v>29</v>
      </c>
      <c r="B10" s="80" t="s">
        <v>39</v>
      </c>
      <c r="C10" s="80">
        <v>2.601265232637311</v>
      </c>
      <c r="D10" s="80" t="s">
        <v>39</v>
      </c>
      <c r="E10" s="80">
        <v>25.967005134243287</v>
      </c>
      <c r="F10" s="80">
        <v>0.4788947613449441</v>
      </c>
      <c r="G10" s="80">
        <v>1.7113039718847212</v>
      </c>
      <c r="H10" s="80">
        <v>4.341570564229701</v>
      </c>
      <c r="I10" s="80">
        <v>1.2433661989427003</v>
      </c>
      <c r="J10" s="80" t="s">
        <v>39</v>
      </c>
      <c r="K10" s="80">
        <v>0.8074262996467666</v>
      </c>
      <c r="L10" s="80">
        <v>2.0106524635424763</v>
      </c>
      <c r="M10" s="80">
        <v>1.0860975518043023</v>
      </c>
      <c r="N10" s="80">
        <v>4.271062944301533</v>
      </c>
      <c r="O10" s="80">
        <v>4.139222972410483</v>
      </c>
      <c r="P10" s="80">
        <v>39.65661706546889</v>
      </c>
      <c r="Q10" s="80">
        <v>0.622504030804109</v>
      </c>
      <c r="R10" s="80" t="s">
        <v>39</v>
      </c>
      <c r="S10" s="80">
        <v>0.33738126118355094</v>
      </c>
      <c r="T10" s="80" t="s">
        <v>39</v>
      </c>
      <c r="U10" s="80">
        <v>5.6690476778520225</v>
      </c>
      <c r="V10" s="80">
        <v>1.9666537366389187</v>
      </c>
      <c r="W10" s="80">
        <v>0.9880922082827549</v>
      </c>
      <c r="X10" s="80">
        <v>1.2436085129222185</v>
      </c>
      <c r="Y10" s="80">
        <v>0.5039947067441358</v>
      </c>
      <c r="Z10" s="80">
        <v>0.3542327051151746</v>
      </c>
      <c r="AA10" s="81">
        <v>2574758.589</v>
      </c>
      <c r="AB10" s="82"/>
    </row>
    <row r="11" spans="1:28" s="83" customFormat="1" ht="18" customHeight="1">
      <c r="A11" s="21" t="s">
        <v>30</v>
      </c>
      <c r="B11" s="80">
        <v>1.634738984891802</v>
      </c>
      <c r="C11" s="80">
        <v>2.4208065690696285</v>
      </c>
      <c r="D11" s="80">
        <v>2.008367814921407</v>
      </c>
      <c r="E11" s="80">
        <v>7.693553790640475</v>
      </c>
      <c r="F11" s="80">
        <v>0.9083875042148101</v>
      </c>
      <c r="G11" s="80">
        <v>7.530693177251599</v>
      </c>
      <c r="H11" s="80">
        <v>0.692631370199744</v>
      </c>
      <c r="I11" s="80">
        <v>3.5097536606714876</v>
      </c>
      <c r="J11" s="80">
        <v>2.562504061449342</v>
      </c>
      <c r="K11" s="80">
        <v>2.857547175319615</v>
      </c>
      <c r="L11" s="80">
        <v>0.5541320076432265</v>
      </c>
      <c r="M11" s="80">
        <v>11.706769352800952</v>
      </c>
      <c r="N11" s="80">
        <v>9.20919451656309</v>
      </c>
      <c r="O11" s="80">
        <v>2.2781012546781363</v>
      </c>
      <c r="P11" s="80">
        <v>18.979295321980313</v>
      </c>
      <c r="Q11" s="80">
        <v>0.6166601763907312</v>
      </c>
      <c r="R11" s="80">
        <v>0.9572136411761835</v>
      </c>
      <c r="S11" s="80">
        <v>1.5572366298435403</v>
      </c>
      <c r="T11" s="80">
        <v>4.4772023063549975</v>
      </c>
      <c r="U11" s="80">
        <v>6.768391117570563</v>
      </c>
      <c r="V11" s="80">
        <v>2.6811061535289347</v>
      </c>
      <c r="W11" s="80">
        <v>2.2447628612033546</v>
      </c>
      <c r="X11" s="80">
        <v>2.9141649258219307</v>
      </c>
      <c r="Y11" s="80">
        <v>0.7224232301350983</v>
      </c>
      <c r="Z11" s="80">
        <v>2.5143623956790364</v>
      </c>
      <c r="AA11" s="81">
        <v>1840106.664</v>
      </c>
      <c r="AB11" s="82"/>
    </row>
    <row r="12" spans="1:28" s="83" customFormat="1" ht="18" customHeight="1">
      <c r="A12" s="21" t="s">
        <v>31</v>
      </c>
      <c r="B12" s="80">
        <v>0.2757421627221248</v>
      </c>
      <c r="C12" s="80">
        <v>3.8050049267063235</v>
      </c>
      <c r="D12" s="80">
        <v>0.728291919199369</v>
      </c>
      <c r="E12" s="80">
        <v>3.135402182590004</v>
      </c>
      <c r="F12" s="80">
        <v>1.4766074633288062</v>
      </c>
      <c r="G12" s="80">
        <v>5.466467839313312</v>
      </c>
      <c r="H12" s="80">
        <v>0.8448255318847714</v>
      </c>
      <c r="I12" s="80">
        <v>1.6852673147696493</v>
      </c>
      <c r="J12" s="80">
        <v>0.27970746662570595</v>
      </c>
      <c r="K12" s="80">
        <v>3.2700376424368907</v>
      </c>
      <c r="L12" s="80">
        <v>4.691962317447311</v>
      </c>
      <c r="M12" s="80">
        <v>4.827369696557637</v>
      </c>
      <c r="N12" s="80">
        <v>6.88801353647037</v>
      </c>
      <c r="O12" s="80">
        <v>6.084974813569236</v>
      </c>
      <c r="P12" s="80">
        <v>30.002763710997808</v>
      </c>
      <c r="Q12" s="80">
        <v>4.242384490524763</v>
      </c>
      <c r="R12" s="80">
        <v>1.1250981186529598</v>
      </c>
      <c r="S12" s="80">
        <v>0.7888195523158852</v>
      </c>
      <c r="T12" s="80">
        <v>0.8149034762621804</v>
      </c>
      <c r="U12" s="80">
        <v>10.343003911477277</v>
      </c>
      <c r="V12" s="80">
        <v>1.211764375929685</v>
      </c>
      <c r="W12" s="80">
        <v>3.9728586493699454</v>
      </c>
      <c r="X12" s="80">
        <v>0.8742484769057214</v>
      </c>
      <c r="Y12" s="80">
        <v>1.6567974690455674</v>
      </c>
      <c r="Z12" s="80">
        <v>1.5076829548966928</v>
      </c>
      <c r="AA12" s="81">
        <v>866541.401</v>
      </c>
      <c r="AB12" s="82"/>
    </row>
    <row r="13" spans="1:28" s="83" customFormat="1" ht="18" customHeight="1">
      <c r="A13" s="21" t="s">
        <v>32</v>
      </c>
      <c r="B13" s="80" t="s">
        <v>39</v>
      </c>
      <c r="C13" s="80" t="s">
        <v>39</v>
      </c>
      <c r="D13" s="80" t="s">
        <v>39</v>
      </c>
      <c r="E13" s="80" t="s">
        <v>39</v>
      </c>
      <c r="F13" s="80" t="s">
        <v>39</v>
      </c>
      <c r="G13" s="80" t="s">
        <v>39</v>
      </c>
      <c r="H13" s="80" t="s">
        <v>39</v>
      </c>
      <c r="I13" s="80" t="s">
        <v>39</v>
      </c>
      <c r="J13" s="80" t="s">
        <v>39</v>
      </c>
      <c r="K13" s="80" t="s">
        <v>39</v>
      </c>
      <c r="L13" s="80">
        <v>11.487372430345422</v>
      </c>
      <c r="M13" s="80">
        <v>16.60006684342553</v>
      </c>
      <c r="N13" s="80" t="s">
        <v>39</v>
      </c>
      <c r="O13" s="80" t="s">
        <v>39</v>
      </c>
      <c r="P13" s="80">
        <v>71.09199054611221</v>
      </c>
      <c r="Q13" s="80" t="s">
        <v>39</v>
      </c>
      <c r="R13" s="80" t="s">
        <v>39</v>
      </c>
      <c r="S13" s="80" t="s">
        <v>39</v>
      </c>
      <c r="T13" s="80">
        <v>0.8205701801168391</v>
      </c>
      <c r="U13" s="80" t="s">
        <v>39</v>
      </c>
      <c r="V13" s="80" t="s">
        <v>39</v>
      </c>
      <c r="W13" s="80" t="s">
        <v>39</v>
      </c>
      <c r="X13" s="80" t="s">
        <v>39</v>
      </c>
      <c r="Y13" s="80" t="s">
        <v>39</v>
      </c>
      <c r="Z13" s="80" t="s">
        <v>39</v>
      </c>
      <c r="AA13" s="81">
        <v>230293.404</v>
      </c>
      <c r="AB13" s="82"/>
    </row>
    <row r="14" spans="1:28" s="83" customFormat="1" ht="18" customHeight="1">
      <c r="A14" s="84" t="s">
        <v>33</v>
      </c>
      <c r="B14" s="80" t="s">
        <v>39</v>
      </c>
      <c r="C14" s="80">
        <v>1.8627182773469844</v>
      </c>
      <c r="D14" s="80" t="s">
        <v>39</v>
      </c>
      <c r="E14" s="80">
        <v>3.3692405969774892</v>
      </c>
      <c r="F14" s="80" t="s">
        <v>39</v>
      </c>
      <c r="G14" s="80">
        <v>2.2168241829847855</v>
      </c>
      <c r="H14" s="80">
        <v>2.6284092009649176</v>
      </c>
      <c r="I14" s="80">
        <v>2.5213689899174274</v>
      </c>
      <c r="J14" s="80" t="s">
        <v>39</v>
      </c>
      <c r="K14" s="80">
        <v>2.048262593199185</v>
      </c>
      <c r="L14" s="80">
        <v>3.165446631107722</v>
      </c>
      <c r="M14" s="80">
        <v>3.473669130518279</v>
      </c>
      <c r="N14" s="80">
        <v>5.261218141510306</v>
      </c>
      <c r="O14" s="80">
        <v>4.591831816534002</v>
      </c>
      <c r="P14" s="80">
        <v>56.70293175621167</v>
      </c>
      <c r="Q14" s="80" t="s">
        <v>39</v>
      </c>
      <c r="R14" s="80" t="s">
        <v>39</v>
      </c>
      <c r="S14" s="80">
        <v>0.6586088043217218</v>
      </c>
      <c r="T14" s="80" t="s">
        <v>39</v>
      </c>
      <c r="U14" s="80">
        <v>6.727838239155511</v>
      </c>
      <c r="V14" s="80">
        <v>1.7844312322092393</v>
      </c>
      <c r="W14" s="80">
        <v>0.2538320667680158</v>
      </c>
      <c r="X14" s="80">
        <v>1.319159589550974</v>
      </c>
      <c r="Y14" s="80">
        <v>0.014291130504198843</v>
      </c>
      <c r="Z14" s="80">
        <v>1.399917620217569</v>
      </c>
      <c r="AA14" s="81">
        <v>1436471.383</v>
      </c>
      <c r="AB14" s="82"/>
    </row>
    <row r="15" spans="1:28" s="83" customFormat="1" ht="18" customHeight="1">
      <c r="A15" s="21" t="s">
        <v>34</v>
      </c>
      <c r="B15" s="80" t="s">
        <v>39</v>
      </c>
      <c r="C15" s="80" t="s">
        <v>39</v>
      </c>
      <c r="D15" s="80" t="s">
        <v>39</v>
      </c>
      <c r="E15" s="80" t="s">
        <v>39</v>
      </c>
      <c r="F15" s="80" t="s">
        <v>39</v>
      </c>
      <c r="G15" s="80" t="s">
        <v>39</v>
      </c>
      <c r="H15" s="80" t="s">
        <v>39</v>
      </c>
      <c r="I15" s="80" t="s">
        <v>39</v>
      </c>
      <c r="J15" s="80" t="s">
        <v>39</v>
      </c>
      <c r="K15" s="80" t="s">
        <v>39</v>
      </c>
      <c r="L15" s="80" t="s">
        <v>39</v>
      </c>
      <c r="M15" s="80" t="s">
        <v>39</v>
      </c>
      <c r="N15" s="80" t="s">
        <v>39</v>
      </c>
      <c r="O15" s="80" t="s">
        <v>39</v>
      </c>
      <c r="P15" s="80" t="s">
        <v>39</v>
      </c>
      <c r="Q15" s="80" t="s">
        <v>39</v>
      </c>
      <c r="R15" s="80" t="s">
        <v>39</v>
      </c>
      <c r="S15" s="80" t="s">
        <v>39</v>
      </c>
      <c r="T15" s="80" t="s">
        <v>39</v>
      </c>
      <c r="U15" s="80" t="s">
        <v>39</v>
      </c>
      <c r="V15" s="80" t="s">
        <v>39</v>
      </c>
      <c r="W15" s="80" t="s">
        <v>39</v>
      </c>
      <c r="X15" s="80" t="s">
        <v>39</v>
      </c>
      <c r="Y15" s="80" t="s">
        <v>39</v>
      </c>
      <c r="Z15" s="80" t="s">
        <v>39</v>
      </c>
      <c r="AA15" s="81" t="s">
        <v>39</v>
      </c>
      <c r="AB15" s="82"/>
    </row>
    <row r="16" spans="1:28" s="83" customFormat="1" ht="18" customHeight="1">
      <c r="A16" s="21" t="s">
        <v>35</v>
      </c>
      <c r="B16" s="80" t="s">
        <v>39</v>
      </c>
      <c r="C16" s="80" t="s">
        <v>39</v>
      </c>
      <c r="D16" s="80" t="s">
        <v>39</v>
      </c>
      <c r="E16" s="80" t="s">
        <v>39</v>
      </c>
      <c r="F16" s="80" t="s">
        <v>39</v>
      </c>
      <c r="G16" s="80" t="s">
        <v>39</v>
      </c>
      <c r="H16" s="80" t="s">
        <v>39</v>
      </c>
      <c r="I16" s="80" t="s">
        <v>39</v>
      </c>
      <c r="J16" s="80" t="s">
        <v>39</v>
      </c>
      <c r="K16" s="80" t="s">
        <v>39</v>
      </c>
      <c r="L16" s="80" t="s">
        <v>39</v>
      </c>
      <c r="M16" s="80" t="s">
        <v>39</v>
      </c>
      <c r="N16" s="80" t="s">
        <v>39</v>
      </c>
      <c r="O16" s="80" t="s">
        <v>39</v>
      </c>
      <c r="P16" s="80">
        <v>100</v>
      </c>
      <c r="Q16" s="80" t="s">
        <v>39</v>
      </c>
      <c r="R16" s="80" t="s">
        <v>39</v>
      </c>
      <c r="S16" s="80" t="s">
        <v>39</v>
      </c>
      <c r="T16" s="80" t="s">
        <v>39</v>
      </c>
      <c r="U16" s="80" t="s">
        <v>39</v>
      </c>
      <c r="V16" s="80" t="s">
        <v>39</v>
      </c>
      <c r="W16" s="80" t="s">
        <v>39</v>
      </c>
      <c r="X16" s="80" t="s">
        <v>39</v>
      </c>
      <c r="Y16" s="80" t="s">
        <v>39</v>
      </c>
      <c r="Z16" s="80" t="s">
        <v>39</v>
      </c>
      <c r="AA16" s="81">
        <v>820296.806</v>
      </c>
      <c r="AB16" s="82"/>
    </row>
    <row r="17" spans="1:28" s="83" customFormat="1" ht="18" customHeight="1">
      <c r="A17" s="21" t="s">
        <v>36</v>
      </c>
      <c r="B17" s="80" t="s">
        <v>39</v>
      </c>
      <c r="C17" s="80" t="s">
        <v>39</v>
      </c>
      <c r="D17" s="80">
        <v>4.732472943882758</v>
      </c>
      <c r="E17" s="80">
        <v>7.526074466341802</v>
      </c>
      <c r="F17" s="80">
        <v>10.234095063859025</v>
      </c>
      <c r="G17" s="80" t="s">
        <v>39</v>
      </c>
      <c r="H17" s="80">
        <v>2.211250310299966</v>
      </c>
      <c r="I17" s="80">
        <v>3.9585420897564387</v>
      </c>
      <c r="J17" s="80">
        <v>1.238451026031857</v>
      </c>
      <c r="K17" s="80">
        <v>4.064371664778732</v>
      </c>
      <c r="L17" s="80" t="s">
        <v>39</v>
      </c>
      <c r="M17" s="80">
        <v>3.827202092166947</v>
      </c>
      <c r="N17" s="80">
        <v>2.5038870344515622</v>
      </c>
      <c r="O17" s="80" t="s">
        <v>39</v>
      </c>
      <c r="P17" s="80">
        <v>59.703653308430916</v>
      </c>
      <c r="Q17" s="80" t="s">
        <v>39</v>
      </c>
      <c r="R17" s="80" t="s">
        <v>39</v>
      </c>
      <c r="S17" s="80" t="s">
        <v>39</v>
      </c>
      <c r="T17" s="80" t="s">
        <v>39</v>
      </c>
      <c r="U17" s="80" t="s">
        <v>39</v>
      </c>
      <c r="V17" s="80" t="s">
        <v>39</v>
      </c>
      <c r="W17" s="80" t="s">
        <v>39</v>
      </c>
      <c r="X17" s="80" t="s">
        <v>39</v>
      </c>
      <c r="Y17" s="80" t="s">
        <v>39</v>
      </c>
      <c r="Z17" s="80" t="s">
        <v>39</v>
      </c>
      <c r="AA17" s="81">
        <v>446370.497</v>
      </c>
      <c r="AB17" s="82"/>
    </row>
    <row r="18" spans="1:28" s="83" customFormat="1" ht="18" customHeight="1">
      <c r="A18" s="21" t="s">
        <v>37</v>
      </c>
      <c r="B18" s="80" t="s">
        <v>39</v>
      </c>
      <c r="C18" s="80">
        <v>0.7783246272575295</v>
      </c>
      <c r="D18" s="80">
        <v>7.2608771117787905</v>
      </c>
      <c r="E18" s="80">
        <v>9.554943029949108</v>
      </c>
      <c r="F18" s="80">
        <v>1.5501800005749309</v>
      </c>
      <c r="G18" s="80">
        <v>8.399147538089032</v>
      </c>
      <c r="H18" s="80" t="s">
        <v>39</v>
      </c>
      <c r="I18" s="80">
        <v>31.88247066475025</v>
      </c>
      <c r="J18" s="80">
        <v>0.39596046925165435</v>
      </c>
      <c r="K18" s="80" t="s">
        <v>39</v>
      </c>
      <c r="L18" s="80">
        <v>1.0378161391571412</v>
      </c>
      <c r="M18" s="80">
        <v>0.7483634392961194</v>
      </c>
      <c r="N18" s="80">
        <v>1.5621385941311672</v>
      </c>
      <c r="O18" s="80">
        <v>0.38825005029364146</v>
      </c>
      <c r="P18" s="80">
        <v>17.44261206331216</v>
      </c>
      <c r="Q18" s="80" t="s">
        <v>39</v>
      </c>
      <c r="R18" s="80" t="s">
        <v>39</v>
      </c>
      <c r="S18" s="80">
        <v>1.4961098195723013</v>
      </c>
      <c r="T18" s="80" t="s">
        <v>39</v>
      </c>
      <c r="U18" s="80" t="s">
        <v>39</v>
      </c>
      <c r="V18" s="80">
        <v>14.272819469097692</v>
      </c>
      <c r="W18" s="80" t="s">
        <v>39</v>
      </c>
      <c r="X18" s="80">
        <v>3.2299869834884793</v>
      </c>
      <c r="Y18" s="80" t="s">
        <v>39</v>
      </c>
      <c r="Z18" s="80" t="s">
        <v>39</v>
      </c>
      <c r="AA18" s="81">
        <v>780476.396</v>
      </c>
      <c r="AB18" s="82"/>
    </row>
    <row r="19" spans="1:27" s="88" customFormat="1" ht="30.75" customHeight="1" thickBot="1">
      <c r="A19" s="85" t="s">
        <v>38</v>
      </c>
      <c r="B19" s="86">
        <v>0.2417157022472857</v>
      </c>
      <c r="C19" s="86">
        <v>2.071458458149098</v>
      </c>
      <c r="D19" s="86">
        <v>1.0118554943959908</v>
      </c>
      <c r="E19" s="86">
        <v>8.853643729485777</v>
      </c>
      <c r="F19" s="86">
        <v>0.9890810886730013</v>
      </c>
      <c r="G19" s="86">
        <v>3.220819796874721</v>
      </c>
      <c r="H19" s="86">
        <v>2.151503401696862</v>
      </c>
      <c r="I19" s="86">
        <v>3.6067053943492398</v>
      </c>
      <c r="J19" s="86">
        <v>0.5239178803932235</v>
      </c>
      <c r="K19" s="86">
        <v>1.8233365049247152</v>
      </c>
      <c r="L19" s="86">
        <v>2.4613741716342</v>
      </c>
      <c r="M19" s="86">
        <v>4.364965352859422</v>
      </c>
      <c r="N19" s="86">
        <v>5.26793604970343</v>
      </c>
      <c r="O19" s="86">
        <v>3.780636399945277</v>
      </c>
      <c r="P19" s="86">
        <v>43.403590438741205</v>
      </c>
      <c r="Q19" s="86">
        <v>1.0776773280158904</v>
      </c>
      <c r="R19" s="86">
        <v>0.4633317278477464</v>
      </c>
      <c r="S19" s="86">
        <v>0.6436365947280009</v>
      </c>
      <c r="T19" s="86">
        <v>0.8300700366639324</v>
      </c>
      <c r="U19" s="86">
        <v>5.295929863490354</v>
      </c>
      <c r="V19" s="86">
        <v>2.530666087023125</v>
      </c>
      <c r="W19" s="86">
        <v>1.756700023258256</v>
      </c>
      <c r="X19" s="86">
        <v>1.5914075743123053</v>
      </c>
      <c r="Y19" s="86">
        <v>0.7659529088335133</v>
      </c>
      <c r="Z19" s="86">
        <v>1.2720879917534302</v>
      </c>
      <c r="AA19" s="87">
        <v>13433285.756</v>
      </c>
    </row>
    <row r="20" spans="1:28" s="90" customFormat="1" ht="8.2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31"/>
      <c r="AB20" s="89"/>
    </row>
    <row r="21" spans="1:28" s="90" customFormat="1" ht="13.5">
      <c r="A21" s="91" t="s">
        <v>68</v>
      </c>
      <c r="B21" s="91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89"/>
    </row>
    <row r="22" spans="1:28" ht="13.5">
      <c r="A22" s="1405"/>
      <c r="B22" s="1405"/>
      <c r="C22" s="1405"/>
      <c r="D22" s="1405"/>
      <c r="E22" s="1405"/>
      <c r="F22" s="1405"/>
      <c r="G22" s="1405"/>
      <c r="H22" s="1405"/>
      <c r="I22" s="1405"/>
      <c r="J22" s="1405"/>
      <c r="K22" s="1405"/>
      <c r="L22" s="1405"/>
      <c r="M22" s="1405"/>
      <c r="N22" s="1405"/>
      <c r="O22" s="1405"/>
      <c r="P22" s="1405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89"/>
    </row>
    <row r="23" spans="1:28" ht="15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</row>
    <row r="24" spans="1:28" ht="15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</row>
    <row r="25" spans="1:28" ht="15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</row>
    <row r="26" spans="1:28" ht="15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</row>
  </sheetData>
  <mergeCells count="4">
    <mergeCell ref="A2:AA2"/>
    <mergeCell ref="A3:AA3"/>
    <mergeCell ref="A4:AA4"/>
    <mergeCell ref="A22:P22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4"/>
  <sheetViews>
    <sheetView showGridLines="0" zoomScaleSheetLayoutView="100" workbookViewId="0" topLeftCell="M1"/>
  </sheetViews>
  <sheetFormatPr defaultColWidth="11.421875" defaultRowHeight="15"/>
  <cols>
    <col min="1" max="1" width="58.421875" style="5" customWidth="1"/>
    <col min="2" max="2" width="13.421875" style="5" bestFit="1" customWidth="1"/>
    <col min="3" max="4" width="11.57421875" style="5" bestFit="1" customWidth="1"/>
    <col min="5" max="5" width="2.7109375" style="5" customWidth="1"/>
    <col min="6" max="8" width="11.00390625" style="5" bestFit="1" customWidth="1"/>
    <col min="9" max="9" width="2.140625" style="5" customWidth="1"/>
    <col min="10" max="12" width="11.00390625" style="5" customWidth="1"/>
    <col min="13" max="13" width="55.28125" style="5" customWidth="1"/>
    <col min="14" max="16" width="10.140625" style="5" customWidth="1"/>
    <col min="17" max="17" width="2.7109375" style="5" customWidth="1"/>
    <col min="18" max="18" width="11.00390625" style="5" bestFit="1" customWidth="1"/>
    <col min="19" max="19" width="10.140625" style="5" customWidth="1"/>
    <col min="20" max="20" width="11.00390625" style="5" bestFit="1" customWidth="1"/>
    <col min="21" max="21" width="1.8515625" style="5" customWidth="1"/>
    <col min="22" max="24" width="11.00390625" style="5" customWidth="1"/>
    <col min="25" max="25" width="55.28125" style="5" customWidth="1"/>
    <col min="26" max="27" width="10.140625" style="5" customWidth="1"/>
    <col min="28" max="28" width="11.00390625" style="5" bestFit="1" customWidth="1"/>
    <col min="29" max="29" width="2.7109375" style="5" customWidth="1"/>
    <col min="30" max="32" width="10.140625" style="5" customWidth="1"/>
    <col min="33" max="33" width="1.8515625" style="5" customWidth="1"/>
    <col min="34" max="36" width="10.140625" style="5" customWidth="1"/>
    <col min="37" max="37" width="55.28125" style="5" customWidth="1"/>
    <col min="38" max="40" width="10.140625" style="5" customWidth="1"/>
    <col min="41" max="41" width="1.28515625" style="5" customWidth="1"/>
    <col min="42" max="44" width="10.8515625" style="5" customWidth="1"/>
    <col min="45" max="45" width="12.8515625" style="5" bestFit="1" customWidth="1"/>
    <col min="46" max="16384" width="11.421875" style="5" customWidth="1"/>
  </cols>
  <sheetData>
    <row r="1" spans="1:44" s="491" customFormat="1" ht="18" customHeight="1">
      <c r="A1" s="1238" t="s">
        <v>1044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9"/>
      <c r="N1" s="490"/>
      <c r="O1" s="490"/>
      <c r="P1" s="490"/>
      <c r="Q1" s="490"/>
      <c r="R1" s="490"/>
      <c r="S1" s="490"/>
      <c r="T1" s="490"/>
      <c r="U1" s="490"/>
      <c r="V1" s="490"/>
      <c r="W1" s="490"/>
      <c r="X1" s="490"/>
      <c r="Y1" s="489"/>
      <c r="Z1" s="489"/>
      <c r="AA1" s="489"/>
      <c r="AB1" s="489"/>
      <c r="AC1" s="489"/>
      <c r="AD1" s="489"/>
      <c r="AE1" s="489"/>
      <c r="AF1" s="489"/>
      <c r="AG1" s="489"/>
      <c r="AH1" s="489"/>
      <c r="AI1" s="489"/>
      <c r="AJ1" s="489"/>
      <c r="AK1" s="489"/>
      <c r="AL1" s="489"/>
      <c r="AM1" s="489"/>
      <c r="AN1" s="489"/>
      <c r="AO1" s="489"/>
      <c r="AP1" s="489"/>
      <c r="AQ1" s="489"/>
      <c r="AR1" s="489"/>
    </row>
    <row r="2" spans="1:51" s="401" customFormat="1" ht="24" customHeight="1">
      <c r="A2" s="1336" t="s">
        <v>518</v>
      </c>
      <c r="B2" s="1336"/>
      <c r="C2" s="1336"/>
      <c r="D2" s="1336"/>
      <c r="E2" s="1336"/>
      <c r="F2" s="1336"/>
      <c r="G2" s="1336"/>
      <c r="H2" s="1336"/>
      <c r="I2" s="1336"/>
      <c r="J2" s="1336"/>
      <c r="K2" s="1336"/>
      <c r="L2" s="1336"/>
      <c r="M2" s="1336" t="s">
        <v>518</v>
      </c>
      <c r="N2" s="1336"/>
      <c r="O2" s="1336"/>
      <c r="P2" s="1336"/>
      <c r="Q2" s="1336"/>
      <c r="R2" s="1336"/>
      <c r="S2" s="1336"/>
      <c r="T2" s="1336"/>
      <c r="U2" s="1336"/>
      <c r="V2" s="1336"/>
      <c r="W2" s="1336"/>
      <c r="X2" s="1336"/>
      <c r="Y2" s="1336" t="s">
        <v>518</v>
      </c>
      <c r="Z2" s="1336"/>
      <c r="AA2" s="1336"/>
      <c r="AB2" s="1336"/>
      <c r="AC2" s="1336"/>
      <c r="AD2" s="1336"/>
      <c r="AE2" s="1336"/>
      <c r="AF2" s="1336"/>
      <c r="AG2" s="1336"/>
      <c r="AH2" s="1336"/>
      <c r="AI2" s="1336"/>
      <c r="AJ2" s="1336"/>
      <c r="AK2" s="1336" t="s">
        <v>518</v>
      </c>
      <c r="AL2" s="1336"/>
      <c r="AM2" s="1336"/>
      <c r="AN2" s="1336"/>
      <c r="AO2" s="1336"/>
      <c r="AP2" s="1336"/>
      <c r="AQ2" s="1336"/>
      <c r="AR2" s="1336"/>
      <c r="AS2" s="492"/>
      <c r="AT2" s="492"/>
      <c r="AU2" s="492"/>
      <c r="AV2" s="492"/>
      <c r="AW2" s="492"/>
      <c r="AX2" s="492"/>
      <c r="AY2" s="492"/>
    </row>
    <row r="3" spans="1:44" s="402" customFormat="1" ht="18" customHeight="1">
      <c r="A3" s="1329">
        <v>44012</v>
      </c>
      <c r="B3" s="1329"/>
      <c r="C3" s="1329"/>
      <c r="D3" s="1329"/>
      <c r="E3" s="1329"/>
      <c r="F3" s="1329"/>
      <c r="G3" s="1329"/>
      <c r="H3" s="1329"/>
      <c r="I3" s="1329"/>
      <c r="J3" s="1329"/>
      <c r="K3" s="1329"/>
      <c r="L3" s="1329"/>
      <c r="M3" s="1329">
        <v>44012</v>
      </c>
      <c r="N3" s="1329"/>
      <c r="O3" s="1329"/>
      <c r="P3" s="1329"/>
      <c r="Q3" s="1329"/>
      <c r="R3" s="1329"/>
      <c r="S3" s="1329"/>
      <c r="T3" s="1329"/>
      <c r="U3" s="1329"/>
      <c r="V3" s="1329"/>
      <c r="W3" s="1329"/>
      <c r="X3" s="1329"/>
      <c r="Y3" s="1329">
        <v>44012</v>
      </c>
      <c r="Z3" s="1329"/>
      <c r="AA3" s="1329"/>
      <c r="AB3" s="1329"/>
      <c r="AC3" s="1329"/>
      <c r="AD3" s="1329"/>
      <c r="AE3" s="1329"/>
      <c r="AF3" s="1329"/>
      <c r="AG3" s="1329"/>
      <c r="AH3" s="1329"/>
      <c r="AI3" s="1329"/>
      <c r="AJ3" s="1329"/>
      <c r="AK3" s="1330">
        <v>44012</v>
      </c>
      <c r="AL3" s="1330"/>
      <c r="AM3" s="1330"/>
      <c r="AN3" s="1330"/>
      <c r="AO3" s="1330"/>
      <c r="AP3" s="1330"/>
      <c r="AQ3" s="1330"/>
      <c r="AR3" s="1330"/>
    </row>
    <row r="4" spans="1:44" s="403" customFormat="1" ht="15" customHeight="1">
      <c r="A4" s="1331" t="s">
        <v>413</v>
      </c>
      <c r="B4" s="1331"/>
      <c r="C4" s="1331"/>
      <c r="D4" s="1331"/>
      <c r="E4" s="1331"/>
      <c r="F4" s="1331"/>
      <c r="G4" s="1331"/>
      <c r="H4" s="1331"/>
      <c r="I4" s="1331"/>
      <c r="J4" s="1331"/>
      <c r="K4" s="1331"/>
      <c r="L4" s="1331"/>
      <c r="M4" s="1331" t="s">
        <v>413</v>
      </c>
      <c r="N4" s="1331"/>
      <c r="O4" s="1331"/>
      <c r="P4" s="1331"/>
      <c r="Q4" s="1331"/>
      <c r="R4" s="1331"/>
      <c r="S4" s="1331"/>
      <c r="T4" s="1331"/>
      <c r="U4" s="1331"/>
      <c r="V4" s="1331"/>
      <c r="W4" s="1331"/>
      <c r="X4" s="1331"/>
      <c r="Y4" s="1331" t="s">
        <v>413</v>
      </c>
      <c r="Z4" s="1331"/>
      <c r="AA4" s="1331"/>
      <c r="AB4" s="1331"/>
      <c r="AC4" s="1331"/>
      <c r="AD4" s="1331"/>
      <c r="AE4" s="1331"/>
      <c r="AF4" s="1331"/>
      <c r="AG4" s="1331"/>
      <c r="AH4" s="1331"/>
      <c r="AI4" s="1331"/>
      <c r="AJ4" s="1331"/>
      <c r="AK4" s="1331" t="s">
        <v>413</v>
      </c>
      <c r="AL4" s="1331"/>
      <c r="AM4" s="1331"/>
      <c r="AN4" s="1331"/>
      <c r="AO4" s="1331"/>
      <c r="AP4" s="1331"/>
      <c r="AQ4" s="1331"/>
      <c r="AR4" s="1331"/>
    </row>
    <row r="5" spans="1:44" s="497" customFormat="1" ht="6" customHeight="1" thickBot="1">
      <c r="A5" s="493"/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  <c r="M5" s="494"/>
      <c r="N5" s="495"/>
      <c r="O5" s="495"/>
      <c r="P5" s="495"/>
      <c r="Q5" s="495"/>
      <c r="R5" s="495"/>
      <c r="S5" s="495"/>
      <c r="T5" s="495"/>
      <c r="U5" s="495"/>
      <c r="V5" s="495"/>
      <c r="W5" s="495"/>
      <c r="X5" s="495"/>
      <c r="Y5" s="494"/>
      <c r="Z5" s="494"/>
      <c r="AA5" s="494"/>
      <c r="AB5" s="494"/>
      <c r="AC5" s="494"/>
      <c r="AD5" s="494"/>
      <c r="AE5" s="494"/>
      <c r="AF5" s="494"/>
      <c r="AG5" s="494"/>
      <c r="AH5" s="494"/>
      <c r="AI5" s="494"/>
      <c r="AJ5" s="494"/>
      <c r="AK5" s="494"/>
      <c r="AL5" s="494"/>
      <c r="AM5" s="494"/>
      <c r="AN5" s="494"/>
      <c r="AO5" s="494"/>
      <c r="AP5" s="494"/>
      <c r="AQ5" s="494"/>
      <c r="AR5" s="496"/>
    </row>
    <row r="6" spans="1:45" s="415" customFormat="1" ht="27" customHeight="1" thickTop="1">
      <c r="A6" s="498"/>
      <c r="B6" s="1326" t="s">
        <v>58</v>
      </c>
      <c r="C6" s="1326"/>
      <c r="D6" s="1326"/>
      <c r="E6" s="411"/>
      <c r="F6" s="1326" t="s">
        <v>29</v>
      </c>
      <c r="G6" s="1326"/>
      <c r="H6" s="1326"/>
      <c r="I6" s="412"/>
      <c r="J6" s="1326" t="s">
        <v>30</v>
      </c>
      <c r="K6" s="1326"/>
      <c r="L6" s="1326"/>
      <c r="M6" s="499"/>
      <c r="N6" s="1326" t="s">
        <v>415</v>
      </c>
      <c r="O6" s="1326"/>
      <c r="P6" s="1326"/>
      <c r="Q6" s="413"/>
      <c r="R6" s="1326" t="s">
        <v>519</v>
      </c>
      <c r="S6" s="1326"/>
      <c r="T6" s="1326"/>
      <c r="U6" s="412"/>
      <c r="V6" s="1326" t="s">
        <v>33</v>
      </c>
      <c r="W6" s="1326"/>
      <c r="X6" s="1326"/>
      <c r="Y6" s="499"/>
      <c r="Z6" s="1326" t="s">
        <v>416</v>
      </c>
      <c r="AA6" s="1326"/>
      <c r="AB6" s="1326"/>
      <c r="AC6" s="413"/>
      <c r="AD6" s="1326" t="s">
        <v>417</v>
      </c>
      <c r="AE6" s="1326"/>
      <c r="AF6" s="1326"/>
      <c r="AG6" s="412"/>
      <c r="AH6" s="1326" t="s">
        <v>418</v>
      </c>
      <c r="AI6" s="1326"/>
      <c r="AJ6" s="1326"/>
      <c r="AK6" s="499"/>
      <c r="AL6" s="1326" t="s">
        <v>37</v>
      </c>
      <c r="AM6" s="1326"/>
      <c r="AN6" s="1326"/>
      <c r="AO6" s="414"/>
      <c r="AP6" s="1325" t="s">
        <v>419</v>
      </c>
      <c r="AQ6" s="1325"/>
      <c r="AR6" s="1325"/>
      <c r="AS6" s="500"/>
    </row>
    <row r="7" spans="1:44" s="415" customFormat="1" ht="12" customHeight="1">
      <c r="A7" s="501"/>
      <c r="B7" s="471" t="s">
        <v>420</v>
      </c>
      <c r="C7" s="472" t="s">
        <v>421</v>
      </c>
      <c r="D7" s="472" t="s">
        <v>422</v>
      </c>
      <c r="E7" s="471"/>
      <c r="F7" s="472" t="s">
        <v>420</v>
      </c>
      <c r="G7" s="472" t="s">
        <v>421</v>
      </c>
      <c r="H7" s="472" t="s">
        <v>422</v>
      </c>
      <c r="I7" s="471"/>
      <c r="J7" s="418" t="s">
        <v>420</v>
      </c>
      <c r="K7" s="419" t="s">
        <v>421</v>
      </c>
      <c r="L7" s="418" t="s">
        <v>422</v>
      </c>
      <c r="M7" s="502"/>
      <c r="N7" s="418" t="s">
        <v>420</v>
      </c>
      <c r="O7" s="419" t="s">
        <v>421</v>
      </c>
      <c r="P7" s="418" t="s">
        <v>422</v>
      </c>
      <c r="Q7" s="418"/>
      <c r="R7" s="418" t="s">
        <v>420</v>
      </c>
      <c r="S7" s="419" t="s">
        <v>421</v>
      </c>
      <c r="T7" s="418" t="s">
        <v>422</v>
      </c>
      <c r="U7" s="418"/>
      <c r="V7" s="419" t="s">
        <v>420</v>
      </c>
      <c r="W7" s="419" t="s">
        <v>421</v>
      </c>
      <c r="X7" s="419" t="s">
        <v>422</v>
      </c>
      <c r="Y7" s="502"/>
      <c r="Z7" s="418" t="s">
        <v>420</v>
      </c>
      <c r="AA7" s="419" t="s">
        <v>421</v>
      </c>
      <c r="AB7" s="419" t="s">
        <v>422</v>
      </c>
      <c r="AC7" s="418"/>
      <c r="AD7" s="419" t="s">
        <v>420</v>
      </c>
      <c r="AE7" s="419" t="s">
        <v>421</v>
      </c>
      <c r="AF7" s="419" t="s">
        <v>422</v>
      </c>
      <c r="AG7" s="418"/>
      <c r="AH7" s="418" t="s">
        <v>420</v>
      </c>
      <c r="AI7" s="419" t="s">
        <v>421</v>
      </c>
      <c r="AJ7" s="418" t="s">
        <v>422</v>
      </c>
      <c r="AK7" s="502"/>
      <c r="AL7" s="418" t="s">
        <v>420</v>
      </c>
      <c r="AM7" s="419" t="s">
        <v>421</v>
      </c>
      <c r="AN7" s="419" t="s">
        <v>422</v>
      </c>
      <c r="AO7" s="418"/>
      <c r="AP7" s="418" t="s">
        <v>420</v>
      </c>
      <c r="AQ7" s="419" t="s">
        <v>421</v>
      </c>
      <c r="AR7" s="419" t="s">
        <v>422</v>
      </c>
    </row>
    <row r="8" spans="1:44" s="430" customFormat="1" ht="5.25" customHeight="1">
      <c r="A8" s="473"/>
      <c r="B8" s="421"/>
      <c r="C8" s="421"/>
      <c r="D8" s="421"/>
      <c r="E8" s="503"/>
      <c r="F8" s="421"/>
      <c r="G8" s="421"/>
      <c r="H8" s="421"/>
      <c r="I8" s="421"/>
      <c r="J8" s="421"/>
      <c r="K8" s="421"/>
      <c r="L8" s="421"/>
      <c r="M8" s="422"/>
      <c r="N8" s="421"/>
      <c r="O8" s="421"/>
      <c r="P8" s="421"/>
      <c r="Q8" s="504"/>
      <c r="R8" s="421"/>
      <c r="S8" s="421"/>
      <c r="T8" s="421"/>
      <c r="U8" s="421"/>
      <c r="V8" s="421"/>
      <c r="W8" s="421"/>
      <c r="X8" s="421"/>
      <c r="Y8" s="422"/>
      <c r="Z8" s="421"/>
      <c r="AA8" s="421"/>
      <c r="AB8" s="421"/>
      <c r="AC8" s="504"/>
      <c r="AD8" s="421"/>
      <c r="AE8" s="421"/>
      <c r="AF8" s="421"/>
      <c r="AG8" s="421"/>
      <c r="AH8" s="421"/>
      <c r="AI8" s="421"/>
      <c r="AJ8" s="421"/>
      <c r="AK8" s="422"/>
      <c r="AL8" s="421"/>
      <c r="AM8" s="421"/>
      <c r="AN8" s="421"/>
      <c r="AO8" s="421"/>
      <c r="AP8" s="421"/>
      <c r="AQ8" s="421"/>
      <c r="AR8" s="421"/>
    </row>
    <row r="9" spans="1:45" s="425" customFormat="1" ht="8.1" customHeight="1">
      <c r="A9" s="505" t="s">
        <v>520</v>
      </c>
      <c r="B9" s="424">
        <v>723360.86714</v>
      </c>
      <c r="C9" s="424">
        <v>2410.12014</v>
      </c>
      <c r="D9" s="424">
        <v>725770.98728</v>
      </c>
      <c r="E9" s="424"/>
      <c r="F9" s="424">
        <v>364927.39515</v>
      </c>
      <c r="G9" s="424">
        <v>18.76236</v>
      </c>
      <c r="H9" s="424">
        <v>364946.15751</v>
      </c>
      <c r="I9" s="424"/>
      <c r="J9" s="424">
        <v>231229.28833</v>
      </c>
      <c r="K9" s="424">
        <v>284.10245000000003</v>
      </c>
      <c r="L9" s="424">
        <v>231513.39078</v>
      </c>
      <c r="M9" s="505" t="s">
        <v>520</v>
      </c>
      <c r="N9" s="424">
        <v>167912.53631999998</v>
      </c>
      <c r="O9" s="424">
        <v>12.36542</v>
      </c>
      <c r="P9" s="424">
        <v>167924.90174</v>
      </c>
      <c r="Q9" s="424"/>
      <c r="R9" s="424">
        <v>44316.561590000005</v>
      </c>
      <c r="S9" s="424">
        <v>290.33857</v>
      </c>
      <c r="T9" s="424">
        <v>44606.90016</v>
      </c>
      <c r="U9" s="424"/>
      <c r="V9" s="424">
        <v>270103.9953</v>
      </c>
      <c r="W9" s="424">
        <v>0</v>
      </c>
      <c r="X9" s="424">
        <v>270103.9953</v>
      </c>
      <c r="Y9" s="505" t="s">
        <v>520</v>
      </c>
      <c r="Z9" s="424">
        <v>124.94249</v>
      </c>
      <c r="AA9" s="424">
        <v>119.25424000000001</v>
      </c>
      <c r="AB9" s="424">
        <v>244.19673</v>
      </c>
      <c r="AC9" s="424"/>
      <c r="AD9" s="424">
        <v>39450.17678</v>
      </c>
      <c r="AE9" s="424">
        <v>17221.97454</v>
      </c>
      <c r="AF9" s="424">
        <v>56672.15132</v>
      </c>
      <c r="AG9" s="424"/>
      <c r="AH9" s="424">
        <v>53253.947909999995</v>
      </c>
      <c r="AI9" s="424">
        <v>384.30235</v>
      </c>
      <c r="AJ9" s="424">
        <v>53638.25026</v>
      </c>
      <c r="AK9" s="505" t="s">
        <v>520</v>
      </c>
      <c r="AL9" s="424">
        <v>86542.60501</v>
      </c>
      <c r="AM9" s="424">
        <v>2324.87801</v>
      </c>
      <c r="AN9" s="424">
        <v>88867.48302</v>
      </c>
      <c r="AO9" s="424"/>
      <c r="AP9" s="424">
        <v>1981222.3160200003</v>
      </c>
      <c r="AQ9" s="424">
        <v>23066.09808</v>
      </c>
      <c r="AR9" s="424">
        <v>2004288.4141</v>
      </c>
      <c r="AS9" s="506"/>
    </row>
    <row r="10" spans="1:45" s="425" customFormat="1" ht="9" customHeight="1">
      <c r="A10" s="507" t="s">
        <v>521</v>
      </c>
      <c r="B10" s="427">
        <v>280.20187</v>
      </c>
      <c r="C10" s="427">
        <v>995.22077</v>
      </c>
      <c r="D10" s="427">
        <v>1275.42264</v>
      </c>
      <c r="E10" s="427"/>
      <c r="F10" s="427">
        <v>2042.5381</v>
      </c>
      <c r="G10" s="427">
        <v>21.47402</v>
      </c>
      <c r="H10" s="427">
        <v>2064.0121200000003</v>
      </c>
      <c r="I10" s="427"/>
      <c r="J10" s="427">
        <v>441.06278000000003</v>
      </c>
      <c r="K10" s="427">
        <v>228.24669</v>
      </c>
      <c r="L10" s="427">
        <v>669.3094699999999</v>
      </c>
      <c r="M10" s="507" t="s">
        <v>521</v>
      </c>
      <c r="N10" s="427">
        <v>745.4520699999999</v>
      </c>
      <c r="O10" s="427">
        <v>0</v>
      </c>
      <c r="P10" s="427">
        <v>745.4520699999999</v>
      </c>
      <c r="Q10" s="427"/>
      <c r="R10" s="427">
        <v>252.06457999999998</v>
      </c>
      <c r="S10" s="427">
        <v>1.2916800000000002</v>
      </c>
      <c r="T10" s="427">
        <v>253.35626000000002</v>
      </c>
      <c r="U10" s="427"/>
      <c r="V10" s="427">
        <v>1336.79314</v>
      </c>
      <c r="W10" s="427">
        <v>0</v>
      </c>
      <c r="X10" s="427">
        <v>1336.79314</v>
      </c>
      <c r="Y10" s="507" t="s">
        <v>521</v>
      </c>
      <c r="Z10" s="427">
        <v>6.52209</v>
      </c>
      <c r="AA10" s="427">
        <v>5.25758</v>
      </c>
      <c r="AB10" s="427">
        <v>11.77967</v>
      </c>
      <c r="AC10" s="427"/>
      <c r="AD10" s="427">
        <v>52.05225</v>
      </c>
      <c r="AE10" s="427">
        <v>21.867150000000002</v>
      </c>
      <c r="AF10" s="427">
        <v>73.9194</v>
      </c>
      <c r="AG10" s="427"/>
      <c r="AH10" s="427">
        <v>520.39371</v>
      </c>
      <c r="AI10" s="427">
        <v>7.84216</v>
      </c>
      <c r="AJ10" s="427">
        <v>528.23587</v>
      </c>
      <c r="AK10" s="507" t="s">
        <v>521</v>
      </c>
      <c r="AL10" s="427">
        <v>237.76651999999999</v>
      </c>
      <c r="AM10" s="427">
        <v>80.92044</v>
      </c>
      <c r="AN10" s="427">
        <v>318.68696</v>
      </c>
      <c r="AO10" s="427"/>
      <c r="AP10" s="427">
        <v>5914.847110000001</v>
      </c>
      <c r="AQ10" s="427">
        <v>1362.12049</v>
      </c>
      <c r="AR10" s="427">
        <v>7276.967599999999</v>
      </c>
      <c r="AS10" s="506"/>
    </row>
    <row r="11" spans="1:45" s="425" customFormat="1" ht="9" customHeight="1">
      <c r="A11" s="429" t="s">
        <v>522</v>
      </c>
      <c r="B11" s="427">
        <v>269.67509</v>
      </c>
      <c r="C11" s="427">
        <v>0</v>
      </c>
      <c r="D11" s="427">
        <v>269.67509</v>
      </c>
      <c r="E11" s="427"/>
      <c r="F11" s="427">
        <v>0</v>
      </c>
      <c r="G11" s="427">
        <v>0</v>
      </c>
      <c r="H11" s="427">
        <v>0</v>
      </c>
      <c r="I11" s="427"/>
      <c r="J11" s="427">
        <v>71.38846000000001</v>
      </c>
      <c r="K11" s="427">
        <v>0</v>
      </c>
      <c r="L11" s="427">
        <v>71.38846000000001</v>
      </c>
      <c r="M11" s="429" t="s">
        <v>522</v>
      </c>
      <c r="N11" s="427">
        <v>0</v>
      </c>
      <c r="O11" s="427">
        <v>0</v>
      </c>
      <c r="P11" s="427">
        <v>0</v>
      </c>
      <c r="Q11" s="427"/>
      <c r="R11" s="427">
        <v>0</v>
      </c>
      <c r="S11" s="427">
        <v>0</v>
      </c>
      <c r="T11" s="427">
        <v>0</v>
      </c>
      <c r="U11" s="427"/>
      <c r="V11" s="427">
        <v>0</v>
      </c>
      <c r="W11" s="427">
        <v>0</v>
      </c>
      <c r="X11" s="427">
        <v>0</v>
      </c>
      <c r="Y11" s="429" t="s">
        <v>522</v>
      </c>
      <c r="Z11" s="427">
        <v>0</v>
      </c>
      <c r="AA11" s="427">
        <v>0</v>
      </c>
      <c r="AB11" s="427">
        <v>0</v>
      </c>
      <c r="AC11" s="427"/>
      <c r="AD11" s="427">
        <v>0</v>
      </c>
      <c r="AE11" s="427">
        <v>0</v>
      </c>
      <c r="AF11" s="427">
        <v>0</v>
      </c>
      <c r="AG11" s="427"/>
      <c r="AH11" s="427">
        <v>0</v>
      </c>
      <c r="AI11" s="427">
        <v>0</v>
      </c>
      <c r="AJ11" s="427">
        <v>0</v>
      </c>
      <c r="AK11" s="429" t="s">
        <v>522</v>
      </c>
      <c r="AL11" s="427">
        <v>183.03757000000002</v>
      </c>
      <c r="AM11" s="427">
        <v>0</v>
      </c>
      <c r="AN11" s="427">
        <v>183.03757000000002</v>
      </c>
      <c r="AO11" s="427"/>
      <c r="AP11" s="427">
        <v>524.10112</v>
      </c>
      <c r="AQ11" s="427">
        <v>0</v>
      </c>
      <c r="AR11" s="427">
        <v>524.10112</v>
      </c>
      <c r="AS11" s="506"/>
    </row>
    <row r="12" spans="1:45" s="425" customFormat="1" ht="9" customHeight="1">
      <c r="A12" s="429" t="s">
        <v>523</v>
      </c>
      <c r="B12" s="427">
        <v>4442.558349999999</v>
      </c>
      <c r="C12" s="427">
        <v>0</v>
      </c>
      <c r="D12" s="427">
        <v>4442.558349999999</v>
      </c>
      <c r="E12" s="427"/>
      <c r="F12" s="427">
        <v>1395.69057</v>
      </c>
      <c r="G12" s="427">
        <v>0</v>
      </c>
      <c r="H12" s="427">
        <v>1395.69057</v>
      </c>
      <c r="I12" s="427"/>
      <c r="J12" s="427">
        <v>518.6680700000001</v>
      </c>
      <c r="K12" s="427">
        <v>0</v>
      </c>
      <c r="L12" s="427">
        <v>518.6680700000001</v>
      </c>
      <c r="M12" s="429" t="s">
        <v>523</v>
      </c>
      <c r="N12" s="427">
        <v>300.01006</v>
      </c>
      <c r="O12" s="427">
        <v>0</v>
      </c>
      <c r="P12" s="427">
        <v>300.01006</v>
      </c>
      <c r="Q12" s="427"/>
      <c r="R12" s="427">
        <v>49.58434</v>
      </c>
      <c r="S12" s="427">
        <v>0</v>
      </c>
      <c r="T12" s="427">
        <v>49.58434</v>
      </c>
      <c r="U12" s="427"/>
      <c r="V12" s="427">
        <v>0</v>
      </c>
      <c r="W12" s="427">
        <v>0</v>
      </c>
      <c r="X12" s="427">
        <v>0</v>
      </c>
      <c r="Y12" s="429" t="s">
        <v>523</v>
      </c>
      <c r="Z12" s="427">
        <v>118.4204</v>
      </c>
      <c r="AA12" s="427">
        <v>0</v>
      </c>
      <c r="AB12" s="427">
        <v>118.4204</v>
      </c>
      <c r="AC12" s="427"/>
      <c r="AD12" s="427">
        <v>0</v>
      </c>
      <c r="AE12" s="427">
        <v>0</v>
      </c>
      <c r="AF12" s="427">
        <v>0</v>
      </c>
      <c r="AG12" s="427"/>
      <c r="AH12" s="427">
        <v>56.32594</v>
      </c>
      <c r="AI12" s="427">
        <v>0</v>
      </c>
      <c r="AJ12" s="427">
        <v>56.32594</v>
      </c>
      <c r="AK12" s="429" t="s">
        <v>523</v>
      </c>
      <c r="AL12" s="427">
        <v>53.420629999999996</v>
      </c>
      <c r="AM12" s="427">
        <v>0</v>
      </c>
      <c r="AN12" s="427">
        <v>53.420629999999996</v>
      </c>
      <c r="AO12" s="427"/>
      <c r="AP12" s="427">
        <v>6934.678359999998</v>
      </c>
      <c r="AQ12" s="427">
        <v>0</v>
      </c>
      <c r="AR12" s="427">
        <v>6934.678359999998</v>
      </c>
      <c r="AS12" s="506"/>
    </row>
    <row r="13" spans="1:45" s="425" customFormat="1" ht="9" customHeight="1">
      <c r="A13" s="429" t="s">
        <v>524</v>
      </c>
      <c r="B13" s="427">
        <v>713020.6949400001</v>
      </c>
      <c r="C13" s="427">
        <v>75.24797</v>
      </c>
      <c r="D13" s="427">
        <v>713095.94291</v>
      </c>
      <c r="E13" s="427"/>
      <c r="F13" s="427">
        <v>361362.61332</v>
      </c>
      <c r="G13" s="427">
        <v>0.43966000000000005</v>
      </c>
      <c r="H13" s="427">
        <v>361363.05298000004</v>
      </c>
      <c r="I13" s="427"/>
      <c r="J13" s="427">
        <v>230054.84003999998</v>
      </c>
      <c r="K13" s="427">
        <v>55.85447</v>
      </c>
      <c r="L13" s="427">
        <v>230110.69451</v>
      </c>
      <c r="M13" s="429" t="s">
        <v>524</v>
      </c>
      <c r="N13" s="427">
        <v>166823.80125999998</v>
      </c>
      <c r="O13" s="427">
        <v>12.36542</v>
      </c>
      <c r="P13" s="427">
        <v>166836.16668</v>
      </c>
      <c r="Q13" s="427"/>
      <c r="R13" s="427">
        <v>44014.912670000005</v>
      </c>
      <c r="S13" s="427">
        <v>0</v>
      </c>
      <c r="T13" s="427">
        <v>44014.912670000005</v>
      </c>
      <c r="U13" s="427"/>
      <c r="V13" s="427">
        <v>266465.20214</v>
      </c>
      <c r="W13" s="427">
        <v>0</v>
      </c>
      <c r="X13" s="427">
        <v>266465.20214</v>
      </c>
      <c r="Y13" s="429" t="s">
        <v>524</v>
      </c>
      <c r="Z13" s="427">
        <v>0</v>
      </c>
      <c r="AA13" s="427">
        <v>0</v>
      </c>
      <c r="AB13" s="427">
        <v>0</v>
      </c>
      <c r="AC13" s="427"/>
      <c r="AD13" s="427">
        <v>37256.95308</v>
      </c>
      <c r="AE13" s="427">
        <v>17236.95379</v>
      </c>
      <c r="AF13" s="427">
        <v>54493.90687</v>
      </c>
      <c r="AG13" s="427"/>
      <c r="AH13" s="427">
        <v>52677.22844</v>
      </c>
      <c r="AI13" s="427">
        <v>170.27935</v>
      </c>
      <c r="AJ13" s="427">
        <v>52847.507789999996</v>
      </c>
      <c r="AK13" s="429" t="s">
        <v>524</v>
      </c>
      <c r="AL13" s="427">
        <v>86063.90004000001</v>
      </c>
      <c r="AM13" s="427">
        <v>2077.44335</v>
      </c>
      <c r="AN13" s="427">
        <v>88141.34339</v>
      </c>
      <c r="AO13" s="427"/>
      <c r="AP13" s="427">
        <v>1957740.1459299999</v>
      </c>
      <c r="AQ13" s="427">
        <v>19628.584010000002</v>
      </c>
      <c r="AR13" s="427">
        <v>1977368.72994</v>
      </c>
      <c r="AS13" s="506"/>
    </row>
    <row r="14" spans="1:45" s="425" customFormat="1" ht="9" customHeight="1">
      <c r="A14" s="429" t="s">
        <v>525</v>
      </c>
      <c r="B14" s="427">
        <v>5360.88</v>
      </c>
      <c r="C14" s="427">
        <v>0</v>
      </c>
      <c r="D14" s="427">
        <v>5360.88</v>
      </c>
      <c r="E14" s="427"/>
      <c r="F14" s="427">
        <v>0</v>
      </c>
      <c r="G14" s="427">
        <v>0</v>
      </c>
      <c r="H14" s="427">
        <v>0</v>
      </c>
      <c r="I14" s="427"/>
      <c r="J14" s="427">
        <v>0</v>
      </c>
      <c r="K14" s="427">
        <v>0</v>
      </c>
      <c r="L14" s="427">
        <v>0</v>
      </c>
      <c r="M14" s="429" t="s">
        <v>525</v>
      </c>
      <c r="N14" s="427">
        <v>0</v>
      </c>
      <c r="O14" s="427">
        <v>0</v>
      </c>
      <c r="P14" s="427">
        <v>0</v>
      </c>
      <c r="Q14" s="427"/>
      <c r="R14" s="427">
        <v>0</v>
      </c>
      <c r="S14" s="427">
        <v>0</v>
      </c>
      <c r="T14" s="427">
        <v>0</v>
      </c>
      <c r="U14" s="427"/>
      <c r="V14" s="427">
        <v>0</v>
      </c>
      <c r="W14" s="427">
        <v>0</v>
      </c>
      <c r="X14" s="427">
        <v>0</v>
      </c>
      <c r="Y14" s="429" t="s">
        <v>525</v>
      </c>
      <c r="Z14" s="427">
        <v>0</v>
      </c>
      <c r="AA14" s="427">
        <v>0</v>
      </c>
      <c r="AB14" s="427">
        <v>0</v>
      </c>
      <c r="AC14" s="427"/>
      <c r="AD14" s="427">
        <v>0</v>
      </c>
      <c r="AE14" s="427">
        <v>0</v>
      </c>
      <c r="AF14" s="427">
        <v>0</v>
      </c>
      <c r="AG14" s="427"/>
      <c r="AH14" s="427">
        <v>0</v>
      </c>
      <c r="AI14" s="427">
        <v>0</v>
      </c>
      <c r="AJ14" s="427">
        <v>0</v>
      </c>
      <c r="AK14" s="429" t="s">
        <v>525</v>
      </c>
      <c r="AL14" s="427">
        <v>4.48025</v>
      </c>
      <c r="AM14" s="427">
        <v>0.026609999999999998</v>
      </c>
      <c r="AN14" s="427">
        <v>4.50686</v>
      </c>
      <c r="AO14" s="427"/>
      <c r="AP14" s="427">
        <v>5365.36025</v>
      </c>
      <c r="AQ14" s="427">
        <v>0.026609999999999998</v>
      </c>
      <c r="AR14" s="427">
        <v>5365.3868600000005</v>
      </c>
      <c r="AS14" s="506"/>
    </row>
    <row r="15" spans="1:45" s="425" customFormat="1" ht="9" customHeight="1">
      <c r="A15" s="429" t="s">
        <v>526</v>
      </c>
      <c r="B15" s="427">
        <v>0</v>
      </c>
      <c r="C15" s="427">
        <v>0</v>
      </c>
      <c r="D15" s="427">
        <v>0</v>
      </c>
      <c r="E15" s="427"/>
      <c r="F15" s="427">
        <v>0</v>
      </c>
      <c r="G15" s="427">
        <v>0</v>
      </c>
      <c r="H15" s="427">
        <v>0</v>
      </c>
      <c r="I15" s="427"/>
      <c r="J15" s="427">
        <v>0</v>
      </c>
      <c r="K15" s="427">
        <v>0</v>
      </c>
      <c r="L15" s="427">
        <v>0</v>
      </c>
      <c r="M15" s="429" t="s">
        <v>526</v>
      </c>
      <c r="N15" s="427">
        <v>0</v>
      </c>
      <c r="O15" s="427">
        <v>0</v>
      </c>
      <c r="P15" s="427">
        <v>0</v>
      </c>
      <c r="Q15" s="427"/>
      <c r="R15" s="427">
        <v>0</v>
      </c>
      <c r="S15" s="427">
        <v>0</v>
      </c>
      <c r="T15" s="427">
        <v>0</v>
      </c>
      <c r="U15" s="427"/>
      <c r="V15" s="427">
        <v>2274.6587799999998</v>
      </c>
      <c r="W15" s="427">
        <v>0</v>
      </c>
      <c r="X15" s="427">
        <v>2274.6587799999998</v>
      </c>
      <c r="Y15" s="429" t="s">
        <v>526</v>
      </c>
      <c r="Z15" s="427">
        <v>0</v>
      </c>
      <c r="AA15" s="427">
        <v>0</v>
      </c>
      <c r="AB15" s="427">
        <v>0</v>
      </c>
      <c r="AC15" s="427"/>
      <c r="AD15" s="427">
        <v>0</v>
      </c>
      <c r="AE15" s="427">
        <v>0</v>
      </c>
      <c r="AF15" s="427">
        <v>0</v>
      </c>
      <c r="AG15" s="427"/>
      <c r="AH15" s="427">
        <v>0</v>
      </c>
      <c r="AI15" s="427">
        <v>0</v>
      </c>
      <c r="AJ15" s="427">
        <v>0</v>
      </c>
      <c r="AK15" s="429" t="s">
        <v>526</v>
      </c>
      <c r="AL15" s="427">
        <v>0</v>
      </c>
      <c r="AM15" s="427">
        <v>0</v>
      </c>
      <c r="AN15" s="427">
        <v>0</v>
      </c>
      <c r="AO15" s="427"/>
      <c r="AP15" s="427">
        <v>2274.6587799999998</v>
      </c>
      <c r="AQ15" s="427">
        <v>0</v>
      </c>
      <c r="AR15" s="427">
        <v>2274.6587799999998</v>
      </c>
      <c r="AS15" s="506"/>
    </row>
    <row r="16" spans="1:45" s="425" customFormat="1" ht="9" customHeight="1">
      <c r="A16" s="429" t="s">
        <v>527</v>
      </c>
      <c r="B16" s="427">
        <v>-13.14372</v>
      </c>
      <c r="C16" s="427">
        <v>1339.6514</v>
      </c>
      <c r="D16" s="427">
        <v>1326.50768</v>
      </c>
      <c r="E16" s="427"/>
      <c r="F16" s="427">
        <v>126.55316</v>
      </c>
      <c r="G16" s="427">
        <v>-3.15132</v>
      </c>
      <c r="H16" s="427">
        <v>123.40183999999999</v>
      </c>
      <c r="I16" s="427"/>
      <c r="J16" s="427">
        <v>143.32898</v>
      </c>
      <c r="K16" s="427">
        <v>0.0012900000000000001</v>
      </c>
      <c r="L16" s="427">
        <v>143.33026999999998</v>
      </c>
      <c r="M16" s="429" t="s">
        <v>527</v>
      </c>
      <c r="N16" s="427">
        <v>43.27293</v>
      </c>
      <c r="O16" s="427">
        <v>0</v>
      </c>
      <c r="P16" s="427">
        <v>43.27293</v>
      </c>
      <c r="Q16" s="427"/>
      <c r="R16" s="427">
        <v>0</v>
      </c>
      <c r="S16" s="427">
        <v>8.23718</v>
      </c>
      <c r="T16" s="427">
        <v>8.23718</v>
      </c>
      <c r="U16" s="427"/>
      <c r="V16" s="427">
        <v>27.341240000000003</v>
      </c>
      <c r="W16" s="427">
        <v>0</v>
      </c>
      <c r="X16" s="427">
        <v>27.341240000000003</v>
      </c>
      <c r="Y16" s="429" t="s">
        <v>527</v>
      </c>
      <c r="Z16" s="427">
        <v>0</v>
      </c>
      <c r="AA16" s="427">
        <v>113.99666</v>
      </c>
      <c r="AB16" s="427">
        <v>113.99666</v>
      </c>
      <c r="AC16" s="427"/>
      <c r="AD16" s="427">
        <v>2141.1714500000003</v>
      </c>
      <c r="AE16" s="427">
        <v>-37</v>
      </c>
      <c r="AF16" s="427">
        <v>2104.1714500000003</v>
      </c>
      <c r="AG16" s="427"/>
      <c r="AH16" s="427">
        <v>-2.9999999999999997E-05</v>
      </c>
      <c r="AI16" s="427">
        <v>206.18084</v>
      </c>
      <c r="AJ16" s="427">
        <v>206.18081</v>
      </c>
      <c r="AK16" s="429" t="s">
        <v>527</v>
      </c>
      <c r="AL16" s="427">
        <v>0</v>
      </c>
      <c r="AM16" s="427">
        <v>166.48761</v>
      </c>
      <c r="AN16" s="427">
        <v>166.48761</v>
      </c>
      <c r="AO16" s="427"/>
      <c r="AP16" s="427">
        <v>2468.52401</v>
      </c>
      <c r="AQ16" s="427">
        <v>1794.40366</v>
      </c>
      <c r="AR16" s="427">
        <v>4262.92767</v>
      </c>
      <c r="AS16" s="506"/>
    </row>
    <row r="17" spans="1:45" s="425" customFormat="1" ht="9" customHeight="1">
      <c r="A17" s="429" t="s">
        <v>528</v>
      </c>
      <c r="B17" s="427">
        <v>0</v>
      </c>
      <c r="C17" s="427">
        <v>0</v>
      </c>
      <c r="D17" s="427">
        <v>0</v>
      </c>
      <c r="E17" s="427"/>
      <c r="F17" s="427">
        <v>0</v>
      </c>
      <c r="G17" s="427">
        <v>0</v>
      </c>
      <c r="H17" s="427">
        <v>0</v>
      </c>
      <c r="I17" s="427"/>
      <c r="J17" s="427">
        <v>0</v>
      </c>
      <c r="K17" s="427">
        <v>0</v>
      </c>
      <c r="L17" s="427">
        <v>0</v>
      </c>
      <c r="M17" s="429" t="s">
        <v>528</v>
      </c>
      <c r="N17" s="427">
        <v>0</v>
      </c>
      <c r="O17" s="427">
        <v>0</v>
      </c>
      <c r="P17" s="427">
        <v>0</v>
      </c>
      <c r="Q17" s="427"/>
      <c r="R17" s="427">
        <v>0</v>
      </c>
      <c r="S17" s="427">
        <v>0</v>
      </c>
      <c r="T17" s="427">
        <v>0</v>
      </c>
      <c r="U17" s="427"/>
      <c r="V17" s="427">
        <v>0</v>
      </c>
      <c r="W17" s="427">
        <v>0</v>
      </c>
      <c r="X17" s="427">
        <v>0</v>
      </c>
      <c r="Y17" s="429" t="s">
        <v>528</v>
      </c>
      <c r="Z17" s="427">
        <v>0</v>
      </c>
      <c r="AA17" s="427">
        <v>0</v>
      </c>
      <c r="AB17" s="427">
        <v>0</v>
      </c>
      <c r="AC17" s="427"/>
      <c r="AD17" s="427">
        <v>0</v>
      </c>
      <c r="AE17" s="427">
        <v>0</v>
      </c>
      <c r="AF17" s="427">
        <v>0</v>
      </c>
      <c r="AG17" s="427"/>
      <c r="AH17" s="427">
        <v>0</v>
      </c>
      <c r="AI17" s="427">
        <v>0</v>
      </c>
      <c r="AJ17" s="427">
        <v>0</v>
      </c>
      <c r="AK17" s="429" t="s">
        <v>528</v>
      </c>
      <c r="AL17" s="427">
        <v>0</v>
      </c>
      <c r="AM17" s="427">
        <v>0</v>
      </c>
      <c r="AN17" s="427">
        <v>0</v>
      </c>
      <c r="AO17" s="427"/>
      <c r="AP17" s="427">
        <v>0</v>
      </c>
      <c r="AQ17" s="427">
        <v>0</v>
      </c>
      <c r="AR17" s="427">
        <v>0</v>
      </c>
      <c r="AS17" s="506"/>
    </row>
    <row r="18" spans="1:45" s="425" customFormat="1" ht="9" customHeight="1">
      <c r="A18" s="429" t="s">
        <v>447</v>
      </c>
      <c r="B18" s="427">
        <v>0.00061</v>
      </c>
      <c r="C18" s="427">
        <v>0</v>
      </c>
      <c r="D18" s="427">
        <v>0.00061</v>
      </c>
      <c r="E18" s="427"/>
      <c r="F18" s="427">
        <v>0</v>
      </c>
      <c r="G18" s="427">
        <v>0</v>
      </c>
      <c r="H18" s="427">
        <v>0</v>
      </c>
      <c r="I18" s="427"/>
      <c r="J18" s="427">
        <v>0</v>
      </c>
      <c r="K18" s="427">
        <v>0</v>
      </c>
      <c r="L18" s="427">
        <v>0</v>
      </c>
      <c r="M18" s="429" t="s">
        <v>447</v>
      </c>
      <c r="N18" s="427">
        <v>0</v>
      </c>
      <c r="O18" s="427">
        <v>0</v>
      </c>
      <c r="P18" s="427">
        <v>0</v>
      </c>
      <c r="Q18" s="427"/>
      <c r="R18" s="427">
        <v>0</v>
      </c>
      <c r="S18" s="427">
        <v>280.80971</v>
      </c>
      <c r="T18" s="427">
        <v>280.80971</v>
      </c>
      <c r="U18" s="427"/>
      <c r="V18" s="427">
        <v>0</v>
      </c>
      <c r="W18" s="427">
        <v>0</v>
      </c>
      <c r="X18" s="427">
        <v>0</v>
      </c>
      <c r="Y18" s="429" t="s">
        <v>447</v>
      </c>
      <c r="Z18" s="427">
        <v>0</v>
      </c>
      <c r="AA18" s="427">
        <v>0</v>
      </c>
      <c r="AB18" s="427">
        <v>0</v>
      </c>
      <c r="AC18" s="427"/>
      <c r="AD18" s="427">
        <v>0</v>
      </c>
      <c r="AE18" s="427">
        <v>0.1536</v>
      </c>
      <c r="AF18" s="427">
        <v>0.1536</v>
      </c>
      <c r="AG18" s="427"/>
      <c r="AH18" s="427">
        <v>-0.00015</v>
      </c>
      <c r="AI18" s="427">
        <v>0</v>
      </c>
      <c r="AJ18" s="427">
        <v>-0.00015</v>
      </c>
      <c r="AK18" s="429" t="s">
        <v>447</v>
      </c>
      <c r="AL18" s="427">
        <v>0</v>
      </c>
      <c r="AM18" s="427">
        <v>0</v>
      </c>
      <c r="AN18" s="427">
        <v>0</v>
      </c>
      <c r="AO18" s="427"/>
      <c r="AP18" s="427">
        <v>0.00046</v>
      </c>
      <c r="AQ18" s="427">
        <v>280.96331</v>
      </c>
      <c r="AR18" s="427">
        <v>280.96376999999995</v>
      </c>
      <c r="AS18" s="506"/>
    </row>
    <row r="19" spans="1:45" s="425" customFormat="1" ht="5.1" customHeight="1">
      <c r="A19" s="429"/>
      <c r="B19" s="427"/>
      <c r="C19" s="427"/>
      <c r="D19" s="427"/>
      <c r="E19" s="427"/>
      <c r="F19" s="427"/>
      <c r="G19" s="427"/>
      <c r="H19" s="427"/>
      <c r="I19" s="427"/>
      <c r="J19" s="427"/>
      <c r="K19" s="427"/>
      <c r="L19" s="427"/>
      <c r="M19" s="429"/>
      <c r="N19" s="427"/>
      <c r="O19" s="427"/>
      <c r="P19" s="427"/>
      <c r="Q19" s="427"/>
      <c r="R19" s="427"/>
      <c r="S19" s="427"/>
      <c r="T19" s="427"/>
      <c r="U19" s="427"/>
      <c r="V19" s="427">
        <v>0</v>
      </c>
      <c r="W19" s="427">
        <v>0</v>
      </c>
      <c r="X19" s="427">
        <v>0</v>
      </c>
      <c r="Y19" s="429"/>
      <c r="Z19" s="427"/>
      <c r="AA19" s="427"/>
      <c r="AB19" s="427"/>
      <c r="AC19" s="427"/>
      <c r="AD19" s="427"/>
      <c r="AE19" s="427"/>
      <c r="AF19" s="427"/>
      <c r="AG19" s="427"/>
      <c r="AH19" s="427">
        <v>0</v>
      </c>
      <c r="AI19" s="427">
        <v>0</v>
      </c>
      <c r="AJ19" s="427">
        <v>0</v>
      </c>
      <c r="AK19" s="429"/>
      <c r="AL19" s="427"/>
      <c r="AM19" s="427"/>
      <c r="AN19" s="427"/>
      <c r="AO19" s="427"/>
      <c r="AP19" s="427"/>
      <c r="AQ19" s="427"/>
      <c r="AR19" s="427"/>
      <c r="AS19" s="506"/>
    </row>
    <row r="20" spans="1:44" s="430" customFormat="1" ht="9.75" customHeight="1">
      <c r="A20" s="423" t="s">
        <v>529</v>
      </c>
      <c r="B20" s="424">
        <v>70585.23933</v>
      </c>
      <c r="C20" s="424">
        <v>3512.39461</v>
      </c>
      <c r="D20" s="424">
        <v>74097.63394</v>
      </c>
      <c r="E20" s="424"/>
      <c r="F20" s="424">
        <v>63476.87179999999</v>
      </c>
      <c r="G20" s="424">
        <v>370.78472999999997</v>
      </c>
      <c r="H20" s="424">
        <v>63847.65653</v>
      </c>
      <c r="I20" s="424"/>
      <c r="J20" s="424">
        <v>43054.749840000004</v>
      </c>
      <c r="K20" s="424">
        <v>1304.08343</v>
      </c>
      <c r="L20" s="424">
        <v>44358.83327</v>
      </c>
      <c r="M20" s="423" t="s">
        <v>529</v>
      </c>
      <c r="N20" s="424">
        <v>32368.169739999998</v>
      </c>
      <c r="O20" s="424">
        <v>0</v>
      </c>
      <c r="P20" s="424">
        <v>32368.169739999998</v>
      </c>
      <c r="Q20" s="424"/>
      <c r="R20" s="424">
        <v>7624.453530000001</v>
      </c>
      <c r="S20" s="424">
        <v>9.70758</v>
      </c>
      <c r="T20" s="424">
        <v>7634.16111</v>
      </c>
      <c r="U20" s="424"/>
      <c r="V20" s="424">
        <v>42839.488659999995</v>
      </c>
      <c r="W20" s="424">
        <v>179.39078</v>
      </c>
      <c r="X20" s="424">
        <v>43018.87944</v>
      </c>
      <c r="Y20" s="423" t="s">
        <v>529</v>
      </c>
      <c r="Z20" s="424">
        <v>0.0011899999999999999</v>
      </c>
      <c r="AA20" s="424">
        <v>0</v>
      </c>
      <c r="AB20" s="424">
        <v>0.0011899999999999999</v>
      </c>
      <c r="AC20" s="424"/>
      <c r="AD20" s="424">
        <v>6909.51421</v>
      </c>
      <c r="AE20" s="424">
        <v>5918.37447</v>
      </c>
      <c r="AF20" s="424">
        <v>12827.88868</v>
      </c>
      <c r="AG20" s="424"/>
      <c r="AH20" s="424">
        <v>13618.50475</v>
      </c>
      <c r="AI20" s="424">
        <v>82.79435000000001</v>
      </c>
      <c r="AJ20" s="424">
        <v>13701.2991</v>
      </c>
      <c r="AK20" s="423" t="s">
        <v>529</v>
      </c>
      <c r="AL20" s="424">
        <v>26585.99809</v>
      </c>
      <c r="AM20" s="424">
        <v>91.24805</v>
      </c>
      <c r="AN20" s="424">
        <v>26677.24614</v>
      </c>
      <c r="AO20" s="424"/>
      <c r="AP20" s="424">
        <v>307062.99114</v>
      </c>
      <c r="AQ20" s="424">
        <v>11468.778</v>
      </c>
      <c r="AR20" s="424">
        <v>318531.76913999993</v>
      </c>
    </row>
    <row r="21" spans="1:45" s="425" customFormat="1" ht="9" customHeight="1">
      <c r="A21" s="429" t="s">
        <v>530</v>
      </c>
      <c r="B21" s="427">
        <v>45996.18887</v>
      </c>
      <c r="C21" s="427">
        <v>821.94676</v>
      </c>
      <c r="D21" s="427">
        <v>46818.135630000004</v>
      </c>
      <c r="E21" s="427"/>
      <c r="F21" s="427">
        <v>40757.20925</v>
      </c>
      <c r="G21" s="427">
        <v>5.62993</v>
      </c>
      <c r="H21" s="427">
        <v>40762.83918</v>
      </c>
      <c r="I21" s="427"/>
      <c r="J21" s="427">
        <v>31821.25185</v>
      </c>
      <c r="K21" s="427">
        <v>106.15527</v>
      </c>
      <c r="L21" s="427">
        <v>31927.40712</v>
      </c>
      <c r="M21" s="429" t="s">
        <v>530</v>
      </c>
      <c r="N21" s="427">
        <v>15501.55804</v>
      </c>
      <c r="O21" s="427">
        <v>0</v>
      </c>
      <c r="P21" s="427">
        <v>15501.55804</v>
      </c>
      <c r="Q21" s="427"/>
      <c r="R21" s="427">
        <v>6648.67905</v>
      </c>
      <c r="S21" s="427">
        <v>5.00348</v>
      </c>
      <c r="T21" s="427">
        <v>6653.68253</v>
      </c>
      <c r="U21" s="427"/>
      <c r="V21" s="427">
        <v>14237.02467</v>
      </c>
      <c r="W21" s="427">
        <v>0</v>
      </c>
      <c r="X21" s="427">
        <v>14237.02467</v>
      </c>
      <c r="Y21" s="429" t="s">
        <v>530</v>
      </c>
      <c r="Z21" s="427">
        <v>0</v>
      </c>
      <c r="AA21" s="427">
        <v>0</v>
      </c>
      <c r="AB21" s="427">
        <v>0</v>
      </c>
      <c r="AC21" s="427"/>
      <c r="AD21" s="427">
        <v>0</v>
      </c>
      <c r="AE21" s="427">
        <v>0</v>
      </c>
      <c r="AF21" s="427">
        <v>0</v>
      </c>
      <c r="AG21" s="427"/>
      <c r="AH21" s="427">
        <v>12312.70902</v>
      </c>
      <c r="AI21" s="427">
        <v>3.81861</v>
      </c>
      <c r="AJ21" s="427">
        <v>12316.52763</v>
      </c>
      <c r="AK21" s="429" t="s">
        <v>530</v>
      </c>
      <c r="AL21" s="427">
        <v>19223.59491</v>
      </c>
      <c r="AM21" s="427">
        <v>67.59989999999999</v>
      </c>
      <c r="AN21" s="427">
        <v>19291.194809999997</v>
      </c>
      <c r="AO21" s="427"/>
      <c r="AP21" s="427">
        <v>186498.21566000005</v>
      </c>
      <c r="AQ21" s="427">
        <v>1010.1539499999999</v>
      </c>
      <c r="AR21" s="427">
        <v>187508.36961</v>
      </c>
      <c r="AS21" s="506"/>
    </row>
    <row r="22" spans="1:45" s="425" customFormat="1" ht="9" customHeight="1">
      <c r="A22" s="429" t="s">
        <v>531</v>
      </c>
      <c r="B22" s="427">
        <v>0</v>
      </c>
      <c r="C22" s="427">
        <v>0</v>
      </c>
      <c r="D22" s="427">
        <v>0</v>
      </c>
      <c r="E22" s="427"/>
      <c r="F22" s="427">
        <v>123.79560000000001</v>
      </c>
      <c r="G22" s="427">
        <v>2.56052</v>
      </c>
      <c r="H22" s="427">
        <v>126.35611999999999</v>
      </c>
      <c r="I22" s="427"/>
      <c r="J22" s="427">
        <v>492.09419</v>
      </c>
      <c r="K22" s="427">
        <v>0</v>
      </c>
      <c r="L22" s="427">
        <v>492.09419</v>
      </c>
      <c r="M22" s="429" t="s">
        <v>531</v>
      </c>
      <c r="N22" s="427">
        <v>0</v>
      </c>
      <c r="O22" s="427">
        <v>0</v>
      </c>
      <c r="P22" s="427">
        <v>0</v>
      </c>
      <c r="Q22" s="427"/>
      <c r="R22" s="427">
        <v>3.52436</v>
      </c>
      <c r="S22" s="427">
        <v>0</v>
      </c>
      <c r="T22" s="427">
        <v>3.52436</v>
      </c>
      <c r="U22" s="427"/>
      <c r="V22" s="427">
        <v>593.28532</v>
      </c>
      <c r="W22" s="427">
        <v>0</v>
      </c>
      <c r="X22" s="427">
        <v>593.28532</v>
      </c>
      <c r="Y22" s="429" t="s">
        <v>531</v>
      </c>
      <c r="Z22" s="427">
        <v>0</v>
      </c>
      <c r="AA22" s="427">
        <v>0</v>
      </c>
      <c r="AB22" s="427">
        <v>0</v>
      </c>
      <c r="AC22" s="427"/>
      <c r="AD22" s="427">
        <v>0</v>
      </c>
      <c r="AE22" s="427">
        <v>0</v>
      </c>
      <c r="AF22" s="427">
        <v>0</v>
      </c>
      <c r="AG22" s="427"/>
      <c r="AH22" s="427">
        <v>31.571080000000002</v>
      </c>
      <c r="AI22" s="427">
        <v>0.2037</v>
      </c>
      <c r="AJ22" s="427">
        <v>31.77478</v>
      </c>
      <c r="AK22" s="429" t="s">
        <v>531</v>
      </c>
      <c r="AL22" s="427">
        <v>89.41997</v>
      </c>
      <c r="AM22" s="427">
        <v>23.64815</v>
      </c>
      <c r="AN22" s="427">
        <v>113.06812</v>
      </c>
      <c r="AO22" s="427"/>
      <c r="AP22" s="427">
        <v>1333.6905199999999</v>
      </c>
      <c r="AQ22" s="427">
        <v>26.412370000000003</v>
      </c>
      <c r="AR22" s="427">
        <v>1360.10289</v>
      </c>
      <c r="AS22" s="506"/>
    </row>
    <row r="23" spans="1:45" s="425" customFormat="1" ht="9" customHeight="1">
      <c r="A23" s="429" t="s">
        <v>522</v>
      </c>
      <c r="B23" s="427">
        <v>3.3215100000000004</v>
      </c>
      <c r="C23" s="427">
        <v>0</v>
      </c>
      <c r="D23" s="427">
        <v>3.3215100000000004</v>
      </c>
      <c r="E23" s="427"/>
      <c r="F23" s="427">
        <v>0</v>
      </c>
      <c r="G23" s="427">
        <v>0</v>
      </c>
      <c r="H23" s="427">
        <v>0</v>
      </c>
      <c r="I23" s="427"/>
      <c r="J23" s="427">
        <v>0.8323400000000001</v>
      </c>
      <c r="K23" s="427">
        <v>0</v>
      </c>
      <c r="L23" s="427">
        <v>0.8323400000000001</v>
      </c>
      <c r="M23" s="429" t="s">
        <v>522</v>
      </c>
      <c r="N23" s="427">
        <v>0</v>
      </c>
      <c r="O23" s="427">
        <v>0</v>
      </c>
      <c r="P23" s="427">
        <v>0</v>
      </c>
      <c r="Q23" s="427"/>
      <c r="R23" s="427">
        <v>0</v>
      </c>
      <c r="S23" s="427">
        <v>0</v>
      </c>
      <c r="T23" s="427">
        <v>0</v>
      </c>
      <c r="U23" s="427"/>
      <c r="V23" s="427">
        <v>0</v>
      </c>
      <c r="W23" s="427">
        <v>0</v>
      </c>
      <c r="X23" s="427">
        <v>0</v>
      </c>
      <c r="Y23" s="429" t="s">
        <v>522</v>
      </c>
      <c r="Z23" s="427">
        <v>0</v>
      </c>
      <c r="AA23" s="427">
        <v>0</v>
      </c>
      <c r="AB23" s="427">
        <v>0</v>
      </c>
      <c r="AC23" s="427"/>
      <c r="AD23" s="427">
        <v>0</v>
      </c>
      <c r="AE23" s="427">
        <v>0</v>
      </c>
      <c r="AF23" s="427">
        <v>0</v>
      </c>
      <c r="AG23" s="427"/>
      <c r="AH23" s="427">
        <v>0</v>
      </c>
      <c r="AI23" s="427">
        <v>0</v>
      </c>
      <c r="AJ23" s="427">
        <v>0</v>
      </c>
      <c r="AK23" s="429" t="s">
        <v>522</v>
      </c>
      <c r="AL23" s="427">
        <v>0</v>
      </c>
      <c r="AM23" s="427">
        <v>0</v>
      </c>
      <c r="AN23" s="427">
        <v>0</v>
      </c>
      <c r="AO23" s="427"/>
      <c r="AP23" s="427">
        <v>4.15385</v>
      </c>
      <c r="AQ23" s="427">
        <v>0</v>
      </c>
      <c r="AR23" s="427">
        <v>4.15385</v>
      </c>
      <c r="AS23" s="506"/>
    </row>
    <row r="24" spans="1:45" s="425" customFormat="1" ht="9" customHeight="1">
      <c r="A24" s="429" t="s">
        <v>532</v>
      </c>
      <c r="B24" s="427">
        <v>16751.36716</v>
      </c>
      <c r="C24" s="427">
        <v>2549.07749</v>
      </c>
      <c r="D24" s="427">
        <v>19300.444649999998</v>
      </c>
      <c r="E24" s="427"/>
      <c r="F24" s="427">
        <v>16454.10422</v>
      </c>
      <c r="G24" s="427">
        <v>358.86159000000004</v>
      </c>
      <c r="H24" s="427">
        <v>16812.965809999998</v>
      </c>
      <c r="I24" s="427"/>
      <c r="J24" s="427">
        <v>5860.66829</v>
      </c>
      <c r="K24" s="427">
        <v>1197.92816</v>
      </c>
      <c r="L24" s="427">
        <v>7058.59645</v>
      </c>
      <c r="M24" s="429" t="s">
        <v>532</v>
      </c>
      <c r="N24" s="427">
        <v>3500.15841</v>
      </c>
      <c r="O24" s="427">
        <v>0</v>
      </c>
      <c r="P24" s="427">
        <v>3500.15841</v>
      </c>
      <c r="Q24" s="427"/>
      <c r="R24" s="427">
        <v>251.1873</v>
      </c>
      <c r="S24" s="427">
        <v>0</v>
      </c>
      <c r="T24" s="427">
        <v>251.1873</v>
      </c>
      <c r="U24" s="427"/>
      <c r="V24" s="427">
        <v>6040.5702599999995</v>
      </c>
      <c r="W24" s="427">
        <v>113.19592</v>
      </c>
      <c r="X24" s="427">
        <v>6153.76618</v>
      </c>
      <c r="Y24" s="429" t="s">
        <v>532</v>
      </c>
      <c r="Z24" s="427">
        <v>0</v>
      </c>
      <c r="AA24" s="427">
        <v>0</v>
      </c>
      <c r="AB24" s="427">
        <v>0</v>
      </c>
      <c r="AC24" s="427"/>
      <c r="AD24" s="427">
        <v>6909.51421</v>
      </c>
      <c r="AE24" s="427">
        <v>5918.37447</v>
      </c>
      <c r="AF24" s="427">
        <v>12827.88868</v>
      </c>
      <c r="AG24" s="427"/>
      <c r="AH24" s="427">
        <v>283.52459000000005</v>
      </c>
      <c r="AI24" s="427">
        <v>70.86902</v>
      </c>
      <c r="AJ24" s="427">
        <v>354.39360999999997</v>
      </c>
      <c r="AK24" s="429" t="s">
        <v>532</v>
      </c>
      <c r="AL24" s="427">
        <v>5803.69891</v>
      </c>
      <c r="AM24" s="427">
        <v>0</v>
      </c>
      <c r="AN24" s="427">
        <v>5803.69891</v>
      </c>
      <c r="AO24" s="427"/>
      <c r="AP24" s="427">
        <v>61854.79335000001</v>
      </c>
      <c r="AQ24" s="427">
        <v>10208.30665</v>
      </c>
      <c r="AR24" s="427">
        <v>72063.1</v>
      </c>
      <c r="AS24" s="506"/>
    </row>
    <row r="25" spans="1:45" s="425" customFormat="1" ht="9" customHeight="1">
      <c r="A25" s="429" t="s">
        <v>533</v>
      </c>
      <c r="B25" s="427">
        <v>1898.7198899999999</v>
      </c>
      <c r="C25" s="427">
        <v>0</v>
      </c>
      <c r="D25" s="427">
        <v>1898.7198899999999</v>
      </c>
      <c r="E25" s="427"/>
      <c r="F25" s="427">
        <v>4474.0813</v>
      </c>
      <c r="G25" s="427">
        <v>0</v>
      </c>
      <c r="H25" s="427">
        <v>4474.0813</v>
      </c>
      <c r="I25" s="427"/>
      <c r="J25" s="427">
        <v>2499.12856</v>
      </c>
      <c r="K25" s="427">
        <v>0</v>
      </c>
      <c r="L25" s="427">
        <v>2499.12856</v>
      </c>
      <c r="M25" s="429" t="s">
        <v>533</v>
      </c>
      <c r="N25" s="427">
        <v>3220.25006</v>
      </c>
      <c r="O25" s="427">
        <v>0</v>
      </c>
      <c r="P25" s="427">
        <v>3220.25006</v>
      </c>
      <c r="Q25" s="427"/>
      <c r="R25" s="427">
        <v>0</v>
      </c>
      <c r="S25" s="427">
        <v>0</v>
      </c>
      <c r="T25" s="427">
        <v>0</v>
      </c>
      <c r="U25" s="427"/>
      <c r="V25" s="427">
        <v>20441.765760000002</v>
      </c>
      <c r="W25" s="427">
        <v>0</v>
      </c>
      <c r="X25" s="427">
        <v>20441.765760000002</v>
      </c>
      <c r="Y25" s="429" t="s">
        <v>533</v>
      </c>
      <c r="Z25" s="427">
        <v>0</v>
      </c>
      <c r="AA25" s="427">
        <v>0</v>
      </c>
      <c r="AB25" s="427">
        <v>0</v>
      </c>
      <c r="AC25" s="427"/>
      <c r="AD25" s="427">
        <v>0</v>
      </c>
      <c r="AE25" s="427">
        <v>0</v>
      </c>
      <c r="AF25" s="427">
        <v>0</v>
      </c>
      <c r="AG25" s="427"/>
      <c r="AH25" s="427">
        <v>0</v>
      </c>
      <c r="AI25" s="427">
        <v>0</v>
      </c>
      <c r="AJ25" s="427">
        <v>0</v>
      </c>
      <c r="AK25" s="429" t="s">
        <v>533</v>
      </c>
      <c r="AL25" s="427">
        <v>0</v>
      </c>
      <c r="AM25" s="427">
        <v>0</v>
      </c>
      <c r="AN25" s="427">
        <v>0</v>
      </c>
      <c r="AO25" s="427"/>
      <c r="AP25" s="427">
        <v>32533.945570000003</v>
      </c>
      <c r="AQ25" s="427">
        <v>0</v>
      </c>
      <c r="AR25" s="427">
        <v>32533.945570000003</v>
      </c>
      <c r="AS25" s="506"/>
    </row>
    <row r="26" spans="1:45" s="425" customFormat="1" ht="9" customHeight="1">
      <c r="A26" s="429" t="s">
        <v>534</v>
      </c>
      <c r="B26" s="427">
        <v>4814.0625</v>
      </c>
      <c r="C26" s="427">
        <v>0</v>
      </c>
      <c r="D26" s="427">
        <v>4814.0625</v>
      </c>
      <c r="E26" s="427"/>
      <c r="F26" s="427">
        <v>0</v>
      </c>
      <c r="G26" s="427">
        <v>0</v>
      </c>
      <c r="H26" s="427">
        <v>0</v>
      </c>
      <c r="I26" s="427"/>
      <c r="J26" s="427">
        <v>0</v>
      </c>
      <c r="K26" s="427">
        <v>0</v>
      </c>
      <c r="L26" s="427">
        <v>0</v>
      </c>
      <c r="M26" s="429" t="s">
        <v>534</v>
      </c>
      <c r="N26" s="427">
        <v>0</v>
      </c>
      <c r="O26" s="427">
        <v>0</v>
      </c>
      <c r="P26" s="427">
        <v>0</v>
      </c>
      <c r="Q26" s="427"/>
      <c r="R26" s="427">
        <v>0</v>
      </c>
      <c r="S26" s="427">
        <v>0</v>
      </c>
      <c r="T26" s="427">
        <v>0</v>
      </c>
      <c r="U26" s="427"/>
      <c r="V26" s="427">
        <v>0</v>
      </c>
      <c r="W26" s="427">
        <v>0</v>
      </c>
      <c r="X26" s="427">
        <v>0</v>
      </c>
      <c r="Y26" s="429" t="s">
        <v>534</v>
      </c>
      <c r="Z26" s="427">
        <v>0</v>
      </c>
      <c r="AA26" s="427">
        <v>0</v>
      </c>
      <c r="AB26" s="427">
        <v>0</v>
      </c>
      <c r="AC26" s="427"/>
      <c r="AD26" s="427">
        <v>0</v>
      </c>
      <c r="AE26" s="427">
        <v>0</v>
      </c>
      <c r="AF26" s="427">
        <v>0</v>
      </c>
      <c r="AG26" s="427"/>
      <c r="AH26" s="427">
        <v>0</v>
      </c>
      <c r="AI26" s="427">
        <v>0</v>
      </c>
      <c r="AJ26" s="427">
        <v>0</v>
      </c>
      <c r="AK26" s="429" t="s">
        <v>534</v>
      </c>
      <c r="AL26" s="427">
        <v>0</v>
      </c>
      <c r="AM26" s="427">
        <v>0</v>
      </c>
      <c r="AN26" s="427">
        <v>0</v>
      </c>
      <c r="AO26" s="427"/>
      <c r="AP26" s="427">
        <v>4814.0625</v>
      </c>
      <c r="AQ26" s="427">
        <v>0</v>
      </c>
      <c r="AR26" s="427">
        <v>4814.0625</v>
      </c>
      <c r="AS26" s="506"/>
    </row>
    <row r="27" spans="1:45" s="425" customFormat="1" ht="9" customHeight="1">
      <c r="A27" s="429" t="s">
        <v>535</v>
      </c>
      <c r="B27" s="427">
        <v>0</v>
      </c>
      <c r="C27" s="427">
        <v>0</v>
      </c>
      <c r="D27" s="427">
        <v>0</v>
      </c>
      <c r="E27" s="427"/>
      <c r="F27" s="427">
        <v>0</v>
      </c>
      <c r="G27" s="427">
        <v>0</v>
      </c>
      <c r="H27" s="427">
        <v>0</v>
      </c>
      <c r="I27" s="427"/>
      <c r="J27" s="427">
        <v>0</v>
      </c>
      <c r="K27" s="427">
        <v>0</v>
      </c>
      <c r="L27" s="427">
        <v>0</v>
      </c>
      <c r="M27" s="429" t="s">
        <v>535</v>
      </c>
      <c r="N27" s="427">
        <v>0</v>
      </c>
      <c r="O27" s="427">
        <v>0</v>
      </c>
      <c r="P27" s="427">
        <v>0</v>
      </c>
      <c r="Q27" s="427"/>
      <c r="R27" s="427">
        <v>0</v>
      </c>
      <c r="S27" s="427">
        <v>0</v>
      </c>
      <c r="T27" s="427">
        <v>0</v>
      </c>
      <c r="U27" s="427"/>
      <c r="V27" s="427">
        <v>0</v>
      </c>
      <c r="W27" s="427">
        <v>0</v>
      </c>
      <c r="X27" s="427">
        <v>0</v>
      </c>
      <c r="Y27" s="429" t="s">
        <v>535</v>
      </c>
      <c r="Z27" s="427">
        <v>0</v>
      </c>
      <c r="AA27" s="427">
        <v>0</v>
      </c>
      <c r="AB27" s="427">
        <v>0</v>
      </c>
      <c r="AC27" s="427"/>
      <c r="AD27" s="427">
        <v>0</v>
      </c>
      <c r="AE27" s="427">
        <v>0</v>
      </c>
      <c r="AF27" s="427">
        <v>0</v>
      </c>
      <c r="AG27" s="427"/>
      <c r="AH27" s="427">
        <v>0</v>
      </c>
      <c r="AI27" s="427">
        <v>0</v>
      </c>
      <c r="AJ27" s="427">
        <v>0</v>
      </c>
      <c r="AK27" s="429" t="s">
        <v>535</v>
      </c>
      <c r="AL27" s="427">
        <v>0</v>
      </c>
      <c r="AM27" s="427">
        <v>0</v>
      </c>
      <c r="AN27" s="427">
        <v>0</v>
      </c>
      <c r="AO27" s="427"/>
      <c r="AP27" s="427">
        <v>0</v>
      </c>
      <c r="AQ27" s="427">
        <v>0</v>
      </c>
      <c r="AR27" s="427">
        <v>0</v>
      </c>
      <c r="AS27" s="506"/>
    </row>
    <row r="28" spans="1:45" s="425" customFormat="1" ht="9" customHeight="1">
      <c r="A28" s="429" t="s">
        <v>536</v>
      </c>
      <c r="B28" s="427">
        <v>0</v>
      </c>
      <c r="C28" s="427">
        <v>0</v>
      </c>
      <c r="D28" s="427">
        <v>0</v>
      </c>
      <c r="E28" s="427"/>
      <c r="F28" s="427">
        <v>0</v>
      </c>
      <c r="G28" s="427">
        <v>0</v>
      </c>
      <c r="H28" s="427">
        <v>0</v>
      </c>
      <c r="I28" s="427"/>
      <c r="J28" s="427">
        <v>0</v>
      </c>
      <c r="K28" s="427">
        <v>0</v>
      </c>
      <c r="L28" s="427">
        <v>0</v>
      </c>
      <c r="M28" s="429" t="s">
        <v>536</v>
      </c>
      <c r="N28" s="427">
        <v>9421</v>
      </c>
      <c r="O28" s="427">
        <v>0</v>
      </c>
      <c r="P28" s="427">
        <v>9421</v>
      </c>
      <c r="Q28" s="427"/>
      <c r="R28" s="427">
        <v>0</v>
      </c>
      <c r="S28" s="427">
        <v>0</v>
      </c>
      <c r="T28" s="427">
        <v>0</v>
      </c>
      <c r="U28" s="427"/>
      <c r="V28" s="427">
        <v>0</v>
      </c>
      <c r="W28" s="427">
        <v>0</v>
      </c>
      <c r="X28" s="427">
        <v>0</v>
      </c>
      <c r="Y28" s="429" t="s">
        <v>536</v>
      </c>
      <c r="Z28" s="427">
        <v>0</v>
      </c>
      <c r="AA28" s="427">
        <v>0</v>
      </c>
      <c r="AB28" s="427">
        <v>0</v>
      </c>
      <c r="AC28" s="427"/>
      <c r="AD28" s="427">
        <v>0</v>
      </c>
      <c r="AE28" s="427">
        <v>0</v>
      </c>
      <c r="AF28" s="427">
        <v>0</v>
      </c>
      <c r="AG28" s="427"/>
      <c r="AH28" s="427">
        <v>0</v>
      </c>
      <c r="AI28" s="427">
        <v>0</v>
      </c>
      <c r="AJ28" s="427">
        <v>0</v>
      </c>
      <c r="AK28" s="429" t="s">
        <v>536</v>
      </c>
      <c r="AL28" s="427">
        <v>0</v>
      </c>
      <c r="AM28" s="427">
        <v>0</v>
      </c>
      <c r="AN28" s="427">
        <v>0</v>
      </c>
      <c r="AO28" s="427"/>
      <c r="AP28" s="427">
        <v>9421</v>
      </c>
      <c r="AQ28" s="427">
        <v>0</v>
      </c>
      <c r="AR28" s="427">
        <v>9421</v>
      </c>
      <c r="AS28" s="506"/>
    </row>
    <row r="29" spans="1:45" s="425" customFormat="1" ht="9" customHeight="1">
      <c r="A29" s="429" t="s">
        <v>537</v>
      </c>
      <c r="B29" s="427">
        <v>1121.5717</v>
      </c>
      <c r="C29" s="427">
        <v>140.02148</v>
      </c>
      <c r="D29" s="427">
        <v>1261.5931799999998</v>
      </c>
      <c r="E29" s="427"/>
      <c r="F29" s="427">
        <v>1667.6814299999999</v>
      </c>
      <c r="G29" s="427">
        <v>3.73269</v>
      </c>
      <c r="H29" s="427">
        <v>1671.4141200000001</v>
      </c>
      <c r="I29" s="427"/>
      <c r="J29" s="427">
        <v>2380.77461</v>
      </c>
      <c r="K29" s="427">
        <v>0</v>
      </c>
      <c r="L29" s="427">
        <v>2380.77461</v>
      </c>
      <c r="M29" s="429" t="s">
        <v>537</v>
      </c>
      <c r="N29" s="427">
        <v>725.20323</v>
      </c>
      <c r="O29" s="427">
        <v>0</v>
      </c>
      <c r="P29" s="427">
        <v>725.20323</v>
      </c>
      <c r="Q29" s="427"/>
      <c r="R29" s="427">
        <v>526.51954</v>
      </c>
      <c r="S29" s="427">
        <v>4.7041</v>
      </c>
      <c r="T29" s="427">
        <v>531.22364</v>
      </c>
      <c r="U29" s="427"/>
      <c r="V29" s="427">
        <v>1025.25323</v>
      </c>
      <c r="W29" s="427">
        <v>0</v>
      </c>
      <c r="X29" s="427">
        <v>1025.25323</v>
      </c>
      <c r="Y29" s="429" t="s">
        <v>537</v>
      </c>
      <c r="Z29" s="427">
        <v>0</v>
      </c>
      <c r="AA29" s="427">
        <v>0</v>
      </c>
      <c r="AB29" s="427">
        <v>0</v>
      </c>
      <c r="AC29" s="427"/>
      <c r="AD29" s="427">
        <v>0</v>
      </c>
      <c r="AE29" s="427">
        <v>0</v>
      </c>
      <c r="AF29" s="427">
        <v>0</v>
      </c>
      <c r="AG29" s="427"/>
      <c r="AH29" s="427">
        <v>984.33005</v>
      </c>
      <c r="AI29" s="427">
        <v>7.90341</v>
      </c>
      <c r="AJ29" s="427">
        <v>992.2334599999999</v>
      </c>
      <c r="AK29" s="429" t="s">
        <v>537</v>
      </c>
      <c r="AL29" s="427">
        <v>1469.2843</v>
      </c>
      <c r="AM29" s="427">
        <v>0</v>
      </c>
      <c r="AN29" s="427">
        <v>1469.2843</v>
      </c>
      <c r="AO29" s="427"/>
      <c r="AP29" s="427">
        <v>9900.61809</v>
      </c>
      <c r="AQ29" s="427">
        <v>156.36168</v>
      </c>
      <c r="AR29" s="427">
        <v>10056.97977</v>
      </c>
      <c r="AS29" s="506"/>
    </row>
    <row r="30" spans="1:45" s="425" customFormat="1" ht="9" customHeight="1">
      <c r="A30" s="429" t="s">
        <v>527</v>
      </c>
      <c r="B30" s="427">
        <v>0</v>
      </c>
      <c r="C30" s="427">
        <v>0</v>
      </c>
      <c r="D30" s="427">
        <v>0</v>
      </c>
      <c r="E30" s="427"/>
      <c r="F30" s="427">
        <v>0</v>
      </c>
      <c r="G30" s="427">
        <v>0</v>
      </c>
      <c r="H30" s="427">
        <v>0</v>
      </c>
      <c r="I30" s="427"/>
      <c r="J30" s="427">
        <v>0</v>
      </c>
      <c r="K30" s="427">
        <v>0</v>
      </c>
      <c r="L30" s="427">
        <v>0</v>
      </c>
      <c r="M30" s="429" t="s">
        <v>527</v>
      </c>
      <c r="N30" s="427">
        <v>0</v>
      </c>
      <c r="O30" s="427">
        <v>0</v>
      </c>
      <c r="P30" s="427">
        <v>0</v>
      </c>
      <c r="Q30" s="427"/>
      <c r="R30" s="427">
        <v>0</v>
      </c>
      <c r="S30" s="427">
        <v>0</v>
      </c>
      <c r="T30" s="427">
        <v>0</v>
      </c>
      <c r="U30" s="427"/>
      <c r="V30" s="427">
        <v>0</v>
      </c>
      <c r="W30" s="427">
        <v>0</v>
      </c>
      <c r="X30" s="427">
        <v>0</v>
      </c>
      <c r="Y30" s="429" t="s">
        <v>527</v>
      </c>
      <c r="Z30" s="427">
        <v>0</v>
      </c>
      <c r="AA30" s="427">
        <v>0</v>
      </c>
      <c r="AB30" s="427">
        <v>0</v>
      </c>
      <c r="AC30" s="427"/>
      <c r="AD30" s="427">
        <v>0</v>
      </c>
      <c r="AE30" s="427">
        <v>0</v>
      </c>
      <c r="AF30" s="427">
        <v>0</v>
      </c>
      <c r="AG30" s="427"/>
      <c r="AH30" s="427">
        <v>0</v>
      </c>
      <c r="AI30" s="427">
        <v>0</v>
      </c>
      <c r="AJ30" s="427">
        <v>0</v>
      </c>
      <c r="AK30" s="429" t="s">
        <v>527</v>
      </c>
      <c r="AL30" s="427">
        <v>0</v>
      </c>
      <c r="AM30" s="427">
        <v>0</v>
      </c>
      <c r="AN30" s="427">
        <v>0</v>
      </c>
      <c r="AO30" s="427"/>
      <c r="AP30" s="427">
        <v>0</v>
      </c>
      <c r="AQ30" s="427">
        <v>0</v>
      </c>
      <c r="AR30" s="427">
        <v>0</v>
      </c>
      <c r="AS30" s="506"/>
    </row>
    <row r="31" spans="1:45" s="425" customFormat="1" ht="9" customHeight="1">
      <c r="A31" s="429" t="s">
        <v>538</v>
      </c>
      <c r="B31" s="427">
        <v>0</v>
      </c>
      <c r="C31" s="427">
        <v>0</v>
      </c>
      <c r="D31" s="427">
        <v>0</v>
      </c>
      <c r="E31" s="427"/>
      <c r="F31" s="427">
        <v>0</v>
      </c>
      <c r="G31" s="427">
        <v>0</v>
      </c>
      <c r="H31" s="427">
        <v>0</v>
      </c>
      <c r="I31" s="427"/>
      <c r="J31" s="427">
        <v>0</v>
      </c>
      <c r="K31" s="427">
        <v>0</v>
      </c>
      <c r="L31" s="427">
        <v>0</v>
      </c>
      <c r="M31" s="429" t="s">
        <v>538</v>
      </c>
      <c r="N31" s="427">
        <v>0</v>
      </c>
      <c r="O31" s="427">
        <v>0</v>
      </c>
      <c r="P31" s="427">
        <v>0</v>
      </c>
      <c r="Q31" s="427"/>
      <c r="R31" s="427">
        <v>0</v>
      </c>
      <c r="S31" s="427">
        <v>0</v>
      </c>
      <c r="T31" s="427">
        <v>0</v>
      </c>
      <c r="U31" s="427"/>
      <c r="V31" s="427">
        <v>0</v>
      </c>
      <c r="W31" s="427">
        <v>0</v>
      </c>
      <c r="X31" s="427">
        <v>0</v>
      </c>
      <c r="Y31" s="429" t="s">
        <v>538</v>
      </c>
      <c r="Z31" s="427">
        <v>0</v>
      </c>
      <c r="AA31" s="427">
        <v>0</v>
      </c>
      <c r="AB31" s="427">
        <v>0</v>
      </c>
      <c r="AC31" s="427"/>
      <c r="AD31" s="427">
        <v>0</v>
      </c>
      <c r="AE31" s="427">
        <v>0</v>
      </c>
      <c r="AF31" s="427">
        <v>0</v>
      </c>
      <c r="AG31" s="427"/>
      <c r="AH31" s="427">
        <v>0</v>
      </c>
      <c r="AI31" s="427">
        <v>0</v>
      </c>
      <c r="AJ31" s="427">
        <v>0</v>
      </c>
      <c r="AK31" s="429" t="s">
        <v>538</v>
      </c>
      <c r="AL31" s="427">
        <v>0</v>
      </c>
      <c r="AM31" s="427">
        <v>0</v>
      </c>
      <c r="AN31" s="427">
        <v>0</v>
      </c>
      <c r="AO31" s="427"/>
      <c r="AP31" s="427">
        <v>0</v>
      </c>
      <c r="AQ31" s="427">
        <v>0</v>
      </c>
      <c r="AR31" s="427">
        <v>0</v>
      </c>
      <c r="AS31" s="506"/>
    </row>
    <row r="32" spans="1:45" s="425" customFormat="1" ht="9" customHeight="1">
      <c r="A32" s="429" t="s">
        <v>447</v>
      </c>
      <c r="B32" s="427">
        <v>0.0077</v>
      </c>
      <c r="C32" s="427">
        <v>1.34888</v>
      </c>
      <c r="D32" s="427">
        <v>1.35658</v>
      </c>
      <c r="E32" s="427"/>
      <c r="F32" s="427">
        <v>0</v>
      </c>
      <c r="G32" s="427">
        <v>0</v>
      </c>
      <c r="H32" s="427">
        <v>0</v>
      </c>
      <c r="I32" s="427"/>
      <c r="J32" s="427">
        <v>0</v>
      </c>
      <c r="K32" s="427">
        <v>0</v>
      </c>
      <c r="L32" s="427">
        <v>0</v>
      </c>
      <c r="M32" s="429" t="s">
        <v>447</v>
      </c>
      <c r="N32" s="427">
        <v>0</v>
      </c>
      <c r="O32" s="427">
        <v>0</v>
      </c>
      <c r="P32" s="427">
        <v>0</v>
      </c>
      <c r="Q32" s="427"/>
      <c r="R32" s="427">
        <v>194.54328</v>
      </c>
      <c r="S32" s="427">
        <v>0</v>
      </c>
      <c r="T32" s="427">
        <v>194.54328</v>
      </c>
      <c r="U32" s="427"/>
      <c r="V32" s="427">
        <v>501.58941999999996</v>
      </c>
      <c r="W32" s="427">
        <v>66.19486</v>
      </c>
      <c r="X32" s="427">
        <v>567.7842800000001</v>
      </c>
      <c r="Y32" s="429" t="s">
        <v>447</v>
      </c>
      <c r="Z32" s="427">
        <v>0.0011899999999999999</v>
      </c>
      <c r="AA32" s="427">
        <v>0</v>
      </c>
      <c r="AB32" s="427">
        <v>0.0011899999999999999</v>
      </c>
      <c r="AC32" s="427"/>
      <c r="AD32" s="427">
        <v>0</v>
      </c>
      <c r="AE32" s="427">
        <v>0</v>
      </c>
      <c r="AF32" s="427">
        <v>0</v>
      </c>
      <c r="AG32" s="427"/>
      <c r="AH32" s="427">
        <v>6.370010000000001</v>
      </c>
      <c r="AI32" s="427">
        <v>-0.00039</v>
      </c>
      <c r="AJ32" s="427">
        <v>6.36962</v>
      </c>
      <c r="AK32" s="429" t="s">
        <v>447</v>
      </c>
      <c r="AL32" s="427">
        <v>0</v>
      </c>
      <c r="AM32" s="427">
        <v>0</v>
      </c>
      <c r="AN32" s="427">
        <v>0</v>
      </c>
      <c r="AO32" s="427"/>
      <c r="AP32" s="427">
        <v>702.5115999999999</v>
      </c>
      <c r="AQ32" s="427">
        <v>67.54335</v>
      </c>
      <c r="AR32" s="427">
        <v>770.0549500000001</v>
      </c>
      <c r="AS32" s="506"/>
    </row>
    <row r="33" spans="1:45" s="425" customFormat="1" ht="5.1" customHeight="1">
      <c r="A33" s="429"/>
      <c r="B33" s="427"/>
      <c r="C33" s="427"/>
      <c r="D33" s="427"/>
      <c r="E33" s="427"/>
      <c r="F33" s="427"/>
      <c r="G33" s="427"/>
      <c r="H33" s="427"/>
      <c r="I33" s="427"/>
      <c r="J33" s="427"/>
      <c r="K33" s="427"/>
      <c r="L33" s="427"/>
      <c r="M33" s="429"/>
      <c r="N33" s="427"/>
      <c r="O33" s="427"/>
      <c r="P33" s="427"/>
      <c r="Q33" s="427"/>
      <c r="R33" s="427"/>
      <c r="S33" s="427"/>
      <c r="T33" s="427"/>
      <c r="U33" s="427"/>
      <c r="V33" s="427">
        <v>0</v>
      </c>
      <c r="W33" s="427">
        <v>0</v>
      </c>
      <c r="X33" s="427">
        <v>0</v>
      </c>
      <c r="Y33" s="429"/>
      <c r="Z33" s="427"/>
      <c r="AA33" s="427"/>
      <c r="AB33" s="427"/>
      <c r="AC33" s="427"/>
      <c r="AD33" s="427"/>
      <c r="AE33" s="427"/>
      <c r="AF33" s="427"/>
      <c r="AG33" s="427"/>
      <c r="AH33" s="427">
        <v>0</v>
      </c>
      <c r="AI33" s="427">
        <v>0</v>
      </c>
      <c r="AJ33" s="427">
        <v>0</v>
      </c>
      <c r="AK33" s="429"/>
      <c r="AL33" s="427"/>
      <c r="AM33" s="427"/>
      <c r="AN33" s="427"/>
      <c r="AO33" s="427"/>
      <c r="AP33" s="427"/>
      <c r="AQ33" s="427"/>
      <c r="AR33" s="427"/>
      <c r="AS33" s="506"/>
    </row>
    <row r="34" spans="1:45" s="425" customFormat="1" ht="8.1" customHeight="1">
      <c r="A34" s="423" t="s">
        <v>539</v>
      </c>
      <c r="B34" s="424">
        <v>652775.62781</v>
      </c>
      <c r="C34" s="424">
        <v>-1102.27447</v>
      </c>
      <c r="D34" s="424">
        <v>651673.35334</v>
      </c>
      <c r="E34" s="424"/>
      <c r="F34" s="424">
        <v>301450.52335000003</v>
      </c>
      <c r="G34" s="424">
        <v>-352.02237</v>
      </c>
      <c r="H34" s="424">
        <v>301098.50098</v>
      </c>
      <c r="I34" s="424"/>
      <c r="J34" s="424">
        <v>188174.53849</v>
      </c>
      <c r="K34" s="424">
        <v>-1019.9809799999999</v>
      </c>
      <c r="L34" s="424">
        <v>187154.55750999998</v>
      </c>
      <c r="M34" s="423" t="s">
        <v>539</v>
      </c>
      <c r="N34" s="424">
        <v>135544.36658</v>
      </c>
      <c r="O34" s="424">
        <v>12.36542</v>
      </c>
      <c r="P34" s="424">
        <v>135556.732</v>
      </c>
      <c r="Q34" s="424"/>
      <c r="R34" s="424">
        <v>36692.108060000006</v>
      </c>
      <c r="S34" s="424">
        <v>280.63099</v>
      </c>
      <c r="T34" s="424">
        <v>36972.73905</v>
      </c>
      <c r="U34" s="424"/>
      <c r="V34" s="424">
        <v>227264.50663999998</v>
      </c>
      <c r="W34" s="424">
        <v>-179.39078</v>
      </c>
      <c r="X34" s="424">
        <v>227085.11586000002</v>
      </c>
      <c r="Y34" s="423" t="s">
        <v>539</v>
      </c>
      <c r="Z34" s="424">
        <v>124.9413</v>
      </c>
      <c r="AA34" s="424">
        <v>119.25424000000001</v>
      </c>
      <c r="AB34" s="424">
        <v>244.19554</v>
      </c>
      <c r="AC34" s="424"/>
      <c r="AD34" s="424">
        <v>32540.66257</v>
      </c>
      <c r="AE34" s="424">
        <v>11303.60007</v>
      </c>
      <c r="AF34" s="424">
        <v>43844.26264</v>
      </c>
      <c r="AG34" s="424"/>
      <c r="AH34" s="424">
        <v>39635.443159999995</v>
      </c>
      <c r="AI34" s="424">
        <v>301.508</v>
      </c>
      <c r="AJ34" s="424">
        <v>39936.95116</v>
      </c>
      <c r="AK34" s="423" t="s">
        <v>539</v>
      </c>
      <c r="AL34" s="424">
        <v>59956.60692</v>
      </c>
      <c r="AM34" s="424">
        <v>2233.6299599999998</v>
      </c>
      <c r="AN34" s="424">
        <v>62190.236880000004</v>
      </c>
      <c r="AO34" s="424"/>
      <c r="AP34" s="424">
        <v>1674159.32488</v>
      </c>
      <c r="AQ34" s="424">
        <v>11597.320080000001</v>
      </c>
      <c r="AR34" s="424">
        <v>1685756.6449600002</v>
      </c>
      <c r="AS34" s="506"/>
    </row>
    <row r="35" spans="1:44" s="430" customFormat="1" ht="5.1" customHeight="1">
      <c r="A35" s="431"/>
      <c r="B35" s="432"/>
      <c r="C35" s="432"/>
      <c r="D35" s="432"/>
      <c r="E35" s="432"/>
      <c r="F35" s="432"/>
      <c r="G35" s="432"/>
      <c r="H35" s="432"/>
      <c r="I35" s="432"/>
      <c r="J35" s="432">
        <v>0</v>
      </c>
      <c r="K35" s="432">
        <v>0</v>
      </c>
      <c r="L35" s="432">
        <v>0</v>
      </c>
      <c r="M35" s="431"/>
      <c r="N35" s="432"/>
      <c r="O35" s="432"/>
      <c r="P35" s="432"/>
      <c r="Q35" s="432"/>
      <c r="R35" s="432"/>
      <c r="S35" s="432"/>
      <c r="T35" s="432"/>
      <c r="U35" s="432"/>
      <c r="V35" s="432">
        <v>0</v>
      </c>
      <c r="W35" s="432">
        <v>0</v>
      </c>
      <c r="X35" s="432">
        <v>0</v>
      </c>
      <c r="Y35" s="431"/>
      <c r="Z35" s="432"/>
      <c r="AA35" s="432"/>
      <c r="AB35" s="432"/>
      <c r="AC35" s="432"/>
      <c r="AD35" s="432"/>
      <c r="AE35" s="432"/>
      <c r="AF35" s="432"/>
      <c r="AG35" s="432"/>
      <c r="AH35" s="432">
        <v>0</v>
      </c>
      <c r="AI35" s="432">
        <v>0</v>
      </c>
      <c r="AJ35" s="432">
        <v>0</v>
      </c>
      <c r="AK35" s="431"/>
      <c r="AL35" s="432"/>
      <c r="AM35" s="432"/>
      <c r="AN35" s="432"/>
      <c r="AO35" s="432"/>
      <c r="AP35" s="432"/>
      <c r="AQ35" s="432"/>
      <c r="AR35" s="432"/>
    </row>
    <row r="36" spans="1:45" s="425" customFormat="1" ht="8.1" customHeight="1">
      <c r="A36" s="476" t="s">
        <v>540</v>
      </c>
      <c r="B36" s="424">
        <v>403732.76052999997</v>
      </c>
      <c r="C36" s="424">
        <v>-132.82875</v>
      </c>
      <c r="D36" s="424">
        <v>403599.93178</v>
      </c>
      <c r="E36" s="424"/>
      <c r="F36" s="424">
        <v>78402.12231</v>
      </c>
      <c r="G36" s="424">
        <v>-9.28492</v>
      </c>
      <c r="H36" s="424">
        <v>78392.83739</v>
      </c>
      <c r="I36" s="424"/>
      <c r="J36" s="424">
        <v>62256.12382</v>
      </c>
      <c r="K36" s="424">
        <v>34.74145</v>
      </c>
      <c r="L36" s="424">
        <v>62290.86527</v>
      </c>
      <c r="M36" s="476" t="s">
        <v>540</v>
      </c>
      <c r="N36" s="424">
        <v>76249.16223999999</v>
      </c>
      <c r="O36" s="424">
        <v>-0.85987</v>
      </c>
      <c r="P36" s="424">
        <v>76248.30237</v>
      </c>
      <c r="Q36" s="424"/>
      <c r="R36" s="424">
        <v>13548.40236</v>
      </c>
      <c r="S36" s="424">
        <v>0</v>
      </c>
      <c r="T36" s="424">
        <v>13548.40236</v>
      </c>
      <c r="U36" s="424"/>
      <c r="V36" s="424">
        <v>183839.46476</v>
      </c>
      <c r="W36" s="424">
        <v>0</v>
      </c>
      <c r="X36" s="424">
        <v>183839.46476</v>
      </c>
      <c r="Y36" s="476" t="s">
        <v>540</v>
      </c>
      <c r="Z36" s="424">
        <v>0</v>
      </c>
      <c r="AA36" s="424">
        <v>0</v>
      </c>
      <c r="AB36" s="424">
        <v>0</v>
      </c>
      <c r="AC36" s="424"/>
      <c r="AD36" s="424">
        <v>11941.28733</v>
      </c>
      <c r="AE36" s="424">
        <v>5566.6584</v>
      </c>
      <c r="AF36" s="424">
        <v>17507.94573</v>
      </c>
      <c r="AG36" s="424"/>
      <c r="AH36" s="424">
        <v>7963.99466</v>
      </c>
      <c r="AI36" s="424">
        <v>-1.45102</v>
      </c>
      <c r="AJ36" s="424">
        <v>7962.54364</v>
      </c>
      <c r="AK36" s="476" t="s">
        <v>540</v>
      </c>
      <c r="AL36" s="424">
        <v>20035.94591</v>
      </c>
      <c r="AM36" s="424">
        <v>611.71133</v>
      </c>
      <c r="AN36" s="424">
        <v>20647.657239999997</v>
      </c>
      <c r="AO36" s="424"/>
      <c r="AP36" s="424">
        <v>857969.2639199998</v>
      </c>
      <c r="AQ36" s="424">
        <v>6068.6866199999995</v>
      </c>
      <c r="AR36" s="424">
        <v>864037.95054</v>
      </c>
      <c r="AS36" s="506"/>
    </row>
    <row r="37" spans="1:44" s="430" customFormat="1" ht="5.1" customHeight="1">
      <c r="A37" s="429"/>
      <c r="B37" s="432"/>
      <c r="C37" s="432"/>
      <c r="D37" s="432"/>
      <c r="E37" s="432"/>
      <c r="F37" s="432"/>
      <c r="G37" s="432"/>
      <c r="H37" s="432"/>
      <c r="I37" s="432"/>
      <c r="J37" s="432">
        <v>0</v>
      </c>
      <c r="K37" s="432">
        <v>0</v>
      </c>
      <c r="L37" s="432">
        <v>0</v>
      </c>
      <c r="M37" s="429"/>
      <c r="N37" s="432"/>
      <c r="O37" s="432"/>
      <c r="P37" s="432"/>
      <c r="Q37" s="432"/>
      <c r="R37" s="432"/>
      <c r="S37" s="432"/>
      <c r="T37" s="432"/>
      <c r="U37" s="432"/>
      <c r="V37" s="432">
        <v>0</v>
      </c>
      <c r="W37" s="432">
        <v>0</v>
      </c>
      <c r="X37" s="432">
        <v>0</v>
      </c>
      <c r="Y37" s="429"/>
      <c r="Z37" s="432"/>
      <c r="AA37" s="432"/>
      <c r="AB37" s="432"/>
      <c r="AC37" s="432"/>
      <c r="AD37" s="432"/>
      <c r="AE37" s="432"/>
      <c r="AF37" s="432"/>
      <c r="AG37" s="432"/>
      <c r="AH37" s="432">
        <v>0</v>
      </c>
      <c r="AI37" s="432">
        <v>0</v>
      </c>
      <c r="AJ37" s="432">
        <v>0</v>
      </c>
      <c r="AK37" s="429"/>
      <c r="AL37" s="432"/>
      <c r="AM37" s="432"/>
      <c r="AN37" s="432"/>
      <c r="AO37" s="432"/>
      <c r="AP37" s="432"/>
      <c r="AQ37" s="432"/>
      <c r="AR37" s="432"/>
    </row>
    <row r="38" spans="1:46" s="425" customFormat="1" ht="8.1" customHeight="1">
      <c r="A38" s="423" t="s">
        <v>541</v>
      </c>
      <c r="B38" s="424">
        <v>249042.86728</v>
      </c>
      <c r="C38" s="424">
        <v>-969.4457199999999</v>
      </c>
      <c r="D38" s="424">
        <v>248073.42156</v>
      </c>
      <c r="E38" s="424"/>
      <c r="F38" s="424">
        <v>223048.40104</v>
      </c>
      <c r="G38" s="424">
        <v>-342.73745</v>
      </c>
      <c r="H38" s="424">
        <v>222705.66359</v>
      </c>
      <c r="I38" s="424"/>
      <c r="J38" s="424">
        <v>125918.41467</v>
      </c>
      <c r="K38" s="424">
        <v>-1054.72243</v>
      </c>
      <c r="L38" s="424">
        <v>124863.69223999999</v>
      </c>
      <c r="M38" s="423" t="s">
        <v>541</v>
      </c>
      <c r="N38" s="424">
        <v>59295.204340000004</v>
      </c>
      <c r="O38" s="424">
        <v>13.225290000000001</v>
      </c>
      <c r="P38" s="424">
        <v>59308.429630000006</v>
      </c>
      <c r="Q38" s="424"/>
      <c r="R38" s="424">
        <v>23143.7057</v>
      </c>
      <c r="S38" s="424">
        <v>280.63099</v>
      </c>
      <c r="T38" s="424">
        <v>23424.33669</v>
      </c>
      <c r="U38" s="424"/>
      <c r="V38" s="424">
        <v>43425.041880000004</v>
      </c>
      <c r="W38" s="424">
        <v>-179.39078</v>
      </c>
      <c r="X38" s="424">
        <v>43245.6511</v>
      </c>
      <c r="Y38" s="423" t="s">
        <v>541</v>
      </c>
      <c r="Z38" s="424">
        <v>124.9413</v>
      </c>
      <c r="AA38" s="424">
        <v>119.25424000000001</v>
      </c>
      <c r="AB38" s="424">
        <v>244.19554</v>
      </c>
      <c r="AC38" s="424"/>
      <c r="AD38" s="424">
        <v>20599.375239999998</v>
      </c>
      <c r="AE38" s="424">
        <v>5736.94167</v>
      </c>
      <c r="AF38" s="424">
        <v>26336.31691</v>
      </c>
      <c r="AG38" s="424"/>
      <c r="AH38" s="424">
        <v>31671.4485</v>
      </c>
      <c r="AI38" s="424">
        <v>302.95902</v>
      </c>
      <c r="AJ38" s="424">
        <v>31974.40752</v>
      </c>
      <c r="AK38" s="423" t="s">
        <v>541</v>
      </c>
      <c r="AL38" s="424">
        <v>39920.661009999996</v>
      </c>
      <c r="AM38" s="424">
        <v>1621.91863</v>
      </c>
      <c r="AN38" s="424">
        <v>41542.57964</v>
      </c>
      <c r="AO38" s="424"/>
      <c r="AP38" s="424">
        <v>816190.06096</v>
      </c>
      <c r="AQ38" s="424">
        <v>5528.63346</v>
      </c>
      <c r="AR38" s="424">
        <v>821718.6944200001</v>
      </c>
      <c r="AS38" s="506"/>
      <c r="AT38" s="506"/>
    </row>
    <row r="39" spans="1:44" s="430" customFormat="1" ht="5.1" customHeight="1">
      <c r="A39" s="431"/>
      <c r="B39" s="432"/>
      <c r="C39" s="432"/>
      <c r="D39" s="432"/>
      <c r="E39" s="432"/>
      <c r="F39" s="432"/>
      <c r="G39" s="432"/>
      <c r="H39" s="432"/>
      <c r="I39" s="432"/>
      <c r="J39" s="432">
        <v>0</v>
      </c>
      <c r="K39" s="432">
        <v>0</v>
      </c>
      <c r="L39" s="432">
        <v>0</v>
      </c>
      <c r="M39" s="431"/>
      <c r="N39" s="432"/>
      <c r="O39" s="432"/>
      <c r="P39" s="432"/>
      <c r="Q39" s="432"/>
      <c r="R39" s="432"/>
      <c r="S39" s="432"/>
      <c r="T39" s="432"/>
      <c r="U39" s="432"/>
      <c r="V39" s="432">
        <v>0</v>
      </c>
      <c r="W39" s="432">
        <v>0</v>
      </c>
      <c r="X39" s="432">
        <v>0</v>
      </c>
      <c r="Y39" s="431"/>
      <c r="Z39" s="432"/>
      <c r="AA39" s="432"/>
      <c r="AB39" s="432"/>
      <c r="AC39" s="432"/>
      <c r="AD39" s="432"/>
      <c r="AE39" s="432"/>
      <c r="AF39" s="432"/>
      <c r="AG39" s="432"/>
      <c r="AH39" s="432">
        <v>0</v>
      </c>
      <c r="AI39" s="432">
        <v>0</v>
      </c>
      <c r="AJ39" s="432">
        <v>0</v>
      </c>
      <c r="AK39" s="431"/>
      <c r="AL39" s="432"/>
      <c r="AM39" s="432"/>
      <c r="AN39" s="432"/>
      <c r="AO39" s="432"/>
      <c r="AP39" s="432"/>
      <c r="AQ39" s="432"/>
      <c r="AR39" s="432"/>
    </row>
    <row r="40" spans="1:44" s="425" customFormat="1" ht="8.1" customHeight="1">
      <c r="A40" s="423" t="s">
        <v>542</v>
      </c>
      <c r="B40" s="424">
        <v>59740.56792</v>
      </c>
      <c r="C40" s="424">
        <v>707.27124</v>
      </c>
      <c r="D40" s="424">
        <v>60447.839159999996</v>
      </c>
      <c r="E40" s="424"/>
      <c r="F40" s="424">
        <v>9100.94825</v>
      </c>
      <c r="G40" s="424">
        <v>8.67246</v>
      </c>
      <c r="H40" s="424">
        <v>9109.620710000001</v>
      </c>
      <c r="I40" s="424"/>
      <c r="J40" s="424">
        <v>11924.49852</v>
      </c>
      <c r="K40" s="424">
        <v>61.19664</v>
      </c>
      <c r="L40" s="424">
        <v>11985.69516</v>
      </c>
      <c r="M40" s="423" t="s">
        <v>542</v>
      </c>
      <c r="N40" s="424">
        <v>13326.69723</v>
      </c>
      <c r="O40" s="424">
        <v>9.20632</v>
      </c>
      <c r="P40" s="424">
        <v>13335.90355</v>
      </c>
      <c r="Q40" s="424"/>
      <c r="R40" s="424">
        <v>2367.3046400000003</v>
      </c>
      <c r="S40" s="424">
        <v>0.0506</v>
      </c>
      <c r="T40" s="424">
        <v>2367.3552400000003</v>
      </c>
      <c r="U40" s="424"/>
      <c r="V40" s="424">
        <v>81342.92691</v>
      </c>
      <c r="W40" s="424">
        <v>264.62124</v>
      </c>
      <c r="X40" s="424">
        <v>81607.54815</v>
      </c>
      <c r="Y40" s="423" t="s">
        <v>542</v>
      </c>
      <c r="Z40" s="424">
        <v>0</v>
      </c>
      <c r="AA40" s="424">
        <v>0</v>
      </c>
      <c r="AB40" s="424">
        <v>0</v>
      </c>
      <c r="AC40" s="424"/>
      <c r="AD40" s="424">
        <v>4624.02733</v>
      </c>
      <c r="AE40" s="424">
        <v>2701.38717</v>
      </c>
      <c r="AF40" s="424">
        <v>7325.4145</v>
      </c>
      <c r="AG40" s="424"/>
      <c r="AH40" s="424">
        <v>3376.0882</v>
      </c>
      <c r="AI40" s="424">
        <v>40.01313</v>
      </c>
      <c r="AJ40" s="424">
        <v>3416.10133</v>
      </c>
      <c r="AK40" s="423" t="s">
        <v>542</v>
      </c>
      <c r="AL40" s="424">
        <v>3477.48918</v>
      </c>
      <c r="AM40" s="424">
        <v>12.98856</v>
      </c>
      <c r="AN40" s="424">
        <v>3490.4777400000003</v>
      </c>
      <c r="AO40" s="424"/>
      <c r="AP40" s="424">
        <v>189280.54818</v>
      </c>
      <c r="AQ40" s="424">
        <v>3805.4073599999997</v>
      </c>
      <c r="AR40" s="424">
        <v>193085.95554000002</v>
      </c>
    </row>
    <row r="41" spans="1:44" s="430" customFormat="1" ht="9" customHeight="1">
      <c r="A41" s="429" t="s">
        <v>543</v>
      </c>
      <c r="B41" s="427">
        <v>13.19564</v>
      </c>
      <c r="C41" s="427">
        <v>0</v>
      </c>
      <c r="D41" s="427">
        <v>13.19564</v>
      </c>
      <c r="E41" s="427"/>
      <c r="F41" s="427">
        <v>0.00228</v>
      </c>
      <c r="G41" s="427">
        <v>0</v>
      </c>
      <c r="H41" s="427">
        <v>0.00228</v>
      </c>
      <c r="I41" s="427"/>
      <c r="J41" s="427">
        <v>0</v>
      </c>
      <c r="K41" s="427">
        <v>0</v>
      </c>
      <c r="L41" s="427">
        <v>0</v>
      </c>
      <c r="M41" s="429" t="s">
        <v>543</v>
      </c>
      <c r="N41" s="427">
        <v>0</v>
      </c>
      <c r="O41" s="427">
        <v>0</v>
      </c>
      <c r="P41" s="427">
        <v>0</v>
      </c>
      <c r="Q41" s="427"/>
      <c r="R41" s="427">
        <v>0</v>
      </c>
      <c r="S41" s="427">
        <v>0</v>
      </c>
      <c r="T41" s="427">
        <v>0</v>
      </c>
      <c r="U41" s="427"/>
      <c r="V41" s="427">
        <v>0</v>
      </c>
      <c r="W41" s="427">
        <v>0</v>
      </c>
      <c r="X41" s="427">
        <v>0</v>
      </c>
      <c r="Y41" s="429" t="s">
        <v>543</v>
      </c>
      <c r="Z41" s="427">
        <v>0</v>
      </c>
      <c r="AA41" s="427">
        <v>0</v>
      </c>
      <c r="AB41" s="427">
        <v>0</v>
      </c>
      <c r="AC41" s="427"/>
      <c r="AD41" s="427">
        <v>1408.3522</v>
      </c>
      <c r="AE41" s="427">
        <v>466.83356</v>
      </c>
      <c r="AF41" s="427">
        <v>1875.18576</v>
      </c>
      <c r="AG41" s="427"/>
      <c r="AH41" s="427">
        <v>0</v>
      </c>
      <c r="AI41" s="427">
        <v>0</v>
      </c>
      <c r="AJ41" s="427">
        <v>0</v>
      </c>
      <c r="AK41" s="429" t="s">
        <v>543</v>
      </c>
      <c r="AL41" s="427">
        <v>3165.77514</v>
      </c>
      <c r="AM41" s="427">
        <v>0</v>
      </c>
      <c r="AN41" s="427">
        <v>3165.77514</v>
      </c>
      <c r="AO41" s="427"/>
      <c r="AP41" s="427">
        <v>4587.3252600000005</v>
      </c>
      <c r="AQ41" s="427">
        <v>466.83356</v>
      </c>
      <c r="AR41" s="427">
        <v>5054.158820000001</v>
      </c>
    </row>
    <row r="42" spans="1:44" s="425" customFormat="1" ht="9" customHeight="1">
      <c r="A42" s="429" t="s">
        <v>544</v>
      </c>
      <c r="B42" s="427">
        <v>273</v>
      </c>
      <c r="C42" s="427">
        <v>0</v>
      </c>
      <c r="D42" s="427">
        <v>273</v>
      </c>
      <c r="E42" s="427"/>
      <c r="F42" s="427">
        <v>0</v>
      </c>
      <c r="G42" s="427">
        <v>0</v>
      </c>
      <c r="H42" s="427">
        <v>0</v>
      </c>
      <c r="I42" s="427"/>
      <c r="J42" s="427">
        <v>0</v>
      </c>
      <c r="K42" s="427">
        <v>0</v>
      </c>
      <c r="L42" s="427">
        <v>0</v>
      </c>
      <c r="M42" s="429" t="s">
        <v>544</v>
      </c>
      <c r="N42" s="427">
        <v>22.96287</v>
      </c>
      <c r="O42" s="427">
        <v>0</v>
      </c>
      <c r="P42" s="427">
        <v>22.96287</v>
      </c>
      <c r="Q42" s="427"/>
      <c r="R42" s="427">
        <v>0</v>
      </c>
      <c r="S42" s="427">
        <v>0</v>
      </c>
      <c r="T42" s="427">
        <v>0</v>
      </c>
      <c r="U42" s="427"/>
      <c r="V42" s="427">
        <v>0</v>
      </c>
      <c r="W42" s="427">
        <v>0</v>
      </c>
      <c r="X42" s="427">
        <v>0</v>
      </c>
      <c r="Y42" s="429" t="s">
        <v>544</v>
      </c>
      <c r="Z42" s="427">
        <v>0</v>
      </c>
      <c r="AA42" s="427">
        <v>0</v>
      </c>
      <c r="AB42" s="427">
        <v>0</v>
      </c>
      <c r="AC42" s="427"/>
      <c r="AD42" s="427">
        <v>0</v>
      </c>
      <c r="AE42" s="427">
        <v>0</v>
      </c>
      <c r="AF42" s="427">
        <v>0</v>
      </c>
      <c r="AG42" s="427"/>
      <c r="AH42" s="427">
        <v>0</v>
      </c>
      <c r="AI42" s="427">
        <v>0</v>
      </c>
      <c r="AJ42" s="427">
        <v>0</v>
      </c>
      <c r="AK42" s="429" t="s">
        <v>544</v>
      </c>
      <c r="AL42" s="427">
        <v>58.435370000000006</v>
      </c>
      <c r="AM42" s="427">
        <v>0.00543</v>
      </c>
      <c r="AN42" s="427">
        <v>58.4408</v>
      </c>
      <c r="AO42" s="427"/>
      <c r="AP42" s="427">
        <v>354.39824</v>
      </c>
      <c r="AQ42" s="427">
        <v>0.00543</v>
      </c>
      <c r="AR42" s="427">
        <v>354.40367000000003</v>
      </c>
    </row>
    <row r="43" spans="1:44" s="425" customFormat="1" ht="9" customHeight="1">
      <c r="A43" s="429" t="s">
        <v>545</v>
      </c>
      <c r="B43" s="427">
        <v>0</v>
      </c>
      <c r="C43" s="427">
        <v>0</v>
      </c>
      <c r="D43" s="427">
        <v>0</v>
      </c>
      <c r="E43" s="427"/>
      <c r="F43" s="427">
        <v>0</v>
      </c>
      <c r="G43" s="427">
        <v>0</v>
      </c>
      <c r="H43" s="427">
        <v>0</v>
      </c>
      <c r="I43" s="427"/>
      <c r="J43" s="427">
        <v>0</v>
      </c>
      <c r="K43" s="427">
        <v>0</v>
      </c>
      <c r="L43" s="427">
        <v>0</v>
      </c>
      <c r="M43" s="429" t="s">
        <v>545</v>
      </c>
      <c r="N43" s="427">
        <v>0</v>
      </c>
      <c r="O43" s="427">
        <v>0</v>
      </c>
      <c r="P43" s="427">
        <v>0</v>
      </c>
      <c r="Q43" s="427"/>
      <c r="R43" s="427">
        <v>0</v>
      </c>
      <c r="S43" s="427">
        <v>0</v>
      </c>
      <c r="T43" s="427">
        <v>0</v>
      </c>
      <c r="U43" s="427"/>
      <c r="V43" s="427">
        <v>0</v>
      </c>
      <c r="W43" s="427">
        <v>0</v>
      </c>
      <c r="X43" s="427">
        <v>0</v>
      </c>
      <c r="Y43" s="429" t="s">
        <v>545</v>
      </c>
      <c r="Z43" s="427">
        <v>0</v>
      </c>
      <c r="AA43" s="427">
        <v>0</v>
      </c>
      <c r="AB43" s="427">
        <v>0</v>
      </c>
      <c r="AC43" s="427"/>
      <c r="AD43" s="427">
        <v>0</v>
      </c>
      <c r="AE43" s="427">
        <v>0</v>
      </c>
      <c r="AF43" s="427">
        <v>0</v>
      </c>
      <c r="AG43" s="427"/>
      <c r="AH43" s="427">
        <v>2532.47975</v>
      </c>
      <c r="AI43" s="427">
        <v>0</v>
      </c>
      <c r="AJ43" s="427">
        <v>2532.47975</v>
      </c>
      <c r="AK43" s="429" t="s">
        <v>545</v>
      </c>
      <c r="AL43" s="427">
        <v>0.11939</v>
      </c>
      <c r="AM43" s="427">
        <v>0</v>
      </c>
      <c r="AN43" s="427">
        <v>0.11939</v>
      </c>
      <c r="AO43" s="427"/>
      <c r="AP43" s="427">
        <v>2532.59914</v>
      </c>
      <c r="AQ43" s="427">
        <v>0</v>
      </c>
      <c r="AR43" s="427">
        <v>2532.59914</v>
      </c>
    </row>
    <row r="44" spans="1:44" s="425" customFormat="1" ht="9" customHeight="1">
      <c r="A44" s="429" t="s">
        <v>546</v>
      </c>
      <c r="B44" s="427">
        <v>59454.37228</v>
      </c>
      <c r="C44" s="427">
        <v>707.27124</v>
      </c>
      <c r="D44" s="427">
        <v>60161.643520000005</v>
      </c>
      <c r="E44" s="427"/>
      <c r="F44" s="427">
        <v>9100.94597</v>
      </c>
      <c r="G44" s="427">
        <v>8.67246</v>
      </c>
      <c r="H44" s="427">
        <v>9109.61843</v>
      </c>
      <c r="I44" s="427"/>
      <c r="J44" s="427">
        <v>11924.49852</v>
      </c>
      <c r="K44" s="427">
        <v>61.19664</v>
      </c>
      <c r="L44" s="427">
        <v>11985.69516</v>
      </c>
      <c r="M44" s="429" t="s">
        <v>546</v>
      </c>
      <c r="N44" s="427">
        <v>13303.734359999999</v>
      </c>
      <c r="O44" s="427">
        <v>9.20632</v>
      </c>
      <c r="P44" s="427">
        <v>13312.94068</v>
      </c>
      <c r="Q44" s="427"/>
      <c r="R44" s="427">
        <v>2367.3046400000003</v>
      </c>
      <c r="S44" s="427">
        <v>0.0506</v>
      </c>
      <c r="T44" s="427">
        <v>2367.3552400000003</v>
      </c>
      <c r="U44" s="427"/>
      <c r="V44" s="427">
        <v>81342.92691</v>
      </c>
      <c r="W44" s="427">
        <v>264.62124</v>
      </c>
      <c r="X44" s="427">
        <v>81607.54815</v>
      </c>
      <c r="Y44" s="429" t="s">
        <v>546</v>
      </c>
      <c r="Z44" s="427">
        <v>0</v>
      </c>
      <c r="AA44" s="427">
        <v>0</v>
      </c>
      <c r="AB44" s="427">
        <v>0</v>
      </c>
      <c r="AC44" s="427"/>
      <c r="AD44" s="427">
        <v>3215.67513</v>
      </c>
      <c r="AE44" s="427">
        <v>2234.55361</v>
      </c>
      <c r="AF44" s="427">
        <v>5450.2287400000005</v>
      </c>
      <c r="AG44" s="427"/>
      <c r="AH44" s="427">
        <v>843.60845</v>
      </c>
      <c r="AI44" s="427">
        <v>40.01313</v>
      </c>
      <c r="AJ44" s="427">
        <v>883.62158</v>
      </c>
      <c r="AK44" s="429" t="s">
        <v>546</v>
      </c>
      <c r="AL44" s="427">
        <v>253.15928</v>
      </c>
      <c r="AM44" s="427">
        <v>12.98313</v>
      </c>
      <c r="AN44" s="427">
        <v>266.14241</v>
      </c>
      <c r="AO44" s="427"/>
      <c r="AP44" s="427">
        <v>181806.22553999998</v>
      </c>
      <c r="AQ44" s="427">
        <v>3338.56837</v>
      </c>
      <c r="AR44" s="427">
        <v>185144.79391</v>
      </c>
    </row>
    <row r="45" spans="1:44" s="425" customFormat="1" ht="5.1" customHeight="1">
      <c r="A45" s="429"/>
      <c r="B45" s="432"/>
      <c r="C45" s="432"/>
      <c r="D45" s="432"/>
      <c r="E45" s="432"/>
      <c r="F45" s="432"/>
      <c r="G45" s="432"/>
      <c r="H45" s="432"/>
      <c r="I45" s="432"/>
      <c r="J45" s="432"/>
      <c r="K45" s="432"/>
      <c r="L45" s="432"/>
      <c r="M45" s="429"/>
      <c r="N45" s="432"/>
      <c r="O45" s="432"/>
      <c r="P45" s="432"/>
      <c r="Q45" s="432"/>
      <c r="R45" s="432"/>
      <c r="S45" s="432"/>
      <c r="T45" s="432"/>
      <c r="U45" s="432"/>
      <c r="V45" s="432">
        <v>0</v>
      </c>
      <c r="W45" s="432">
        <v>0</v>
      </c>
      <c r="X45" s="432">
        <v>0</v>
      </c>
      <c r="Y45" s="429"/>
      <c r="Z45" s="432"/>
      <c r="AA45" s="432"/>
      <c r="AB45" s="432"/>
      <c r="AC45" s="432"/>
      <c r="AD45" s="432"/>
      <c r="AE45" s="432"/>
      <c r="AF45" s="432"/>
      <c r="AG45" s="432"/>
      <c r="AH45" s="432">
        <v>0</v>
      </c>
      <c r="AI45" s="432">
        <v>0</v>
      </c>
      <c r="AJ45" s="432">
        <v>0</v>
      </c>
      <c r="AK45" s="429"/>
      <c r="AL45" s="432"/>
      <c r="AM45" s="432"/>
      <c r="AN45" s="432"/>
      <c r="AO45" s="432"/>
      <c r="AP45" s="432"/>
      <c r="AQ45" s="432"/>
      <c r="AR45" s="432"/>
    </row>
    <row r="46" spans="1:44" s="425" customFormat="1" ht="8.1" customHeight="1">
      <c r="A46" s="423" t="s">
        <v>547</v>
      </c>
      <c r="B46" s="424">
        <v>1036.64608</v>
      </c>
      <c r="C46" s="424">
        <v>6763.4747800000005</v>
      </c>
      <c r="D46" s="424">
        <v>7800.12086</v>
      </c>
      <c r="E46" s="424"/>
      <c r="F46" s="424">
        <v>4758.27817</v>
      </c>
      <c r="G46" s="424">
        <v>286.12348</v>
      </c>
      <c r="H46" s="424">
        <v>5044.401650000001</v>
      </c>
      <c r="I46" s="424"/>
      <c r="J46" s="424">
        <v>2900.8694</v>
      </c>
      <c r="K46" s="424">
        <v>172.723</v>
      </c>
      <c r="L46" s="424">
        <v>3073.5924</v>
      </c>
      <c r="M46" s="423" t="s">
        <v>547</v>
      </c>
      <c r="N46" s="424">
        <v>17.71401</v>
      </c>
      <c r="O46" s="424">
        <v>0</v>
      </c>
      <c r="P46" s="424">
        <v>17.71401</v>
      </c>
      <c r="Q46" s="424"/>
      <c r="R46" s="424">
        <v>1026.08129</v>
      </c>
      <c r="S46" s="424">
        <v>6.26297</v>
      </c>
      <c r="T46" s="424">
        <v>1032.34426</v>
      </c>
      <c r="U46" s="424"/>
      <c r="V46" s="424">
        <v>0</v>
      </c>
      <c r="W46" s="424">
        <v>0</v>
      </c>
      <c r="X46" s="424">
        <v>0</v>
      </c>
      <c r="Y46" s="423" t="s">
        <v>547</v>
      </c>
      <c r="Z46" s="424">
        <v>0.7773</v>
      </c>
      <c r="AA46" s="424">
        <v>3.42255</v>
      </c>
      <c r="AB46" s="424">
        <v>4.1998500000000005</v>
      </c>
      <c r="AC46" s="424"/>
      <c r="AD46" s="424">
        <v>0</v>
      </c>
      <c r="AE46" s="424">
        <v>0</v>
      </c>
      <c r="AF46" s="424">
        <v>0</v>
      </c>
      <c r="AG46" s="424"/>
      <c r="AH46" s="424">
        <v>201.31885</v>
      </c>
      <c r="AI46" s="424">
        <v>9.371360000000001</v>
      </c>
      <c r="AJ46" s="424">
        <v>210.69020999999998</v>
      </c>
      <c r="AK46" s="423" t="s">
        <v>547</v>
      </c>
      <c r="AL46" s="424">
        <v>372.39153999999996</v>
      </c>
      <c r="AM46" s="424">
        <v>42.46545</v>
      </c>
      <c r="AN46" s="424">
        <v>414.85699</v>
      </c>
      <c r="AO46" s="424"/>
      <c r="AP46" s="424">
        <v>10314.07664</v>
      </c>
      <c r="AQ46" s="424">
        <v>7283.84359</v>
      </c>
      <c r="AR46" s="424">
        <v>17597.920230000003</v>
      </c>
    </row>
    <row r="47" spans="1:44" s="430" customFormat="1" ht="9" customHeight="1">
      <c r="A47" s="429" t="s">
        <v>548</v>
      </c>
      <c r="B47" s="427">
        <v>0</v>
      </c>
      <c r="C47" s="427">
        <v>0</v>
      </c>
      <c r="D47" s="427">
        <v>0</v>
      </c>
      <c r="E47" s="427"/>
      <c r="F47" s="427">
        <v>223.29808</v>
      </c>
      <c r="G47" s="427">
        <v>0</v>
      </c>
      <c r="H47" s="427">
        <v>223.29808</v>
      </c>
      <c r="I47" s="427"/>
      <c r="J47" s="427">
        <v>0</v>
      </c>
      <c r="K47" s="427">
        <v>0</v>
      </c>
      <c r="L47" s="427">
        <v>0</v>
      </c>
      <c r="M47" s="429" t="s">
        <v>548</v>
      </c>
      <c r="N47" s="427">
        <v>0</v>
      </c>
      <c r="O47" s="427">
        <v>0</v>
      </c>
      <c r="P47" s="427">
        <v>0</v>
      </c>
      <c r="Q47" s="427"/>
      <c r="R47" s="427">
        <v>0</v>
      </c>
      <c r="S47" s="427">
        <v>0</v>
      </c>
      <c r="T47" s="427">
        <v>0</v>
      </c>
      <c r="U47" s="427"/>
      <c r="V47" s="427">
        <v>0</v>
      </c>
      <c r="W47" s="427">
        <v>0</v>
      </c>
      <c r="X47" s="427">
        <v>0</v>
      </c>
      <c r="Y47" s="429" t="s">
        <v>548</v>
      </c>
      <c r="Z47" s="427">
        <v>0</v>
      </c>
      <c r="AA47" s="427">
        <v>0</v>
      </c>
      <c r="AB47" s="427">
        <v>0</v>
      </c>
      <c r="AC47" s="427"/>
      <c r="AD47" s="427">
        <v>0</v>
      </c>
      <c r="AE47" s="427">
        <v>0</v>
      </c>
      <c r="AF47" s="427">
        <v>0</v>
      </c>
      <c r="AG47" s="427"/>
      <c r="AH47" s="427">
        <v>0</v>
      </c>
      <c r="AI47" s="427">
        <v>0</v>
      </c>
      <c r="AJ47" s="427">
        <v>0</v>
      </c>
      <c r="AK47" s="429" t="s">
        <v>548</v>
      </c>
      <c r="AL47" s="427">
        <v>203.39915</v>
      </c>
      <c r="AM47" s="427">
        <v>0</v>
      </c>
      <c r="AN47" s="427">
        <v>203.39915</v>
      </c>
      <c r="AO47" s="427"/>
      <c r="AP47" s="427">
        <v>426.69723</v>
      </c>
      <c r="AQ47" s="427">
        <v>0</v>
      </c>
      <c r="AR47" s="427">
        <v>426.69723</v>
      </c>
    </row>
    <row r="48" spans="1:44" s="425" customFormat="1" ht="9" customHeight="1">
      <c r="A48" s="429" t="s">
        <v>544</v>
      </c>
      <c r="B48" s="427">
        <v>0</v>
      </c>
      <c r="C48" s="427">
        <v>0</v>
      </c>
      <c r="D48" s="427">
        <v>0</v>
      </c>
      <c r="E48" s="427"/>
      <c r="F48" s="427">
        <v>0</v>
      </c>
      <c r="G48" s="427">
        <v>0</v>
      </c>
      <c r="H48" s="427">
        <v>0</v>
      </c>
      <c r="I48" s="427"/>
      <c r="J48" s="427">
        <v>0</v>
      </c>
      <c r="K48" s="427">
        <v>0</v>
      </c>
      <c r="L48" s="427">
        <v>0</v>
      </c>
      <c r="M48" s="429" t="s">
        <v>544</v>
      </c>
      <c r="N48" s="427">
        <v>0</v>
      </c>
      <c r="O48" s="427">
        <v>0</v>
      </c>
      <c r="P48" s="427">
        <v>0</v>
      </c>
      <c r="Q48" s="427"/>
      <c r="R48" s="427">
        <v>0</v>
      </c>
      <c r="S48" s="427">
        <v>0</v>
      </c>
      <c r="T48" s="427">
        <v>0</v>
      </c>
      <c r="U48" s="427"/>
      <c r="V48" s="427">
        <v>0</v>
      </c>
      <c r="W48" s="427">
        <v>0</v>
      </c>
      <c r="X48" s="427">
        <v>0</v>
      </c>
      <c r="Y48" s="429" t="s">
        <v>544</v>
      </c>
      <c r="Z48" s="427">
        <v>0</v>
      </c>
      <c r="AA48" s="427">
        <v>0</v>
      </c>
      <c r="AB48" s="427">
        <v>0</v>
      </c>
      <c r="AC48" s="427"/>
      <c r="AD48" s="427">
        <v>0</v>
      </c>
      <c r="AE48" s="427">
        <v>0</v>
      </c>
      <c r="AF48" s="427">
        <v>0</v>
      </c>
      <c r="AG48" s="427"/>
      <c r="AH48" s="427">
        <v>0</v>
      </c>
      <c r="AI48" s="427">
        <v>0</v>
      </c>
      <c r="AJ48" s="427">
        <v>0</v>
      </c>
      <c r="AK48" s="429" t="s">
        <v>544</v>
      </c>
      <c r="AL48" s="427">
        <v>4.266979999999999</v>
      </c>
      <c r="AM48" s="427">
        <v>3.59146</v>
      </c>
      <c r="AN48" s="427">
        <v>7.85844</v>
      </c>
      <c r="AO48" s="427"/>
      <c r="AP48" s="427">
        <v>4.266979999999999</v>
      </c>
      <c r="AQ48" s="427">
        <v>3.59146</v>
      </c>
      <c r="AR48" s="427">
        <v>7.85844</v>
      </c>
    </row>
    <row r="49" spans="1:44" s="425" customFormat="1" ht="9" customHeight="1">
      <c r="A49" s="429" t="s">
        <v>545</v>
      </c>
      <c r="B49" s="427">
        <v>11.32712</v>
      </c>
      <c r="C49" s="427">
        <v>0</v>
      </c>
      <c r="D49" s="427">
        <v>11.32712</v>
      </c>
      <c r="E49" s="427"/>
      <c r="F49" s="427">
        <v>20.649990000000003</v>
      </c>
      <c r="G49" s="427">
        <v>0</v>
      </c>
      <c r="H49" s="427">
        <v>20.649990000000003</v>
      </c>
      <c r="I49" s="427"/>
      <c r="J49" s="427">
        <v>6.372</v>
      </c>
      <c r="K49" s="427">
        <v>0</v>
      </c>
      <c r="L49" s="427">
        <v>6.372</v>
      </c>
      <c r="M49" s="429" t="s">
        <v>545</v>
      </c>
      <c r="N49" s="427">
        <v>0</v>
      </c>
      <c r="O49" s="427">
        <v>0</v>
      </c>
      <c r="P49" s="427">
        <v>0</v>
      </c>
      <c r="Q49" s="427"/>
      <c r="R49" s="427">
        <v>6.36584</v>
      </c>
      <c r="S49" s="427">
        <v>0</v>
      </c>
      <c r="T49" s="427">
        <v>6.36584</v>
      </c>
      <c r="U49" s="427"/>
      <c r="V49" s="427">
        <v>0</v>
      </c>
      <c r="W49" s="427">
        <v>0</v>
      </c>
      <c r="X49" s="427">
        <v>0</v>
      </c>
      <c r="Y49" s="429" t="s">
        <v>545</v>
      </c>
      <c r="Z49" s="427">
        <v>0</v>
      </c>
      <c r="AA49" s="427">
        <v>0</v>
      </c>
      <c r="AB49" s="427">
        <v>0</v>
      </c>
      <c r="AC49" s="427"/>
      <c r="AD49" s="427">
        <v>0</v>
      </c>
      <c r="AE49" s="427">
        <v>0</v>
      </c>
      <c r="AF49" s="427">
        <v>0</v>
      </c>
      <c r="AG49" s="427"/>
      <c r="AH49" s="427">
        <v>0</v>
      </c>
      <c r="AI49" s="427">
        <v>0</v>
      </c>
      <c r="AJ49" s="427">
        <v>0</v>
      </c>
      <c r="AK49" s="429" t="s">
        <v>545</v>
      </c>
      <c r="AL49" s="427">
        <v>13.275</v>
      </c>
      <c r="AM49" s="427">
        <v>0</v>
      </c>
      <c r="AN49" s="427">
        <v>13.275</v>
      </c>
      <c r="AO49" s="427"/>
      <c r="AP49" s="427">
        <v>57.98995</v>
      </c>
      <c r="AQ49" s="427">
        <v>0</v>
      </c>
      <c r="AR49" s="427">
        <v>57.98995</v>
      </c>
    </row>
    <row r="50" spans="1:44" s="425" customFormat="1" ht="9" customHeight="1">
      <c r="A50" s="429" t="s">
        <v>549</v>
      </c>
      <c r="B50" s="427">
        <v>1025.31896</v>
      </c>
      <c r="C50" s="427">
        <v>6763.4747800000005</v>
      </c>
      <c r="D50" s="427">
        <v>7788.79374</v>
      </c>
      <c r="E50" s="427"/>
      <c r="F50" s="427">
        <v>4514.330099999999</v>
      </c>
      <c r="G50" s="427">
        <v>286.12348</v>
      </c>
      <c r="H50" s="427">
        <v>4800.45358</v>
      </c>
      <c r="I50" s="427"/>
      <c r="J50" s="427">
        <v>2894.4973999999997</v>
      </c>
      <c r="K50" s="427">
        <v>172.723</v>
      </c>
      <c r="L50" s="427">
        <v>3067.2203999999997</v>
      </c>
      <c r="M50" s="429" t="s">
        <v>549</v>
      </c>
      <c r="N50" s="427">
        <v>17.71401</v>
      </c>
      <c r="O50" s="427">
        <v>0</v>
      </c>
      <c r="P50" s="427">
        <v>17.71401</v>
      </c>
      <c r="Q50" s="427"/>
      <c r="R50" s="427">
        <v>1019.7154499999999</v>
      </c>
      <c r="S50" s="427">
        <v>6.26297</v>
      </c>
      <c r="T50" s="427">
        <v>1025.9784200000001</v>
      </c>
      <c r="U50" s="427"/>
      <c r="V50" s="427">
        <v>0</v>
      </c>
      <c r="W50" s="427">
        <v>0</v>
      </c>
      <c r="X50" s="427">
        <v>0</v>
      </c>
      <c r="Y50" s="429" t="s">
        <v>549</v>
      </c>
      <c r="Z50" s="427">
        <v>0.7773</v>
      </c>
      <c r="AA50" s="427">
        <v>3.42255</v>
      </c>
      <c r="AB50" s="427">
        <v>4.1998500000000005</v>
      </c>
      <c r="AC50" s="427"/>
      <c r="AD50" s="427">
        <v>0</v>
      </c>
      <c r="AE50" s="427">
        <v>0</v>
      </c>
      <c r="AF50" s="427">
        <v>0</v>
      </c>
      <c r="AG50" s="427"/>
      <c r="AH50" s="427">
        <v>201.31885</v>
      </c>
      <c r="AI50" s="427">
        <v>9.371360000000001</v>
      </c>
      <c r="AJ50" s="427">
        <v>210.69020999999998</v>
      </c>
      <c r="AK50" s="429" t="s">
        <v>549</v>
      </c>
      <c r="AL50" s="427">
        <v>151.45041</v>
      </c>
      <c r="AM50" s="427">
        <v>38.87399</v>
      </c>
      <c r="AN50" s="427">
        <v>190.3244</v>
      </c>
      <c r="AO50" s="427"/>
      <c r="AP50" s="427">
        <v>9825.122479999998</v>
      </c>
      <c r="AQ50" s="427">
        <v>7280.252130000001</v>
      </c>
      <c r="AR50" s="427">
        <v>17105.374610000003</v>
      </c>
    </row>
    <row r="51" spans="1:44" s="425" customFormat="1" ht="5.1" customHeight="1">
      <c r="A51" s="429"/>
      <c r="B51" s="427"/>
      <c r="C51" s="427"/>
      <c r="D51" s="427"/>
      <c r="E51" s="427"/>
      <c r="F51" s="427"/>
      <c r="G51" s="427"/>
      <c r="H51" s="427"/>
      <c r="I51" s="427"/>
      <c r="J51" s="427"/>
      <c r="K51" s="427"/>
      <c r="L51" s="427"/>
      <c r="M51" s="429"/>
      <c r="N51" s="427"/>
      <c r="O51" s="427"/>
      <c r="P51" s="427"/>
      <c r="Q51" s="427"/>
      <c r="R51" s="427"/>
      <c r="S51" s="427"/>
      <c r="T51" s="427"/>
      <c r="U51" s="427"/>
      <c r="V51" s="427">
        <v>0</v>
      </c>
      <c r="W51" s="427">
        <v>0</v>
      </c>
      <c r="X51" s="427">
        <v>0</v>
      </c>
      <c r="Y51" s="429"/>
      <c r="Z51" s="427"/>
      <c r="AA51" s="427"/>
      <c r="AB51" s="427"/>
      <c r="AC51" s="427"/>
      <c r="AD51" s="427"/>
      <c r="AE51" s="427"/>
      <c r="AF51" s="427"/>
      <c r="AG51" s="427"/>
      <c r="AH51" s="427">
        <v>0</v>
      </c>
      <c r="AI51" s="427">
        <v>0</v>
      </c>
      <c r="AJ51" s="427">
        <v>0</v>
      </c>
      <c r="AK51" s="429"/>
      <c r="AL51" s="427"/>
      <c r="AM51" s="427"/>
      <c r="AN51" s="427"/>
      <c r="AO51" s="427"/>
      <c r="AP51" s="427"/>
      <c r="AQ51" s="427"/>
      <c r="AR51" s="427"/>
    </row>
    <row r="52" spans="1:44" s="508" customFormat="1" ht="9.75" customHeight="1">
      <c r="A52" s="431" t="s">
        <v>550</v>
      </c>
      <c r="B52" s="432">
        <v>0</v>
      </c>
      <c r="C52" s="432">
        <v>0</v>
      </c>
      <c r="D52" s="432">
        <v>0</v>
      </c>
      <c r="E52" s="432"/>
      <c r="F52" s="432">
        <v>0</v>
      </c>
      <c r="G52" s="432">
        <v>0</v>
      </c>
      <c r="H52" s="432">
        <v>0</v>
      </c>
      <c r="I52" s="432"/>
      <c r="J52" s="432">
        <v>0</v>
      </c>
      <c r="K52" s="432">
        <v>0</v>
      </c>
      <c r="L52" s="432">
        <v>0</v>
      </c>
      <c r="M52" s="431" t="s">
        <v>550</v>
      </c>
      <c r="N52" s="432">
        <v>265.09538</v>
      </c>
      <c r="O52" s="432">
        <v>0</v>
      </c>
      <c r="P52" s="432">
        <v>265.095</v>
      </c>
      <c r="Q52" s="432"/>
      <c r="R52" s="432">
        <v>630.61646</v>
      </c>
      <c r="S52" s="432">
        <v>0</v>
      </c>
      <c r="T52" s="432">
        <v>630.616</v>
      </c>
      <c r="U52" s="432"/>
      <c r="V52" s="432">
        <v>0</v>
      </c>
      <c r="W52" s="432">
        <v>0</v>
      </c>
      <c r="X52" s="432">
        <v>0</v>
      </c>
      <c r="Y52" s="431" t="s">
        <v>550</v>
      </c>
      <c r="Z52" s="432">
        <v>0</v>
      </c>
      <c r="AA52" s="432">
        <v>0</v>
      </c>
      <c r="AB52" s="432">
        <v>0</v>
      </c>
      <c r="AC52" s="432"/>
      <c r="AD52" s="432">
        <v>0</v>
      </c>
      <c r="AE52" s="432">
        <v>0</v>
      </c>
      <c r="AF52" s="432">
        <v>0</v>
      </c>
      <c r="AG52" s="432"/>
      <c r="AH52" s="432">
        <v>101.9192</v>
      </c>
      <c r="AI52" s="432">
        <v>201.75682</v>
      </c>
      <c r="AJ52" s="432">
        <v>303.676</v>
      </c>
      <c r="AK52" s="431" t="s">
        <v>550</v>
      </c>
      <c r="AL52" s="432">
        <v>0</v>
      </c>
      <c r="AM52" s="432">
        <v>0</v>
      </c>
      <c r="AN52" s="432">
        <v>0</v>
      </c>
      <c r="AO52" s="432"/>
      <c r="AP52" s="432">
        <v>997.63104</v>
      </c>
      <c r="AQ52" s="432">
        <v>201.75682</v>
      </c>
      <c r="AR52" s="432">
        <v>1199.387</v>
      </c>
    </row>
    <row r="53" spans="1:44" s="425" customFormat="1" ht="7.5" customHeight="1">
      <c r="A53" s="423"/>
      <c r="B53" s="424"/>
      <c r="C53" s="424"/>
      <c r="D53" s="424"/>
      <c r="E53" s="424"/>
      <c r="F53" s="424"/>
      <c r="G53" s="424"/>
      <c r="H53" s="424"/>
      <c r="I53" s="424"/>
      <c r="J53" s="424"/>
      <c r="K53" s="424"/>
      <c r="L53" s="424"/>
      <c r="M53" s="423"/>
      <c r="N53" s="424"/>
      <c r="O53" s="424"/>
      <c r="P53" s="424"/>
      <c r="Q53" s="424"/>
      <c r="R53" s="424"/>
      <c r="S53" s="424"/>
      <c r="T53" s="424"/>
      <c r="U53" s="424"/>
      <c r="V53" s="424">
        <v>0</v>
      </c>
      <c r="W53" s="424">
        <v>0</v>
      </c>
      <c r="X53" s="424">
        <v>0</v>
      </c>
      <c r="Y53" s="423"/>
      <c r="Z53" s="424"/>
      <c r="AA53" s="424"/>
      <c r="AB53" s="424"/>
      <c r="AC53" s="424"/>
      <c r="AD53" s="424"/>
      <c r="AE53" s="424"/>
      <c r="AF53" s="424"/>
      <c r="AG53" s="424"/>
      <c r="AH53" s="424">
        <v>0</v>
      </c>
      <c r="AI53" s="424">
        <v>0</v>
      </c>
      <c r="AJ53" s="424">
        <v>0</v>
      </c>
      <c r="AK53" s="423"/>
      <c r="AL53" s="424"/>
      <c r="AM53" s="424"/>
      <c r="AN53" s="424"/>
      <c r="AO53" s="424"/>
      <c r="AP53" s="424"/>
      <c r="AQ53" s="424"/>
      <c r="AR53" s="424"/>
    </row>
    <row r="54" spans="1:44" s="425" customFormat="1" ht="8.1" customHeight="1">
      <c r="A54" s="423" t="s">
        <v>551</v>
      </c>
      <c r="B54" s="424">
        <v>307746.78912000003</v>
      </c>
      <c r="C54" s="424">
        <v>-7025.64926</v>
      </c>
      <c r="D54" s="424">
        <v>300721.13986</v>
      </c>
      <c r="E54" s="424"/>
      <c r="F54" s="424">
        <v>227391.07112</v>
      </c>
      <c r="G54" s="424">
        <v>-620.1884699999999</v>
      </c>
      <c r="H54" s="424">
        <v>226770.88265</v>
      </c>
      <c r="I54" s="424"/>
      <c r="J54" s="424">
        <v>134942.04379</v>
      </c>
      <c r="K54" s="424">
        <v>-1166.24879</v>
      </c>
      <c r="L54" s="424">
        <v>133775.795</v>
      </c>
      <c r="M54" s="423" t="s">
        <v>551</v>
      </c>
      <c r="N54" s="424">
        <v>72869.28294</v>
      </c>
      <c r="O54" s="424">
        <v>22.43161</v>
      </c>
      <c r="P54" s="424">
        <v>72891.71455</v>
      </c>
      <c r="Q54" s="424"/>
      <c r="R54" s="424">
        <v>25115.54551</v>
      </c>
      <c r="S54" s="424">
        <v>274.41862</v>
      </c>
      <c r="T54" s="424">
        <v>25389.96413</v>
      </c>
      <c r="U54" s="424"/>
      <c r="V54" s="424">
        <v>124767.96879000001</v>
      </c>
      <c r="W54" s="424">
        <v>85.23046000000001</v>
      </c>
      <c r="X54" s="424">
        <v>124853.19925</v>
      </c>
      <c r="Y54" s="423" t="s">
        <v>551</v>
      </c>
      <c r="Z54" s="424">
        <v>124.164</v>
      </c>
      <c r="AA54" s="424">
        <v>115.83169000000001</v>
      </c>
      <c r="AB54" s="424">
        <v>239.99569</v>
      </c>
      <c r="AC54" s="424"/>
      <c r="AD54" s="424">
        <v>25223.402570000002</v>
      </c>
      <c r="AE54" s="424">
        <v>8438.32884</v>
      </c>
      <c r="AF54" s="424">
        <v>33661.73140999999</v>
      </c>
      <c r="AG54" s="424"/>
      <c r="AH54" s="424">
        <v>34948.13705</v>
      </c>
      <c r="AI54" s="424">
        <v>535.35761</v>
      </c>
      <c r="AJ54" s="424">
        <v>35483.49466</v>
      </c>
      <c r="AK54" s="423" t="s">
        <v>551</v>
      </c>
      <c r="AL54" s="424">
        <v>43025.758649999996</v>
      </c>
      <c r="AM54" s="424">
        <v>1592.44174</v>
      </c>
      <c r="AN54" s="424">
        <v>44618.20039</v>
      </c>
      <c r="AO54" s="424"/>
      <c r="AP54" s="424">
        <v>996154.1635400001</v>
      </c>
      <c r="AQ54" s="424">
        <v>2251.954050000001</v>
      </c>
      <c r="AR54" s="424">
        <v>998406.1175900002</v>
      </c>
    </row>
    <row r="55" spans="1:44" s="430" customFormat="1" ht="5.1" customHeight="1">
      <c r="A55" s="431"/>
      <c r="B55" s="432"/>
      <c r="C55" s="432"/>
      <c r="D55" s="432"/>
      <c r="E55" s="432"/>
      <c r="F55" s="432"/>
      <c r="G55" s="432"/>
      <c r="H55" s="432"/>
      <c r="I55" s="432"/>
      <c r="J55" s="432">
        <v>0</v>
      </c>
      <c r="K55" s="432">
        <v>0</v>
      </c>
      <c r="L55" s="432">
        <v>0</v>
      </c>
      <c r="M55" s="431"/>
      <c r="N55" s="432"/>
      <c r="O55" s="432"/>
      <c r="P55" s="432"/>
      <c r="Q55" s="432"/>
      <c r="R55" s="432"/>
      <c r="S55" s="432"/>
      <c r="T55" s="432"/>
      <c r="U55" s="432"/>
      <c r="V55" s="432">
        <v>0</v>
      </c>
      <c r="W55" s="432">
        <v>0</v>
      </c>
      <c r="X55" s="432">
        <v>0</v>
      </c>
      <c r="Y55" s="431"/>
      <c r="Z55" s="432"/>
      <c r="AA55" s="432"/>
      <c r="AB55" s="432"/>
      <c r="AC55" s="432"/>
      <c r="AD55" s="432"/>
      <c r="AE55" s="432"/>
      <c r="AF55" s="432"/>
      <c r="AG55" s="432"/>
      <c r="AH55" s="432">
        <v>0</v>
      </c>
      <c r="AI55" s="432">
        <v>0</v>
      </c>
      <c r="AJ55" s="432">
        <v>0</v>
      </c>
      <c r="AK55" s="431"/>
      <c r="AL55" s="432"/>
      <c r="AM55" s="432"/>
      <c r="AN55" s="432"/>
      <c r="AO55" s="432"/>
      <c r="AP55" s="432"/>
      <c r="AQ55" s="432"/>
      <c r="AR55" s="432"/>
    </row>
    <row r="56" spans="1:44" s="425" customFormat="1" ht="8.1" customHeight="1">
      <c r="A56" s="423" t="s">
        <v>552</v>
      </c>
      <c r="B56" s="424">
        <v>207744.62438</v>
      </c>
      <c r="C56" s="424">
        <v>15879.79198</v>
      </c>
      <c r="D56" s="424">
        <v>223624.41636</v>
      </c>
      <c r="E56" s="424"/>
      <c r="F56" s="424">
        <v>199243.89143000002</v>
      </c>
      <c r="G56" s="424">
        <v>9919.91453</v>
      </c>
      <c r="H56" s="424">
        <v>209163.80596</v>
      </c>
      <c r="I56" s="424"/>
      <c r="J56" s="424">
        <v>114348.49086</v>
      </c>
      <c r="K56" s="424">
        <v>0</v>
      </c>
      <c r="L56" s="424">
        <v>114348.49086</v>
      </c>
      <c r="M56" s="423" t="s">
        <v>552</v>
      </c>
      <c r="N56" s="424">
        <v>50894.327659999995</v>
      </c>
      <c r="O56" s="424">
        <v>0</v>
      </c>
      <c r="P56" s="424">
        <v>50894.327659999995</v>
      </c>
      <c r="Q56" s="424"/>
      <c r="R56" s="424">
        <v>21732.942079999997</v>
      </c>
      <c r="S56" s="424">
        <v>2170.79961</v>
      </c>
      <c r="T56" s="424">
        <v>23903.741690000003</v>
      </c>
      <c r="U56" s="424"/>
      <c r="V56" s="424">
        <v>89125.89738</v>
      </c>
      <c r="W56" s="424">
        <v>14550.81652</v>
      </c>
      <c r="X56" s="424">
        <v>103676.7139</v>
      </c>
      <c r="Y56" s="423" t="s">
        <v>552</v>
      </c>
      <c r="Z56" s="424">
        <v>81.26446</v>
      </c>
      <c r="AA56" s="424">
        <v>64.84303</v>
      </c>
      <c r="AB56" s="424">
        <v>146.10748999999998</v>
      </c>
      <c r="AC56" s="424"/>
      <c r="AD56" s="424">
        <v>26136.93285</v>
      </c>
      <c r="AE56" s="424">
        <v>4939.3022</v>
      </c>
      <c r="AF56" s="424">
        <v>31076.23505</v>
      </c>
      <c r="AG56" s="424"/>
      <c r="AH56" s="424">
        <v>24383.168329999997</v>
      </c>
      <c r="AI56" s="424">
        <v>1928.6294599999999</v>
      </c>
      <c r="AJ56" s="424">
        <v>26311.79779</v>
      </c>
      <c r="AK56" s="423" t="s">
        <v>552</v>
      </c>
      <c r="AL56" s="424">
        <v>37495.57157</v>
      </c>
      <c r="AM56" s="424">
        <v>3623.2034700000004</v>
      </c>
      <c r="AN56" s="424">
        <v>41118.77504</v>
      </c>
      <c r="AO56" s="424"/>
      <c r="AP56" s="424">
        <v>771187.1109999999</v>
      </c>
      <c r="AQ56" s="424">
        <v>53077.3008</v>
      </c>
      <c r="AR56" s="424">
        <v>824264.4117999999</v>
      </c>
    </row>
    <row r="57" spans="1:44" s="430" customFormat="1" ht="9" customHeight="1">
      <c r="A57" s="429" t="s">
        <v>553</v>
      </c>
      <c r="B57" s="427">
        <v>76583.75806000001</v>
      </c>
      <c r="C57" s="427">
        <v>20.01022</v>
      </c>
      <c r="D57" s="427">
        <v>76603.76828</v>
      </c>
      <c r="E57" s="427"/>
      <c r="F57" s="427">
        <v>157989.02087</v>
      </c>
      <c r="G57" s="427">
        <v>597.94522</v>
      </c>
      <c r="H57" s="427">
        <v>158586.96609</v>
      </c>
      <c r="I57" s="427"/>
      <c r="J57" s="427">
        <v>85578.15948999999</v>
      </c>
      <c r="K57" s="427">
        <v>0</v>
      </c>
      <c r="L57" s="427">
        <v>85578.15948999999</v>
      </c>
      <c r="M57" s="429" t="s">
        <v>553</v>
      </c>
      <c r="N57" s="427">
        <v>34999.01251</v>
      </c>
      <c r="O57" s="427">
        <v>0</v>
      </c>
      <c r="P57" s="427">
        <v>34999.01251</v>
      </c>
      <c r="Q57" s="427"/>
      <c r="R57" s="427">
        <v>16884.061879999997</v>
      </c>
      <c r="S57" s="427">
        <v>20.67238</v>
      </c>
      <c r="T57" s="427">
        <v>16904.73426</v>
      </c>
      <c r="U57" s="427"/>
      <c r="V57" s="427">
        <v>37742.01175</v>
      </c>
      <c r="W57" s="427">
        <v>25.83875</v>
      </c>
      <c r="X57" s="427">
        <v>37767.8505</v>
      </c>
      <c r="Y57" s="429" t="s">
        <v>553</v>
      </c>
      <c r="Z57" s="427">
        <v>52.6596</v>
      </c>
      <c r="AA57" s="427">
        <v>0</v>
      </c>
      <c r="AB57" s="427">
        <v>52.6596</v>
      </c>
      <c r="AC57" s="427"/>
      <c r="AD57" s="427">
        <v>13506.44664</v>
      </c>
      <c r="AE57" s="427">
        <v>296.96804</v>
      </c>
      <c r="AF57" s="427">
        <v>13803.41468</v>
      </c>
      <c r="AG57" s="427"/>
      <c r="AH57" s="427">
        <v>19741.53917</v>
      </c>
      <c r="AI57" s="427">
        <v>52.96016</v>
      </c>
      <c r="AJ57" s="427">
        <v>19794.49933</v>
      </c>
      <c r="AK57" s="429" t="s">
        <v>553</v>
      </c>
      <c r="AL57" s="427">
        <v>28277.52797</v>
      </c>
      <c r="AM57" s="427">
        <v>47.59293</v>
      </c>
      <c r="AN57" s="427">
        <v>28325.120899999998</v>
      </c>
      <c r="AO57" s="427"/>
      <c r="AP57" s="427">
        <v>471354.19794000004</v>
      </c>
      <c r="AQ57" s="427">
        <v>1061.9877</v>
      </c>
      <c r="AR57" s="427">
        <v>472416.18564</v>
      </c>
    </row>
    <row r="58" spans="1:45" s="425" customFormat="1" ht="9" customHeight="1">
      <c r="A58" s="429" t="s">
        <v>554</v>
      </c>
      <c r="B58" s="427">
        <v>0</v>
      </c>
      <c r="C58" s="427">
        <v>131.9869</v>
      </c>
      <c r="D58" s="427">
        <v>131.9869</v>
      </c>
      <c r="E58" s="427"/>
      <c r="F58" s="427">
        <v>213.3553</v>
      </c>
      <c r="G58" s="427">
        <v>8.39767</v>
      </c>
      <c r="H58" s="427">
        <v>221.75297</v>
      </c>
      <c r="I58" s="427"/>
      <c r="J58" s="427">
        <v>186.83711</v>
      </c>
      <c r="K58" s="427">
        <v>0</v>
      </c>
      <c r="L58" s="427">
        <v>186.83711</v>
      </c>
      <c r="M58" s="429" t="s">
        <v>554</v>
      </c>
      <c r="N58" s="427">
        <v>1269.354</v>
      </c>
      <c r="O58" s="427">
        <v>0</v>
      </c>
      <c r="P58" s="427">
        <v>1269.354</v>
      </c>
      <c r="Q58" s="427"/>
      <c r="R58" s="427">
        <v>25.85296</v>
      </c>
      <c r="S58" s="427">
        <v>140.68798999999999</v>
      </c>
      <c r="T58" s="427">
        <v>166.54095</v>
      </c>
      <c r="U58" s="427"/>
      <c r="V58" s="427">
        <v>0</v>
      </c>
      <c r="W58" s="427">
        <v>40.52107</v>
      </c>
      <c r="X58" s="427">
        <v>40.52107</v>
      </c>
      <c r="Y58" s="429" t="s">
        <v>554</v>
      </c>
      <c r="Z58" s="427">
        <v>0</v>
      </c>
      <c r="AA58" s="427">
        <v>0</v>
      </c>
      <c r="AB58" s="427">
        <v>0</v>
      </c>
      <c r="AC58" s="427"/>
      <c r="AD58" s="427">
        <v>0</v>
      </c>
      <c r="AE58" s="427">
        <v>153.351</v>
      </c>
      <c r="AF58" s="427">
        <v>153.351</v>
      </c>
      <c r="AG58" s="427"/>
      <c r="AH58" s="427">
        <v>514.4985</v>
      </c>
      <c r="AI58" s="427">
        <v>11.30328</v>
      </c>
      <c r="AJ58" s="427">
        <v>525.80178</v>
      </c>
      <c r="AK58" s="429" t="s">
        <v>554</v>
      </c>
      <c r="AL58" s="427">
        <v>98.2388</v>
      </c>
      <c r="AM58" s="427">
        <v>17.85623</v>
      </c>
      <c r="AN58" s="427">
        <v>116.09503</v>
      </c>
      <c r="AO58" s="427"/>
      <c r="AP58" s="427">
        <v>2308.13667</v>
      </c>
      <c r="AQ58" s="427">
        <v>504.1041399999999</v>
      </c>
      <c r="AR58" s="427">
        <v>2812.24081</v>
      </c>
      <c r="AS58" s="506"/>
    </row>
    <row r="59" spans="1:44" s="425" customFormat="1" ht="9" customHeight="1">
      <c r="A59" s="429" t="s">
        <v>555</v>
      </c>
      <c r="B59" s="427">
        <v>125874.25398000001</v>
      </c>
      <c r="C59" s="427">
        <v>15727.21899</v>
      </c>
      <c r="D59" s="427">
        <v>141601.47297</v>
      </c>
      <c r="E59" s="427"/>
      <c r="F59" s="427">
        <v>40224.181240000005</v>
      </c>
      <c r="G59" s="427">
        <v>9311.811699999998</v>
      </c>
      <c r="H59" s="427">
        <v>49535.99294</v>
      </c>
      <c r="I59" s="427"/>
      <c r="J59" s="427">
        <v>28128.17364</v>
      </c>
      <c r="K59" s="427">
        <v>0</v>
      </c>
      <c r="L59" s="427">
        <v>28128.17364</v>
      </c>
      <c r="M59" s="429" t="s">
        <v>555</v>
      </c>
      <c r="N59" s="427">
        <v>14114.30057</v>
      </c>
      <c r="O59" s="427">
        <v>0</v>
      </c>
      <c r="P59" s="427">
        <v>14114.30057</v>
      </c>
      <c r="Q59" s="427"/>
      <c r="R59" s="427">
        <v>4717.32976</v>
      </c>
      <c r="S59" s="427">
        <v>2009.42778</v>
      </c>
      <c r="T59" s="427">
        <v>6726.75754</v>
      </c>
      <c r="U59" s="427"/>
      <c r="V59" s="427">
        <v>50816.07075</v>
      </c>
      <c r="W59" s="427">
        <v>13651.303539999999</v>
      </c>
      <c r="X59" s="427">
        <v>64467.37429</v>
      </c>
      <c r="Y59" s="429" t="s">
        <v>555</v>
      </c>
      <c r="Z59" s="427">
        <v>26.76041</v>
      </c>
      <c r="AA59" s="427">
        <v>64.84098</v>
      </c>
      <c r="AB59" s="427">
        <v>91.60139</v>
      </c>
      <c r="AC59" s="427"/>
      <c r="AD59" s="427">
        <v>9932.55803</v>
      </c>
      <c r="AE59" s="427">
        <v>4379.20711</v>
      </c>
      <c r="AF59" s="427">
        <v>14311.765140000001</v>
      </c>
      <c r="AG59" s="427"/>
      <c r="AH59" s="427">
        <v>3949.39857</v>
      </c>
      <c r="AI59" s="427">
        <v>1863.98701</v>
      </c>
      <c r="AJ59" s="427">
        <v>5813.38558</v>
      </c>
      <c r="AK59" s="429" t="s">
        <v>555</v>
      </c>
      <c r="AL59" s="427">
        <v>8713.279470000001</v>
      </c>
      <c r="AM59" s="427">
        <v>3557.26921</v>
      </c>
      <c r="AN59" s="427">
        <v>12270.54868</v>
      </c>
      <c r="AO59" s="427"/>
      <c r="AP59" s="427">
        <v>286496.30642000004</v>
      </c>
      <c r="AQ59" s="427">
        <v>50565.06632</v>
      </c>
      <c r="AR59" s="427">
        <v>337061.37273999996</v>
      </c>
    </row>
    <row r="60" spans="1:44" s="425" customFormat="1" ht="9" customHeight="1">
      <c r="A60" s="429" t="s">
        <v>556</v>
      </c>
      <c r="B60" s="427">
        <v>5286.61234</v>
      </c>
      <c r="C60" s="427">
        <v>0.57587</v>
      </c>
      <c r="D60" s="427">
        <v>5287.18821</v>
      </c>
      <c r="E60" s="427"/>
      <c r="F60" s="427">
        <v>817.33402</v>
      </c>
      <c r="G60" s="427">
        <v>1.75994</v>
      </c>
      <c r="H60" s="427">
        <v>819.0939599999999</v>
      </c>
      <c r="I60" s="427"/>
      <c r="J60" s="427">
        <v>455.32062</v>
      </c>
      <c r="K60" s="427">
        <v>0</v>
      </c>
      <c r="L60" s="427">
        <v>455.32062</v>
      </c>
      <c r="M60" s="429" t="s">
        <v>556</v>
      </c>
      <c r="N60" s="427">
        <v>511.66058000000004</v>
      </c>
      <c r="O60" s="427">
        <v>0</v>
      </c>
      <c r="P60" s="427">
        <v>511.66058000000004</v>
      </c>
      <c r="Q60" s="427"/>
      <c r="R60" s="427">
        <v>105.69748</v>
      </c>
      <c r="S60" s="427">
        <v>0.011460000000000001</v>
      </c>
      <c r="T60" s="427">
        <v>105.70894</v>
      </c>
      <c r="U60" s="427"/>
      <c r="V60" s="427">
        <v>567.81488</v>
      </c>
      <c r="W60" s="427">
        <v>833.1531600000001</v>
      </c>
      <c r="X60" s="427">
        <v>1400.96804</v>
      </c>
      <c r="Y60" s="429" t="s">
        <v>556</v>
      </c>
      <c r="Z60" s="427">
        <v>1.8444500000000001</v>
      </c>
      <c r="AA60" s="427">
        <v>0.0020499999999999997</v>
      </c>
      <c r="AB60" s="427">
        <v>1.8465</v>
      </c>
      <c r="AC60" s="427"/>
      <c r="AD60" s="427">
        <v>2697.9281800000003</v>
      </c>
      <c r="AE60" s="427">
        <v>109.77605</v>
      </c>
      <c r="AF60" s="427">
        <v>2807.70423</v>
      </c>
      <c r="AG60" s="427"/>
      <c r="AH60" s="427">
        <v>177.73209</v>
      </c>
      <c r="AI60" s="427">
        <v>0.37901</v>
      </c>
      <c r="AJ60" s="427">
        <v>178.1111</v>
      </c>
      <c r="AK60" s="429" t="s">
        <v>556</v>
      </c>
      <c r="AL60" s="427">
        <v>406.52533</v>
      </c>
      <c r="AM60" s="427">
        <v>0.48510000000000003</v>
      </c>
      <c r="AN60" s="427">
        <v>407.01043</v>
      </c>
      <c r="AO60" s="427"/>
      <c r="AP60" s="427">
        <v>11028.46997</v>
      </c>
      <c r="AQ60" s="427">
        <v>946.14264</v>
      </c>
      <c r="AR60" s="427">
        <v>11974.61261</v>
      </c>
    </row>
    <row r="61" spans="1:44" s="425" customFormat="1" ht="5.1" customHeight="1">
      <c r="A61" s="429"/>
      <c r="B61" s="427"/>
      <c r="C61" s="427"/>
      <c r="D61" s="427"/>
      <c r="E61" s="427"/>
      <c r="F61" s="427"/>
      <c r="G61" s="427"/>
      <c r="H61" s="427"/>
      <c r="I61" s="427"/>
      <c r="J61" s="427"/>
      <c r="K61" s="427"/>
      <c r="L61" s="427"/>
      <c r="M61" s="429"/>
      <c r="N61" s="427"/>
      <c r="O61" s="427"/>
      <c r="P61" s="427"/>
      <c r="Q61" s="427"/>
      <c r="R61" s="427"/>
      <c r="S61" s="427"/>
      <c r="T61" s="427"/>
      <c r="U61" s="427"/>
      <c r="V61" s="427">
        <v>0</v>
      </c>
      <c r="W61" s="427">
        <v>0</v>
      </c>
      <c r="X61" s="427">
        <v>0</v>
      </c>
      <c r="Y61" s="429"/>
      <c r="Z61" s="427"/>
      <c r="AA61" s="427"/>
      <c r="AB61" s="427"/>
      <c r="AC61" s="427"/>
      <c r="AD61" s="427"/>
      <c r="AE61" s="427"/>
      <c r="AF61" s="427"/>
      <c r="AG61" s="427"/>
      <c r="AH61" s="427">
        <v>0</v>
      </c>
      <c r="AI61" s="427">
        <v>0</v>
      </c>
      <c r="AJ61" s="427">
        <v>0</v>
      </c>
      <c r="AK61" s="429"/>
      <c r="AL61" s="427"/>
      <c r="AM61" s="427"/>
      <c r="AN61" s="427"/>
      <c r="AO61" s="427"/>
      <c r="AP61" s="427"/>
      <c r="AQ61" s="427"/>
      <c r="AR61" s="427"/>
    </row>
    <row r="62" spans="1:44" s="425" customFormat="1" ht="8.1" customHeight="1">
      <c r="A62" s="423" t="s">
        <v>557</v>
      </c>
      <c r="B62" s="424">
        <v>100002.16474</v>
      </c>
      <c r="C62" s="424">
        <v>-22905.44124</v>
      </c>
      <c r="D62" s="424">
        <v>77096.7235</v>
      </c>
      <c r="E62" s="424"/>
      <c r="F62" s="424">
        <v>28147.17969</v>
      </c>
      <c r="G62" s="424">
        <v>-10540.103</v>
      </c>
      <c r="H62" s="424">
        <v>17607.07669</v>
      </c>
      <c r="I62" s="424"/>
      <c r="J62" s="424">
        <v>20593.552929999998</v>
      </c>
      <c r="K62" s="424">
        <v>-1166.24879</v>
      </c>
      <c r="L62" s="424">
        <v>19427.30414</v>
      </c>
      <c r="M62" s="423" t="s">
        <v>557</v>
      </c>
      <c r="N62" s="424">
        <v>21974.955280000002</v>
      </c>
      <c r="O62" s="424">
        <v>22.43161</v>
      </c>
      <c r="P62" s="424">
        <v>21997.38689</v>
      </c>
      <c r="Q62" s="424"/>
      <c r="R62" s="424">
        <v>3382.60343</v>
      </c>
      <c r="S62" s="424">
        <v>-1896.3809899999999</v>
      </c>
      <c r="T62" s="424">
        <v>1486.22244</v>
      </c>
      <c r="U62" s="424"/>
      <c r="V62" s="424">
        <v>35642.07141</v>
      </c>
      <c r="W62" s="424">
        <v>-14465.58606</v>
      </c>
      <c r="X62" s="424">
        <v>21176.485350000003</v>
      </c>
      <c r="Y62" s="423" t="s">
        <v>557</v>
      </c>
      <c r="Z62" s="424">
        <v>42.89954</v>
      </c>
      <c r="AA62" s="424">
        <v>50.98866</v>
      </c>
      <c r="AB62" s="424">
        <v>93.8882</v>
      </c>
      <c r="AC62" s="424"/>
      <c r="AD62" s="424">
        <v>-913.5302800000001</v>
      </c>
      <c r="AE62" s="424">
        <v>3499.02664</v>
      </c>
      <c r="AF62" s="424">
        <v>2585.49636</v>
      </c>
      <c r="AG62" s="424"/>
      <c r="AH62" s="424">
        <v>10564.96872</v>
      </c>
      <c r="AI62" s="424">
        <v>-1393.27185</v>
      </c>
      <c r="AJ62" s="424">
        <v>9171.69687</v>
      </c>
      <c r="AK62" s="423" t="s">
        <v>557</v>
      </c>
      <c r="AL62" s="424">
        <v>5530.18708</v>
      </c>
      <c r="AM62" s="424">
        <v>-2030.76173</v>
      </c>
      <c r="AN62" s="424">
        <v>3499.42535</v>
      </c>
      <c r="AO62" s="424"/>
      <c r="AP62" s="424">
        <v>224967.05254</v>
      </c>
      <c r="AQ62" s="424">
        <v>-50825.34674999999</v>
      </c>
      <c r="AR62" s="424">
        <v>174141.70579</v>
      </c>
    </row>
    <row r="63" spans="1:44" s="430" customFormat="1" ht="5.1" customHeight="1">
      <c r="A63" s="429"/>
      <c r="B63" s="432"/>
      <c r="C63" s="432"/>
      <c r="D63" s="432"/>
      <c r="E63" s="432"/>
      <c r="F63" s="432"/>
      <c r="G63" s="432"/>
      <c r="H63" s="432"/>
      <c r="I63" s="432"/>
      <c r="J63" s="432"/>
      <c r="K63" s="432"/>
      <c r="L63" s="432"/>
      <c r="M63" s="429"/>
      <c r="N63" s="432"/>
      <c r="O63" s="432"/>
      <c r="P63" s="432"/>
      <c r="Q63" s="432"/>
      <c r="R63" s="432"/>
      <c r="S63" s="432"/>
      <c r="T63" s="432"/>
      <c r="U63" s="432"/>
      <c r="V63" s="432">
        <v>0</v>
      </c>
      <c r="W63" s="432">
        <v>0</v>
      </c>
      <c r="X63" s="432">
        <v>0</v>
      </c>
      <c r="Y63" s="429"/>
      <c r="Z63" s="432"/>
      <c r="AA63" s="432"/>
      <c r="AB63" s="432"/>
      <c r="AC63" s="432"/>
      <c r="AD63" s="432"/>
      <c r="AE63" s="432"/>
      <c r="AF63" s="432"/>
      <c r="AG63" s="432"/>
      <c r="AH63" s="432">
        <v>0</v>
      </c>
      <c r="AI63" s="432">
        <v>0</v>
      </c>
      <c r="AJ63" s="432">
        <v>0</v>
      </c>
      <c r="AK63" s="429"/>
      <c r="AL63" s="432"/>
      <c r="AM63" s="432"/>
      <c r="AN63" s="432"/>
      <c r="AO63" s="432"/>
      <c r="AP63" s="432"/>
      <c r="AQ63" s="432"/>
      <c r="AR63" s="432"/>
    </row>
    <row r="64" spans="1:44" s="425" customFormat="1" ht="8.1" customHeight="1">
      <c r="A64" s="423" t="s">
        <v>558</v>
      </c>
      <c r="B64" s="424">
        <v>5617.00329</v>
      </c>
      <c r="C64" s="424">
        <v>-22.21492</v>
      </c>
      <c r="D64" s="424">
        <v>5594.78837</v>
      </c>
      <c r="E64" s="424"/>
      <c r="F64" s="424">
        <v>10026.52178</v>
      </c>
      <c r="G64" s="424">
        <v>0</v>
      </c>
      <c r="H64" s="424">
        <v>10026.52178</v>
      </c>
      <c r="I64" s="424"/>
      <c r="J64" s="424">
        <v>5311.61151</v>
      </c>
      <c r="K64" s="424">
        <v>0.14207</v>
      </c>
      <c r="L64" s="424">
        <v>5311.7535800000005</v>
      </c>
      <c r="M64" s="423" t="s">
        <v>558</v>
      </c>
      <c r="N64" s="424">
        <v>898.47776</v>
      </c>
      <c r="O64" s="424">
        <v>0.24192</v>
      </c>
      <c r="P64" s="424">
        <v>898.71968</v>
      </c>
      <c r="Q64" s="424"/>
      <c r="R64" s="424">
        <v>2279.05007</v>
      </c>
      <c r="S64" s="424">
        <v>0</v>
      </c>
      <c r="T64" s="424">
        <v>2279.05007</v>
      </c>
      <c r="U64" s="424"/>
      <c r="V64" s="424">
        <v>8607.08133</v>
      </c>
      <c r="W64" s="424">
        <v>35.44561</v>
      </c>
      <c r="X64" s="424">
        <v>8642.52694</v>
      </c>
      <c r="Y64" s="423" t="s">
        <v>558</v>
      </c>
      <c r="Z64" s="424">
        <v>0</v>
      </c>
      <c r="AA64" s="424">
        <v>0</v>
      </c>
      <c r="AB64" s="424">
        <v>0</v>
      </c>
      <c r="AC64" s="424"/>
      <c r="AD64" s="424">
        <v>295.26853000000006</v>
      </c>
      <c r="AE64" s="424">
        <v>0</v>
      </c>
      <c r="AF64" s="424">
        <v>295.26853000000006</v>
      </c>
      <c r="AG64" s="424"/>
      <c r="AH64" s="424">
        <v>1206.21381</v>
      </c>
      <c r="AI64" s="424">
        <v>0</v>
      </c>
      <c r="AJ64" s="424">
        <v>1206.21381</v>
      </c>
      <c r="AK64" s="423" t="s">
        <v>558</v>
      </c>
      <c r="AL64" s="424">
        <v>2965.81086</v>
      </c>
      <c r="AM64" s="424">
        <v>1.36342</v>
      </c>
      <c r="AN64" s="424">
        <v>2967.1742799999997</v>
      </c>
      <c r="AO64" s="424"/>
      <c r="AP64" s="424">
        <v>37207.03894</v>
      </c>
      <c r="AQ64" s="424">
        <v>14.978100000000003</v>
      </c>
      <c r="AR64" s="424">
        <v>37222.01704</v>
      </c>
    </row>
    <row r="65" spans="1:44" s="430" customFormat="1" ht="9" customHeight="1">
      <c r="A65" s="429" t="s">
        <v>559</v>
      </c>
      <c r="B65" s="427">
        <v>-363.76289</v>
      </c>
      <c r="C65" s="427">
        <v>0</v>
      </c>
      <c r="D65" s="427">
        <v>-363.76289</v>
      </c>
      <c r="E65" s="427"/>
      <c r="F65" s="427">
        <v>0</v>
      </c>
      <c r="G65" s="427">
        <v>0</v>
      </c>
      <c r="H65" s="427">
        <v>0</v>
      </c>
      <c r="I65" s="427"/>
      <c r="J65" s="427">
        <v>0</v>
      </c>
      <c r="K65" s="427">
        <v>0</v>
      </c>
      <c r="L65" s="427">
        <v>0</v>
      </c>
      <c r="M65" s="429" t="s">
        <v>559</v>
      </c>
      <c r="N65" s="427">
        <v>0.38354000000000005</v>
      </c>
      <c r="O65" s="427">
        <v>0.24192</v>
      </c>
      <c r="P65" s="427">
        <v>0.62546</v>
      </c>
      <c r="Q65" s="427"/>
      <c r="R65" s="427">
        <v>0</v>
      </c>
      <c r="S65" s="427">
        <v>0</v>
      </c>
      <c r="T65" s="427">
        <v>0</v>
      </c>
      <c r="U65" s="427"/>
      <c r="V65" s="427">
        <v>0</v>
      </c>
      <c r="W65" s="427">
        <v>0</v>
      </c>
      <c r="X65" s="427">
        <v>0</v>
      </c>
      <c r="Y65" s="429" t="s">
        <v>559</v>
      </c>
      <c r="Z65" s="427">
        <v>0</v>
      </c>
      <c r="AA65" s="427">
        <v>0</v>
      </c>
      <c r="AB65" s="427">
        <v>0</v>
      </c>
      <c r="AC65" s="427"/>
      <c r="AD65" s="427">
        <v>0</v>
      </c>
      <c r="AE65" s="427">
        <v>0</v>
      </c>
      <c r="AF65" s="427">
        <v>0</v>
      </c>
      <c r="AG65" s="427"/>
      <c r="AH65" s="427">
        <v>0</v>
      </c>
      <c r="AI65" s="427">
        <v>0</v>
      </c>
      <c r="AJ65" s="427">
        <v>0</v>
      </c>
      <c r="AK65" s="429" t="s">
        <v>559</v>
      </c>
      <c r="AL65" s="427">
        <v>-5.0126599999999994</v>
      </c>
      <c r="AM65" s="427">
        <v>-0.02308</v>
      </c>
      <c r="AN65" s="427">
        <v>-5.03574</v>
      </c>
      <c r="AO65" s="427"/>
      <c r="AP65" s="427">
        <v>-368.39201</v>
      </c>
      <c r="AQ65" s="427">
        <v>0.21884</v>
      </c>
      <c r="AR65" s="427">
        <v>-368.17317</v>
      </c>
    </row>
    <row r="66" spans="1:45" s="425" customFormat="1" ht="9" customHeight="1">
      <c r="A66" s="429" t="s">
        <v>560</v>
      </c>
      <c r="B66" s="427">
        <v>0</v>
      </c>
      <c r="C66" s="427">
        <v>0</v>
      </c>
      <c r="D66" s="427">
        <v>0</v>
      </c>
      <c r="E66" s="427"/>
      <c r="F66" s="427">
        <v>0</v>
      </c>
      <c r="G66" s="427">
        <v>0</v>
      </c>
      <c r="H66" s="427">
        <v>0</v>
      </c>
      <c r="I66" s="427"/>
      <c r="J66" s="427">
        <v>0</v>
      </c>
      <c r="K66" s="427">
        <v>0</v>
      </c>
      <c r="L66" s="427">
        <v>0</v>
      </c>
      <c r="M66" s="429" t="s">
        <v>560</v>
      </c>
      <c r="N66" s="427">
        <v>0</v>
      </c>
      <c r="O66" s="427">
        <v>0</v>
      </c>
      <c r="P66" s="427">
        <v>0</v>
      </c>
      <c r="Q66" s="427"/>
      <c r="R66" s="427">
        <v>0</v>
      </c>
      <c r="S66" s="427">
        <v>0</v>
      </c>
      <c r="T66" s="427">
        <v>0</v>
      </c>
      <c r="U66" s="427"/>
      <c r="V66" s="427">
        <v>0</v>
      </c>
      <c r="W66" s="427">
        <v>0</v>
      </c>
      <c r="X66" s="427">
        <v>0</v>
      </c>
      <c r="Y66" s="429" t="s">
        <v>560</v>
      </c>
      <c r="Z66" s="427">
        <v>0</v>
      </c>
      <c r="AA66" s="427">
        <v>0</v>
      </c>
      <c r="AB66" s="427">
        <v>0</v>
      </c>
      <c r="AC66" s="427"/>
      <c r="AD66" s="427">
        <v>0</v>
      </c>
      <c r="AE66" s="427">
        <v>0</v>
      </c>
      <c r="AF66" s="427">
        <v>0</v>
      </c>
      <c r="AG66" s="427"/>
      <c r="AH66" s="427">
        <v>0</v>
      </c>
      <c r="AI66" s="427">
        <v>0</v>
      </c>
      <c r="AJ66" s="427">
        <v>0</v>
      </c>
      <c r="AK66" s="429" t="s">
        <v>560</v>
      </c>
      <c r="AL66" s="427">
        <v>0</v>
      </c>
      <c r="AM66" s="427">
        <v>0</v>
      </c>
      <c r="AN66" s="427">
        <v>0</v>
      </c>
      <c r="AO66" s="427"/>
      <c r="AP66" s="427">
        <v>0</v>
      </c>
      <c r="AQ66" s="427">
        <v>0</v>
      </c>
      <c r="AR66" s="427">
        <v>0</v>
      </c>
      <c r="AS66" s="506"/>
    </row>
    <row r="67" spans="1:45" s="425" customFormat="1" ht="9" customHeight="1">
      <c r="A67" s="429" t="s">
        <v>561</v>
      </c>
      <c r="B67" s="427">
        <v>1606.1589099999999</v>
      </c>
      <c r="C67" s="427">
        <v>-22.21492</v>
      </c>
      <c r="D67" s="427">
        <v>1583.94399</v>
      </c>
      <c r="E67" s="427"/>
      <c r="F67" s="427">
        <v>44.26406</v>
      </c>
      <c r="G67" s="427">
        <v>0</v>
      </c>
      <c r="H67" s="427">
        <v>44.26406</v>
      </c>
      <c r="I67" s="427"/>
      <c r="J67" s="427">
        <v>761.35576</v>
      </c>
      <c r="K67" s="427">
        <v>0.14207</v>
      </c>
      <c r="L67" s="427">
        <v>761.4978299999999</v>
      </c>
      <c r="M67" s="429" t="s">
        <v>561</v>
      </c>
      <c r="N67" s="427">
        <v>82.92582</v>
      </c>
      <c r="O67" s="427">
        <v>0</v>
      </c>
      <c r="P67" s="427">
        <v>82.92582</v>
      </c>
      <c r="Q67" s="427"/>
      <c r="R67" s="427">
        <v>14.09782</v>
      </c>
      <c r="S67" s="427">
        <v>0</v>
      </c>
      <c r="T67" s="427">
        <v>14.09782</v>
      </c>
      <c r="U67" s="427"/>
      <c r="V67" s="427">
        <v>1572.6771</v>
      </c>
      <c r="W67" s="427">
        <v>35.44561</v>
      </c>
      <c r="X67" s="427">
        <v>1608.1227099999999</v>
      </c>
      <c r="Y67" s="429" t="s">
        <v>561</v>
      </c>
      <c r="Z67" s="427">
        <v>0</v>
      </c>
      <c r="AA67" s="427">
        <v>0</v>
      </c>
      <c r="AB67" s="427">
        <v>0</v>
      </c>
      <c r="AC67" s="427"/>
      <c r="AD67" s="427">
        <v>-12.6084</v>
      </c>
      <c r="AE67" s="427">
        <v>0</v>
      </c>
      <c r="AF67" s="427">
        <v>-12.6084</v>
      </c>
      <c r="AG67" s="427"/>
      <c r="AH67" s="427">
        <v>-27.97034</v>
      </c>
      <c r="AI67" s="427">
        <v>0</v>
      </c>
      <c r="AJ67" s="427">
        <v>-27.97034</v>
      </c>
      <c r="AK67" s="429" t="s">
        <v>561</v>
      </c>
      <c r="AL67" s="427">
        <v>59.574690000000004</v>
      </c>
      <c r="AM67" s="427">
        <v>0</v>
      </c>
      <c r="AN67" s="427">
        <v>59.574690000000004</v>
      </c>
      <c r="AO67" s="427"/>
      <c r="AP67" s="427">
        <v>4100.475420000001</v>
      </c>
      <c r="AQ67" s="427">
        <v>13.372760000000003</v>
      </c>
      <c r="AR67" s="427">
        <v>4113.84818</v>
      </c>
      <c r="AS67" s="506"/>
    </row>
    <row r="68" spans="1:44" s="425" customFormat="1" ht="9" customHeight="1">
      <c r="A68" s="429" t="s">
        <v>562</v>
      </c>
      <c r="B68" s="427">
        <v>47.122949999999996</v>
      </c>
      <c r="C68" s="427">
        <v>0</v>
      </c>
      <c r="D68" s="427">
        <v>47.122949999999996</v>
      </c>
      <c r="E68" s="427"/>
      <c r="F68" s="427">
        <v>0</v>
      </c>
      <c r="G68" s="427">
        <v>0</v>
      </c>
      <c r="H68" s="427">
        <v>0</v>
      </c>
      <c r="I68" s="427"/>
      <c r="J68" s="427">
        <v>0</v>
      </c>
      <c r="K68" s="427">
        <v>0</v>
      </c>
      <c r="L68" s="427">
        <v>0</v>
      </c>
      <c r="M68" s="429" t="s">
        <v>562</v>
      </c>
      <c r="N68" s="427">
        <v>-5.80616</v>
      </c>
      <c r="O68" s="427">
        <v>0</v>
      </c>
      <c r="P68" s="427">
        <v>-5.80616</v>
      </c>
      <c r="Q68" s="427"/>
      <c r="R68" s="427">
        <v>-26.737740000000002</v>
      </c>
      <c r="S68" s="427">
        <v>0</v>
      </c>
      <c r="T68" s="427">
        <v>-26.737740000000002</v>
      </c>
      <c r="U68" s="427"/>
      <c r="V68" s="427">
        <v>0</v>
      </c>
      <c r="W68" s="427">
        <v>0</v>
      </c>
      <c r="X68" s="427">
        <v>0</v>
      </c>
      <c r="Y68" s="429" t="s">
        <v>562</v>
      </c>
      <c r="Z68" s="427">
        <v>0</v>
      </c>
      <c r="AA68" s="427">
        <v>0</v>
      </c>
      <c r="AB68" s="427">
        <v>0</v>
      </c>
      <c r="AC68" s="427"/>
      <c r="AD68" s="427">
        <v>0</v>
      </c>
      <c r="AE68" s="427">
        <v>0</v>
      </c>
      <c r="AF68" s="427">
        <v>0</v>
      </c>
      <c r="AG68" s="427"/>
      <c r="AH68" s="427">
        <v>20.936220000000002</v>
      </c>
      <c r="AI68" s="427">
        <v>0</v>
      </c>
      <c r="AJ68" s="427">
        <v>20.936220000000002</v>
      </c>
      <c r="AK68" s="429" t="s">
        <v>562</v>
      </c>
      <c r="AL68" s="427">
        <v>49.282410000000006</v>
      </c>
      <c r="AM68" s="427">
        <v>0</v>
      </c>
      <c r="AN68" s="427">
        <v>49.282410000000006</v>
      </c>
      <c r="AO68" s="427"/>
      <c r="AP68" s="427">
        <v>84.79768000000001</v>
      </c>
      <c r="AQ68" s="427">
        <v>0</v>
      </c>
      <c r="AR68" s="427">
        <v>84.79768000000001</v>
      </c>
    </row>
    <row r="69" spans="1:44" s="425" customFormat="1" ht="9" customHeight="1">
      <c r="A69" s="429" t="s">
        <v>563</v>
      </c>
      <c r="B69" s="427">
        <v>188.29637</v>
      </c>
      <c r="C69" s="427">
        <v>0</v>
      </c>
      <c r="D69" s="427">
        <v>188.29637</v>
      </c>
      <c r="E69" s="427"/>
      <c r="F69" s="427">
        <v>0</v>
      </c>
      <c r="G69" s="427">
        <v>0</v>
      </c>
      <c r="H69" s="427">
        <v>0</v>
      </c>
      <c r="I69" s="427"/>
      <c r="J69" s="427">
        <v>37.61793</v>
      </c>
      <c r="K69" s="427">
        <v>0</v>
      </c>
      <c r="L69" s="427">
        <v>37.61793</v>
      </c>
      <c r="M69" s="429" t="s">
        <v>563</v>
      </c>
      <c r="N69" s="427">
        <v>0</v>
      </c>
      <c r="O69" s="427">
        <v>0</v>
      </c>
      <c r="P69" s="427">
        <v>0</v>
      </c>
      <c r="Q69" s="427"/>
      <c r="R69" s="427">
        <v>0</v>
      </c>
      <c r="S69" s="427">
        <v>0</v>
      </c>
      <c r="T69" s="427">
        <v>0</v>
      </c>
      <c r="U69" s="427"/>
      <c r="V69" s="427">
        <v>1822.7505</v>
      </c>
      <c r="W69" s="427">
        <v>0</v>
      </c>
      <c r="X69" s="427">
        <v>1822.7505</v>
      </c>
      <c r="Y69" s="429" t="s">
        <v>563</v>
      </c>
      <c r="Z69" s="427">
        <v>0</v>
      </c>
      <c r="AA69" s="427">
        <v>0</v>
      </c>
      <c r="AB69" s="427">
        <v>0</v>
      </c>
      <c r="AC69" s="427"/>
      <c r="AD69" s="427">
        <v>0</v>
      </c>
      <c r="AE69" s="427">
        <v>0</v>
      </c>
      <c r="AF69" s="427">
        <v>0</v>
      </c>
      <c r="AG69" s="427"/>
      <c r="AH69" s="427">
        <v>0</v>
      </c>
      <c r="AI69" s="427">
        <v>0</v>
      </c>
      <c r="AJ69" s="427">
        <v>0</v>
      </c>
      <c r="AK69" s="429" t="s">
        <v>563</v>
      </c>
      <c r="AL69" s="427">
        <v>32.217</v>
      </c>
      <c r="AM69" s="427">
        <v>1.3865</v>
      </c>
      <c r="AN69" s="427">
        <v>33.6035</v>
      </c>
      <c r="AO69" s="427"/>
      <c r="AP69" s="427">
        <v>2080.8818</v>
      </c>
      <c r="AQ69" s="427">
        <v>1.3865</v>
      </c>
      <c r="AR69" s="427">
        <v>2082.2683</v>
      </c>
    </row>
    <row r="70" spans="1:44" s="425" customFormat="1" ht="9" customHeight="1">
      <c r="A70" s="429" t="s">
        <v>564</v>
      </c>
      <c r="B70" s="427">
        <v>3553.4807299999998</v>
      </c>
      <c r="C70" s="427">
        <v>0</v>
      </c>
      <c r="D70" s="427">
        <v>3553.4807299999998</v>
      </c>
      <c r="E70" s="427"/>
      <c r="F70" s="427">
        <v>7437.35859</v>
      </c>
      <c r="G70" s="427">
        <v>0</v>
      </c>
      <c r="H70" s="427">
        <v>7437.35859</v>
      </c>
      <c r="I70" s="427"/>
      <c r="J70" s="427">
        <v>2892.42643</v>
      </c>
      <c r="K70" s="427">
        <v>0</v>
      </c>
      <c r="L70" s="427">
        <v>2892.42643</v>
      </c>
      <c r="M70" s="429" t="s">
        <v>564</v>
      </c>
      <c r="N70" s="427">
        <v>426.19121</v>
      </c>
      <c r="O70" s="427">
        <v>0</v>
      </c>
      <c r="P70" s="427">
        <v>426.19121</v>
      </c>
      <c r="Q70" s="427"/>
      <c r="R70" s="427">
        <v>1127.6338999999998</v>
      </c>
      <c r="S70" s="427">
        <v>0</v>
      </c>
      <c r="T70" s="427">
        <v>1127.6338999999998</v>
      </c>
      <c r="U70" s="427"/>
      <c r="V70" s="427">
        <v>2346.3815</v>
      </c>
      <c r="W70" s="427">
        <v>0</v>
      </c>
      <c r="X70" s="427">
        <v>2346.3815</v>
      </c>
      <c r="Y70" s="429" t="s">
        <v>564</v>
      </c>
      <c r="Z70" s="427">
        <v>0</v>
      </c>
      <c r="AA70" s="427">
        <v>0</v>
      </c>
      <c r="AB70" s="427">
        <v>0</v>
      </c>
      <c r="AC70" s="427"/>
      <c r="AD70" s="427">
        <v>186.33487</v>
      </c>
      <c r="AE70" s="427">
        <v>0</v>
      </c>
      <c r="AF70" s="427">
        <v>186.33487</v>
      </c>
      <c r="AG70" s="427"/>
      <c r="AH70" s="427">
        <v>1173.3137199999999</v>
      </c>
      <c r="AI70" s="427">
        <v>0</v>
      </c>
      <c r="AJ70" s="427">
        <v>1173.3137199999999</v>
      </c>
      <c r="AK70" s="429" t="s">
        <v>564</v>
      </c>
      <c r="AL70" s="427">
        <v>2462.12762</v>
      </c>
      <c r="AM70" s="427">
        <v>0</v>
      </c>
      <c r="AN70" s="427">
        <v>2462.12762</v>
      </c>
      <c r="AO70" s="427"/>
      <c r="AP70" s="427">
        <v>21605.248569999996</v>
      </c>
      <c r="AQ70" s="427">
        <v>0</v>
      </c>
      <c r="AR70" s="427">
        <v>21605.248569999996</v>
      </c>
    </row>
    <row r="71" spans="1:44" s="425" customFormat="1" ht="9" customHeight="1">
      <c r="A71" s="429" t="s">
        <v>565</v>
      </c>
      <c r="B71" s="427">
        <v>585.70722</v>
      </c>
      <c r="C71" s="427">
        <v>0</v>
      </c>
      <c r="D71" s="427">
        <v>585.70722</v>
      </c>
      <c r="E71" s="427"/>
      <c r="F71" s="427">
        <v>2544.89913</v>
      </c>
      <c r="G71" s="427">
        <v>0</v>
      </c>
      <c r="H71" s="427">
        <v>2544.89913</v>
      </c>
      <c r="I71" s="427"/>
      <c r="J71" s="427">
        <v>1620.21139</v>
      </c>
      <c r="K71" s="427">
        <v>0</v>
      </c>
      <c r="L71" s="427">
        <v>1620.21139</v>
      </c>
      <c r="M71" s="429" t="s">
        <v>565</v>
      </c>
      <c r="N71" s="427">
        <v>394.78335</v>
      </c>
      <c r="O71" s="427">
        <v>0</v>
      </c>
      <c r="P71" s="427">
        <v>394.78335</v>
      </c>
      <c r="Q71" s="427"/>
      <c r="R71" s="427">
        <v>1164.05609</v>
      </c>
      <c r="S71" s="427">
        <v>0</v>
      </c>
      <c r="T71" s="427">
        <v>1164.05609</v>
      </c>
      <c r="U71" s="427"/>
      <c r="V71" s="427">
        <v>2865.27223</v>
      </c>
      <c r="W71" s="427">
        <v>0</v>
      </c>
      <c r="X71" s="427">
        <v>2865.27223</v>
      </c>
      <c r="Y71" s="429" t="s">
        <v>565</v>
      </c>
      <c r="Z71" s="427">
        <v>0</v>
      </c>
      <c r="AA71" s="427">
        <v>0</v>
      </c>
      <c r="AB71" s="427">
        <v>0</v>
      </c>
      <c r="AC71" s="427"/>
      <c r="AD71" s="427">
        <v>121.54205999999999</v>
      </c>
      <c r="AE71" s="427">
        <v>0</v>
      </c>
      <c r="AF71" s="427">
        <v>121.54205999999999</v>
      </c>
      <c r="AG71" s="427"/>
      <c r="AH71" s="427">
        <v>39.93421</v>
      </c>
      <c r="AI71" s="427">
        <v>0</v>
      </c>
      <c r="AJ71" s="427">
        <v>39.93421</v>
      </c>
      <c r="AK71" s="429" t="s">
        <v>565</v>
      </c>
      <c r="AL71" s="427">
        <v>367.6218</v>
      </c>
      <c r="AM71" s="427">
        <v>0</v>
      </c>
      <c r="AN71" s="427">
        <v>367.6218</v>
      </c>
      <c r="AO71" s="427"/>
      <c r="AP71" s="427">
        <v>9704.02748</v>
      </c>
      <c r="AQ71" s="427">
        <v>0</v>
      </c>
      <c r="AR71" s="427">
        <v>9704.02748</v>
      </c>
    </row>
    <row r="72" spans="1:44" s="425" customFormat="1" ht="5.1" customHeight="1">
      <c r="A72" s="429"/>
      <c r="B72" s="427"/>
      <c r="C72" s="427"/>
      <c r="D72" s="427"/>
      <c r="E72" s="427"/>
      <c r="F72" s="427"/>
      <c r="G72" s="427"/>
      <c r="H72" s="427"/>
      <c r="I72" s="427"/>
      <c r="J72" s="427"/>
      <c r="K72" s="427"/>
      <c r="L72" s="427"/>
      <c r="M72" s="429"/>
      <c r="N72" s="427"/>
      <c r="O72" s="427"/>
      <c r="P72" s="427"/>
      <c r="Q72" s="427"/>
      <c r="R72" s="427"/>
      <c r="S72" s="427"/>
      <c r="T72" s="427"/>
      <c r="U72" s="427"/>
      <c r="V72" s="427">
        <v>0</v>
      </c>
      <c r="W72" s="427">
        <v>0</v>
      </c>
      <c r="X72" s="427">
        <v>0</v>
      </c>
      <c r="Y72" s="429"/>
      <c r="Z72" s="427"/>
      <c r="AA72" s="427"/>
      <c r="AB72" s="427"/>
      <c r="AC72" s="427"/>
      <c r="AD72" s="427"/>
      <c r="AE72" s="427"/>
      <c r="AF72" s="427"/>
      <c r="AG72" s="427"/>
      <c r="AH72" s="427">
        <v>0</v>
      </c>
      <c r="AI72" s="427">
        <v>0</v>
      </c>
      <c r="AJ72" s="427">
        <v>0</v>
      </c>
      <c r="AK72" s="429"/>
      <c r="AL72" s="427"/>
      <c r="AM72" s="427"/>
      <c r="AN72" s="427"/>
      <c r="AO72" s="427"/>
      <c r="AP72" s="427"/>
      <c r="AQ72" s="427"/>
      <c r="AR72" s="427"/>
    </row>
    <row r="73" spans="1:44" s="430" customFormat="1" ht="9.75" customHeight="1">
      <c r="A73" s="423" t="s">
        <v>566</v>
      </c>
      <c r="B73" s="424">
        <v>-641.33911</v>
      </c>
      <c r="C73" s="424">
        <v>0.048549999999999996</v>
      </c>
      <c r="D73" s="424">
        <v>-641.29056</v>
      </c>
      <c r="E73" s="424"/>
      <c r="F73" s="424">
        <v>-1760.6142</v>
      </c>
      <c r="G73" s="424">
        <v>2.25987</v>
      </c>
      <c r="H73" s="424">
        <v>-1758.3543300000001</v>
      </c>
      <c r="I73" s="424"/>
      <c r="J73" s="424">
        <v>899.6323100000001</v>
      </c>
      <c r="K73" s="424">
        <v>1.25983</v>
      </c>
      <c r="L73" s="424">
        <v>900.89214</v>
      </c>
      <c r="M73" s="423" t="s">
        <v>566</v>
      </c>
      <c r="N73" s="424">
        <v>-1172.87559</v>
      </c>
      <c r="O73" s="424">
        <v>-0.00025</v>
      </c>
      <c r="P73" s="424">
        <v>-1172.8758400000002</v>
      </c>
      <c r="Q73" s="424"/>
      <c r="R73" s="424">
        <v>-930.11712</v>
      </c>
      <c r="S73" s="424">
        <v>0.00041</v>
      </c>
      <c r="T73" s="424">
        <v>-930.11671</v>
      </c>
      <c r="U73" s="424"/>
      <c r="V73" s="424">
        <v>-4525.442690000001</v>
      </c>
      <c r="W73" s="424">
        <v>1008.9898499999999</v>
      </c>
      <c r="X73" s="424">
        <v>-3516.45284</v>
      </c>
      <c r="Y73" s="423" t="s">
        <v>566</v>
      </c>
      <c r="Z73" s="424">
        <v>31.92775</v>
      </c>
      <c r="AA73" s="424">
        <v>0.0007700000000000001</v>
      </c>
      <c r="AB73" s="424">
        <v>31.92852</v>
      </c>
      <c r="AC73" s="424"/>
      <c r="AD73" s="424">
        <v>3026.16398</v>
      </c>
      <c r="AE73" s="424">
        <v>328.56007</v>
      </c>
      <c r="AF73" s="424">
        <v>3354.72405</v>
      </c>
      <c r="AG73" s="424"/>
      <c r="AH73" s="424">
        <v>211.52696</v>
      </c>
      <c r="AI73" s="424">
        <v>23.893</v>
      </c>
      <c r="AJ73" s="424">
        <v>235.41996</v>
      </c>
      <c r="AK73" s="423" t="s">
        <v>566</v>
      </c>
      <c r="AL73" s="424">
        <v>-58.636050000000004</v>
      </c>
      <c r="AM73" s="424">
        <v>490.81453000000005</v>
      </c>
      <c r="AN73" s="424">
        <v>432.17848</v>
      </c>
      <c r="AO73" s="424"/>
      <c r="AP73" s="424">
        <v>-4919.77376</v>
      </c>
      <c r="AQ73" s="424">
        <v>1855.82663</v>
      </c>
      <c r="AR73" s="424">
        <v>-3063.94713</v>
      </c>
    </row>
    <row r="74" spans="1:44" s="425" customFormat="1" ht="12" customHeight="1">
      <c r="A74" s="476" t="s">
        <v>567</v>
      </c>
      <c r="B74" s="424">
        <v>93743.82234</v>
      </c>
      <c r="C74" s="424">
        <v>-22883.17777</v>
      </c>
      <c r="D74" s="424">
        <v>70860.64456999999</v>
      </c>
      <c r="E74" s="424"/>
      <c r="F74" s="424">
        <v>16360.043710000002</v>
      </c>
      <c r="G74" s="424">
        <v>-10537.843130000001</v>
      </c>
      <c r="H74" s="424">
        <v>5822.20058</v>
      </c>
      <c r="I74" s="424"/>
      <c r="J74" s="424">
        <v>16181.57373</v>
      </c>
      <c r="K74" s="424">
        <v>-1165.13103</v>
      </c>
      <c r="L74" s="424">
        <v>15016.4427</v>
      </c>
      <c r="M74" s="476" t="s">
        <v>567</v>
      </c>
      <c r="N74" s="424">
        <v>19903.60193</v>
      </c>
      <c r="O74" s="424">
        <v>22.189439999999998</v>
      </c>
      <c r="P74" s="424">
        <v>19925.791370000003</v>
      </c>
      <c r="Q74" s="424"/>
      <c r="R74" s="424">
        <v>173.43624</v>
      </c>
      <c r="S74" s="424">
        <v>-1896.38058</v>
      </c>
      <c r="T74" s="424">
        <v>-1722.94434</v>
      </c>
      <c r="U74" s="424"/>
      <c r="V74" s="424">
        <v>22509.54739</v>
      </c>
      <c r="W74" s="424">
        <v>-13492.04182</v>
      </c>
      <c r="X74" s="424">
        <v>9017.505570000001</v>
      </c>
      <c r="Y74" s="476" t="s">
        <v>567</v>
      </c>
      <c r="Z74" s="424">
        <v>74.82728999999999</v>
      </c>
      <c r="AA74" s="424">
        <v>50.98943</v>
      </c>
      <c r="AB74" s="424">
        <v>125.81672</v>
      </c>
      <c r="AC74" s="424"/>
      <c r="AD74" s="424">
        <v>1817.36517</v>
      </c>
      <c r="AE74" s="424">
        <v>3827.58671</v>
      </c>
      <c r="AF74" s="424">
        <v>5644.95188</v>
      </c>
      <c r="AG74" s="424"/>
      <c r="AH74" s="424">
        <v>9570.281869999999</v>
      </c>
      <c r="AI74" s="424">
        <v>-1369.37885</v>
      </c>
      <c r="AJ74" s="424">
        <v>8200.90302</v>
      </c>
      <c r="AK74" s="476" t="s">
        <v>567</v>
      </c>
      <c r="AL74" s="424">
        <v>2505.74017</v>
      </c>
      <c r="AM74" s="424">
        <v>-1541.3106200000002</v>
      </c>
      <c r="AN74" s="424">
        <v>964.4295500000001</v>
      </c>
      <c r="AO74" s="424"/>
      <c r="AP74" s="424">
        <v>182840.23984</v>
      </c>
      <c r="AQ74" s="424">
        <v>-48984.498219999994</v>
      </c>
      <c r="AR74" s="424">
        <v>133855.74162000002</v>
      </c>
    </row>
    <row r="75" spans="1:44" s="425" customFormat="1" ht="12" customHeight="1">
      <c r="A75" s="431"/>
      <c r="B75" s="427"/>
      <c r="C75" s="427"/>
      <c r="D75" s="427"/>
      <c r="E75" s="427"/>
      <c r="F75" s="427"/>
      <c r="G75" s="427"/>
      <c r="H75" s="427"/>
      <c r="I75" s="427"/>
      <c r="J75" s="427"/>
      <c r="K75" s="427"/>
      <c r="L75" s="427"/>
      <c r="M75" s="431"/>
      <c r="N75" s="427"/>
      <c r="O75" s="427"/>
      <c r="P75" s="427"/>
      <c r="Q75" s="427"/>
      <c r="R75" s="427"/>
      <c r="S75" s="427"/>
      <c r="T75" s="427"/>
      <c r="U75" s="427"/>
      <c r="V75" s="427">
        <v>0</v>
      </c>
      <c r="W75" s="427">
        <v>0</v>
      </c>
      <c r="X75" s="427">
        <v>0</v>
      </c>
      <c r="Y75" s="431"/>
      <c r="Z75" s="427"/>
      <c r="AA75" s="427"/>
      <c r="AB75" s="427"/>
      <c r="AC75" s="427"/>
      <c r="AD75" s="427"/>
      <c r="AE75" s="427"/>
      <c r="AF75" s="427"/>
      <c r="AG75" s="427"/>
      <c r="AH75" s="427">
        <v>0</v>
      </c>
      <c r="AI75" s="427">
        <v>0</v>
      </c>
      <c r="AJ75" s="427">
        <v>0</v>
      </c>
      <c r="AK75" s="431"/>
      <c r="AL75" s="427"/>
      <c r="AM75" s="427"/>
      <c r="AN75" s="427"/>
      <c r="AO75" s="427"/>
      <c r="AP75" s="427"/>
      <c r="AQ75" s="427"/>
      <c r="AR75" s="427"/>
    </row>
    <row r="76" spans="1:44" s="430" customFormat="1" ht="8.25" customHeight="1">
      <c r="A76" s="429" t="s">
        <v>568</v>
      </c>
      <c r="B76" s="427">
        <v>15358.5011</v>
      </c>
      <c r="C76" s="427">
        <v>0</v>
      </c>
      <c r="D76" s="427">
        <v>15358.5011</v>
      </c>
      <c r="E76" s="427"/>
      <c r="F76" s="427">
        <v>690.25024</v>
      </c>
      <c r="G76" s="427">
        <v>0</v>
      </c>
      <c r="H76" s="427">
        <v>690.25024</v>
      </c>
      <c r="I76" s="427"/>
      <c r="J76" s="427">
        <v>4481.3070099999995</v>
      </c>
      <c r="K76" s="427">
        <v>0</v>
      </c>
      <c r="L76" s="427">
        <v>4481.3070099999995</v>
      </c>
      <c r="M76" s="429" t="s">
        <v>568</v>
      </c>
      <c r="N76" s="427">
        <v>6231.86529</v>
      </c>
      <c r="O76" s="427">
        <v>0</v>
      </c>
      <c r="P76" s="427">
        <v>6231.86529</v>
      </c>
      <c r="Q76" s="427"/>
      <c r="R76" s="427">
        <v>-297.94865000000004</v>
      </c>
      <c r="S76" s="427">
        <v>0</v>
      </c>
      <c r="T76" s="427">
        <v>-297.94865000000004</v>
      </c>
      <c r="U76" s="427"/>
      <c r="V76" s="427">
        <v>5249.514929999999</v>
      </c>
      <c r="W76" s="427">
        <v>0</v>
      </c>
      <c r="X76" s="427">
        <v>5249.514929999999</v>
      </c>
      <c r="Y76" s="429" t="s">
        <v>568</v>
      </c>
      <c r="Z76" s="427">
        <v>0</v>
      </c>
      <c r="AA76" s="427">
        <v>0</v>
      </c>
      <c r="AB76" s="427">
        <v>0</v>
      </c>
      <c r="AC76" s="427"/>
      <c r="AD76" s="427">
        <v>1899.50802</v>
      </c>
      <c r="AE76" s="427">
        <v>0</v>
      </c>
      <c r="AF76" s="427">
        <v>1899.50802</v>
      </c>
      <c r="AG76" s="427"/>
      <c r="AH76" s="427">
        <v>2630.56496</v>
      </c>
      <c r="AI76" s="427">
        <v>0</v>
      </c>
      <c r="AJ76" s="427">
        <v>2630.56496</v>
      </c>
      <c r="AK76" s="429" t="s">
        <v>568</v>
      </c>
      <c r="AL76" s="427">
        <v>463.25962</v>
      </c>
      <c r="AM76" s="427">
        <v>0</v>
      </c>
      <c r="AN76" s="427">
        <v>463.25962</v>
      </c>
      <c r="AO76" s="427"/>
      <c r="AP76" s="427">
        <v>36706.82252</v>
      </c>
      <c r="AQ76" s="427">
        <v>0</v>
      </c>
      <c r="AR76" s="427">
        <v>36706.82252</v>
      </c>
    </row>
    <row r="77" spans="1:44" s="430" customFormat="1" ht="3" customHeight="1">
      <c r="A77" s="429"/>
      <c r="B77" s="427"/>
      <c r="C77" s="427"/>
      <c r="D77" s="427"/>
      <c r="E77" s="427"/>
      <c r="F77" s="427"/>
      <c r="G77" s="427"/>
      <c r="H77" s="427"/>
      <c r="I77" s="427"/>
      <c r="J77" s="427"/>
      <c r="K77" s="427"/>
      <c r="L77" s="427"/>
      <c r="M77" s="429"/>
      <c r="N77" s="427"/>
      <c r="O77" s="427"/>
      <c r="P77" s="427"/>
      <c r="Q77" s="427"/>
      <c r="R77" s="427"/>
      <c r="S77" s="427"/>
      <c r="T77" s="427"/>
      <c r="U77" s="427"/>
      <c r="V77" s="427">
        <v>0</v>
      </c>
      <c r="W77" s="427">
        <v>0</v>
      </c>
      <c r="X77" s="427">
        <v>0</v>
      </c>
      <c r="Y77" s="429"/>
      <c r="Z77" s="427"/>
      <c r="AA77" s="427"/>
      <c r="AB77" s="427"/>
      <c r="AC77" s="427"/>
      <c r="AD77" s="427"/>
      <c r="AE77" s="427"/>
      <c r="AF77" s="427"/>
      <c r="AG77" s="427"/>
      <c r="AH77" s="427">
        <v>0</v>
      </c>
      <c r="AI77" s="427">
        <v>0</v>
      </c>
      <c r="AJ77" s="427">
        <v>0</v>
      </c>
      <c r="AK77" s="429"/>
      <c r="AL77" s="427"/>
      <c r="AM77" s="427"/>
      <c r="AN77" s="427"/>
      <c r="AO77" s="427"/>
      <c r="AP77" s="427"/>
      <c r="AQ77" s="427"/>
      <c r="AR77" s="427"/>
    </row>
    <row r="78" spans="1:44" s="425" customFormat="1" ht="7.5" customHeight="1">
      <c r="A78" s="431" t="s">
        <v>569</v>
      </c>
      <c r="B78" s="432">
        <v>78385.32123999999</v>
      </c>
      <c r="C78" s="432">
        <v>-22883.17777</v>
      </c>
      <c r="D78" s="432">
        <v>55502.143469999995</v>
      </c>
      <c r="E78" s="432"/>
      <c r="F78" s="432">
        <v>15669.79347</v>
      </c>
      <c r="G78" s="432">
        <v>-10537.843130000001</v>
      </c>
      <c r="H78" s="432">
        <v>5131.950339999999</v>
      </c>
      <c r="I78" s="432"/>
      <c r="J78" s="432">
        <v>11700.266720000001</v>
      </c>
      <c r="K78" s="432">
        <v>-1165.13103</v>
      </c>
      <c r="L78" s="432">
        <v>10535.13569</v>
      </c>
      <c r="M78" s="431" t="s">
        <v>569</v>
      </c>
      <c r="N78" s="432">
        <v>13671.736640000001</v>
      </c>
      <c r="O78" s="432">
        <v>22.189439999999998</v>
      </c>
      <c r="P78" s="432">
        <v>13693.92608</v>
      </c>
      <c r="Q78" s="432"/>
      <c r="R78" s="432">
        <v>471.38489000000004</v>
      </c>
      <c r="S78" s="432">
        <v>-1896.38058</v>
      </c>
      <c r="T78" s="432">
        <v>-1424.99569</v>
      </c>
      <c r="U78" s="432"/>
      <c r="V78" s="432">
        <v>17260.032460000002</v>
      </c>
      <c r="W78" s="432">
        <v>-13492.04182</v>
      </c>
      <c r="X78" s="432">
        <v>3767.99064</v>
      </c>
      <c r="Y78" s="431" t="s">
        <v>569</v>
      </c>
      <c r="Z78" s="432">
        <v>74.82728999999999</v>
      </c>
      <c r="AA78" s="432">
        <v>50.98943</v>
      </c>
      <c r="AB78" s="432">
        <v>125.81672</v>
      </c>
      <c r="AC78" s="432"/>
      <c r="AD78" s="432">
        <v>-82.14285000000001</v>
      </c>
      <c r="AE78" s="432">
        <v>3827.58671</v>
      </c>
      <c r="AF78" s="432">
        <v>3745.44386</v>
      </c>
      <c r="AG78" s="432"/>
      <c r="AH78" s="432">
        <v>6939.71691</v>
      </c>
      <c r="AI78" s="432">
        <v>-1369.37885</v>
      </c>
      <c r="AJ78" s="432">
        <v>5570.33806</v>
      </c>
      <c r="AK78" s="431" t="s">
        <v>569</v>
      </c>
      <c r="AL78" s="432">
        <v>2042.48055</v>
      </c>
      <c r="AM78" s="432">
        <v>-1541.3106200000002</v>
      </c>
      <c r="AN78" s="432">
        <v>501.16992999999997</v>
      </c>
      <c r="AO78" s="432"/>
      <c r="AP78" s="432">
        <v>146133.41731999998</v>
      </c>
      <c r="AQ78" s="432">
        <v>-48984.498219999994</v>
      </c>
      <c r="AR78" s="432">
        <v>97148.9191</v>
      </c>
    </row>
    <row r="79" spans="1:44" s="400" customFormat="1" ht="9" customHeight="1" thickBot="1">
      <c r="A79" s="509"/>
      <c r="B79" s="510"/>
      <c r="C79" s="510"/>
      <c r="D79" s="510"/>
      <c r="E79" s="510"/>
      <c r="F79" s="510"/>
      <c r="G79" s="510"/>
      <c r="H79" s="510"/>
      <c r="I79" s="510"/>
      <c r="J79" s="510"/>
      <c r="K79" s="510"/>
      <c r="L79" s="510"/>
      <c r="M79" s="511"/>
      <c r="N79" s="511"/>
      <c r="O79" s="511"/>
      <c r="P79" s="511"/>
      <c r="Q79" s="511"/>
      <c r="R79" s="511"/>
      <c r="S79" s="511"/>
      <c r="T79" s="511"/>
      <c r="U79" s="511"/>
      <c r="V79" s="511"/>
      <c r="W79" s="511"/>
      <c r="X79" s="511"/>
      <c r="Y79" s="511"/>
      <c r="Z79" s="512"/>
      <c r="AA79" s="512"/>
      <c r="AB79" s="512"/>
      <c r="AC79" s="512"/>
      <c r="AD79" s="512"/>
      <c r="AE79" s="512"/>
      <c r="AF79" s="512"/>
      <c r="AG79" s="512"/>
      <c r="AH79" s="512"/>
      <c r="AI79" s="512"/>
      <c r="AJ79" s="512"/>
      <c r="AK79" s="511"/>
      <c r="AL79" s="512"/>
      <c r="AM79" s="512"/>
      <c r="AN79" s="512"/>
      <c r="AO79" s="512"/>
      <c r="AP79" s="512"/>
      <c r="AQ79" s="512"/>
      <c r="AR79" s="512"/>
    </row>
    <row r="80" spans="1:37" s="514" customFormat="1" ht="16.5" customHeight="1" thickTop="1">
      <c r="A80" s="91" t="s">
        <v>464</v>
      </c>
      <c r="B80" s="513"/>
      <c r="M80" s="91" t="s">
        <v>464</v>
      </c>
      <c r="Y80" s="91" t="s">
        <v>464</v>
      </c>
      <c r="AK80" s="91" t="s">
        <v>464</v>
      </c>
    </row>
    <row r="81" spans="2:44" ht="12" customHeight="1">
      <c r="B81" s="515"/>
      <c r="C81" s="515"/>
      <c r="D81" s="515"/>
      <c r="E81" s="515"/>
      <c r="F81" s="515"/>
      <c r="G81" s="515"/>
      <c r="H81" s="515"/>
      <c r="I81" s="515"/>
      <c r="J81" s="515"/>
      <c r="K81" s="515"/>
      <c r="L81" s="515"/>
      <c r="M81" s="481"/>
      <c r="N81" s="515"/>
      <c r="O81" s="515"/>
      <c r="P81" s="515"/>
      <c r="Q81" s="515"/>
      <c r="R81" s="515"/>
      <c r="S81" s="515"/>
      <c r="T81" s="515"/>
      <c r="U81" s="515"/>
      <c r="V81" s="515"/>
      <c r="W81" s="515"/>
      <c r="X81" s="515"/>
      <c r="Y81" s="515"/>
      <c r="Z81" s="515"/>
      <c r="AA81" s="515"/>
      <c r="AB81" s="515"/>
      <c r="AC81" s="515"/>
      <c r="AD81" s="515"/>
      <c r="AE81" s="515"/>
      <c r="AF81" s="515"/>
      <c r="AG81" s="515"/>
      <c r="AH81" s="515"/>
      <c r="AI81" s="515"/>
      <c r="AJ81" s="515"/>
      <c r="AK81" s="444"/>
      <c r="AL81" s="515"/>
      <c r="AM81" s="515"/>
      <c r="AN81" s="515"/>
      <c r="AO81" s="515"/>
      <c r="AP81" s="515"/>
      <c r="AQ81" s="515"/>
      <c r="AR81" s="515"/>
    </row>
    <row r="82" spans="2:44" ht="12" customHeight="1">
      <c r="B82" s="516"/>
      <c r="C82" s="517"/>
      <c r="D82" s="516"/>
      <c r="E82" s="517"/>
      <c r="F82" s="517"/>
      <c r="G82" s="517"/>
      <c r="H82" s="516"/>
      <c r="I82" s="516"/>
      <c r="J82" s="516"/>
      <c r="K82" s="516"/>
      <c r="L82" s="516"/>
      <c r="M82" s="517"/>
      <c r="N82" s="517"/>
      <c r="O82" s="517"/>
      <c r="P82" s="517"/>
      <c r="Q82" s="517"/>
      <c r="R82" s="517"/>
      <c r="S82" s="517"/>
      <c r="T82" s="517"/>
      <c r="U82" s="517"/>
      <c r="V82" s="517"/>
      <c r="W82" s="517"/>
      <c r="X82" s="517"/>
      <c r="Y82" s="517"/>
      <c r="Z82" s="517"/>
      <c r="AA82" s="517"/>
      <c r="AB82" s="517"/>
      <c r="AC82" s="517"/>
      <c r="AD82" s="517"/>
      <c r="AE82" s="517"/>
      <c r="AF82" s="517"/>
      <c r="AG82" s="517"/>
      <c r="AH82" s="517"/>
      <c r="AI82" s="517"/>
      <c r="AJ82" s="517"/>
      <c r="AK82" s="517"/>
      <c r="AL82" s="517"/>
      <c r="AM82" s="517"/>
      <c r="AN82" s="517"/>
      <c r="AO82" s="517"/>
      <c r="AP82" s="517"/>
      <c r="AQ82" s="517"/>
      <c r="AR82" s="516"/>
    </row>
    <row r="83" spans="2:44" ht="12" customHeight="1">
      <c r="B83" s="517"/>
      <c r="C83" s="517"/>
      <c r="D83" s="517"/>
      <c r="E83" s="517"/>
      <c r="F83" s="517"/>
      <c r="G83" s="517"/>
      <c r="H83" s="517"/>
      <c r="I83" s="517"/>
      <c r="J83" s="517"/>
      <c r="K83" s="517"/>
      <c r="L83" s="517"/>
      <c r="M83" s="517"/>
      <c r="N83" s="517"/>
      <c r="O83" s="517"/>
      <c r="P83" s="517"/>
      <c r="Q83" s="517"/>
      <c r="R83" s="517"/>
      <c r="S83" s="517"/>
      <c r="T83" s="517"/>
      <c r="U83" s="517"/>
      <c r="V83" s="517"/>
      <c r="W83" s="517"/>
      <c r="X83" s="517"/>
      <c r="Y83" s="517"/>
      <c r="Z83" s="517"/>
      <c r="AA83" s="517"/>
      <c r="AB83" s="517"/>
      <c r="AC83" s="517"/>
      <c r="AD83" s="517"/>
      <c r="AE83" s="517"/>
      <c r="AF83" s="517"/>
      <c r="AG83" s="517"/>
      <c r="AH83" s="517"/>
      <c r="AI83" s="517"/>
      <c r="AJ83" s="517"/>
      <c r="AK83" s="517"/>
      <c r="AL83" s="517"/>
      <c r="AM83" s="517"/>
      <c r="AN83" s="517"/>
      <c r="AO83" s="517"/>
      <c r="AP83" s="517"/>
      <c r="AQ83" s="517"/>
      <c r="AR83" s="517"/>
    </row>
    <row r="84" spans="2:44" ht="12" customHeight="1">
      <c r="B84" s="517"/>
      <c r="C84" s="517"/>
      <c r="D84" s="517"/>
      <c r="E84" s="517"/>
      <c r="F84" s="517"/>
      <c r="G84" s="517"/>
      <c r="H84" s="517"/>
      <c r="I84" s="517"/>
      <c r="J84" s="517"/>
      <c r="K84" s="517"/>
      <c r="L84" s="517"/>
      <c r="M84" s="517"/>
      <c r="N84" s="517"/>
      <c r="O84" s="517"/>
      <c r="P84" s="517"/>
      <c r="Q84" s="517"/>
      <c r="R84" s="517"/>
      <c r="S84" s="517"/>
      <c r="T84" s="517"/>
      <c r="U84" s="517"/>
      <c r="V84" s="517"/>
      <c r="W84" s="517"/>
      <c r="X84" s="517"/>
      <c r="Y84" s="517"/>
      <c r="Z84" s="517"/>
      <c r="AA84" s="517"/>
      <c r="AB84" s="517"/>
      <c r="AC84" s="517"/>
      <c r="AD84" s="517"/>
      <c r="AE84" s="517"/>
      <c r="AF84" s="517"/>
      <c r="AG84" s="517"/>
      <c r="AH84" s="517"/>
      <c r="AI84" s="517"/>
      <c r="AJ84" s="517"/>
      <c r="AK84" s="517"/>
      <c r="AL84" s="517"/>
      <c r="AM84" s="517"/>
      <c r="AN84" s="517"/>
      <c r="AO84" s="517"/>
      <c r="AP84" s="517"/>
      <c r="AQ84" s="517"/>
      <c r="AR84" s="517"/>
    </row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</sheetData>
  <mergeCells count="23">
    <mergeCell ref="A2:L2"/>
    <mergeCell ref="M2:X2"/>
    <mergeCell ref="Y2:AJ2"/>
    <mergeCell ref="AK2:AR2"/>
    <mergeCell ref="A3:L3"/>
    <mergeCell ref="M3:X3"/>
    <mergeCell ref="Y3:AJ3"/>
    <mergeCell ref="AK3:AR3"/>
    <mergeCell ref="A4:L4"/>
    <mergeCell ref="M4:X4"/>
    <mergeCell ref="Y4:AJ4"/>
    <mergeCell ref="AK4:AR4"/>
    <mergeCell ref="B6:D6"/>
    <mergeCell ref="F6:H6"/>
    <mergeCell ref="J6:L6"/>
    <mergeCell ref="N6:P6"/>
    <mergeCell ref="R6:T6"/>
    <mergeCell ref="V6:X6"/>
    <mergeCell ref="Z6:AB6"/>
    <mergeCell ref="AD6:AF6"/>
    <mergeCell ref="AH6:AJ6"/>
    <mergeCell ref="AL6:AN6"/>
    <mergeCell ref="AP6:AR6"/>
  </mergeCells>
  <hyperlinks>
    <hyperlink ref="A1" location="Índice!A1" display="Volver al Índice"/>
  </hyperlinks>
  <printOptions horizontalCentered="1" verticalCentered="1"/>
  <pageMargins left="1.1811023622047245" right="1.1811023622047245" top="0.7874015748031497" bottom="0.7874015748031497" header="0.5118110236220472" footer="0.5118110236220472"/>
  <pageSetup fitToHeight="0" fitToWidth="0" horizontalDpi="600" verticalDpi="600" orientation="landscape" paperSize="9" scale="67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showGridLines="0" workbookViewId="0" topLeftCell="A1"/>
  </sheetViews>
  <sheetFormatPr defaultColWidth="11.421875" defaultRowHeight="15"/>
  <cols>
    <col min="1" max="1" width="22.57421875" style="5" customWidth="1"/>
    <col min="2" max="2" width="5.28125" style="5" customWidth="1"/>
    <col min="3" max="4" width="4.7109375" style="5" customWidth="1"/>
    <col min="5" max="5" width="5.8515625" style="5" customWidth="1"/>
    <col min="6" max="6" width="4.7109375" style="5" customWidth="1"/>
    <col min="7" max="7" width="7.421875" style="5" customWidth="1"/>
    <col min="8" max="8" width="4.7109375" style="5" customWidth="1"/>
    <col min="9" max="9" width="5.00390625" style="5" customWidth="1"/>
    <col min="10" max="12" width="4.7109375" style="5" customWidth="1"/>
    <col min="13" max="14" width="5.7109375" style="5" bestFit="1" customWidth="1"/>
    <col min="15" max="15" width="4.7109375" style="5" customWidth="1"/>
    <col min="16" max="16" width="5.8515625" style="5" customWidth="1"/>
    <col min="17" max="26" width="4.7109375" style="5" customWidth="1"/>
    <col min="27" max="27" width="9.140625" style="5" bestFit="1" customWidth="1"/>
    <col min="28" max="28" width="11.421875" style="5" customWidth="1"/>
    <col min="29" max="29" width="12.140625" style="5" bestFit="1" customWidth="1"/>
    <col min="30" max="16384" width="11.421875" style="5" customWidth="1"/>
  </cols>
  <sheetData>
    <row r="1" spans="1:27" s="372" customFormat="1" ht="18" customHeight="1">
      <c r="A1" s="1236" t="s">
        <v>1044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</row>
    <row r="2" spans="1:27" s="374" customFormat="1" ht="27.75">
      <c r="A2" s="373" t="s">
        <v>407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W2" s="373"/>
      <c r="X2" s="373"/>
      <c r="Y2" s="373"/>
      <c r="Z2" s="373"/>
      <c r="AA2" s="373"/>
    </row>
    <row r="3" spans="1:27" s="375" customFormat="1" ht="18" customHeight="1">
      <c r="A3" s="95">
        <v>44012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</row>
    <row r="4" spans="1:27" s="377" customFormat="1" ht="18" customHeight="1">
      <c r="A4" s="376" t="s">
        <v>65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6"/>
      <c r="U4" s="376"/>
      <c r="V4" s="376"/>
      <c r="W4" s="376"/>
      <c r="X4" s="376"/>
      <c r="Y4" s="376"/>
      <c r="Z4" s="376"/>
      <c r="AA4" s="376"/>
    </row>
    <row r="5" s="90" customFormat="1" ht="7.5" customHeight="1" thickBot="1"/>
    <row r="6" spans="1:27" s="90" customFormat="1" ht="102" customHeight="1">
      <c r="A6" s="8" t="s">
        <v>1</v>
      </c>
      <c r="B6" s="378" t="s">
        <v>2</v>
      </c>
      <c r="C6" s="378" t="s">
        <v>3</v>
      </c>
      <c r="D6" s="378" t="s">
        <v>4</v>
      </c>
      <c r="E6" s="378" t="s">
        <v>5</v>
      </c>
      <c r="F6" s="378" t="s">
        <v>6</v>
      </c>
      <c r="G6" s="378" t="s">
        <v>7</v>
      </c>
      <c r="H6" s="378" t="s">
        <v>8</v>
      </c>
      <c r="I6" s="378" t="s">
        <v>9</v>
      </c>
      <c r="J6" s="378" t="s">
        <v>10</v>
      </c>
      <c r="K6" s="378" t="s">
        <v>11</v>
      </c>
      <c r="L6" s="378" t="s">
        <v>12</v>
      </c>
      <c r="M6" s="378" t="s">
        <v>13</v>
      </c>
      <c r="N6" s="378" t="s">
        <v>14</v>
      </c>
      <c r="O6" s="378" t="s">
        <v>15</v>
      </c>
      <c r="P6" s="378" t="s">
        <v>16</v>
      </c>
      <c r="Q6" s="378" t="s">
        <v>17</v>
      </c>
      <c r="R6" s="378" t="s">
        <v>18</v>
      </c>
      <c r="S6" s="378" t="s">
        <v>19</v>
      </c>
      <c r="T6" s="378" t="s">
        <v>20</v>
      </c>
      <c r="U6" s="378" t="s">
        <v>21</v>
      </c>
      <c r="V6" s="378" t="s">
        <v>22</v>
      </c>
      <c r="W6" s="378" t="s">
        <v>23</v>
      </c>
      <c r="X6" s="378" t="s">
        <v>24</v>
      </c>
      <c r="Y6" s="378" t="s">
        <v>25</v>
      </c>
      <c r="Z6" s="378" t="s">
        <v>26</v>
      </c>
      <c r="AA6" s="379" t="s">
        <v>408</v>
      </c>
    </row>
    <row r="7" spans="1:27" s="90" customFormat="1" ht="4.5" customHeight="1">
      <c r="A7" s="380"/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1"/>
      <c r="T7" s="381"/>
      <c r="U7" s="381"/>
      <c r="V7" s="381"/>
      <c r="W7" s="381"/>
      <c r="X7" s="381"/>
      <c r="Y7" s="381"/>
      <c r="Z7" s="381"/>
      <c r="AA7" s="382"/>
    </row>
    <row r="8" spans="1:27" s="90" customFormat="1" ht="7.5" customHeight="1">
      <c r="A8" s="76"/>
      <c r="B8" s="383"/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83"/>
      <c r="T8" s="383"/>
      <c r="U8" s="383"/>
      <c r="V8" s="383"/>
      <c r="W8" s="383"/>
      <c r="X8" s="383"/>
      <c r="Y8" s="383"/>
      <c r="Z8" s="383"/>
      <c r="AA8" s="384"/>
    </row>
    <row r="9" spans="1:29" s="83" customFormat="1" ht="20.1" customHeight="1">
      <c r="A9" s="79" t="s">
        <v>58</v>
      </c>
      <c r="B9" s="385" t="s">
        <v>39</v>
      </c>
      <c r="C9" s="385">
        <v>0.3743193571851596</v>
      </c>
      <c r="D9" s="385">
        <v>0.04834771657993843</v>
      </c>
      <c r="E9" s="385">
        <v>0.9551521060655919</v>
      </c>
      <c r="F9" s="385">
        <v>0.19728293539634478</v>
      </c>
      <c r="G9" s="385">
        <v>0.27451604612841346</v>
      </c>
      <c r="H9" s="385">
        <v>0.9195706074443437</v>
      </c>
      <c r="I9" s="385">
        <v>0.2811984943432694</v>
      </c>
      <c r="J9" s="385">
        <v>0.06127246424628064</v>
      </c>
      <c r="K9" s="385">
        <v>0.22827322330189787</v>
      </c>
      <c r="L9" s="385">
        <v>0.33427526559948234</v>
      </c>
      <c r="M9" s="385">
        <v>0.5102419596750933</v>
      </c>
      <c r="N9" s="385">
        <v>0.8293103454449393</v>
      </c>
      <c r="O9" s="385">
        <v>0.39371823111796533</v>
      </c>
      <c r="P9" s="385">
        <v>92.9694608568884</v>
      </c>
      <c r="Q9" s="385">
        <v>0.1331699336516415</v>
      </c>
      <c r="R9" s="385">
        <v>0.07008719194696675</v>
      </c>
      <c r="S9" s="385">
        <v>0.17640058219694643</v>
      </c>
      <c r="T9" s="385">
        <v>0.09915308297178144</v>
      </c>
      <c r="U9" s="385">
        <v>0.3372038548177439</v>
      </c>
      <c r="V9" s="385">
        <v>0.2744982161127953</v>
      </c>
      <c r="W9" s="385">
        <v>0.08674987241525467</v>
      </c>
      <c r="X9" s="385">
        <v>0.21711954170436665</v>
      </c>
      <c r="Y9" s="385">
        <v>0.08212984810142526</v>
      </c>
      <c r="Z9" s="385">
        <v>0.14654826666396498</v>
      </c>
      <c r="AA9" s="81">
        <v>2731349.262</v>
      </c>
      <c r="AB9" s="386"/>
      <c r="AC9" s="386"/>
    </row>
    <row r="10" spans="1:29" s="83" customFormat="1" ht="20.1" customHeight="1">
      <c r="A10" s="21" t="s">
        <v>29</v>
      </c>
      <c r="B10" s="385" t="s">
        <v>39</v>
      </c>
      <c r="C10" s="385">
        <v>1.0664463296184619</v>
      </c>
      <c r="D10" s="385" t="s">
        <v>39</v>
      </c>
      <c r="E10" s="385">
        <v>14.10181804226441</v>
      </c>
      <c r="F10" s="385">
        <v>0.07339445971150245</v>
      </c>
      <c r="G10" s="385">
        <v>0.181381272572054</v>
      </c>
      <c r="H10" s="385">
        <v>2.600509280006463</v>
      </c>
      <c r="I10" s="385">
        <v>0.3533763276223428</v>
      </c>
      <c r="J10" s="385" t="s">
        <v>39</v>
      </c>
      <c r="K10" s="385">
        <v>0.09455650517915204</v>
      </c>
      <c r="L10" s="385">
        <v>0.6557267328533192</v>
      </c>
      <c r="M10" s="385">
        <v>0.2586066950269856</v>
      </c>
      <c r="N10" s="385">
        <v>1.668164278883049</v>
      </c>
      <c r="O10" s="385">
        <v>0.837489717755455</v>
      </c>
      <c r="P10" s="385">
        <v>75.66310100296265</v>
      </c>
      <c r="Q10" s="385">
        <v>0.11505251465686162</v>
      </c>
      <c r="R10" s="385" t="s">
        <v>39</v>
      </c>
      <c r="S10" s="385">
        <v>0.11533883734731912</v>
      </c>
      <c r="T10" s="385" t="s">
        <v>39</v>
      </c>
      <c r="U10" s="385">
        <v>1.2082024075930884</v>
      </c>
      <c r="V10" s="385">
        <v>0.2808089027498185</v>
      </c>
      <c r="W10" s="385">
        <v>0.09103493086386502</v>
      </c>
      <c r="X10" s="385">
        <v>0.40796462505610054</v>
      </c>
      <c r="Y10" s="385">
        <v>0.12088184165608502</v>
      </c>
      <c r="Z10" s="385">
        <v>0.10614529562101213</v>
      </c>
      <c r="AA10" s="81">
        <v>1950945.624</v>
      </c>
      <c r="AB10" s="386"/>
      <c r="AC10" s="386"/>
    </row>
    <row r="11" spans="1:29" s="83" customFormat="1" ht="20.1" customHeight="1">
      <c r="A11" s="21" t="s">
        <v>30</v>
      </c>
      <c r="B11" s="385">
        <v>0.22136541031020993</v>
      </c>
      <c r="C11" s="385">
        <v>0.8801459350594941</v>
      </c>
      <c r="D11" s="385">
        <v>0.37586615344987956</v>
      </c>
      <c r="E11" s="385">
        <v>12.37476254499588</v>
      </c>
      <c r="F11" s="385">
        <v>0.13298301849830396</v>
      </c>
      <c r="G11" s="385">
        <v>1.455016872125945</v>
      </c>
      <c r="H11" s="385">
        <v>0.3761989021335467</v>
      </c>
      <c r="I11" s="385">
        <v>0.3063356079069844</v>
      </c>
      <c r="J11" s="385">
        <v>0.6803934214535943</v>
      </c>
      <c r="K11" s="385">
        <v>0.5344747094935708</v>
      </c>
      <c r="L11" s="385">
        <v>0.5052628962925105</v>
      </c>
      <c r="M11" s="385">
        <v>6.269418848329003</v>
      </c>
      <c r="N11" s="385">
        <v>16.79845435422285</v>
      </c>
      <c r="O11" s="385">
        <v>1.1941279747873734</v>
      </c>
      <c r="P11" s="385">
        <v>50.311557202635306</v>
      </c>
      <c r="Q11" s="385">
        <v>0.15807973594060024</v>
      </c>
      <c r="R11" s="385">
        <v>0.28255015785495735</v>
      </c>
      <c r="S11" s="385">
        <v>0.9100820741244486</v>
      </c>
      <c r="T11" s="385">
        <v>1.0581346625239942</v>
      </c>
      <c r="U11" s="385">
        <v>2.0108514167983595</v>
      </c>
      <c r="V11" s="385">
        <v>0.19677884623651934</v>
      </c>
      <c r="W11" s="385">
        <v>0.35954732648467064</v>
      </c>
      <c r="X11" s="385">
        <v>1.6567581000278122</v>
      </c>
      <c r="Y11" s="385">
        <v>0.31322554202992886</v>
      </c>
      <c r="Z11" s="385">
        <v>0.6376282862842628</v>
      </c>
      <c r="AA11" s="81">
        <v>1414280.576</v>
      </c>
      <c r="AB11" s="386"/>
      <c r="AC11" s="386"/>
    </row>
    <row r="12" spans="1:29" s="83" customFormat="1" ht="20.1" customHeight="1">
      <c r="A12" s="21" t="s">
        <v>31</v>
      </c>
      <c r="B12" s="385" t="s">
        <v>39</v>
      </c>
      <c r="C12" s="385" t="s">
        <v>39</v>
      </c>
      <c r="D12" s="385" t="s">
        <v>39</v>
      </c>
      <c r="E12" s="385" t="s">
        <v>39</v>
      </c>
      <c r="F12" s="385" t="s">
        <v>39</v>
      </c>
      <c r="G12" s="385" t="s">
        <v>39</v>
      </c>
      <c r="H12" s="385" t="s">
        <v>39</v>
      </c>
      <c r="I12" s="385" t="s">
        <v>39</v>
      </c>
      <c r="J12" s="385" t="s">
        <v>39</v>
      </c>
      <c r="K12" s="385" t="s">
        <v>39</v>
      </c>
      <c r="L12" s="385" t="s">
        <v>39</v>
      </c>
      <c r="M12" s="385" t="s">
        <v>39</v>
      </c>
      <c r="N12" s="385" t="s">
        <v>39</v>
      </c>
      <c r="O12" s="385" t="s">
        <v>39</v>
      </c>
      <c r="P12" s="385">
        <v>100</v>
      </c>
      <c r="Q12" s="385" t="s">
        <v>39</v>
      </c>
      <c r="R12" s="385" t="s">
        <v>39</v>
      </c>
      <c r="S12" s="385" t="s">
        <v>39</v>
      </c>
      <c r="T12" s="385" t="s">
        <v>39</v>
      </c>
      <c r="U12" s="385" t="s">
        <v>39</v>
      </c>
      <c r="V12" s="385" t="s">
        <v>39</v>
      </c>
      <c r="W12" s="385" t="s">
        <v>39</v>
      </c>
      <c r="X12" s="385" t="s">
        <v>39</v>
      </c>
      <c r="Y12" s="385" t="s">
        <v>39</v>
      </c>
      <c r="Z12" s="385" t="s">
        <v>39</v>
      </c>
      <c r="AA12" s="81">
        <v>494889.554</v>
      </c>
      <c r="AB12" s="386"/>
      <c r="AC12" s="386"/>
    </row>
    <row r="13" spans="1:29" s="83" customFormat="1" ht="20.1" customHeight="1">
      <c r="A13" s="21" t="s">
        <v>32</v>
      </c>
      <c r="B13" s="385" t="s">
        <v>39</v>
      </c>
      <c r="C13" s="385" t="s">
        <v>39</v>
      </c>
      <c r="D13" s="385" t="s">
        <v>39</v>
      </c>
      <c r="E13" s="385" t="s">
        <v>39</v>
      </c>
      <c r="F13" s="385" t="s">
        <v>39</v>
      </c>
      <c r="G13" s="385" t="s">
        <v>39</v>
      </c>
      <c r="H13" s="385" t="s">
        <v>39</v>
      </c>
      <c r="I13" s="385" t="s">
        <v>39</v>
      </c>
      <c r="J13" s="385" t="s">
        <v>39</v>
      </c>
      <c r="K13" s="385" t="s">
        <v>39</v>
      </c>
      <c r="L13" s="385">
        <v>0.6503162572027825</v>
      </c>
      <c r="M13" s="385">
        <v>4.284510869541756</v>
      </c>
      <c r="N13" s="385" t="s">
        <v>39</v>
      </c>
      <c r="O13" s="385" t="s">
        <v>39</v>
      </c>
      <c r="P13" s="385">
        <v>94.5389269486915</v>
      </c>
      <c r="Q13" s="385" t="s">
        <v>39</v>
      </c>
      <c r="R13" s="385" t="s">
        <v>39</v>
      </c>
      <c r="S13" s="385" t="s">
        <v>39</v>
      </c>
      <c r="T13" s="385">
        <v>0.5262459245639738</v>
      </c>
      <c r="U13" s="385" t="s">
        <v>39</v>
      </c>
      <c r="V13" s="385" t="s">
        <v>39</v>
      </c>
      <c r="W13" s="385" t="s">
        <v>39</v>
      </c>
      <c r="X13" s="385" t="s">
        <v>39</v>
      </c>
      <c r="Y13" s="385" t="s">
        <v>39</v>
      </c>
      <c r="Z13" s="385" t="s">
        <v>39</v>
      </c>
      <c r="AA13" s="81">
        <v>231650.06</v>
      </c>
      <c r="AB13" s="386"/>
      <c r="AC13" s="386"/>
    </row>
    <row r="14" spans="1:29" s="83" customFormat="1" ht="20.1" customHeight="1">
      <c r="A14" s="84" t="s">
        <v>33</v>
      </c>
      <c r="B14" s="385" t="s">
        <v>39</v>
      </c>
      <c r="C14" s="385" t="s">
        <v>39</v>
      </c>
      <c r="D14" s="385" t="s">
        <v>39</v>
      </c>
      <c r="E14" s="385" t="s">
        <v>39</v>
      </c>
      <c r="F14" s="385" t="s">
        <v>39</v>
      </c>
      <c r="G14" s="385" t="s">
        <v>39</v>
      </c>
      <c r="H14" s="385" t="s">
        <v>39</v>
      </c>
      <c r="I14" s="385" t="s">
        <v>39</v>
      </c>
      <c r="J14" s="385" t="s">
        <v>39</v>
      </c>
      <c r="K14" s="385" t="s">
        <v>39</v>
      </c>
      <c r="L14" s="385" t="s">
        <v>39</v>
      </c>
      <c r="M14" s="385" t="s">
        <v>39</v>
      </c>
      <c r="N14" s="385" t="s">
        <v>39</v>
      </c>
      <c r="O14" s="385" t="s">
        <v>39</v>
      </c>
      <c r="P14" s="385">
        <v>100</v>
      </c>
      <c r="Q14" s="385" t="s">
        <v>39</v>
      </c>
      <c r="R14" s="385" t="s">
        <v>39</v>
      </c>
      <c r="S14" s="385" t="s">
        <v>39</v>
      </c>
      <c r="T14" s="385" t="s">
        <v>39</v>
      </c>
      <c r="U14" s="385" t="s">
        <v>39</v>
      </c>
      <c r="V14" s="385" t="s">
        <v>39</v>
      </c>
      <c r="W14" s="385" t="s">
        <v>39</v>
      </c>
      <c r="X14" s="385" t="s">
        <v>39</v>
      </c>
      <c r="Y14" s="385" t="s">
        <v>39</v>
      </c>
      <c r="Z14" s="385" t="s">
        <v>39</v>
      </c>
      <c r="AA14" s="81">
        <v>668508.172</v>
      </c>
      <c r="AB14" s="386"/>
      <c r="AC14" s="386"/>
    </row>
    <row r="15" spans="1:29" s="83" customFormat="1" ht="20.1" customHeight="1">
      <c r="A15" s="21" t="s">
        <v>34</v>
      </c>
      <c r="B15" s="385" t="s">
        <v>39</v>
      </c>
      <c r="C15" s="385" t="s">
        <v>39</v>
      </c>
      <c r="D15" s="385" t="s">
        <v>39</v>
      </c>
      <c r="E15" s="385" t="s">
        <v>39</v>
      </c>
      <c r="F15" s="385" t="s">
        <v>39</v>
      </c>
      <c r="G15" s="385" t="s">
        <v>39</v>
      </c>
      <c r="H15" s="385" t="s">
        <v>39</v>
      </c>
      <c r="I15" s="385" t="s">
        <v>39</v>
      </c>
      <c r="J15" s="385" t="s">
        <v>39</v>
      </c>
      <c r="K15" s="385" t="s">
        <v>39</v>
      </c>
      <c r="L15" s="385" t="s">
        <v>39</v>
      </c>
      <c r="M15" s="385" t="s">
        <v>39</v>
      </c>
      <c r="N15" s="385" t="s">
        <v>39</v>
      </c>
      <c r="O15" s="385" t="s">
        <v>39</v>
      </c>
      <c r="P15" s="385" t="s">
        <v>39</v>
      </c>
      <c r="Q15" s="385" t="s">
        <v>39</v>
      </c>
      <c r="R15" s="385" t="s">
        <v>39</v>
      </c>
      <c r="S15" s="385" t="s">
        <v>39</v>
      </c>
      <c r="T15" s="385" t="s">
        <v>39</v>
      </c>
      <c r="U15" s="385" t="s">
        <v>39</v>
      </c>
      <c r="V15" s="385" t="s">
        <v>39</v>
      </c>
      <c r="W15" s="385" t="s">
        <v>39</v>
      </c>
      <c r="X15" s="385" t="s">
        <v>39</v>
      </c>
      <c r="Y15" s="385" t="s">
        <v>39</v>
      </c>
      <c r="Z15" s="385" t="s">
        <v>39</v>
      </c>
      <c r="AA15" s="81" t="s">
        <v>39</v>
      </c>
      <c r="AB15" s="386"/>
      <c r="AC15" s="386"/>
    </row>
    <row r="16" spans="1:29" s="83" customFormat="1" ht="20.1" customHeight="1">
      <c r="A16" s="21" t="s">
        <v>35</v>
      </c>
      <c r="B16" s="385" t="s">
        <v>39</v>
      </c>
      <c r="C16" s="385" t="s">
        <v>39</v>
      </c>
      <c r="D16" s="385" t="s">
        <v>39</v>
      </c>
      <c r="E16" s="385" t="s">
        <v>39</v>
      </c>
      <c r="F16" s="385" t="s">
        <v>39</v>
      </c>
      <c r="G16" s="385" t="s">
        <v>39</v>
      </c>
      <c r="H16" s="385" t="s">
        <v>39</v>
      </c>
      <c r="I16" s="385" t="s">
        <v>39</v>
      </c>
      <c r="J16" s="385" t="s">
        <v>39</v>
      </c>
      <c r="K16" s="385" t="s">
        <v>39</v>
      </c>
      <c r="L16" s="385" t="s">
        <v>39</v>
      </c>
      <c r="M16" s="385" t="s">
        <v>39</v>
      </c>
      <c r="N16" s="385" t="s">
        <v>39</v>
      </c>
      <c r="O16" s="385" t="s">
        <v>39</v>
      </c>
      <c r="P16" s="385" t="s">
        <v>39</v>
      </c>
      <c r="Q16" s="385" t="s">
        <v>39</v>
      </c>
      <c r="R16" s="385" t="s">
        <v>39</v>
      </c>
      <c r="S16" s="385" t="s">
        <v>39</v>
      </c>
      <c r="T16" s="385" t="s">
        <v>39</v>
      </c>
      <c r="U16" s="385" t="s">
        <v>39</v>
      </c>
      <c r="V16" s="385" t="s">
        <v>39</v>
      </c>
      <c r="W16" s="385" t="s">
        <v>39</v>
      </c>
      <c r="X16" s="385" t="s">
        <v>39</v>
      </c>
      <c r="Y16" s="385" t="s">
        <v>39</v>
      </c>
      <c r="Z16" s="385" t="s">
        <v>39</v>
      </c>
      <c r="AA16" s="81" t="s">
        <v>39</v>
      </c>
      <c r="AB16" s="386"/>
      <c r="AC16" s="386"/>
    </row>
    <row r="17" spans="1:29" s="83" customFormat="1" ht="20.1" customHeight="1">
      <c r="A17" s="21" t="s">
        <v>36</v>
      </c>
      <c r="B17" s="385" t="s">
        <v>39</v>
      </c>
      <c r="C17" s="385" t="s">
        <v>39</v>
      </c>
      <c r="D17" s="385">
        <v>0.5519645011567686</v>
      </c>
      <c r="E17" s="385">
        <v>4.036250726454999</v>
      </c>
      <c r="F17" s="385">
        <v>1.7036690558804068</v>
      </c>
      <c r="G17" s="385" t="s">
        <v>39</v>
      </c>
      <c r="H17" s="385">
        <v>3.3782867662614513</v>
      </c>
      <c r="I17" s="385">
        <v>0.1701850580953916</v>
      </c>
      <c r="J17" s="385">
        <v>0.28348246755796597</v>
      </c>
      <c r="K17" s="385">
        <v>0.5619857145891313</v>
      </c>
      <c r="L17" s="385" t="s">
        <v>39</v>
      </c>
      <c r="M17" s="385">
        <v>1.2059757255459418</v>
      </c>
      <c r="N17" s="385">
        <v>1.057037313857259</v>
      </c>
      <c r="O17" s="385" t="s">
        <v>39</v>
      </c>
      <c r="P17" s="385">
        <v>87.05116267060068</v>
      </c>
      <c r="Q17" s="385" t="s">
        <v>39</v>
      </c>
      <c r="R17" s="385" t="s">
        <v>39</v>
      </c>
      <c r="S17" s="385" t="s">
        <v>39</v>
      </c>
      <c r="T17" s="385" t="s">
        <v>39</v>
      </c>
      <c r="U17" s="385" t="s">
        <v>39</v>
      </c>
      <c r="V17" s="385" t="s">
        <v>39</v>
      </c>
      <c r="W17" s="385" t="s">
        <v>39</v>
      </c>
      <c r="X17" s="385" t="s">
        <v>39</v>
      </c>
      <c r="Y17" s="385" t="s">
        <v>39</v>
      </c>
      <c r="Z17" s="385" t="s">
        <v>39</v>
      </c>
      <c r="AA17" s="81">
        <v>415787.971</v>
      </c>
      <c r="AB17" s="386"/>
      <c r="AC17" s="386"/>
    </row>
    <row r="18" spans="1:29" s="83" customFormat="1" ht="20.1" customHeight="1">
      <c r="A18" s="21" t="s">
        <v>37</v>
      </c>
      <c r="B18" s="385" t="s">
        <v>39</v>
      </c>
      <c r="C18" s="385">
        <v>0.7833371998376639</v>
      </c>
      <c r="D18" s="385">
        <v>7.353453405867814</v>
      </c>
      <c r="E18" s="385">
        <v>6.811605526498189</v>
      </c>
      <c r="F18" s="385">
        <v>0.26518923451194265</v>
      </c>
      <c r="G18" s="385">
        <v>14.876695039398443</v>
      </c>
      <c r="H18" s="385" t="s">
        <v>39</v>
      </c>
      <c r="I18" s="385">
        <v>32.37177992389351</v>
      </c>
      <c r="J18" s="385">
        <v>0.03168191798374814</v>
      </c>
      <c r="K18" s="385" t="s">
        <v>39</v>
      </c>
      <c r="L18" s="385">
        <v>0.2782136065992394</v>
      </c>
      <c r="M18" s="385">
        <v>0.49091575732564824</v>
      </c>
      <c r="N18" s="385">
        <v>0.10784041578126566</v>
      </c>
      <c r="O18" s="385">
        <v>0.032082058431905446</v>
      </c>
      <c r="P18" s="385">
        <v>35.243405092613706</v>
      </c>
      <c r="Q18" s="385" t="s">
        <v>39</v>
      </c>
      <c r="R18" s="385" t="s">
        <v>39</v>
      </c>
      <c r="S18" s="385">
        <v>0.2070283643717681</v>
      </c>
      <c r="T18" s="385" t="s">
        <v>39</v>
      </c>
      <c r="U18" s="385" t="s">
        <v>39</v>
      </c>
      <c r="V18" s="385">
        <v>0.7741885470911728</v>
      </c>
      <c r="W18" s="385" t="s">
        <v>39</v>
      </c>
      <c r="X18" s="385">
        <v>0.372583909793979</v>
      </c>
      <c r="Y18" s="385" t="s">
        <v>39</v>
      </c>
      <c r="Z18" s="385" t="s">
        <v>39</v>
      </c>
      <c r="AA18" s="81">
        <v>701753.6</v>
      </c>
      <c r="AB18" s="386"/>
      <c r="AC18" s="386"/>
    </row>
    <row r="19" spans="1:29" s="31" customFormat="1" ht="30.75" customHeight="1" thickBot="1">
      <c r="A19" s="85" t="s">
        <v>38</v>
      </c>
      <c r="B19" s="86">
        <v>0.03636506055837889</v>
      </c>
      <c r="C19" s="86">
        <v>0.5688657149636108</v>
      </c>
      <c r="D19" s="86">
        <v>0.7031399011714055</v>
      </c>
      <c r="E19" s="86">
        <v>6.281725909190077</v>
      </c>
      <c r="F19" s="86">
        <v>0.20496472504576407</v>
      </c>
      <c r="G19" s="86">
        <v>1.5798559890481754</v>
      </c>
      <c r="H19" s="86">
        <v>1.1060100137687932</v>
      </c>
      <c r="I19" s="86">
        <v>2.866536803376769</v>
      </c>
      <c r="J19" s="86">
        <v>0.14748529348605097</v>
      </c>
      <c r="K19" s="86">
        <v>0.20879291287732518</v>
      </c>
      <c r="L19" s="86">
        <v>0.3778271723665092</v>
      </c>
      <c r="M19" s="86">
        <v>1.463943769805065</v>
      </c>
      <c r="N19" s="86">
        <v>3.4605612886222525</v>
      </c>
      <c r="O19" s="86">
        <v>0.5134789138017082</v>
      </c>
      <c r="P19" s="86">
        <v>78.04102601418671</v>
      </c>
      <c r="Q19" s="86">
        <v>0.0942906678018845</v>
      </c>
      <c r="R19" s="86">
        <v>0.06865216457415345</v>
      </c>
      <c r="S19" s="86">
        <v>0.24848237256171876</v>
      </c>
      <c r="T19" s="86">
        <v>0.21944357434423514</v>
      </c>
      <c r="U19" s="86">
        <v>0.711110418804958</v>
      </c>
      <c r="V19" s="86">
        <v>0.24615436509277497</v>
      </c>
      <c r="W19" s="86">
        <v>0.10721704362807367</v>
      </c>
      <c r="X19" s="86">
        <v>0.46386950232227864</v>
      </c>
      <c r="Y19" s="86">
        <v>0.10490541405442687</v>
      </c>
      <c r="Z19" s="86">
        <v>0.17529499454690367</v>
      </c>
      <c r="AA19" s="87">
        <v>8609164.819</v>
      </c>
      <c r="AB19" s="387"/>
      <c r="AC19" s="386"/>
    </row>
    <row r="20" spans="1:29" s="90" customFormat="1" ht="9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388"/>
      <c r="AC20" s="386"/>
    </row>
    <row r="21" spans="1:29" s="122" customFormat="1" ht="15">
      <c r="A21" s="91" t="s">
        <v>68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389"/>
      <c r="AB21" s="390"/>
      <c r="AC21" s="386"/>
    </row>
    <row r="22" spans="1:27" s="90" customFormat="1" ht="13.5">
      <c r="A22" s="1405"/>
      <c r="B22" s="1405"/>
      <c r="C22" s="1405"/>
      <c r="D22" s="1405"/>
      <c r="E22" s="1405"/>
      <c r="F22" s="1405"/>
      <c r="G22" s="1405"/>
      <c r="H22" s="1405"/>
      <c r="I22" s="1405"/>
      <c r="J22" s="1405"/>
      <c r="K22" s="1405"/>
      <c r="L22" s="1405"/>
      <c r="M22" s="1405"/>
      <c r="N22" s="1405"/>
      <c r="O22" s="1405"/>
      <c r="P22" s="140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</row>
    <row r="23" spans="1:27" s="90" customFormat="1" ht="1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</row>
    <row r="24" s="90" customFormat="1" ht="15"/>
    <row r="25" s="90" customFormat="1" ht="15"/>
    <row r="26" s="90" customFormat="1" ht="15"/>
    <row r="27" s="90" customFormat="1" ht="15"/>
    <row r="28" s="90" customFormat="1" ht="15"/>
    <row r="29" s="90" customFormat="1" ht="15"/>
    <row r="30" s="90" customFormat="1" ht="15"/>
    <row r="31" s="90" customFormat="1" ht="15"/>
    <row r="32" s="90" customFormat="1" ht="15"/>
    <row r="33" s="90" customFormat="1" ht="15"/>
    <row r="34" s="90" customFormat="1" ht="15"/>
    <row r="35" s="90" customFormat="1" ht="15"/>
    <row r="36" s="90" customFormat="1" ht="15"/>
    <row r="37" s="90" customFormat="1" ht="15"/>
    <row r="38" s="90" customFormat="1" ht="15"/>
    <row r="39" s="90" customFormat="1" ht="15"/>
    <row r="40" s="90" customFormat="1" ht="15"/>
    <row r="41" s="90" customFormat="1" ht="15"/>
  </sheetData>
  <mergeCells count="1">
    <mergeCell ref="A22:P22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8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5"/>
  <sheetViews>
    <sheetView showGridLines="0" workbookViewId="0" topLeftCell="A1"/>
  </sheetViews>
  <sheetFormatPr defaultColWidth="11.421875" defaultRowHeight="15"/>
  <cols>
    <col min="1" max="1" width="20.8515625" style="5" customWidth="1"/>
    <col min="2" max="16" width="11.28125" style="5" customWidth="1"/>
    <col min="17" max="16384" width="11.421875" style="5" customWidth="1"/>
  </cols>
  <sheetData>
    <row r="1" spans="1:13" s="93" customFormat="1" ht="20.1" customHeight="1">
      <c r="A1" s="1236" t="s">
        <v>1044</v>
      </c>
      <c r="B1" s="1"/>
      <c r="C1" s="1"/>
      <c r="D1" s="1"/>
      <c r="E1" s="1"/>
      <c r="F1" s="1"/>
      <c r="G1" s="1"/>
      <c r="H1" s="1"/>
      <c r="I1" s="1"/>
      <c r="J1" s="1"/>
      <c r="K1" s="92"/>
      <c r="L1" s="92"/>
      <c r="M1" s="92"/>
    </row>
    <row r="2" spans="1:16" s="94" customFormat="1" ht="30" customHeight="1">
      <c r="A2" s="1447" t="s">
        <v>69</v>
      </c>
      <c r="B2" s="1447"/>
      <c r="C2" s="1447"/>
      <c r="D2" s="1447"/>
      <c r="E2" s="1447"/>
      <c r="F2" s="1447"/>
      <c r="G2" s="1447"/>
      <c r="H2" s="1447"/>
      <c r="I2" s="1447"/>
      <c r="J2" s="1447"/>
      <c r="K2" s="1447"/>
      <c r="L2" s="1447"/>
      <c r="M2" s="1447"/>
      <c r="N2" s="1447"/>
      <c r="O2" s="1447"/>
      <c r="P2" s="1447"/>
    </row>
    <row r="3" spans="1:16" s="93" customFormat="1" ht="23.25" customHeight="1">
      <c r="A3" s="95">
        <v>44012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s="93" customFormat="1" ht="23.25" customHeight="1">
      <c r="A4" s="1449" t="s">
        <v>70</v>
      </c>
      <c r="B4" s="1449"/>
      <c r="C4" s="1449"/>
      <c r="D4" s="1449"/>
      <c r="E4" s="1449"/>
      <c r="F4" s="1449"/>
      <c r="G4" s="1449"/>
      <c r="H4" s="1449"/>
      <c r="I4" s="1449"/>
      <c r="J4" s="1449"/>
      <c r="K4" s="1449"/>
      <c r="L4" s="1449"/>
      <c r="M4" s="1449"/>
      <c r="N4" s="1449"/>
      <c r="O4" s="1449"/>
      <c r="P4" s="1449"/>
    </row>
    <row r="5" spans="1:16" s="99" customFormat="1" ht="16.5" customHeight="1" thickBot="1">
      <c r="A5" s="96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8"/>
      <c r="O5" s="98"/>
      <c r="P5" s="98"/>
    </row>
    <row r="6" spans="1:16" s="89" customFormat="1" ht="24.75" customHeight="1">
      <c r="A6" s="1389" t="s">
        <v>1</v>
      </c>
      <c r="B6" s="1466" t="s">
        <v>71</v>
      </c>
      <c r="C6" s="1466"/>
      <c r="D6" s="1466"/>
      <c r="E6" s="1466" t="s">
        <v>72</v>
      </c>
      <c r="F6" s="1466"/>
      <c r="G6" s="1466"/>
      <c r="H6" s="1466" t="s">
        <v>73</v>
      </c>
      <c r="I6" s="1466"/>
      <c r="J6" s="1466"/>
      <c r="K6" s="1466" t="s">
        <v>74</v>
      </c>
      <c r="L6" s="1466"/>
      <c r="M6" s="1466"/>
      <c r="N6" s="1466" t="s">
        <v>75</v>
      </c>
      <c r="O6" s="1466"/>
      <c r="P6" s="1466"/>
    </row>
    <row r="7" spans="1:16" s="89" customFormat="1" ht="42" customHeight="1">
      <c r="A7" s="1538"/>
      <c r="B7" s="100" t="s">
        <v>76</v>
      </c>
      <c r="C7" s="100" t="s">
        <v>77</v>
      </c>
      <c r="D7" s="100" t="s">
        <v>78</v>
      </c>
      <c r="E7" s="100" t="s">
        <v>76</v>
      </c>
      <c r="F7" s="100" t="s">
        <v>77</v>
      </c>
      <c r="G7" s="100" t="s">
        <v>78</v>
      </c>
      <c r="H7" s="100" t="s">
        <v>76</v>
      </c>
      <c r="I7" s="100" t="s">
        <v>77</v>
      </c>
      <c r="J7" s="100" t="s">
        <v>78</v>
      </c>
      <c r="K7" s="100" t="s">
        <v>76</v>
      </c>
      <c r="L7" s="100" t="s">
        <v>77</v>
      </c>
      <c r="M7" s="100" t="s">
        <v>78</v>
      </c>
      <c r="N7" s="100" t="s">
        <v>76</v>
      </c>
      <c r="O7" s="100" t="s">
        <v>77</v>
      </c>
      <c r="P7" s="100" t="s">
        <v>78</v>
      </c>
    </row>
    <row r="8" spans="1:34" s="104" customFormat="1" ht="8.25" customHeight="1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2"/>
      <c r="O8" s="102"/>
      <c r="P8" s="102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</row>
    <row r="9" spans="1:16" s="20" customFormat="1" ht="21.95" customHeight="1">
      <c r="A9" s="79" t="s">
        <v>58</v>
      </c>
      <c r="B9" s="105">
        <v>483.499</v>
      </c>
      <c r="C9" s="105">
        <v>243.111</v>
      </c>
      <c r="D9" s="105">
        <v>2379.648</v>
      </c>
      <c r="E9" s="105">
        <v>155822.322</v>
      </c>
      <c r="F9" s="105">
        <v>243.329</v>
      </c>
      <c r="G9" s="105">
        <v>283076.556</v>
      </c>
      <c r="H9" s="105">
        <v>851878.911</v>
      </c>
      <c r="I9" s="105">
        <v>92068.951</v>
      </c>
      <c r="J9" s="106">
        <v>1232689.119</v>
      </c>
      <c r="K9" s="105">
        <v>112463.824</v>
      </c>
      <c r="L9" s="105">
        <v>0</v>
      </c>
      <c r="M9" s="105">
        <v>0</v>
      </c>
      <c r="N9" s="107">
        <v>1120648.5559999999</v>
      </c>
      <c r="O9" s="107">
        <v>92555.391</v>
      </c>
      <c r="P9" s="107">
        <v>1518145.3229999999</v>
      </c>
    </row>
    <row r="10" spans="1:16" s="20" customFormat="1" ht="21.95" customHeight="1">
      <c r="A10" s="21" t="s">
        <v>29</v>
      </c>
      <c r="B10" s="105">
        <v>0</v>
      </c>
      <c r="C10" s="105">
        <v>0</v>
      </c>
      <c r="D10" s="105">
        <v>0</v>
      </c>
      <c r="E10" s="105">
        <v>196843.977</v>
      </c>
      <c r="F10" s="105">
        <v>71.451</v>
      </c>
      <c r="G10" s="105">
        <v>1856.254</v>
      </c>
      <c r="H10" s="105">
        <v>780200.513</v>
      </c>
      <c r="I10" s="105">
        <v>499179.432</v>
      </c>
      <c r="J10" s="106">
        <v>405549.305</v>
      </c>
      <c r="K10" s="105">
        <v>67244.7</v>
      </c>
      <c r="L10" s="105">
        <v>0</v>
      </c>
      <c r="M10" s="105">
        <v>0</v>
      </c>
      <c r="N10" s="107">
        <v>1044289.19</v>
      </c>
      <c r="O10" s="107">
        <v>499250.883</v>
      </c>
      <c r="P10" s="107">
        <v>407405.559</v>
      </c>
    </row>
    <row r="11" spans="1:16" s="20" customFormat="1" ht="21.95" customHeight="1">
      <c r="A11" s="21" t="s">
        <v>30</v>
      </c>
      <c r="B11" s="105">
        <v>0</v>
      </c>
      <c r="C11" s="105">
        <v>0</v>
      </c>
      <c r="D11" s="105">
        <v>0</v>
      </c>
      <c r="E11" s="105">
        <v>175887.529</v>
      </c>
      <c r="F11" s="105">
        <v>7662.742</v>
      </c>
      <c r="G11" s="105">
        <v>17651.453</v>
      </c>
      <c r="H11" s="105">
        <v>709837.8</v>
      </c>
      <c r="I11" s="105">
        <v>28052.725</v>
      </c>
      <c r="J11" s="106">
        <v>219695.75</v>
      </c>
      <c r="K11" s="105">
        <v>255492.585</v>
      </c>
      <c r="L11" s="105">
        <v>0</v>
      </c>
      <c r="M11" s="105">
        <v>0</v>
      </c>
      <c r="N11" s="107">
        <v>1141217.914</v>
      </c>
      <c r="O11" s="107">
        <v>35715.467</v>
      </c>
      <c r="P11" s="107">
        <v>237347.203</v>
      </c>
    </row>
    <row r="12" spans="1:16" s="20" customFormat="1" ht="21.95" customHeight="1">
      <c r="A12" s="21" t="s">
        <v>31</v>
      </c>
      <c r="B12" s="105">
        <v>0</v>
      </c>
      <c r="C12" s="105">
        <v>0</v>
      </c>
      <c r="D12" s="105">
        <v>0</v>
      </c>
      <c r="E12" s="105">
        <v>0</v>
      </c>
      <c r="F12" s="105">
        <v>0</v>
      </c>
      <c r="G12" s="105">
        <v>0</v>
      </c>
      <c r="H12" s="105">
        <v>443739.74</v>
      </c>
      <c r="I12" s="105">
        <v>19049.813</v>
      </c>
      <c r="J12" s="106">
        <v>32100</v>
      </c>
      <c r="K12" s="105">
        <v>0</v>
      </c>
      <c r="L12" s="105">
        <v>0</v>
      </c>
      <c r="M12" s="105">
        <v>0</v>
      </c>
      <c r="N12" s="107">
        <v>443739.74</v>
      </c>
      <c r="O12" s="107">
        <v>19049.813</v>
      </c>
      <c r="P12" s="107">
        <v>32100</v>
      </c>
    </row>
    <row r="13" spans="1:16" s="20" customFormat="1" ht="21.95" customHeight="1">
      <c r="A13" s="21" t="s">
        <v>32</v>
      </c>
      <c r="B13" s="105">
        <v>0</v>
      </c>
      <c r="C13" s="105">
        <v>0</v>
      </c>
      <c r="D13" s="105">
        <v>0</v>
      </c>
      <c r="E13" s="105">
        <v>10007.327</v>
      </c>
      <c r="F13" s="105">
        <v>53.971</v>
      </c>
      <c r="G13" s="105">
        <v>767.44</v>
      </c>
      <c r="H13" s="105">
        <v>203607.608</v>
      </c>
      <c r="I13" s="105">
        <v>2660</v>
      </c>
      <c r="J13" s="106">
        <v>775.769</v>
      </c>
      <c r="K13" s="105">
        <v>13777.944</v>
      </c>
      <c r="L13" s="105">
        <v>0</v>
      </c>
      <c r="M13" s="105">
        <v>0</v>
      </c>
      <c r="N13" s="107">
        <v>227392.879</v>
      </c>
      <c r="O13" s="107">
        <v>2713.971</v>
      </c>
      <c r="P13" s="107">
        <v>1543.209</v>
      </c>
    </row>
    <row r="14" spans="1:16" s="20" customFormat="1" ht="21.95" customHeight="1">
      <c r="A14" s="84" t="s">
        <v>33</v>
      </c>
      <c r="B14" s="105">
        <v>0</v>
      </c>
      <c r="C14" s="105">
        <v>0</v>
      </c>
      <c r="D14" s="105">
        <v>0</v>
      </c>
      <c r="E14" s="105">
        <v>0</v>
      </c>
      <c r="F14" s="105">
        <v>0</v>
      </c>
      <c r="G14" s="105">
        <v>0</v>
      </c>
      <c r="H14" s="105">
        <v>308482.302</v>
      </c>
      <c r="I14" s="105">
        <v>5000</v>
      </c>
      <c r="J14" s="106">
        <v>197100</v>
      </c>
      <c r="K14" s="105">
        <v>157925.869</v>
      </c>
      <c r="L14" s="105">
        <v>0</v>
      </c>
      <c r="M14" s="105">
        <v>0</v>
      </c>
      <c r="N14" s="107">
        <v>466408.17100000003</v>
      </c>
      <c r="O14" s="107">
        <v>5000</v>
      </c>
      <c r="P14" s="107">
        <v>197100</v>
      </c>
    </row>
    <row r="15" spans="1:16" s="20" customFormat="1" ht="21.95" customHeight="1">
      <c r="A15" s="21" t="s">
        <v>34</v>
      </c>
      <c r="B15" s="105">
        <v>0</v>
      </c>
      <c r="C15" s="105">
        <v>0</v>
      </c>
      <c r="D15" s="105">
        <v>0</v>
      </c>
      <c r="E15" s="105">
        <v>0</v>
      </c>
      <c r="F15" s="105">
        <v>0</v>
      </c>
      <c r="G15" s="105">
        <v>0</v>
      </c>
      <c r="H15" s="105">
        <v>0</v>
      </c>
      <c r="I15" s="105">
        <v>0</v>
      </c>
      <c r="J15" s="106">
        <v>0</v>
      </c>
      <c r="K15" s="105">
        <v>0</v>
      </c>
      <c r="L15" s="105">
        <v>0</v>
      </c>
      <c r="M15" s="105">
        <v>0</v>
      </c>
      <c r="N15" s="107">
        <v>0</v>
      </c>
      <c r="O15" s="107">
        <v>0</v>
      </c>
      <c r="P15" s="107">
        <v>0</v>
      </c>
    </row>
    <row r="16" spans="1:16" s="20" customFormat="1" ht="21.95" customHeight="1">
      <c r="A16" s="21" t="s">
        <v>35</v>
      </c>
      <c r="B16" s="105">
        <v>0</v>
      </c>
      <c r="C16" s="105">
        <v>0</v>
      </c>
      <c r="D16" s="105">
        <v>0</v>
      </c>
      <c r="E16" s="105">
        <v>0</v>
      </c>
      <c r="F16" s="105">
        <v>0</v>
      </c>
      <c r="G16" s="105">
        <v>0</v>
      </c>
      <c r="H16" s="105">
        <v>0</v>
      </c>
      <c r="I16" s="105">
        <v>0</v>
      </c>
      <c r="J16" s="106">
        <v>0</v>
      </c>
      <c r="K16" s="105">
        <v>0</v>
      </c>
      <c r="L16" s="105">
        <v>0</v>
      </c>
      <c r="M16" s="105">
        <v>0</v>
      </c>
      <c r="N16" s="107">
        <v>0</v>
      </c>
      <c r="O16" s="107">
        <v>0</v>
      </c>
      <c r="P16" s="107">
        <v>0</v>
      </c>
    </row>
    <row r="17" spans="1:16" s="20" customFormat="1" ht="21.95" customHeight="1">
      <c r="A17" s="21" t="s">
        <v>36</v>
      </c>
      <c r="B17" s="105">
        <v>0</v>
      </c>
      <c r="C17" s="105">
        <v>0</v>
      </c>
      <c r="D17" s="105">
        <v>0</v>
      </c>
      <c r="E17" s="105">
        <v>12681.869</v>
      </c>
      <c r="F17" s="105">
        <v>1317.484</v>
      </c>
      <c r="G17" s="105">
        <v>1828.453</v>
      </c>
      <c r="H17" s="105">
        <v>265825.076</v>
      </c>
      <c r="I17" s="105">
        <v>90.8</v>
      </c>
      <c r="J17" s="106">
        <v>6795.574</v>
      </c>
      <c r="K17" s="105">
        <v>127248.717</v>
      </c>
      <c r="L17" s="105">
        <v>0</v>
      </c>
      <c r="M17" s="105">
        <v>0</v>
      </c>
      <c r="N17" s="107">
        <v>405755.662</v>
      </c>
      <c r="O17" s="107">
        <v>1408.2839999999999</v>
      </c>
      <c r="P17" s="107">
        <v>8624.027</v>
      </c>
    </row>
    <row r="18" spans="1:16" s="20" customFormat="1" ht="21.95" customHeight="1">
      <c r="A18" s="21" t="s">
        <v>37</v>
      </c>
      <c r="B18" s="105">
        <v>0</v>
      </c>
      <c r="C18" s="105">
        <v>0</v>
      </c>
      <c r="D18" s="105">
        <v>0</v>
      </c>
      <c r="E18" s="105">
        <v>87219.573</v>
      </c>
      <c r="F18" s="105">
        <v>3194.021</v>
      </c>
      <c r="G18" s="105">
        <v>8199.89</v>
      </c>
      <c r="H18" s="105">
        <v>486665.152</v>
      </c>
      <c r="I18" s="105">
        <v>31686.573</v>
      </c>
      <c r="J18" s="106">
        <v>14684.167</v>
      </c>
      <c r="K18" s="105">
        <v>70104.227</v>
      </c>
      <c r="L18" s="105">
        <v>0</v>
      </c>
      <c r="M18" s="105">
        <v>0</v>
      </c>
      <c r="N18" s="107">
        <v>643988.9519999999</v>
      </c>
      <c r="O18" s="107">
        <v>34880.594</v>
      </c>
      <c r="P18" s="107">
        <v>22884.057</v>
      </c>
    </row>
    <row r="19" spans="1:17" s="20" customFormat="1" ht="21.95" customHeight="1" thickBot="1">
      <c r="A19" s="85" t="s">
        <v>38</v>
      </c>
      <c r="B19" s="108">
        <v>483.499</v>
      </c>
      <c r="C19" s="108">
        <v>243.111</v>
      </c>
      <c r="D19" s="108">
        <v>2379.648</v>
      </c>
      <c r="E19" s="108">
        <v>638462.601</v>
      </c>
      <c r="F19" s="108">
        <v>12543</v>
      </c>
      <c r="G19" s="108">
        <v>313380.049</v>
      </c>
      <c r="H19" s="108">
        <v>4050237.105</v>
      </c>
      <c r="I19" s="108">
        <v>677788.296</v>
      </c>
      <c r="J19" s="109">
        <v>2109389.686</v>
      </c>
      <c r="K19" s="108">
        <v>804257.867</v>
      </c>
      <c r="L19" s="108">
        <v>0</v>
      </c>
      <c r="M19" s="108">
        <v>0</v>
      </c>
      <c r="N19" s="110">
        <v>5493441.072</v>
      </c>
      <c r="O19" s="110">
        <v>690574.407</v>
      </c>
      <c r="P19" s="110">
        <v>2425149.3830000004</v>
      </c>
      <c r="Q19" s="111"/>
    </row>
    <row r="20" spans="1:15" s="20" customFormat="1" ht="21" customHeight="1">
      <c r="A20" s="112" t="s">
        <v>79</v>
      </c>
      <c r="B20" s="113"/>
      <c r="C20" s="113"/>
      <c r="D20" s="113"/>
      <c r="E20" s="113"/>
      <c r="F20" s="113"/>
      <c r="G20" s="113"/>
      <c r="H20" s="113"/>
      <c r="I20" s="113"/>
      <c r="J20" s="114"/>
      <c r="K20" s="114"/>
      <c r="L20" s="114"/>
      <c r="M20" s="114"/>
      <c r="N20" s="111"/>
      <c r="O20" s="111"/>
    </row>
    <row r="21" spans="1:16" s="20" customFormat="1" ht="16.5" customHeight="1">
      <c r="A21" s="115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7"/>
      <c r="O21" s="117"/>
      <c r="P21" s="117"/>
    </row>
    <row r="22" spans="1:16" s="20" customFormat="1" ht="21.95" customHeight="1">
      <c r="A22" s="118"/>
      <c r="B22" s="119"/>
      <c r="C22" s="119"/>
      <c r="D22" s="119"/>
      <c r="E22" s="119"/>
      <c r="F22" s="119"/>
      <c r="G22" s="119"/>
      <c r="H22" s="119"/>
      <c r="I22" s="119"/>
      <c r="J22" s="120"/>
      <c r="K22" s="119"/>
      <c r="L22" s="119"/>
      <c r="M22" s="119"/>
      <c r="N22" s="119"/>
      <c r="O22" s="119"/>
      <c r="P22" s="119"/>
    </row>
    <row r="23" spans="1:13" s="121" customFormat="1" ht="30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s="6" customFormat="1" ht="7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s="122" customFormat="1" ht="13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</sheetData>
  <mergeCells count="8">
    <mergeCell ref="A2:P2"/>
    <mergeCell ref="A4:P4"/>
    <mergeCell ref="A6:A7"/>
    <mergeCell ref="B6:D6"/>
    <mergeCell ref="E6:G6"/>
    <mergeCell ref="H6:J6"/>
    <mergeCell ref="K6:M6"/>
    <mergeCell ref="N6:P6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66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5"/>
  <sheetViews>
    <sheetView showGridLines="0" workbookViewId="0" topLeftCell="A1">
      <selection activeCell="F15" sqref="F15"/>
    </sheetView>
  </sheetViews>
  <sheetFormatPr defaultColWidth="11.421875" defaultRowHeight="15"/>
  <cols>
    <col min="1" max="1" width="19.421875" style="5" customWidth="1"/>
    <col min="2" max="16" width="11.28125" style="5" customWidth="1"/>
    <col min="17" max="16384" width="11.421875" style="5" customWidth="1"/>
  </cols>
  <sheetData>
    <row r="1" spans="1:13" s="93" customFormat="1" ht="20.1" customHeight="1">
      <c r="A1" s="1236" t="s">
        <v>1044</v>
      </c>
      <c r="B1" s="1"/>
      <c r="C1" s="1"/>
      <c r="D1" s="1"/>
      <c r="E1" s="1"/>
      <c r="F1" s="1"/>
      <c r="G1" s="1"/>
      <c r="H1" s="1"/>
      <c r="I1" s="1"/>
      <c r="J1" s="1"/>
      <c r="K1" s="92"/>
      <c r="L1" s="92"/>
      <c r="M1" s="92"/>
    </row>
    <row r="2" spans="1:16" s="94" customFormat="1" ht="30" customHeight="1">
      <c r="A2" s="1447" t="s">
        <v>80</v>
      </c>
      <c r="B2" s="1447"/>
      <c r="C2" s="1447"/>
      <c r="D2" s="1447"/>
      <c r="E2" s="1447"/>
      <c r="F2" s="1447"/>
      <c r="G2" s="1447"/>
      <c r="H2" s="1447"/>
      <c r="I2" s="1447"/>
      <c r="J2" s="1447"/>
      <c r="K2" s="1447"/>
      <c r="L2" s="1447"/>
      <c r="M2" s="1447"/>
      <c r="N2" s="1447"/>
      <c r="O2" s="1447"/>
      <c r="P2" s="1447"/>
    </row>
    <row r="3" spans="1:16" s="93" customFormat="1" ht="23.25" customHeight="1">
      <c r="A3" s="1403">
        <v>44012</v>
      </c>
      <c r="B3" s="1403"/>
      <c r="C3" s="1403"/>
      <c r="D3" s="1403"/>
      <c r="E3" s="1403"/>
      <c r="F3" s="1403"/>
      <c r="G3" s="1403"/>
      <c r="H3" s="1403"/>
      <c r="I3" s="1403"/>
      <c r="J3" s="1403"/>
      <c r="K3" s="1403"/>
      <c r="L3" s="1403"/>
      <c r="M3" s="1403"/>
      <c r="N3" s="1403"/>
      <c r="O3" s="1403"/>
      <c r="P3" s="1403"/>
    </row>
    <row r="4" spans="1:16" s="93" customFormat="1" ht="11.25" customHeight="1">
      <c r="A4" s="1539"/>
      <c r="B4" s="1539"/>
      <c r="C4" s="1539"/>
      <c r="D4" s="1539"/>
      <c r="E4" s="1539"/>
      <c r="F4" s="1539"/>
      <c r="G4" s="1539"/>
      <c r="H4" s="1539"/>
      <c r="I4" s="1539"/>
      <c r="J4" s="1539"/>
      <c r="K4" s="1539"/>
      <c r="L4" s="1539"/>
      <c r="M4" s="1539"/>
      <c r="N4" s="1539"/>
      <c r="O4" s="1539"/>
      <c r="P4" s="1539"/>
    </row>
    <row r="5" spans="1:16" s="99" customFormat="1" ht="16.5" customHeight="1" thickBot="1">
      <c r="A5" s="96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8"/>
      <c r="O5" s="98"/>
      <c r="P5" s="98"/>
    </row>
    <row r="6" spans="1:16" s="89" customFormat="1" ht="24.75" customHeight="1">
      <c r="A6" s="1389" t="s">
        <v>1</v>
      </c>
      <c r="B6" s="1466" t="s">
        <v>71</v>
      </c>
      <c r="C6" s="1466"/>
      <c r="D6" s="1466"/>
      <c r="E6" s="1466" t="s">
        <v>72</v>
      </c>
      <c r="F6" s="1466"/>
      <c r="G6" s="1466"/>
      <c r="H6" s="1466" t="s">
        <v>73</v>
      </c>
      <c r="I6" s="1466"/>
      <c r="J6" s="1466"/>
      <c r="K6" s="1466" t="s">
        <v>74</v>
      </c>
      <c r="L6" s="1466"/>
      <c r="M6" s="1466"/>
      <c r="N6" s="1466" t="s">
        <v>75</v>
      </c>
      <c r="O6" s="1466"/>
      <c r="P6" s="1466"/>
    </row>
    <row r="7" spans="1:16" s="89" customFormat="1" ht="42" customHeight="1">
      <c r="A7" s="1538"/>
      <c r="B7" s="100" t="s">
        <v>76</v>
      </c>
      <c r="C7" s="100" t="s">
        <v>77</v>
      </c>
      <c r="D7" s="100" t="s">
        <v>78</v>
      </c>
      <c r="E7" s="100" t="s">
        <v>76</v>
      </c>
      <c r="F7" s="100" t="s">
        <v>77</v>
      </c>
      <c r="G7" s="100" t="s">
        <v>78</v>
      </c>
      <c r="H7" s="100" t="s">
        <v>76</v>
      </c>
      <c r="I7" s="100" t="s">
        <v>77</v>
      </c>
      <c r="J7" s="100" t="s">
        <v>78</v>
      </c>
      <c r="K7" s="100" t="s">
        <v>76</v>
      </c>
      <c r="L7" s="100" t="s">
        <v>77</v>
      </c>
      <c r="M7" s="100" t="s">
        <v>78</v>
      </c>
      <c r="N7" s="100" t="s">
        <v>76</v>
      </c>
      <c r="O7" s="100" t="s">
        <v>77</v>
      </c>
      <c r="P7" s="100" t="s">
        <v>78</v>
      </c>
    </row>
    <row r="8" spans="1:35" s="104" customFormat="1" ht="15" customHeight="1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2"/>
      <c r="O8" s="102"/>
      <c r="P8" s="102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</row>
    <row r="9" spans="1:18" s="20" customFormat="1" ht="21.95" customHeight="1">
      <c r="A9" s="79" t="s">
        <v>58</v>
      </c>
      <c r="B9" s="105">
        <v>43121</v>
      </c>
      <c r="C9" s="105">
        <v>2</v>
      </c>
      <c r="D9" s="105">
        <v>192</v>
      </c>
      <c r="E9" s="105">
        <v>1081241</v>
      </c>
      <c r="F9" s="105">
        <v>10</v>
      </c>
      <c r="G9" s="105">
        <v>86</v>
      </c>
      <c r="H9" s="105">
        <v>11467</v>
      </c>
      <c r="I9" s="105">
        <v>4</v>
      </c>
      <c r="J9" s="106">
        <v>60</v>
      </c>
      <c r="K9" s="105">
        <v>25087</v>
      </c>
      <c r="L9" s="105">
        <v>0</v>
      </c>
      <c r="M9" s="105">
        <v>0</v>
      </c>
      <c r="N9" s="107">
        <v>1133515</v>
      </c>
      <c r="O9" s="107">
        <v>20</v>
      </c>
      <c r="P9" s="107">
        <v>325</v>
      </c>
      <c r="Q9" s="111"/>
      <c r="R9" s="111"/>
    </row>
    <row r="10" spans="1:17" s="20" customFormat="1" ht="21.95" customHeight="1">
      <c r="A10" s="21" t="s">
        <v>29</v>
      </c>
      <c r="B10" s="105">
        <v>0</v>
      </c>
      <c r="C10" s="105">
        <v>0</v>
      </c>
      <c r="D10" s="105">
        <v>0</v>
      </c>
      <c r="E10" s="105">
        <v>115105</v>
      </c>
      <c r="F10" s="105">
        <v>2</v>
      </c>
      <c r="G10" s="105">
        <v>28</v>
      </c>
      <c r="H10" s="105">
        <v>18348</v>
      </c>
      <c r="I10" s="105">
        <v>104</v>
      </c>
      <c r="J10" s="106">
        <v>119</v>
      </c>
      <c r="K10" s="105">
        <v>6715</v>
      </c>
      <c r="L10" s="105">
        <v>0</v>
      </c>
      <c r="M10" s="105">
        <v>0</v>
      </c>
      <c r="N10" s="107">
        <v>140168</v>
      </c>
      <c r="O10" s="107">
        <v>108</v>
      </c>
      <c r="P10" s="107">
        <v>147</v>
      </c>
      <c r="Q10" s="111"/>
    </row>
    <row r="11" spans="1:17" s="20" customFormat="1" ht="21.95" customHeight="1">
      <c r="A11" s="21" t="s">
        <v>30</v>
      </c>
      <c r="B11" s="105">
        <v>0</v>
      </c>
      <c r="C11" s="105">
        <v>0</v>
      </c>
      <c r="D11" s="105">
        <v>0</v>
      </c>
      <c r="E11" s="105">
        <v>790042</v>
      </c>
      <c r="F11" s="105">
        <v>801</v>
      </c>
      <c r="G11" s="105">
        <v>4384</v>
      </c>
      <c r="H11" s="105">
        <v>14434</v>
      </c>
      <c r="I11" s="105">
        <v>13</v>
      </c>
      <c r="J11" s="106">
        <v>20</v>
      </c>
      <c r="K11" s="105">
        <v>21823</v>
      </c>
      <c r="L11" s="105">
        <v>0</v>
      </c>
      <c r="M11" s="105">
        <v>0</v>
      </c>
      <c r="N11" s="107">
        <v>809189</v>
      </c>
      <c r="O11" s="107">
        <v>805</v>
      </c>
      <c r="P11" s="107">
        <v>4396</v>
      </c>
      <c r="Q11" s="111"/>
    </row>
    <row r="12" spans="1:17" s="20" customFormat="1" ht="21.95" customHeight="1">
      <c r="A12" s="21" t="s">
        <v>31</v>
      </c>
      <c r="B12" s="105">
        <v>0</v>
      </c>
      <c r="C12" s="105">
        <v>0</v>
      </c>
      <c r="D12" s="105">
        <v>0</v>
      </c>
      <c r="E12" s="105">
        <v>0</v>
      </c>
      <c r="F12" s="105">
        <v>0</v>
      </c>
      <c r="G12" s="105">
        <v>0</v>
      </c>
      <c r="H12" s="105">
        <v>3371</v>
      </c>
      <c r="I12" s="105">
        <v>17</v>
      </c>
      <c r="J12" s="106">
        <v>11</v>
      </c>
      <c r="K12" s="105">
        <v>0</v>
      </c>
      <c r="L12" s="105">
        <v>0</v>
      </c>
      <c r="M12" s="105">
        <v>0</v>
      </c>
      <c r="N12" s="107">
        <v>3371</v>
      </c>
      <c r="O12" s="107">
        <v>17</v>
      </c>
      <c r="P12" s="107">
        <v>11</v>
      </c>
      <c r="Q12" s="111"/>
    </row>
    <row r="13" spans="1:17" s="20" customFormat="1" ht="21.95" customHeight="1">
      <c r="A13" s="21" t="s">
        <v>32</v>
      </c>
      <c r="B13" s="105">
        <v>0</v>
      </c>
      <c r="C13" s="105">
        <v>0</v>
      </c>
      <c r="D13" s="105">
        <v>0</v>
      </c>
      <c r="E13" s="105">
        <v>10637</v>
      </c>
      <c r="F13" s="105">
        <v>51</v>
      </c>
      <c r="G13" s="105">
        <v>85</v>
      </c>
      <c r="H13" s="105">
        <v>2053</v>
      </c>
      <c r="I13" s="105">
        <v>1</v>
      </c>
      <c r="J13" s="106">
        <v>5</v>
      </c>
      <c r="K13" s="105">
        <v>1451</v>
      </c>
      <c r="L13" s="105">
        <v>0</v>
      </c>
      <c r="M13" s="105">
        <v>0</v>
      </c>
      <c r="N13" s="107">
        <v>14141</v>
      </c>
      <c r="O13" s="107">
        <v>52</v>
      </c>
      <c r="P13" s="107">
        <v>90</v>
      </c>
      <c r="Q13" s="111"/>
    </row>
    <row r="14" spans="1:17" s="20" customFormat="1" ht="21.95" customHeight="1">
      <c r="A14" s="84" t="s">
        <v>33</v>
      </c>
      <c r="B14" s="105">
        <v>0</v>
      </c>
      <c r="C14" s="105">
        <v>0</v>
      </c>
      <c r="D14" s="105">
        <v>0</v>
      </c>
      <c r="E14" s="105">
        <v>0</v>
      </c>
      <c r="F14" s="105">
        <v>0</v>
      </c>
      <c r="G14" s="105">
        <v>0</v>
      </c>
      <c r="H14" s="105">
        <v>4758</v>
      </c>
      <c r="I14" s="105">
        <v>3</v>
      </c>
      <c r="J14" s="106">
        <v>17</v>
      </c>
      <c r="K14" s="105">
        <v>25070</v>
      </c>
      <c r="L14" s="105">
        <v>0</v>
      </c>
      <c r="M14" s="105">
        <v>0</v>
      </c>
      <c r="N14" s="107">
        <v>29495</v>
      </c>
      <c r="O14" s="107">
        <v>3</v>
      </c>
      <c r="P14" s="107">
        <v>17</v>
      </c>
      <c r="Q14" s="111"/>
    </row>
    <row r="15" spans="1:17" s="20" customFormat="1" ht="21.95" customHeight="1">
      <c r="A15" s="21" t="s">
        <v>34</v>
      </c>
      <c r="B15" s="105">
        <v>0</v>
      </c>
      <c r="C15" s="105">
        <v>0</v>
      </c>
      <c r="D15" s="105">
        <v>0</v>
      </c>
      <c r="E15" s="105">
        <v>0</v>
      </c>
      <c r="F15" s="105">
        <v>0</v>
      </c>
      <c r="G15" s="105">
        <v>0</v>
      </c>
      <c r="H15" s="105">
        <v>0</v>
      </c>
      <c r="I15" s="105">
        <v>0</v>
      </c>
      <c r="J15" s="106">
        <v>0</v>
      </c>
      <c r="K15" s="105">
        <v>0</v>
      </c>
      <c r="L15" s="105">
        <v>0</v>
      </c>
      <c r="M15" s="105">
        <v>0</v>
      </c>
      <c r="N15" s="107">
        <v>0</v>
      </c>
      <c r="O15" s="107">
        <v>0</v>
      </c>
      <c r="P15" s="107">
        <v>0</v>
      </c>
      <c r="Q15" s="111"/>
    </row>
    <row r="16" spans="1:17" s="20" customFormat="1" ht="21.95" customHeight="1">
      <c r="A16" s="21" t="s">
        <v>35</v>
      </c>
      <c r="B16" s="105">
        <v>0</v>
      </c>
      <c r="C16" s="105">
        <v>0</v>
      </c>
      <c r="D16" s="105">
        <v>0</v>
      </c>
      <c r="E16" s="105">
        <v>0</v>
      </c>
      <c r="F16" s="105">
        <v>0</v>
      </c>
      <c r="G16" s="105">
        <v>0</v>
      </c>
      <c r="H16" s="105">
        <v>0</v>
      </c>
      <c r="I16" s="105">
        <v>0</v>
      </c>
      <c r="J16" s="106">
        <v>0</v>
      </c>
      <c r="K16" s="105">
        <v>0</v>
      </c>
      <c r="L16" s="105">
        <v>0</v>
      </c>
      <c r="M16" s="105">
        <v>0</v>
      </c>
      <c r="N16" s="107">
        <v>0</v>
      </c>
      <c r="O16" s="107">
        <v>0</v>
      </c>
      <c r="P16" s="107">
        <v>0</v>
      </c>
      <c r="Q16" s="111"/>
    </row>
    <row r="17" spans="1:17" s="20" customFormat="1" ht="21.95" customHeight="1">
      <c r="A17" s="21" t="s">
        <v>36</v>
      </c>
      <c r="B17" s="105">
        <v>0</v>
      </c>
      <c r="C17" s="105">
        <v>0</v>
      </c>
      <c r="D17" s="105">
        <v>0</v>
      </c>
      <c r="E17" s="105">
        <v>15473</v>
      </c>
      <c r="F17" s="105">
        <v>19</v>
      </c>
      <c r="G17" s="105">
        <v>42</v>
      </c>
      <c r="H17" s="105">
        <v>14041</v>
      </c>
      <c r="I17" s="105">
        <v>1</v>
      </c>
      <c r="J17" s="106">
        <v>6</v>
      </c>
      <c r="K17" s="105">
        <v>10237</v>
      </c>
      <c r="L17" s="105">
        <v>0</v>
      </c>
      <c r="M17" s="105">
        <v>0</v>
      </c>
      <c r="N17" s="107">
        <v>39751</v>
      </c>
      <c r="O17" s="107">
        <v>20</v>
      </c>
      <c r="P17" s="107">
        <v>48</v>
      </c>
      <c r="Q17" s="111"/>
    </row>
    <row r="18" spans="1:17" s="20" customFormat="1" ht="21.95" customHeight="1">
      <c r="A18" s="21" t="s">
        <v>37</v>
      </c>
      <c r="B18" s="105">
        <v>0</v>
      </c>
      <c r="C18" s="105">
        <v>0</v>
      </c>
      <c r="D18" s="105">
        <v>0</v>
      </c>
      <c r="E18" s="105">
        <v>65582</v>
      </c>
      <c r="F18" s="105">
        <v>426</v>
      </c>
      <c r="G18" s="105">
        <v>1263</v>
      </c>
      <c r="H18" s="105">
        <v>29751</v>
      </c>
      <c r="I18" s="105">
        <v>118</v>
      </c>
      <c r="J18" s="106">
        <v>390</v>
      </c>
      <c r="K18" s="105">
        <v>5924</v>
      </c>
      <c r="L18" s="105">
        <v>0</v>
      </c>
      <c r="M18" s="105">
        <v>0</v>
      </c>
      <c r="N18" s="107">
        <v>97939</v>
      </c>
      <c r="O18" s="107">
        <v>530</v>
      </c>
      <c r="P18" s="107">
        <v>1626</v>
      </c>
      <c r="Q18" s="111"/>
    </row>
    <row r="19" spans="1:17" s="20" customFormat="1" ht="21.95" customHeight="1" thickBot="1">
      <c r="A19" s="85" t="s">
        <v>38</v>
      </c>
      <c r="B19" s="110">
        <v>43121</v>
      </c>
      <c r="C19" s="110">
        <v>2</v>
      </c>
      <c r="D19" s="110">
        <v>192</v>
      </c>
      <c r="E19" s="110">
        <v>2078080</v>
      </c>
      <c r="F19" s="110">
        <v>1309</v>
      </c>
      <c r="G19" s="110">
        <v>5888</v>
      </c>
      <c r="H19" s="110">
        <v>98223</v>
      </c>
      <c r="I19" s="110">
        <v>261</v>
      </c>
      <c r="J19" s="110">
        <v>628</v>
      </c>
      <c r="K19" s="110">
        <v>96307</v>
      </c>
      <c r="L19" s="110">
        <v>0</v>
      </c>
      <c r="M19" s="110">
        <v>0</v>
      </c>
      <c r="N19" s="110">
        <v>2267569</v>
      </c>
      <c r="O19" s="110">
        <v>1555</v>
      </c>
      <c r="P19" s="110">
        <v>6660</v>
      </c>
      <c r="Q19" s="111"/>
    </row>
    <row r="20" spans="1:14" s="20" customFormat="1" ht="21" customHeight="1">
      <c r="A20" s="112" t="s">
        <v>79</v>
      </c>
      <c r="B20" s="113"/>
      <c r="C20" s="113"/>
      <c r="D20" s="113"/>
      <c r="E20" s="113"/>
      <c r="F20" s="113"/>
      <c r="G20" s="113"/>
      <c r="H20" s="113"/>
      <c r="I20" s="113"/>
      <c r="J20" s="114"/>
      <c r="K20" s="114"/>
      <c r="L20" s="114"/>
      <c r="M20" s="114"/>
      <c r="N20" s="111"/>
    </row>
    <row r="21" spans="1:13" s="20" customFormat="1" ht="16.5" customHeight="1">
      <c r="A21" s="123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</row>
    <row r="22" spans="1:13" s="20" customFormat="1" ht="21.95" customHeight="1">
      <c r="A22" s="125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</row>
    <row r="23" spans="1:13" s="121" customFormat="1" ht="30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s="6" customFormat="1" ht="7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s="122" customFormat="1" ht="13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</sheetData>
  <mergeCells count="9">
    <mergeCell ref="A2:P2"/>
    <mergeCell ref="A3:P3"/>
    <mergeCell ref="A4:P4"/>
    <mergeCell ref="A6:A7"/>
    <mergeCell ref="B6:D6"/>
    <mergeCell ref="E6:G6"/>
    <mergeCell ref="H6:J6"/>
    <mergeCell ref="K6:M6"/>
    <mergeCell ref="N6:P6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65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showGridLines="0" workbookViewId="0" topLeftCell="A1"/>
  </sheetViews>
  <sheetFormatPr defaultColWidth="11.421875" defaultRowHeight="15"/>
  <cols>
    <col min="1" max="1" width="32.00390625" style="5" customWidth="1"/>
    <col min="2" max="2" width="27.140625" style="5" customWidth="1"/>
    <col min="3" max="16384" width="11.421875" style="5" customWidth="1"/>
  </cols>
  <sheetData>
    <row r="1" ht="18.75" customHeight="1">
      <c r="A1" s="1236" t="s">
        <v>1044</v>
      </c>
    </row>
    <row r="2" spans="1:2" ht="54.75" customHeight="1">
      <c r="A2" s="1540" t="s">
        <v>409</v>
      </c>
      <c r="B2" s="1540"/>
    </row>
    <row r="3" spans="1:2" ht="20.25" customHeight="1">
      <c r="A3" s="1486">
        <v>44012</v>
      </c>
      <c r="B3" s="1486"/>
    </row>
    <row r="4" ht="14.25" customHeight="1" thickBot="1">
      <c r="A4" s="391"/>
    </row>
    <row r="5" spans="1:2" ht="22.5" customHeight="1">
      <c r="A5" s="1389" t="s">
        <v>1</v>
      </c>
      <c r="B5" s="1387" t="s">
        <v>410</v>
      </c>
    </row>
    <row r="6" spans="1:2" ht="22.5" customHeight="1">
      <c r="A6" s="1538"/>
      <c r="B6" s="1473"/>
    </row>
    <row r="7" spans="1:2" ht="11.25" customHeight="1">
      <c r="A7" s="392"/>
      <c r="B7" s="393"/>
    </row>
    <row r="8" spans="1:2" ht="30" customHeight="1">
      <c r="A8" s="21" t="s">
        <v>58</v>
      </c>
      <c r="B8" s="394">
        <v>1300715</v>
      </c>
    </row>
    <row r="9" spans="1:2" ht="30" customHeight="1">
      <c r="A9" s="21" t="s">
        <v>29</v>
      </c>
      <c r="B9" s="394">
        <v>42017</v>
      </c>
    </row>
    <row r="10" spans="1:2" ht="30" customHeight="1">
      <c r="A10" s="21" t="s">
        <v>30</v>
      </c>
      <c r="B10" s="394">
        <v>113601</v>
      </c>
    </row>
    <row r="11" spans="1:2" ht="30" customHeight="1">
      <c r="A11" s="21" t="s">
        <v>31</v>
      </c>
      <c r="B11" s="394">
        <v>0</v>
      </c>
    </row>
    <row r="12" spans="1:2" ht="30" customHeight="1">
      <c r="A12" s="21" t="s">
        <v>32</v>
      </c>
      <c r="B12" s="394">
        <v>0</v>
      </c>
    </row>
    <row r="13" spans="1:2" ht="30" customHeight="1">
      <c r="A13" s="84" t="s">
        <v>33</v>
      </c>
      <c r="B13" s="394">
        <v>0</v>
      </c>
    </row>
    <row r="14" spans="1:2" ht="30" customHeight="1">
      <c r="A14" s="21" t="s">
        <v>34</v>
      </c>
      <c r="B14" s="394">
        <v>0</v>
      </c>
    </row>
    <row r="15" spans="1:2" ht="22.5" customHeight="1">
      <c r="A15" s="21" t="s">
        <v>35</v>
      </c>
      <c r="B15" s="394">
        <v>0</v>
      </c>
    </row>
    <row r="16" spans="1:2" ht="22.5" customHeight="1">
      <c r="A16" s="21" t="s">
        <v>36</v>
      </c>
      <c r="B16" s="394">
        <v>0</v>
      </c>
    </row>
    <row r="17" spans="1:2" ht="22.5" customHeight="1">
      <c r="A17" s="21" t="s">
        <v>37</v>
      </c>
      <c r="B17" s="394">
        <v>33744</v>
      </c>
    </row>
    <row r="18" spans="1:2" ht="30" customHeight="1" thickBot="1">
      <c r="A18" s="395" t="s">
        <v>38</v>
      </c>
      <c r="B18" s="396">
        <v>1490077</v>
      </c>
    </row>
    <row r="19" spans="1:2" ht="13.5">
      <c r="A19" s="21" t="s">
        <v>411</v>
      </c>
      <c r="B19" s="27"/>
    </row>
    <row r="20" spans="1:2" ht="13.5">
      <c r="A20" s="123"/>
      <c r="B20" s="397"/>
    </row>
    <row r="21" ht="15">
      <c r="B21" s="89"/>
    </row>
  </sheetData>
  <mergeCells count="4">
    <mergeCell ref="A2:B2"/>
    <mergeCell ref="A3:B3"/>
    <mergeCell ref="A5:A6"/>
    <mergeCell ref="B5:B6"/>
  </mergeCells>
  <hyperlinks>
    <hyperlink ref="A1" location="Índice!A1" display="Volver al Índice"/>
  </hyperlink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95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showGridLines="0" workbookViewId="0" topLeftCell="A1"/>
  </sheetViews>
  <sheetFormatPr defaultColWidth="10.8515625" defaultRowHeight="15"/>
  <cols>
    <col min="1" max="1" width="35.8515625" style="64" customWidth="1"/>
    <col min="2" max="8" width="13.7109375" style="64" customWidth="1"/>
    <col min="9" max="9" width="14.00390625" style="64" customWidth="1"/>
    <col min="10" max="10" width="9.57421875" style="64" bestFit="1" customWidth="1"/>
    <col min="11" max="11" width="10.57421875" style="64" bestFit="1" customWidth="1"/>
    <col min="12" max="15" width="9.57421875" style="64" bestFit="1" customWidth="1"/>
    <col min="16" max="16" width="10.57421875" style="64" bestFit="1" customWidth="1"/>
    <col min="17" max="19" width="9.57421875" style="64" bestFit="1" customWidth="1"/>
    <col min="20" max="20" width="9.7109375" style="64" bestFit="1" customWidth="1"/>
    <col min="21" max="256" width="10.8515625" style="64" customWidth="1"/>
    <col min="257" max="257" width="35.8515625" style="64" customWidth="1"/>
    <col min="258" max="264" width="13.7109375" style="64" customWidth="1"/>
    <col min="265" max="265" width="14.00390625" style="64" customWidth="1"/>
    <col min="266" max="266" width="9.57421875" style="64" bestFit="1" customWidth="1"/>
    <col min="267" max="267" width="10.57421875" style="64" bestFit="1" customWidth="1"/>
    <col min="268" max="271" width="9.57421875" style="64" bestFit="1" customWidth="1"/>
    <col min="272" max="272" width="10.57421875" style="64" bestFit="1" customWidth="1"/>
    <col min="273" max="275" width="9.57421875" style="64" bestFit="1" customWidth="1"/>
    <col min="276" max="276" width="9.7109375" style="64" bestFit="1" customWidth="1"/>
    <col min="277" max="512" width="10.8515625" style="64" customWidth="1"/>
    <col min="513" max="513" width="35.8515625" style="64" customWidth="1"/>
    <col min="514" max="520" width="13.7109375" style="64" customWidth="1"/>
    <col min="521" max="521" width="14.00390625" style="64" customWidth="1"/>
    <col min="522" max="522" width="9.57421875" style="64" bestFit="1" customWidth="1"/>
    <col min="523" max="523" width="10.57421875" style="64" bestFit="1" customWidth="1"/>
    <col min="524" max="527" width="9.57421875" style="64" bestFit="1" customWidth="1"/>
    <col min="528" max="528" width="10.57421875" style="64" bestFit="1" customWidth="1"/>
    <col min="529" max="531" width="9.57421875" style="64" bestFit="1" customWidth="1"/>
    <col min="532" max="532" width="9.7109375" style="64" bestFit="1" customWidth="1"/>
    <col min="533" max="768" width="10.8515625" style="64" customWidth="1"/>
    <col min="769" max="769" width="35.8515625" style="64" customWidth="1"/>
    <col min="770" max="776" width="13.7109375" style="64" customWidth="1"/>
    <col min="777" max="777" width="14.00390625" style="64" customWidth="1"/>
    <col min="778" max="778" width="9.57421875" style="64" bestFit="1" customWidth="1"/>
    <col min="779" max="779" width="10.57421875" style="64" bestFit="1" customWidth="1"/>
    <col min="780" max="783" width="9.57421875" style="64" bestFit="1" customWidth="1"/>
    <col min="784" max="784" width="10.57421875" style="64" bestFit="1" customWidth="1"/>
    <col min="785" max="787" width="9.57421875" style="64" bestFit="1" customWidth="1"/>
    <col min="788" max="788" width="9.7109375" style="64" bestFit="1" customWidth="1"/>
    <col min="789" max="1024" width="10.8515625" style="64" customWidth="1"/>
    <col min="1025" max="1025" width="35.8515625" style="64" customWidth="1"/>
    <col min="1026" max="1032" width="13.7109375" style="64" customWidth="1"/>
    <col min="1033" max="1033" width="14.00390625" style="64" customWidth="1"/>
    <col min="1034" max="1034" width="9.57421875" style="64" bestFit="1" customWidth="1"/>
    <col min="1035" max="1035" width="10.57421875" style="64" bestFit="1" customWidth="1"/>
    <col min="1036" max="1039" width="9.57421875" style="64" bestFit="1" customWidth="1"/>
    <col min="1040" max="1040" width="10.57421875" style="64" bestFit="1" customWidth="1"/>
    <col min="1041" max="1043" width="9.57421875" style="64" bestFit="1" customWidth="1"/>
    <col min="1044" max="1044" width="9.7109375" style="64" bestFit="1" customWidth="1"/>
    <col min="1045" max="1280" width="10.8515625" style="64" customWidth="1"/>
    <col min="1281" max="1281" width="35.8515625" style="64" customWidth="1"/>
    <col min="1282" max="1288" width="13.7109375" style="64" customWidth="1"/>
    <col min="1289" max="1289" width="14.00390625" style="64" customWidth="1"/>
    <col min="1290" max="1290" width="9.57421875" style="64" bestFit="1" customWidth="1"/>
    <col min="1291" max="1291" width="10.57421875" style="64" bestFit="1" customWidth="1"/>
    <col min="1292" max="1295" width="9.57421875" style="64" bestFit="1" customWidth="1"/>
    <col min="1296" max="1296" width="10.57421875" style="64" bestFit="1" customWidth="1"/>
    <col min="1297" max="1299" width="9.57421875" style="64" bestFit="1" customWidth="1"/>
    <col min="1300" max="1300" width="9.7109375" style="64" bestFit="1" customWidth="1"/>
    <col min="1301" max="1536" width="10.8515625" style="64" customWidth="1"/>
    <col min="1537" max="1537" width="35.8515625" style="64" customWidth="1"/>
    <col min="1538" max="1544" width="13.7109375" style="64" customWidth="1"/>
    <col min="1545" max="1545" width="14.00390625" style="64" customWidth="1"/>
    <col min="1546" max="1546" width="9.57421875" style="64" bestFit="1" customWidth="1"/>
    <col min="1547" max="1547" width="10.57421875" style="64" bestFit="1" customWidth="1"/>
    <col min="1548" max="1551" width="9.57421875" style="64" bestFit="1" customWidth="1"/>
    <col min="1552" max="1552" width="10.57421875" style="64" bestFit="1" customWidth="1"/>
    <col min="1553" max="1555" width="9.57421875" style="64" bestFit="1" customWidth="1"/>
    <col min="1556" max="1556" width="9.7109375" style="64" bestFit="1" customWidth="1"/>
    <col min="1557" max="1792" width="10.8515625" style="64" customWidth="1"/>
    <col min="1793" max="1793" width="35.8515625" style="64" customWidth="1"/>
    <col min="1794" max="1800" width="13.7109375" style="64" customWidth="1"/>
    <col min="1801" max="1801" width="14.00390625" style="64" customWidth="1"/>
    <col min="1802" max="1802" width="9.57421875" style="64" bestFit="1" customWidth="1"/>
    <col min="1803" max="1803" width="10.57421875" style="64" bestFit="1" customWidth="1"/>
    <col min="1804" max="1807" width="9.57421875" style="64" bestFit="1" customWidth="1"/>
    <col min="1808" max="1808" width="10.57421875" style="64" bestFit="1" customWidth="1"/>
    <col min="1809" max="1811" width="9.57421875" style="64" bestFit="1" customWidth="1"/>
    <col min="1812" max="1812" width="9.7109375" style="64" bestFit="1" customWidth="1"/>
    <col min="1813" max="2048" width="10.8515625" style="64" customWidth="1"/>
    <col min="2049" max="2049" width="35.8515625" style="64" customWidth="1"/>
    <col min="2050" max="2056" width="13.7109375" style="64" customWidth="1"/>
    <col min="2057" max="2057" width="14.00390625" style="64" customWidth="1"/>
    <col min="2058" max="2058" width="9.57421875" style="64" bestFit="1" customWidth="1"/>
    <col min="2059" max="2059" width="10.57421875" style="64" bestFit="1" customWidth="1"/>
    <col min="2060" max="2063" width="9.57421875" style="64" bestFit="1" customWidth="1"/>
    <col min="2064" max="2064" width="10.57421875" style="64" bestFit="1" customWidth="1"/>
    <col min="2065" max="2067" width="9.57421875" style="64" bestFit="1" customWidth="1"/>
    <col min="2068" max="2068" width="9.7109375" style="64" bestFit="1" customWidth="1"/>
    <col min="2069" max="2304" width="10.8515625" style="64" customWidth="1"/>
    <col min="2305" max="2305" width="35.8515625" style="64" customWidth="1"/>
    <col min="2306" max="2312" width="13.7109375" style="64" customWidth="1"/>
    <col min="2313" max="2313" width="14.00390625" style="64" customWidth="1"/>
    <col min="2314" max="2314" width="9.57421875" style="64" bestFit="1" customWidth="1"/>
    <col min="2315" max="2315" width="10.57421875" style="64" bestFit="1" customWidth="1"/>
    <col min="2316" max="2319" width="9.57421875" style="64" bestFit="1" customWidth="1"/>
    <col min="2320" max="2320" width="10.57421875" style="64" bestFit="1" customWidth="1"/>
    <col min="2321" max="2323" width="9.57421875" style="64" bestFit="1" customWidth="1"/>
    <col min="2324" max="2324" width="9.7109375" style="64" bestFit="1" customWidth="1"/>
    <col min="2325" max="2560" width="10.8515625" style="64" customWidth="1"/>
    <col min="2561" max="2561" width="35.8515625" style="64" customWidth="1"/>
    <col min="2562" max="2568" width="13.7109375" style="64" customWidth="1"/>
    <col min="2569" max="2569" width="14.00390625" style="64" customWidth="1"/>
    <col min="2570" max="2570" width="9.57421875" style="64" bestFit="1" customWidth="1"/>
    <col min="2571" max="2571" width="10.57421875" style="64" bestFit="1" customWidth="1"/>
    <col min="2572" max="2575" width="9.57421875" style="64" bestFit="1" customWidth="1"/>
    <col min="2576" max="2576" width="10.57421875" style="64" bestFit="1" customWidth="1"/>
    <col min="2577" max="2579" width="9.57421875" style="64" bestFit="1" customWidth="1"/>
    <col min="2580" max="2580" width="9.7109375" style="64" bestFit="1" customWidth="1"/>
    <col min="2581" max="2816" width="10.8515625" style="64" customWidth="1"/>
    <col min="2817" max="2817" width="35.8515625" style="64" customWidth="1"/>
    <col min="2818" max="2824" width="13.7109375" style="64" customWidth="1"/>
    <col min="2825" max="2825" width="14.00390625" style="64" customWidth="1"/>
    <col min="2826" max="2826" width="9.57421875" style="64" bestFit="1" customWidth="1"/>
    <col min="2827" max="2827" width="10.57421875" style="64" bestFit="1" customWidth="1"/>
    <col min="2828" max="2831" width="9.57421875" style="64" bestFit="1" customWidth="1"/>
    <col min="2832" max="2832" width="10.57421875" style="64" bestFit="1" customWidth="1"/>
    <col min="2833" max="2835" width="9.57421875" style="64" bestFit="1" customWidth="1"/>
    <col min="2836" max="2836" width="9.7109375" style="64" bestFit="1" customWidth="1"/>
    <col min="2837" max="3072" width="10.8515625" style="64" customWidth="1"/>
    <col min="3073" max="3073" width="35.8515625" style="64" customWidth="1"/>
    <col min="3074" max="3080" width="13.7109375" style="64" customWidth="1"/>
    <col min="3081" max="3081" width="14.00390625" style="64" customWidth="1"/>
    <col min="3082" max="3082" width="9.57421875" style="64" bestFit="1" customWidth="1"/>
    <col min="3083" max="3083" width="10.57421875" style="64" bestFit="1" customWidth="1"/>
    <col min="3084" max="3087" width="9.57421875" style="64" bestFit="1" customWidth="1"/>
    <col min="3088" max="3088" width="10.57421875" style="64" bestFit="1" customWidth="1"/>
    <col min="3089" max="3091" width="9.57421875" style="64" bestFit="1" customWidth="1"/>
    <col min="3092" max="3092" width="9.7109375" style="64" bestFit="1" customWidth="1"/>
    <col min="3093" max="3328" width="10.8515625" style="64" customWidth="1"/>
    <col min="3329" max="3329" width="35.8515625" style="64" customWidth="1"/>
    <col min="3330" max="3336" width="13.7109375" style="64" customWidth="1"/>
    <col min="3337" max="3337" width="14.00390625" style="64" customWidth="1"/>
    <col min="3338" max="3338" width="9.57421875" style="64" bestFit="1" customWidth="1"/>
    <col min="3339" max="3339" width="10.57421875" style="64" bestFit="1" customWidth="1"/>
    <col min="3340" max="3343" width="9.57421875" style="64" bestFit="1" customWidth="1"/>
    <col min="3344" max="3344" width="10.57421875" style="64" bestFit="1" customWidth="1"/>
    <col min="3345" max="3347" width="9.57421875" style="64" bestFit="1" customWidth="1"/>
    <col min="3348" max="3348" width="9.7109375" style="64" bestFit="1" customWidth="1"/>
    <col min="3349" max="3584" width="10.8515625" style="64" customWidth="1"/>
    <col min="3585" max="3585" width="35.8515625" style="64" customWidth="1"/>
    <col min="3586" max="3592" width="13.7109375" style="64" customWidth="1"/>
    <col min="3593" max="3593" width="14.00390625" style="64" customWidth="1"/>
    <col min="3594" max="3594" width="9.57421875" style="64" bestFit="1" customWidth="1"/>
    <col min="3595" max="3595" width="10.57421875" style="64" bestFit="1" customWidth="1"/>
    <col min="3596" max="3599" width="9.57421875" style="64" bestFit="1" customWidth="1"/>
    <col min="3600" max="3600" width="10.57421875" style="64" bestFit="1" customWidth="1"/>
    <col min="3601" max="3603" width="9.57421875" style="64" bestFit="1" customWidth="1"/>
    <col min="3604" max="3604" width="9.7109375" style="64" bestFit="1" customWidth="1"/>
    <col min="3605" max="3840" width="10.8515625" style="64" customWidth="1"/>
    <col min="3841" max="3841" width="35.8515625" style="64" customWidth="1"/>
    <col min="3842" max="3848" width="13.7109375" style="64" customWidth="1"/>
    <col min="3849" max="3849" width="14.00390625" style="64" customWidth="1"/>
    <col min="3850" max="3850" width="9.57421875" style="64" bestFit="1" customWidth="1"/>
    <col min="3851" max="3851" width="10.57421875" style="64" bestFit="1" customWidth="1"/>
    <col min="3852" max="3855" width="9.57421875" style="64" bestFit="1" customWidth="1"/>
    <col min="3856" max="3856" width="10.57421875" style="64" bestFit="1" customWidth="1"/>
    <col min="3857" max="3859" width="9.57421875" style="64" bestFit="1" customWidth="1"/>
    <col min="3860" max="3860" width="9.7109375" style="64" bestFit="1" customWidth="1"/>
    <col min="3861" max="4096" width="10.8515625" style="64" customWidth="1"/>
    <col min="4097" max="4097" width="35.8515625" style="64" customWidth="1"/>
    <col min="4098" max="4104" width="13.7109375" style="64" customWidth="1"/>
    <col min="4105" max="4105" width="14.00390625" style="64" customWidth="1"/>
    <col min="4106" max="4106" width="9.57421875" style="64" bestFit="1" customWidth="1"/>
    <col min="4107" max="4107" width="10.57421875" style="64" bestFit="1" customWidth="1"/>
    <col min="4108" max="4111" width="9.57421875" style="64" bestFit="1" customWidth="1"/>
    <col min="4112" max="4112" width="10.57421875" style="64" bestFit="1" customWidth="1"/>
    <col min="4113" max="4115" width="9.57421875" style="64" bestFit="1" customWidth="1"/>
    <col min="4116" max="4116" width="9.7109375" style="64" bestFit="1" customWidth="1"/>
    <col min="4117" max="4352" width="10.8515625" style="64" customWidth="1"/>
    <col min="4353" max="4353" width="35.8515625" style="64" customWidth="1"/>
    <col min="4354" max="4360" width="13.7109375" style="64" customWidth="1"/>
    <col min="4361" max="4361" width="14.00390625" style="64" customWidth="1"/>
    <col min="4362" max="4362" width="9.57421875" style="64" bestFit="1" customWidth="1"/>
    <col min="4363" max="4363" width="10.57421875" style="64" bestFit="1" customWidth="1"/>
    <col min="4364" max="4367" width="9.57421875" style="64" bestFit="1" customWidth="1"/>
    <col min="4368" max="4368" width="10.57421875" style="64" bestFit="1" customWidth="1"/>
    <col min="4369" max="4371" width="9.57421875" style="64" bestFit="1" customWidth="1"/>
    <col min="4372" max="4372" width="9.7109375" style="64" bestFit="1" customWidth="1"/>
    <col min="4373" max="4608" width="10.8515625" style="64" customWidth="1"/>
    <col min="4609" max="4609" width="35.8515625" style="64" customWidth="1"/>
    <col min="4610" max="4616" width="13.7109375" style="64" customWidth="1"/>
    <col min="4617" max="4617" width="14.00390625" style="64" customWidth="1"/>
    <col min="4618" max="4618" width="9.57421875" style="64" bestFit="1" customWidth="1"/>
    <col min="4619" max="4619" width="10.57421875" style="64" bestFit="1" customWidth="1"/>
    <col min="4620" max="4623" width="9.57421875" style="64" bestFit="1" customWidth="1"/>
    <col min="4624" max="4624" width="10.57421875" style="64" bestFit="1" customWidth="1"/>
    <col min="4625" max="4627" width="9.57421875" style="64" bestFit="1" customWidth="1"/>
    <col min="4628" max="4628" width="9.7109375" style="64" bestFit="1" customWidth="1"/>
    <col min="4629" max="4864" width="10.8515625" style="64" customWidth="1"/>
    <col min="4865" max="4865" width="35.8515625" style="64" customWidth="1"/>
    <col min="4866" max="4872" width="13.7109375" style="64" customWidth="1"/>
    <col min="4873" max="4873" width="14.00390625" style="64" customWidth="1"/>
    <col min="4874" max="4874" width="9.57421875" style="64" bestFit="1" customWidth="1"/>
    <col min="4875" max="4875" width="10.57421875" style="64" bestFit="1" customWidth="1"/>
    <col min="4876" max="4879" width="9.57421875" style="64" bestFit="1" customWidth="1"/>
    <col min="4880" max="4880" width="10.57421875" style="64" bestFit="1" customWidth="1"/>
    <col min="4881" max="4883" width="9.57421875" style="64" bestFit="1" customWidth="1"/>
    <col min="4884" max="4884" width="9.7109375" style="64" bestFit="1" customWidth="1"/>
    <col min="4885" max="5120" width="10.8515625" style="64" customWidth="1"/>
    <col min="5121" max="5121" width="35.8515625" style="64" customWidth="1"/>
    <col min="5122" max="5128" width="13.7109375" style="64" customWidth="1"/>
    <col min="5129" max="5129" width="14.00390625" style="64" customWidth="1"/>
    <col min="5130" max="5130" width="9.57421875" style="64" bestFit="1" customWidth="1"/>
    <col min="5131" max="5131" width="10.57421875" style="64" bestFit="1" customWidth="1"/>
    <col min="5132" max="5135" width="9.57421875" style="64" bestFit="1" customWidth="1"/>
    <col min="5136" max="5136" width="10.57421875" style="64" bestFit="1" customWidth="1"/>
    <col min="5137" max="5139" width="9.57421875" style="64" bestFit="1" customWidth="1"/>
    <col min="5140" max="5140" width="9.7109375" style="64" bestFit="1" customWidth="1"/>
    <col min="5141" max="5376" width="10.8515625" style="64" customWidth="1"/>
    <col min="5377" max="5377" width="35.8515625" style="64" customWidth="1"/>
    <col min="5378" max="5384" width="13.7109375" style="64" customWidth="1"/>
    <col min="5385" max="5385" width="14.00390625" style="64" customWidth="1"/>
    <col min="5386" max="5386" width="9.57421875" style="64" bestFit="1" customWidth="1"/>
    <col min="5387" max="5387" width="10.57421875" style="64" bestFit="1" customWidth="1"/>
    <col min="5388" max="5391" width="9.57421875" style="64" bestFit="1" customWidth="1"/>
    <col min="5392" max="5392" width="10.57421875" style="64" bestFit="1" customWidth="1"/>
    <col min="5393" max="5395" width="9.57421875" style="64" bestFit="1" customWidth="1"/>
    <col min="5396" max="5396" width="9.7109375" style="64" bestFit="1" customWidth="1"/>
    <col min="5397" max="5632" width="10.8515625" style="64" customWidth="1"/>
    <col min="5633" max="5633" width="35.8515625" style="64" customWidth="1"/>
    <col min="5634" max="5640" width="13.7109375" style="64" customWidth="1"/>
    <col min="5641" max="5641" width="14.00390625" style="64" customWidth="1"/>
    <col min="5642" max="5642" width="9.57421875" style="64" bestFit="1" customWidth="1"/>
    <col min="5643" max="5643" width="10.57421875" style="64" bestFit="1" customWidth="1"/>
    <col min="5644" max="5647" width="9.57421875" style="64" bestFit="1" customWidth="1"/>
    <col min="5648" max="5648" width="10.57421875" style="64" bestFit="1" customWidth="1"/>
    <col min="5649" max="5651" width="9.57421875" style="64" bestFit="1" customWidth="1"/>
    <col min="5652" max="5652" width="9.7109375" style="64" bestFit="1" customWidth="1"/>
    <col min="5653" max="5888" width="10.8515625" style="64" customWidth="1"/>
    <col min="5889" max="5889" width="35.8515625" style="64" customWidth="1"/>
    <col min="5890" max="5896" width="13.7109375" style="64" customWidth="1"/>
    <col min="5897" max="5897" width="14.00390625" style="64" customWidth="1"/>
    <col min="5898" max="5898" width="9.57421875" style="64" bestFit="1" customWidth="1"/>
    <col min="5899" max="5899" width="10.57421875" style="64" bestFit="1" customWidth="1"/>
    <col min="5900" max="5903" width="9.57421875" style="64" bestFit="1" customWidth="1"/>
    <col min="5904" max="5904" width="10.57421875" style="64" bestFit="1" customWidth="1"/>
    <col min="5905" max="5907" width="9.57421875" style="64" bestFit="1" customWidth="1"/>
    <col min="5908" max="5908" width="9.7109375" style="64" bestFit="1" customWidth="1"/>
    <col min="5909" max="6144" width="10.8515625" style="64" customWidth="1"/>
    <col min="6145" max="6145" width="35.8515625" style="64" customWidth="1"/>
    <col min="6146" max="6152" width="13.7109375" style="64" customWidth="1"/>
    <col min="6153" max="6153" width="14.00390625" style="64" customWidth="1"/>
    <col min="6154" max="6154" width="9.57421875" style="64" bestFit="1" customWidth="1"/>
    <col min="6155" max="6155" width="10.57421875" style="64" bestFit="1" customWidth="1"/>
    <col min="6156" max="6159" width="9.57421875" style="64" bestFit="1" customWidth="1"/>
    <col min="6160" max="6160" width="10.57421875" style="64" bestFit="1" customWidth="1"/>
    <col min="6161" max="6163" width="9.57421875" style="64" bestFit="1" customWidth="1"/>
    <col min="6164" max="6164" width="9.7109375" style="64" bestFit="1" customWidth="1"/>
    <col min="6165" max="6400" width="10.8515625" style="64" customWidth="1"/>
    <col min="6401" max="6401" width="35.8515625" style="64" customWidth="1"/>
    <col min="6402" max="6408" width="13.7109375" style="64" customWidth="1"/>
    <col min="6409" max="6409" width="14.00390625" style="64" customWidth="1"/>
    <col min="6410" max="6410" width="9.57421875" style="64" bestFit="1" customWidth="1"/>
    <col min="6411" max="6411" width="10.57421875" style="64" bestFit="1" customWidth="1"/>
    <col min="6412" max="6415" width="9.57421875" style="64" bestFit="1" customWidth="1"/>
    <col min="6416" max="6416" width="10.57421875" style="64" bestFit="1" customWidth="1"/>
    <col min="6417" max="6419" width="9.57421875" style="64" bestFit="1" customWidth="1"/>
    <col min="6420" max="6420" width="9.7109375" style="64" bestFit="1" customWidth="1"/>
    <col min="6421" max="6656" width="10.8515625" style="64" customWidth="1"/>
    <col min="6657" max="6657" width="35.8515625" style="64" customWidth="1"/>
    <col min="6658" max="6664" width="13.7109375" style="64" customWidth="1"/>
    <col min="6665" max="6665" width="14.00390625" style="64" customWidth="1"/>
    <col min="6666" max="6666" width="9.57421875" style="64" bestFit="1" customWidth="1"/>
    <col min="6667" max="6667" width="10.57421875" style="64" bestFit="1" customWidth="1"/>
    <col min="6668" max="6671" width="9.57421875" style="64" bestFit="1" customWidth="1"/>
    <col min="6672" max="6672" width="10.57421875" style="64" bestFit="1" customWidth="1"/>
    <col min="6673" max="6675" width="9.57421875" style="64" bestFit="1" customWidth="1"/>
    <col min="6676" max="6676" width="9.7109375" style="64" bestFit="1" customWidth="1"/>
    <col min="6677" max="6912" width="10.8515625" style="64" customWidth="1"/>
    <col min="6913" max="6913" width="35.8515625" style="64" customWidth="1"/>
    <col min="6914" max="6920" width="13.7109375" style="64" customWidth="1"/>
    <col min="6921" max="6921" width="14.00390625" style="64" customWidth="1"/>
    <col min="6922" max="6922" width="9.57421875" style="64" bestFit="1" customWidth="1"/>
    <col min="6923" max="6923" width="10.57421875" style="64" bestFit="1" customWidth="1"/>
    <col min="6924" max="6927" width="9.57421875" style="64" bestFit="1" customWidth="1"/>
    <col min="6928" max="6928" width="10.57421875" style="64" bestFit="1" customWidth="1"/>
    <col min="6929" max="6931" width="9.57421875" style="64" bestFit="1" customWidth="1"/>
    <col min="6932" max="6932" width="9.7109375" style="64" bestFit="1" customWidth="1"/>
    <col min="6933" max="7168" width="10.8515625" style="64" customWidth="1"/>
    <col min="7169" max="7169" width="35.8515625" style="64" customWidth="1"/>
    <col min="7170" max="7176" width="13.7109375" style="64" customWidth="1"/>
    <col min="7177" max="7177" width="14.00390625" style="64" customWidth="1"/>
    <col min="7178" max="7178" width="9.57421875" style="64" bestFit="1" customWidth="1"/>
    <col min="7179" max="7179" width="10.57421875" style="64" bestFit="1" customWidth="1"/>
    <col min="7180" max="7183" width="9.57421875" style="64" bestFit="1" customWidth="1"/>
    <col min="7184" max="7184" width="10.57421875" style="64" bestFit="1" customWidth="1"/>
    <col min="7185" max="7187" width="9.57421875" style="64" bestFit="1" customWidth="1"/>
    <col min="7188" max="7188" width="9.7109375" style="64" bestFit="1" customWidth="1"/>
    <col min="7189" max="7424" width="10.8515625" style="64" customWidth="1"/>
    <col min="7425" max="7425" width="35.8515625" style="64" customWidth="1"/>
    <col min="7426" max="7432" width="13.7109375" style="64" customWidth="1"/>
    <col min="7433" max="7433" width="14.00390625" style="64" customWidth="1"/>
    <col min="7434" max="7434" width="9.57421875" style="64" bestFit="1" customWidth="1"/>
    <col min="7435" max="7435" width="10.57421875" style="64" bestFit="1" customWidth="1"/>
    <col min="7436" max="7439" width="9.57421875" style="64" bestFit="1" customWidth="1"/>
    <col min="7440" max="7440" width="10.57421875" style="64" bestFit="1" customWidth="1"/>
    <col min="7441" max="7443" width="9.57421875" style="64" bestFit="1" customWidth="1"/>
    <col min="7444" max="7444" width="9.7109375" style="64" bestFit="1" customWidth="1"/>
    <col min="7445" max="7680" width="10.8515625" style="64" customWidth="1"/>
    <col min="7681" max="7681" width="35.8515625" style="64" customWidth="1"/>
    <col min="7682" max="7688" width="13.7109375" style="64" customWidth="1"/>
    <col min="7689" max="7689" width="14.00390625" style="64" customWidth="1"/>
    <col min="7690" max="7690" width="9.57421875" style="64" bestFit="1" customWidth="1"/>
    <col min="7691" max="7691" width="10.57421875" style="64" bestFit="1" customWidth="1"/>
    <col min="7692" max="7695" width="9.57421875" style="64" bestFit="1" customWidth="1"/>
    <col min="7696" max="7696" width="10.57421875" style="64" bestFit="1" customWidth="1"/>
    <col min="7697" max="7699" width="9.57421875" style="64" bestFit="1" customWidth="1"/>
    <col min="7700" max="7700" width="9.7109375" style="64" bestFit="1" customWidth="1"/>
    <col min="7701" max="7936" width="10.8515625" style="64" customWidth="1"/>
    <col min="7937" max="7937" width="35.8515625" style="64" customWidth="1"/>
    <col min="7938" max="7944" width="13.7109375" style="64" customWidth="1"/>
    <col min="7945" max="7945" width="14.00390625" style="64" customWidth="1"/>
    <col min="7946" max="7946" width="9.57421875" style="64" bestFit="1" customWidth="1"/>
    <col min="7947" max="7947" width="10.57421875" style="64" bestFit="1" customWidth="1"/>
    <col min="7948" max="7951" width="9.57421875" style="64" bestFit="1" customWidth="1"/>
    <col min="7952" max="7952" width="10.57421875" style="64" bestFit="1" customWidth="1"/>
    <col min="7953" max="7955" width="9.57421875" style="64" bestFit="1" customWidth="1"/>
    <col min="7956" max="7956" width="9.7109375" style="64" bestFit="1" customWidth="1"/>
    <col min="7957" max="8192" width="10.8515625" style="64" customWidth="1"/>
    <col min="8193" max="8193" width="35.8515625" style="64" customWidth="1"/>
    <col min="8194" max="8200" width="13.7109375" style="64" customWidth="1"/>
    <col min="8201" max="8201" width="14.00390625" style="64" customWidth="1"/>
    <col min="8202" max="8202" width="9.57421875" style="64" bestFit="1" customWidth="1"/>
    <col min="8203" max="8203" width="10.57421875" style="64" bestFit="1" customWidth="1"/>
    <col min="8204" max="8207" width="9.57421875" style="64" bestFit="1" customWidth="1"/>
    <col min="8208" max="8208" width="10.57421875" style="64" bestFit="1" customWidth="1"/>
    <col min="8209" max="8211" width="9.57421875" style="64" bestFit="1" customWidth="1"/>
    <col min="8212" max="8212" width="9.7109375" style="64" bestFit="1" customWidth="1"/>
    <col min="8213" max="8448" width="10.8515625" style="64" customWidth="1"/>
    <col min="8449" max="8449" width="35.8515625" style="64" customWidth="1"/>
    <col min="8450" max="8456" width="13.7109375" style="64" customWidth="1"/>
    <col min="8457" max="8457" width="14.00390625" style="64" customWidth="1"/>
    <col min="8458" max="8458" width="9.57421875" style="64" bestFit="1" customWidth="1"/>
    <col min="8459" max="8459" width="10.57421875" style="64" bestFit="1" customWidth="1"/>
    <col min="8460" max="8463" width="9.57421875" style="64" bestFit="1" customWidth="1"/>
    <col min="8464" max="8464" width="10.57421875" style="64" bestFit="1" customWidth="1"/>
    <col min="8465" max="8467" width="9.57421875" style="64" bestFit="1" customWidth="1"/>
    <col min="8468" max="8468" width="9.7109375" style="64" bestFit="1" customWidth="1"/>
    <col min="8469" max="8704" width="10.8515625" style="64" customWidth="1"/>
    <col min="8705" max="8705" width="35.8515625" style="64" customWidth="1"/>
    <col min="8706" max="8712" width="13.7109375" style="64" customWidth="1"/>
    <col min="8713" max="8713" width="14.00390625" style="64" customWidth="1"/>
    <col min="8714" max="8714" width="9.57421875" style="64" bestFit="1" customWidth="1"/>
    <col min="8715" max="8715" width="10.57421875" style="64" bestFit="1" customWidth="1"/>
    <col min="8716" max="8719" width="9.57421875" style="64" bestFit="1" customWidth="1"/>
    <col min="8720" max="8720" width="10.57421875" style="64" bestFit="1" customWidth="1"/>
    <col min="8721" max="8723" width="9.57421875" style="64" bestFit="1" customWidth="1"/>
    <col min="8724" max="8724" width="9.7109375" style="64" bestFit="1" customWidth="1"/>
    <col min="8725" max="8960" width="10.8515625" style="64" customWidth="1"/>
    <col min="8961" max="8961" width="35.8515625" style="64" customWidth="1"/>
    <col min="8962" max="8968" width="13.7109375" style="64" customWidth="1"/>
    <col min="8969" max="8969" width="14.00390625" style="64" customWidth="1"/>
    <col min="8970" max="8970" width="9.57421875" style="64" bestFit="1" customWidth="1"/>
    <col min="8971" max="8971" width="10.57421875" style="64" bestFit="1" customWidth="1"/>
    <col min="8972" max="8975" width="9.57421875" style="64" bestFit="1" customWidth="1"/>
    <col min="8976" max="8976" width="10.57421875" style="64" bestFit="1" customWidth="1"/>
    <col min="8977" max="8979" width="9.57421875" style="64" bestFit="1" customWidth="1"/>
    <col min="8980" max="8980" width="9.7109375" style="64" bestFit="1" customWidth="1"/>
    <col min="8981" max="9216" width="10.8515625" style="64" customWidth="1"/>
    <col min="9217" max="9217" width="35.8515625" style="64" customWidth="1"/>
    <col min="9218" max="9224" width="13.7109375" style="64" customWidth="1"/>
    <col min="9225" max="9225" width="14.00390625" style="64" customWidth="1"/>
    <col min="9226" max="9226" width="9.57421875" style="64" bestFit="1" customWidth="1"/>
    <col min="9227" max="9227" width="10.57421875" style="64" bestFit="1" customWidth="1"/>
    <col min="9228" max="9231" width="9.57421875" style="64" bestFit="1" customWidth="1"/>
    <col min="9232" max="9232" width="10.57421875" style="64" bestFit="1" customWidth="1"/>
    <col min="9233" max="9235" width="9.57421875" style="64" bestFit="1" customWidth="1"/>
    <col min="9236" max="9236" width="9.7109375" style="64" bestFit="1" customWidth="1"/>
    <col min="9237" max="9472" width="10.8515625" style="64" customWidth="1"/>
    <col min="9473" max="9473" width="35.8515625" style="64" customWidth="1"/>
    <col min="9474" max="9480" width="13.7109375" style="64" customWidth="1"/>
    <col min="9481" max="9481" width="14.00390625" style="64" customWidth="1"/>
    <col min="9482" max="9482" width="9.57421875" style="64" bestFit="1" customWidth="1"/>
    <col min="9483" max="9483" width="10.57421875" style="64" bestFit="1" customWidth="1"/>
    <col min="9484" max="9487" width="9.57421875" style="64" bestFit="1" customWidth="1"/>
    <col min="9488" max="9488" width="10.57421875" style="64" bestFit="1" customWidth="1"/>
    <col min="9489" max="9491" width="9.57421875" style="64" bestFit="1" customWidth="1"/>
    <col min="9492" max="9492" width="9.7109375" style="64" bestFit="1" customWidth="1"/>
    <col min="9493" max="9728" width="10.8515625" style="64" customWidth="1"/>
    <col min="9729" max="9729" width="35.8515625" style="64" customWidth="1"/>
    <col min="9730" max="9736" width="13.7109375" style="64" customWidth="1"/>
    <col min="9737" max="9737" width="14.00390625" style="64" customWidth="1"/>
    <col min="9738" max="9738" width="9.57421875" style="64" bestFit="1" customWidth="1"/>
    <col min="9739" max="9739" width="10.57421875" style="64" bestFit="1" customWidth="1"/>
    <col min="9740" max="9743" width="9.57421875" style="64" bestFit="1" customWidth="1"/>
    <col min="9744" max="9744" width="10.57421875" style="64" bestFit="1" customWidth="1"/>
    <col min="9745" max="9747" width="9.57421875" style="64" bestFit="1" customWidth="1"/>
    <col min="9748" max="9748" width="9.7109375" style="64" bestFit="1" customWidth="1"/>
    <col min="9749" max="9984" width="10.8515625" style="64" customWidth="1"/>
    <col min="9985" max="9985" width="35.8515625" style="64" customWidth="1"/>
    <col min="9986" max="9992" width="13.7109375" style="64" customWidth="1"/>
    <col min="9993" max="9993" width="14.00390625" style="64" customWidth="1"/>
    <col min="9994" max="9994" width="9.57421875" style="64" bestFit="1" customWidth="1"/>
    <col min="9995" max="9995" width="10.57421875" style="64" bestFit="1" customWidth="1"/>
    <col min="9996" max="9999" width="9.57421875" style="64" bestFit="1" customWidth="1"/>
    <col min="10000" max="10000" width="10.57421875" style="64" bestFit="1" customWidth="1"/>
    <col min="10001" max="10003" width="9.57421875" style="64" bestFit="1" customWidth="1"/>
    <col min="10004" max="10004" width="9.7109375" style="64" bestFit="1" customWidth="1"/>
    <col min="10005" max="10240" width="10.8515625" style="64" customWidth="1"/>
    <col min="10241" max="10241" width="35.8515625" style="64" customWidth="1"/>
    <col min="10242" max="10248" width="13.7109375" style="64" customWidth="1"/>
    <col min="10249" max="10249" width="14.00390625" style="64" customWidth="1"/>
    <col min="10250" max="10250" width="9.57421875" style="64" bestFit="1" customWidth="1"/>
    <col min="10251" max="10251" width="10.57421875" style="64" bestFit="1" customWidth="1"/>
    <col min="10252" max="10255" width="9.57421875" style="64" bestFit="1" customWidth="1"/>
    <col min="10256" max="10256" width="10.57421875" style="64" bestFit="1" customWidth="1"/>
    <col min="10257" max="10259" width="9.57421875" style="64" bestFit="1" customWidth="1"/>
    <col min="10260" max="10260" width="9.7109375" style="64" bestFit="1" customWidth="1"/>
    <col min="10261" max="10496" width="10.8515625" style="64" customWidth="1"/>
    <col min="10497" max="10497" width="35.8515625" style="64" customWidth="1"/>
    <col min="10498" max="10504" width="13.7109375" style="64" customWidth="1"/>
    <col min="10505" max="10505" width="14.00390625" style="64" customWidth="1"/>
    <col min="10506" max="10506" width="9.57421875" style="64" bestFit="1" customWidth="1"/>
    <col min="10507" max="10507" width="10.57421875" style="64" bestFit="1" customWidth="1"/>
    <col min="10508" max="10511" width="9.57421875" style="64" bestFit="1" customWidth="1"/>
    <col min="10512" max="10512" width="10.57421875" style="64" bestFit="1" customWidth="1"/>
    <col min="10513" max="10515" width="9.57421875" style="64" bestFit="1" customWidth="1"/>
    <col min="10516" max="10516" width="9.7109375" style="64" bestFit="1" customWidth="1"/>
    <col min="10517" max="10752" width="10.8515625" style="64" customWidth="1"/>
    <col min="10753" max="10753" width="35.8515625" style="64" customWidth="1"/>
    <col min="10754" max="10760" width="13.7109375" style="64" customWidth="1"/>
    <col min="10761" max="10761" width="14.00390625" style="64" customWidth="1"/>
    <col min="10762" max="10762" width="9.57421875" style="64" bestFit="1" customWidth="1"/>
    <col min="10763" max="10763" width="10.57421875" style="64" bestFit="1" customWidth="1"/>
    <col min="10764" max="10767" width="9.57421875" style="64" bestFit="1" customWidth="1"/>
    <col min="10768" max="10768" width="10.57421875" style="64" bestFit="1" customWidth="1"/>
    <col min="10769" max="10771" width="9.57421875" style="64" bestFit="1" customWidth="1"/>
    <col min="10772" max="10772" width="9.7109375" style="64" bestFit="1" customWidth="1"/>
    <col min="10773" max="11008" width="10.8515625" style="64" customWidth="1"/>
    <col min="11009" max="11009" width="35.8515625" style="64" customWidth="1"/>
    <col min="11010" max="11016" width="13.7109375" style="64" customWidth="1"/>
    <col min="11017" max="11017" width="14.00390625" style="64" customWidth="1"/>
    <col min="11018" max="11018" width="9.57421875" style="64" bestFit="1" customWidth="1"/>
    <col min="11019" max="11019" width="10.57421875" style="64" bestFit="1" customWidth="1"/>
    <col min="11020" max="11023" width="9.57421875" style="64" bestFit="1" customWidth="1"/>
    <col min="11024" max="11024" width="10.57421875" style="64" bestFit="1" customWidth="1"/>
    <col min="11025" max="11027" width="9.57421875" style="64" bestFit="1" customWidth="1"/>
    <col min="11028" max="11028" width="9.7109375" style="64" bestFit="1" customWidth="1"/>
    <col min="11029" max="11264" width="10.8515625" style="64" customWidth="1"/>
    <col min="11265" max="11265" width="35.8515625" style="64" customWidth="1"/>
    <col min="11266" max="11272" width="13.7109375" style="64" customWidth="1"/>
    <col min="11273" max="11273" width="14.00390625" style="64" customWidth="1"/>
    <col min="11274" max="11274" width="9.57421875" style="64" bestFit="1" customWidth="1"/>
    <col min="11275" max="11275" width="10.57421875" style="64" bestFit="1" customWidth="1"/>
    <col min="11276" max="11279" width="9.57421875" style="64" bestFit="1" customWidth="1"/>
    <col min="11280" max="11280" width="10.57421875" style="64" bestFit="1" customWidth="1"/>
    <col min="11281" max="11283" width="9.57421875" style="64" bestFit="1" customWidth="1"/>
    <col min="11284" max="11284" width="9.7109375" style="64" bestFit="1" customWidth="1"/>
    <col min="11285" max="11520" width="10.8515625" style="64" customWidth="1"/>
    <col min="11521" max="11521" width="35.8515625" style="64" customWidth="1"/>
    <col min="11522" max="11528" width="13.7109375" style="64" customWidth="1"/>
    <col min="11529" max="11529" width="14.00390625" style="64" customWidth="1"/>
    <col min="11530" max="11530" width="9.57421875" style="64" bestFit="1" customWidth="1"/>
    <col min="11531" max="11531" width="10.57421875" style="64" bestFit="1" customWidth="1"/>
    <col min="11532" max="11535" width="9.57421875" style="64" bestFit="1" customWidth="1"/>
    <col min="11536" max="11536" width="10.57421875" style="64" bestFit="1" customWidth="1"/>
    <col min="11537" max="11539" width="9.57421875" style="64" bestFit="1" customWidth="1"/>
    <col min="11540" max="11540" width="9.7109375" style="64" bestFit="1" customWidth="1"/>
    <col min="11541" max="11776" width="10.8515625" style="64" customWidth="1"/>
    <col min="11777" max="11777" width="35.8515625" style="64" customWidth="1"/>
    <col min="11778" max="11784" width="13.7109375" style="64" customWidth="1"/>
    <col min="11785" max="11785" width="14.00390625" style="64" customWidth="1"/>
    <col min="11786" max="11786" width="9.57421875" style="64" bestFit="1" customWidth="1"/>
    <col min="11787" max="11787" width="10.57421875" style="64" bestFit="1" customWidth="1"/>
    <col min="11788" max="11791" width="9.57421875" style="64" bestFit="1" customWidth="1"/>
    <col min="11792" max="11792" width="10.57421875" style="64" bestFit="1" customWidth="1"/>
    <col min="11793" max="11795" width="9.57421875" style="64" bestFit="1" customWidth="1"/>
    <col min="11796" max="11796" width="9.7109375" style="64" bestFit="1" customWidth="1"/>
    <col min="11797" max="12032" width="10.8515625" style="64" customWidth="1"/>
    <col min="12033" max="12033" width="35.8515625" style="64" customWidth="1"/>
    <col min="12034" max="12040" width="13.7109375" style="64" customWidth="1"/>
    <col min="12041" max="12041" width="14.00390625" style="64" customWidth="1"/>
    <col min="12042" max="12042" width="9.57421875" style="64" bestFit="1" customWidth="1"/>
    <col min="12043" max="12043" width="10.57421875" style="64" bestFit="1" customWidth="1"/>
    <col min="12044" max="12047" width="9.57421875" style="64" bestFit="1" customWidth="1"/>
    <col min="12048" max="12048" width="10.57421875" style="64" bestFit="1" customWidth="1"/>
    <col min="12049" max="12051" width="9.57421875" style="64" bestFit="1" customWidth="1"/>
    <col min="12052" max="12052" width="9.7109375" style="64" bestFit="1" customWidth="1"/>
    <col min="12053" max="12288" width="10.8515625" style="64" customWidth="1"/>
    <col min="12289" max="12289" width="35.8515625" style="64" customWidth="1"/>
    <col min="12290" max="12296" width="13.7109375" style="64" customWidth="1"/>
    <col min="12297" max="12297" width="14.00390625" style="64" customWidth="1"/>
    <col min="12298" max="12298" width="9.57421875" style="64" bestFit="1" customWidth="1"/>
    <col min="12299" max="12299" width="10.57421875" style="64" bestFit="1" customWidth="1"/>
    <col min="12300" max="12303" width="9.57421875" style="64" bestFit="1" customWidth="1"/>
    <col min="12304" max="12304" width="10.57421875" style="64" bestFit="1" customWidth="1"/>
    <col min="12305" max="12307" width="9.57421875" style="64" bestFit="1" customWidth="1"/>
    <col min="12308" max="12308" width="9.7109375" style="64" bestFit="1" customWidth="1"/>
    <col min="12309" max="12544" width="10.8515625" style="64" customWidth="1"/>
    <col min="12545" max="12545" width="35.8515625" style="64" customWidth="1"/>
    <col min="12546" max="12552" width="13.7109375" style="64" customWidth="1"/>
    <col min="12553" max="12553" width="14.00390625" style="64" customWidth="1"/>
    <col min="12554" max="12554" width="9.57421875" style="64" bestFit="1" customWidth="1"/>
    <col min="12555" max="12555" width="10.57421875" style="64" bestFit="1" customWidth="1"/>
    <col min="12556" max="12559" width="9.57421875" style="64" bestFit="1" customWidth="1"/>
    <col min="12560" max="12560" width="10.57421875" style="64" bestFit="1" customWidth="1"/>
    <col min="12561" max="12563" width="9.57421875" style="64" bestFit="1" customWidth="1"/>
    <col min="12564" max="12564" width="9.7109375" style="64" bestFit="1" customWidth="1"/>
    <col min="12565" max="12800" width="10.8515625" style="64" customWidth="1"/>
    <col min="12801" max="12801" width="35.8515625" style="64" customWidth="1"/>
    <col min="12802" max="12808" width="13.7109375" style="64" customWidth="1"/>
    <col min="12809" max="12809" width="14.00390625" style="64" customWidth="1"/>
    <col min="12810" max="12810" width="9.57421875" style="64" bestFit="1" customWidth="1"/>
    <col min="12811" max="12811" width="10.57421875" style="64" bestFit="1" customWidth="1"/>
    <col min="12812" max="12815" width="9.57421875" style="64" bestFit="1" customWidth="1"/>
    <col min="12816" max="12816" width="10.57421875" style="64" bestFit="1" customWidth="1"/>
    <col min="12817" max="12819" width="9.57421875" style="64" bestFit="1" customWidth="1"/>
    <col min="12820" max="12820" width="9.7109375" style="64" bestFit="1" customWidth="1"/>
    <col min="12821" max="13056" width="10.8515625" style="64" customWidth="1"/>
    <col min="13057" max="13057" width="35.8515625" style="64" customWidth="1"/>
    <col min="13058" max="13064" width="13.7109375" style="64" customWidth="1"/>
    <col min="13065" max="13065" width="14.00390625" style="64" customWidth="1"/>
    <col min="13066" max="13066" width="9.57421875" style="64" bestFit="1" customWidth="1"/>
    <col min="13067" max="13067" width="10.57421875" style="64" bestFit="1" customWidth="1"/>
    <col min="13068" max="13071" width="9.57421875" style="64" bestFit="1" customWidth="1"/>
    <col min="13072" max="13072" width="10.57421875" style="64" bestFit="1" customWidth="1"/>
    <col min="13073" max="13075" width="9.57421875" style="64" bestFit="1" customWidth="1"/>
    <col min="13076" max="13076" width="9.7109375" style="64" bestFit="1" customWidth="1"/>
    <col min="13077" max="13312" width="10.8515625" style="64" customWidth="1"/>
    <col min="13313" max="13313" width="35.8515625" style="64" customWidth="1"/>
    <col min="13314" max="13320" width="13.7109375" style="64" customWidth="1"/>
    <col min="13321" max="13321" width="14.00390625" style="64" customWidth="1"/>
    <col min="13322" max="13322" width="9.57421875" style="64" bestFit="1" customWidth="1"/>
    <col min="13323" max="13323" width="10.57421875" style="64" bestFit="1" customWidth="1"/>
    <col min="13324" max="13327" width="9.57421875" style="64" bestFit="1" customWidth="1"/>
    <col min="13328" max="13328" width="10.57421875" style="64" bestFit="1" customWidth="1"/>
    <col min="13329" max="13331" width="9.57421875" style="64" bestFit="1" customWidth="1"/>
    <col min="13332" max="13332" width="9.7109375" style="64" bestFit="1" customWidth="1"/>
    <col min="13333" max="13568" width="10.8515625" style="64" customWidth="1"/>
    <col min="13569" max="13569" width="35.8515625" style="64" customWidth="1"/>
    <col min="13570" max="13576" width="13.7109375" style="64" customWidth="1"/>
    <col min="13577" max="13577" width="14.00390625" style="64" customWidth="1"/>
    <col min="13578" max="13578" width="9.57421875" style="64" bestFit="1" customWidth="1"/>
    <col min="13579" max="13579" width="10.57421875" style="64" bestFit="1" customWidth="1"/>
    <col min="13580" max="13583" width="9.57421875" style="64" bestFit="1" customWidth="1"/>
    <col min="13584" max="13584" width="10.57421875" style="64" bestFit="1" customWidth="1"/>
    <col min="13585" max="13587" width="9.57421875" style="64" bestFit="1" customWidth="1"/>
    <col min="13588" max="13588" width="9.7109375" style="64" bestFit="1" customWidth="1"/>
    <col min="13589" max="13824" width="10.8515625" style="64" customWidth="1"/>
    <col min="13825" max="13825" width="35.8515625" style="64" customWidth="1"/>
    <col min="13826" max="13832" width="13.7109375" style="64" customWidth="1"/>
    <col min="13833" max="13833" width="14.00390625" style="64" customWidth="1"/>
    <col min="13834" max="13834" width="9.57421875" style="64" bestFit="1" customWidth="1"/>
    <col min="13835" max="13835" width="10.57421875" style="64" bestFit="1" customWidth="1"/>
    <col min="13836" max="13839" width="9.57421875" style="64" bestFit="1" customWidth="1"/>
    <col min="13840" max="13840" width="10.57421875" style="64" bestFit="1" customWidth="1"/>
    <col min="13841" max="13843" width="9.57421875" style="64" bestFit="1" customWidth="1"/>
    <col min="13844" max="13844" width="9.7109375" style="64" bestFit="1" customWidth="1"/>
    <col min="13845" max="14080" width="10.8515625" style="64" customWidth="1"/>
    <col min="14081" max="14081" width="35.8515625" style="64" customWidth="1"/>
    <col min="14082" max="14088" width="13.7109375" style="64" customWidth="1"/>
    <col min="14089" max="14089" width="14.00390625" style="64" customWidth="1"/>
    <col min="14090" max="14090" width="9.57421875" style="64" bestFit="1" customWidth="1"/>
    <col min="14091" max="14091" width="10.57421875" style="64" bestFit="1" customWidth="1"/>
    <col min="14092" max="14095" width="9.57421875" style="64" bestFit="1" customWidth="1"/>
    <col min="14096" max="14096" width="10.57421875" style="64" bestFit="1" customWidth="1"/>
    <col min="14097" max="14099" width="9.57421875" style="64" bestFit="1" customWidth="1"/>
    <col min="14100" max="14100" width="9.7109375" style="64" bestFit="1" customWidth="1"/>
    <col min="14101" max="14336" width="10.8515625" style="64" customWidth="1"/>
    <col min="14337" max="14337" width="35.8515625" style="64" customWidth="1"/>
    <col min="14338" max="14344" width="13.7109375" style="64" customWidth="1"/>
    <col min="14345" max="14345" width="14.00390625" style="64" customWidth="1"/>
    <col min="14346" max="14346" width="9.57421875" style="64" bestFit="1" customWidth="1"/>
    <col min="14347" max="14347" width="10.57421875" style="64" bestFit="1" customWidth="1"/>
    <col min="14348" max="14351" width="9.57421875" style="64" bestFit="1" customWidth="1"/>
    <col min="14352" max="14352" width="10.57421875" style="64" bestFit="1" customWidth="1"/>
    <col min="14353" max="14355" width="9.57421875" style="64" bestFit="1" customWidth="1"/>
    <col min="14356" max="14356" width="9.7109375" style="64" bestFit="1" customWidth="1"/>
    <col min="14357" max="14592" width="10.8515625" style="64" customWidth="1"/>
    <col min="14593" max="14593" width="35.8515625" style="64" customWidth="1"/>
    <col min="14594" max="14600" width="13.7109375" style="64" customWidth="1"/>
    <col min="14601" max="14601" width="14.00390625" style="64" customWidth="1"/>
    <col min="14602" max="14602" width="9.57421875" style="64" bestFit="1" customWidth="1"/>
    <col min="14603" max="14603" width="10.57421875" style="64" bestFit="1" customWidth="1"/>
    <col min="14604" max="14607" width="9.57421875" style="64" bestFit="1" customWidth="1"/>
    <col min="14608" max="14608" width="10.57421875" style="64" bestFit="1" customWidth="1"/>
    <col min="14609" max="14611" width="9.57421875" style="64" bestFit="1" customWidth="1"/>
    <col min="14612" max="14612" width="9.7109375" style="64" bestFit="1" customWidth="1"/>
    <col min="14613" max="14848" width="10.8515625" style="64" customWidth="1"/>
    <col min="14849" max="14849" width="35.8515625" style="64" customWidth="1"/>
    <col min="14850" max="14856" width="13.7109375" style="64" customWidth="1"/>
    <col min="14857" max="14857" width="14.00390625" style="64" customWidth="1"/>
    <col min="14858" max="14858" width="9.57421875" style="64" bestFit="1" customWidth="1"/>
    <col min="14859" max="14859" width="10.57421875" style="64" bestFit="1" customWidth="1"/>
    <col min="14860" max="14863" width="9.57421875" style="64" bestFit="1" customWidth="1"/>
    <col min="14864" max="14864" width="10.57421875" style="64" bestFit="1" customWidth="1"/>
    <col min="14865" max="14867" width="9.57421875" style="64" bestFit="1" customWidth="1"/>
    <col min="14868" max="14868" width="9.7109375" style="64" bestFit="1" customWidth="1"/>
    <col min="14869" max="15104" width="10.8515625" style="64" customWidth="1"/>
    <col min="15105" max="15105" width="35.8515625" style="64" customWidth="1"/>
    <col min="15106" max="15112" width="13.7109375" style="64" customWidth="1"/>
    <col min="15113" max="15113" width="14.00390625" style="64" customWidth="1"/>
    <col min="15114" max="15114" width="9.57421875" style="64" bestFit="1" customWidth="1"/>
    <col min="15115" max="15115" width="10.57421875" style="64" bestFit="1" customWidth="1"/>
    <col min="15116" max="15119" width="9.57421875" style="64" bestFit="1" customWidth="1"/>
    <col min="15120" max="15120" width="10.57421875" style="64" bestFit="1" customWidth="1"/>
    <col min="15121" max="15123" width="9.57421875" style="64" bestFit="1" customWidth="1"/>
    <col min="15124" max="15124" width="9.7109375" style="64" bestFit="1" customWidth="1"/>
    <col min="15125" max="15360" width="10.8515625" style="64" customWidth="1"/>
    <col min="15361" max="15361" width="35.8515625" style="64" customWidth="1"/>
    <col min="15362" max="15368" width="13.7109375" style="64" customWidth="1"/>
    <col min="15369" max="15369" width="14.00390625" style="64" customWidth="1"/>
    <col min="15370" max="15370" width="9.57421875" style="64" bestFit="1" customWidth="1"/>
    <col min="15371" max="15371" width="10.57421875" style="64" bestFit="1" customWidth="1"/>
    <col min="15372" max="15375" width="9.57421875" style="64" bestFit="1" customWidth="1"/>
    <col min="15376" max="15376" width="10.57421875" style="64" bestFit="1" customWidth="1"/>
    <col min="15377" max="15379" width="9.57421875" style="64" bestFit="1" customWidth="1"/>
    <col min="15380" max="15380" width="9.7109375" style="64" bestFit="1" customWidth="1"/>
    <col min="15381" max="15616" width="10.8515625" style="64" customWidth="1"/>
    <col min="15617" max="15617" width="35.8515625" style="64" customWidth="1"/>
    <col min="15618" max="15624" width="13.7109375" style="64" customWidth="1"/>
    <col min="15625" max="15625" width="14.00390625" style="64" customWidth="1"/>
    <col min="15626" max="15626" width="9.57421875" style="64" bestFit="1" customWidth="1"/>
    <col min="15627" max="15627" width="10.57421875" style="64" bestFit="1" customWidth="1"/>
    <col min="15628" max="15631" width="9.57421875" style="64" bestFit="1" customWidth="1"/>
    <col min="15632" max="15632" width="10.57421875" style="64" bestFit="1" customWidth="1"/>
    <col min="15633" max="15635" width="9.57421875" style="64" bestFit="1" customWidth="1"/>
    <col min="15636" max="15636" width="9.7109375" style="64" bestFit="1" customWidth="1"/>
    <col min="15637" max="15872" width="10.8515625" style="64" customWidth="1"/>
    <col min="15873" max="15873" width="35.8515625" style="64" customWidth="1"/>
    <col min="15874" max="15880" width="13.7109375" style="64" customWidth="1"/>
    <col min="15881" max="15881" width="14.00390625" style="64" customWidth="1"/>
    <col min="15882" max="15882" width="9.57421875" style="64" bestFit="1" customWidth="1"/>
    <col min="15883" max="15883" width="10.57421875" style="64" bestFit="1" customWidth="1"/>
    <col min="15884" max="15887" width="9.57421875" style="64" bestFit="1" customWidth="1"/>
    <col min="15888" max="15888" width="10.57421875" style="64" bestFit="1" customWidth="1"/>
    <col min="15889" max="15891" width="9.57421875" style="64" bestFit="1" customWidth="1"/>
    <col min="15892" max="15892" width="9.7109375" style="64" bestFit="1" customWidth="1"/>
    <col min="15893" max="16128" width="10.8515625" style="64" customWidth="1"/>
    <col min="16129" max="16129" width="35.8515625" style="64" customWidth="1"/>
    <col min="16130" max="16136" width="13.7109375" style="64" customWidth="1"/>
    <col min="16137" max="16137" width="14.00390625" style="64" customWidth="1"/>
    <col min="16138" max="16138" width="9.57421875" style="64" bestFit="1" customWidth="1"/>
    <col min="16139" max="16139" width="10.57421875" style="64" bestFit="1" customWidth="1"/>
    <col min="16140" max="16143" width="9.57421875" style="64" bestFit="1" customWidth="1"/>
    <col min="16144" max="16144" width="10.57421875" style="64" bestFit="1" customWidth="1"/>
    <col min="16145" max="16147" width="9.57421875" style="64" bestFit="1" customWidth="1"/>
    <col min="16148" max="16148" width="9.7109375" style="64" bestFit="1" customWidth="1"/>
    <col min="16149" max="16384" width="10.8515625" style="64" customWidth="1"/>
  </cols>
  <sheetData>
    <row r="1" spans="1:9" s="37" customFormat="1" ht="14.25" customHeight="1">
      <c r="A1" s="1242" t="s">
        <v>1044</v>
      </c>
      <c r="B1" s="36"/>
      <c r="C1" s="36"/>
      <c r="D1" s="36"/>
      <c r="E1" s="36"/>
      <c r="F1" s="36"/>
      <c r="G1" s="36"/>
      <c r="H1" s="36"/>
      <c r="I1" s="36"/>
    </row>
    <row r="2" spans="1:9" s="38" customFormat="1" ht="24" customHeight="1">
      <c r="A2" s="1543" t="s">
        <v>41</v>
      </c>
      <c r="B2" s="1543"/>
      <c r="C2" s="1543"/>
      <c r="D2" s="1543"/>
      <c r="E2" s="1543"/>
      <c r="F2" s="1543"/>
      <c r="G2" s="1543"/>
      <c r="H2" s="1543"/>
      <c r="I2" s="1543"/>
    </row>
    <row r="3" spans="1:9" s="39" customFormat="1" ht="26.25" customHeight="1">
      <c r="A3" s="1544">
        <v>44012</v>
      </c>
      <c r="B3" s="1544"/>
      <c r="C3" s="1544"/>
      <c r="D3" s="1544"/>
      <c r="E3" s="1544"/>
      <c r="F3" s="1544"/>
      <c r="G3" s="1544"/>
      <c r="H3" s="1544"/>
      <c r="I3" s="1544"/>
    </row>
    <row r="4" spans="1:9" s="39" customFormat="1" ht="26.25" customHeight="1" hidden="1">
      <c r="A4" s="40"/>
      <c r="B4" s="41">
        <v>3</v>
      </c>
      <c r="C4" s="41">
        <v>4</v>
      </c>
      <c r="D4" s="41">
        <v>6</v>
      </c>
      <c r="E4" s="41">
        <v>8</v>
      </c>
      <c r="F4" s="41">
        <v>7</v>
      </c>
      <c r="G4" s="42">
        <v>2</v>
      </c>
      <c r="H4" s="41">
        <v>5</v>
      </c>
      <c r="I4" s="41"/>
    </row>
    <row r="5" spans="1:9" s="45" customFormat="1" ht="13.5" customHeight="1" hidden="1">
      <c r="A5" s="43"/>
      <c r="B5" s="44" t="s">
        <v>42</v>
      </c>
      <c r="C5" s="44" t="s">
        <v>43</v>
      </c>
      <c r="D5" s="44" t="s">
        <v>44</v>
      </c>
      <c r="E5" s="44" t="s">
        <v>45</v>
      </c>
      <c r="F5" s="44" t="s">
        <v>46</v>
      </c>
      <c r="G5" s="44" t="s">
        <v>47</v>
      </c>
      <c r="H5" s="44" t="s">
        <v>48</v>
      </c>
      <c r="I5" s="43"/>
    </row>
    <row r="6" spans="1:9" s="45" customFormat="1" ht="13.5" customHeight="1" thickBot="1">
      <c r="A6" s="46"/>
      <c r="B6" s="44"/>
      <c r="C6" s="44"/>
      <c r="D6" s="44"/>
      <c r="E6" s="44"/>
      <c r="F6" s="44"/>
      <c r="G6" s="44"/>
      <c r="H6" s="44"/>
      <c r="I6" s="43"/>
    </row>
    <row r="7" spans="1:9" s="47" customFormat="1" ht="26.25" customHeight="1">
      <c r="A7" s="1545" t="s">
        <v>1</v>
      </c>
      <c r="B7" s="1547" t="s">
        <v>49</v>
      </c>
      <c r="C7" s="1547" t="s">
        <v>50</v>
      </c>
      <c r="D7" s="1547" t="s">
        <v>51</v>
      </c>
      <c r="E7" s="1547" t="s">
        <v>52</v>
      </c>
      <c r="F7" s="1547" t="s">
        <v>53</v>
      </c>
      <c r="G7" s="1547" t="s">
        <v>54</v>
      </c>
      <c r="H7" s="1547" t="s">
        <v>55</v>
      </c>
      <c r="I7" s="1541" t="s">
        <v>56</v>
      </c>
    </row>
    <row r="8" spans="1:9" s="47" customFormat="1" ht="43.5" customHeight="1">
      <c r="A8" s="1546"/>
      <c r="B8" s="1548"/>
      <c r="C8" s="1548"/>
      <c r="D8" s="1548"/>
      <c r="E8" s="1548"/>
      <c r="F8" s="1548"/>
      <c r="G8" s="1548" t="s">
        <v>57</v>
      </c>
      <c r="H8" s="1548"/>
      <c r="I8" s="1542"/>
    </row>
    <row r="9" spans="1:9" s="47" customFormat="1" ht="6.75" customHeight="1">
      <c r="A9" s="48"/>
      <c r="B9" s="49"/>
      <c r="C9" s="49"/>
      <c r="D9" s="49"/>
      <c r="E9" s="49"/>
      <c r="F9" s="49"/>
      <c r="G9" s="49"/>
      <c r="H9" s="49"/>
      <c r="I9" s="50"/>
    </row>
    <row r="10" spans="1:9" s="53" customFormat="1" ht="20.1" customHeight="1">
      <c r="A10" s="51" t="s">
        <v>58</v>
      </c>
      <c r="B10" s="52">
        <v>0</v>
      </c>
      <c r="C10" s="52">
        <v>0</v>
      </c>
      <c r="D10" s="52">
        <v>802</v>
      </c>
      <c r="E10" s="52">
        <v>26157</v>
      </c>
      <c r="F10" s="52">
        <v>34685</v>
      </c>
      <c r="G10" s="52">
        <v>638105</v>
      </c>
      <c r="H10" s="52">
        <v>134</v>
      </c>
      <c r="I10" s="52">
        <v>693972</v>
      </c>
    </row>
    <row r="11" spans="1:9" s="53" customFormat="1" ht="20.1" customHeight="1">
      <c r="A11" s="51" t="s">
        <v>29</v>
      </c>
      <c r="B11" s="52">
        <v>0</v>
      </c>
      <c r="C11" s="52">
        <v>0</v>
      </c>
      <c r="D11" s="52">
        <v>123</v>
      </c>
      <c r="E11" s="52">
        <v>64537</v>
      </c>
      <c r="F11" s="52">
        <v>611687</v>
      </c>
      <c r="G11" s="52">
        <v>27887</v>
      </c>
      <c r="H11" s="52">
        <v>1</v>
      </c>
      <c r="I11" s="52">
        <v>702402</v>
      </c>
    </row>
    <row r="12" spans="1:9" s="53" customFormat="1" ht="20.1" customHeight="1">
      <c r="A12" s="51" t="s">
        <v>30</v>
      </c>
      <c r="B12" s="52">
        <v>0</v>
      </c>
      <c r="C12" s="52">
        <v>0</v>
      </c>
      <c r="D12" s="52">
        <v>117</v>
      </c>
      <c r="E12" s="52">
        <v>34753</v>
      </c>
      <c r="F12" s="52">
        <v>164876</v>
      </c>
      <c r="G12" s="52">
        <v>44613</v>
      </c>
      <c r="H12" s="52">
        <v>96</v>
      </c>
      <c r="I12" s="52">
        <v>239021</v>
      </c>
    </row>
    <row r="13" spans="1:9" s="53" customFormat="1" ht="20.1" customHeight="1">
      <c r="A13" s="51" t="s">
        <v>31</v>
      </c>
      <c r="B13" s="52">
        <v>0</v>
      </c>
      <c r="C13" s="52">
        <v>0</v>
      </c>
      <c r="D13" s="52">
        <v>32</v>
      </c>
      <c r="E13" s="52">
        <v>1701</v>
      </c>
      <c r="F13" s="52">
        <v>13591</v>
      </c>
      <c r="G13" s="52">
        <v>324707</v>
      </c>
      <c r="H13" s="52">
        <v>1594</v>
      </c>
      <c r="I13" s="52">
        <v>340890</v>
      </c>
    </row>
    <row r="14" spans="1:9" s="53" customFormat="1" ht="20.1" customHeight="1">
      <c r="A14" s="51" t="s">
        <v>32</v>
      </c>
      <c r="B14" s="52">
        <v>0</v>
      </c>
      <c r="C14" s="52">
        <v>0</v>
      </c>
      <c r="D14" s="52">
        <v>9</v>
      </c>
      <c r="E14" s="52">
        <v>5322</v>
      </c>
      <c r="F14" s="52">
        <v>12364</v>
      </c>
      <c r="G14" s="52">
        <v>34937</v>
      </c>
      <c r="H14" s="52">
        <v>0</v>
      </c>
      <c r="I14" s="52">
        <v>51711</v>
      </c>
    </row>
    <row r="15" spans="1:9" s="53" customFormat="1" ht="20.1" customHeight="1">
      <c r="A15" s="51" t="s">
        <v>59</v>
      </c>
      <c r="B15" s="52">
        <v>0</v>
      </c>
      <c r="C15" s="52">
        <v>0</v>
      </c>
      <c r="D15" s="52">
        <v>813</v>
      </c>
      <c r="E15" s="52">
        <v>0</v>
      </c>
      <c r="F15" s="52">
        <v>0</v>
      </c>
      <c r="G15" s="52">
        <v>678454</v>
      </c>
      <c r="H15" s="52">
        <v>0</v>
      </c>
      <c r="I15" s="52">
        <v>679267</v>
      </c>
    </row>
    <row r="16" spans="1:9" s="53" customFormat="1" ht="20.1" customHeight="1">
      <c r="A16" s="51" t="s">
        <v>34</v>
      </c>
      <c r="B16" s="52" t="s">
        <v>39</v>
      </c>
      <c r="C16" s="52" t="s">
        <v>39</v>
      </c>
      <c r="D16" s="52" t="s">
        <v>39</v>
      </c>
      <c r="E16" s="52" t="s">
        <v>39</v>
      </c>
      <c r="F16" s="52" t="s">
        <v>39</v>
      </c>
      <c r="G16" s="52" t="s">
        <v>39</v>
      </c>
      <c r="H16" s="52" t="s">
        <v>39</v>
      </c>
      <c r="I16" s="52" t="s">
        <v>39</v>
      </c>
    </row>
    <row r="17" spans="1:9" s="53" customFormat="1" ht="20.1" customHeight="1">
      <c r="A17" s="51" t="s">
        <v>35</v>
      </c>
      <c r="B17" s="52">
        <v>2</v>
      </c>
      <c r="C17" s="52">
        <v>21</v>
      </c>
      <c r="D17" s="52">
        <v>472</v>
      </c>
      <c r="E17" s="52">
        <v>4419</v>
      </c>
      <c r="F17" s="52">
        <v>808</v>
      </c>
      <c r="G17" s="52">
        <v>11555</v>
      </c>
      <c r="H17" s="52">
        <v>0</v>
      </c>
      <c r="I17" s="52">
        <v>17227</v>
      </c>
    </row>
    <row r="18" spans="1:9" s="53" customFormat="1" ht="20.1" customHeight="1">
      <c r="A18" s="51" t="s">
        <v>36</v>
      </c>
      <c r="B18" s="52">
        <v>0</v>
      </c>
      <c r="C18" s="52">
        <v>1</v>
      </c>
      <c r="D18" s="52">
        <v>39</v>
      </c>
      <c r="E18" s="52">
        <v>9687</v>
      </c>
      <c r="F18" s="52">
        <v>38165</v>
      </c>
      <c r="G18" s="52">
        <v>9666</v>
      </c>
      <c r="H18" s="52">
        <v>0</v>
      </c>
      <c r="I18" s="52">
        <v>57474</v>
      </c>
    </row>
    <row r="19" spans="1:9" s="53" customFormat="1" ht="20.1" customHeight="1">
      <c r="A19" s="51" t="s">
        <v>37</v>
      </c>
      <c r="B19" s="52">
        <v>1</v>
      </c>
      <c r="C19" s="52">
        <v>0</v>
      </c>
      <c r="D19" s="52">
        <v>164</v>
      </c>
      <c r="E19" s="52">
        <v>14852</v>
      </c>
      <c r="F19" s="52">
        <v>38859</v>
      </c>
      <c r="G19" s="52">
        <v>11678</v>
      </c>
      <c r="H19" s="52">
        <v>425</v>
      </c>
      <c r="I19" s="52">
        <v>65739</v>
      </c>
    </row>
    <row r="20" spans="1:9" s="56" customFormat="1" ht="27" customHeight="1" thickBot="1">
      <c r="A20" s="54" t="s">
        <v>60</v>
      </c>
      <c r="B20" s="55">
        <v>3</v>
      </c>
      <c r="C20" s="55">
        <v>22</v>
      </c>
      <c r="D20" s="55">
        <v>2379</v>
      </c>
      <c r="E20" s="55">
        <v>147991</v>
      </c>
      <c r="F20" s="55">
        <v>881817</v>
      </c>
      <c r="G20" s="55">
        <v>1595890</v>
      </c>
      <c r="H20" s="55">
        <v>2250</v>
      </c>
      <c r="I20" s="55">
        <v>2474563</v>
      </c>
    </row>
    <row r="21" spans="1:9" s="56" customFormat="1" ht="15.75" customHeight="1">
      <c r="A21" s="57"/>
      <c r="B21" s="58"/>
      <c r="C21" s="58"/>
      <c r="D21" s="58"/>
      <c r="E21" s="58"/>
      <c r="F21" s="58"/>
      <c r="G21" s="58"/>
      <c r="H21" s="58"/>
      <c r="I21" s="58"/>
    </row>
    <row r="22" spans="1:9" s="62" customFormat="1" ht="19.5" customHeight="1">
      <c r="A22" s="59" t="s">
        <v>61</v>
      </c>
      <c r="B22" s="60"/>
      <c r="C22" s="60"/>
      <c r="D22" s="61"/>
      <c r="E22" s="61"/>
      <c r="F22" s="61"/>
      <c r="G22" s="61"/>
      <c r="H22" s="61"/>
      <c r="I22" s="61"/>
    </row>
    <row r="23" s="45" customFormat="1" ht="15.75" customHeight="1">
      <c r="A23" s="59" t="s">
        <v>62</v>
      </c>
    </row>
    <row r="24" s="45" customFormat="1" ht="16.5" customHeight="1">
      <c r="A24" s="59" t="s">
        <v>63</v>
      </c>
    </row>
    <row r="25" s="45" customFormat="1" ht="15">
      <c r="A25" s="59"/>
    </row>
    <row r="26" s="45" customFormat="1" ht="15">
      <c r="A26" s="59"/>
    </row>
    <row r="42" spans="2:9" ht="15">
      <c r="B42" s="63"/>
      <c r="C42" s="63"/>
      <c r="D42" s="63"/>
      <c r="E42" s="63"/>
      <c r="F42" s="63"/>
      <c r="G42" s="63"/>
      <c r="H42" s="63"/>
      <c r="I42" s="63"/>
    </row>
    <row r="43" spans="2:9" ht="15">
      <c r="B43" s="63"/>
      <c r="C43" s="63"/>
      <c r="D43" s="63"/>
      <c r="E43" s="63"/>
      <c r="F43" s="63"/>
      <c r="G43" s="63"/>
      <c r="H43" s="63"/>
      <c r="I43" s="63"/>
    </row>
    <row r="44" spans="2:9" ht="15">
      <c r="B44" s="63"/>
      <c r="C44" s="63"/>
      <c r="D44" s="63"/>
      <c r="E44" s="63"/>
      <c r="F44" s="63"/>
      <c r="G44" s="63"/>
      <c r="H44" s="63"/>
      <c r="I44" s="63"/>
    </row>
    <row r="45" spans="2:9" ht="15">
      <c r="B45" s="63"/>
      <c r="C45" s="63"/>
      <c r="D45" s="63"/>
      <c r="E45" s="63"/>
      <c r="F45" s="63"/>
      <c r="G45" s="63"/>
      <c r="H45" s="63"/>
      <c r="I45" s="63"/>
    </row>
    <row r="46" spans="2:9" ht="15">
      <c r="B46" s="63"/>
      <c r="C46" s="63"/>
      <c r="D46" s="63"/>
      <c r="E46" s="63"/>
      <c r="F46" s="63"/>
      <c r="G46" s="63"/>
      <c r="H46" s="63"/>
      <c r="I46" s="63"/>
    </row>
    <row r="47" spans="2:9" ht="15">
      <c r="B47" s="63"/>
      <c r="C47" s="63"/>
      <c r="D47" s="63"/>
      <c r="E47" s="63"/>
      <c r="F47" s="63"/>
      <c r="G47" s="63"/>
      <c r="H47" s="63"/>
      <c r="I47" s="63"/>
    </row>
    <row r="48" spans="2:9" ht="15">
      <c r="B48" s="63"/>
      <c r="C48" s="63"/>
      <c r="D48" s="63"/>
      <c r="E48" s="63"/>
      <c r="F48" s="63"/>
      <c r="G48" s="63"/>
      <c r="H48" s="63"/>
      <c r="I48" s="63"/>
    </row>
    <row r="49" spans="2:9" ht="15">
      <c r="B49" s="63"/>
      <c r="C49" s="63"/>
      <c r="D49" s="63"/>
      <c r="E49" s="63"/>
      <c r="F49" s="63"/>
      <c r="G49" s="63"/>
      <c r="H49" s="63"/>
      <c r="I49" s="63"/>
    </row>
    <row r="50" spans="2:9" ht="15">
      <c r="B50" s="63"/>
      <c r="C50" s="63"/>
      <c r="D50" s="63"/>
      <c r="E50" s="63"/>
      <c r="F50" s="63"/>
      <c r="G50" s="63"/>
      <c r="H50" s="63"/>
      <c r="I50" s="63"/>
    </row>
    <row r="51" spans="2:9" ht="15">
      <c r="B51" s="63"/>
      <c r="C51" s="63"/>
      <c r="D51" s="63"/>
      <c r="E51" s="63"/>
      <c r="F51" s="63"/>
      <c r="G51" s="63"/>
      <c r="H51" s="63"/>
      <c r="I51" s="63"/>
    </row>
    <row r="52" spans="2:9" ht="15">
      <c r="B52" s="63"/>
      <c r="C52" s="63"/>
      <c r="D52" s="63"/>
      <c r="E52" s="63"/>
      <c r="F52" s="63"/>
      <c r="G52" s="63"/>
      <c r="H52" s="63"/>
      <c r="I52" s="63"/>
    </row>
    <row r="53" spans="2:9" ht="15">
      <c r="B53" s="63"/>
      <c r="C53" s="63"/>
      <c r="D53" s="63"/>
      <c r="E53" s="63"/>
      <c r="F53" s="63"/>
      <c r="G53" s="63"/>
      <c r="H53" s="63"/>
      <c r="I53" s="63"/>
    </row>
    <row r="54" spans="2:9" ht="15">
      <c r="B54" s="63"/>
      <c r="C54" s="63"/>
      <c r="D54" s="63"/>
      <c r="E54" s="63"/>
      <c r="F54" s="63"/>
      <c r="G54" s="63"/>
      <c r="H54" s="63"/>
      <c r="I54" s="63"/>
    </row>
  </sheetData>
  <mergeCells count="11">
    <mergeCell ref="I7:I8"/>
    <mergeCell ref="A2:I2"/>
    <mergeCell ref="A3:I3"/>
    <mergeCell ref="A7:A8"/>
    <mergeCell ref="B7:B8"/>
    <mergeCell ref="C7:C8"/>
    <mergeCell ref="D7:D8"/>
    <mergeCell ref="E7:E8"/>
    <mergeCell ref="F7:F8"/>
    <mergeCell ref="G7:G8"/>
    <mergeCell ref="H7:H8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showGridLines="0" workbookViewId="0" topLeftCell="A1"/>
  </sheetViews>
  <sheetFormatPr defaultColWidth="11.421875" defaultRowHeight="15"/>
  <cols>
    <col min="1" max="1" width="38.7109375" style="5" customWidth="1"/>
    <col min="2" max="8" width="15.7109375" style="5" customWidth="1"/>
    <col min="9" max="9" width="16.57421875" style="5" bestFit="1" customWidth="1"/>
    <col min="10" max="10" width="8.7109375" style="5" customWidth="1"/>
    <col min="11" max="11" width="9.57421875" style="5" bestFit="1" customWidth="1"/>
    <col min="12" max="12" width="10.57421875" style="5" bestFit="1" customWidth="1"/>
    <col min="13" max="16" width="9.57421875" style="5" bestFit="1" customWidth="1"/>
    <col min="17" max="17" width="10.57421875" style="5" bestFit="1" customWidth="1"/>
    <col min="18" max="20" width="9.57421875" style="5" bestFit="1" customWidth="1"/>
    <col min="21" max="21" width="9.7109375" style="5" bestFit="1" customWidth="1"/>
    <col min="22" max="16384" width="11.421875" style="5" customWidth="1"/>
  </cols>
  <sheetData>
    <row r="1" spans="1:8" s="159" customFormat="1" ht="16.5" customHeight="1">
      <c r="A1" s="1236" t="s">
        <v>1044</v>
      </c>
      <c r="B1" s="65"/>
      <c r="C1" s="65"/>
      <c r="D1" s="65"/>
      <c r="E1" s="65"/>
      <c r="F1" s="65"/>
      <c r="G1" s="65"/>
      <c r="H1" s="65"/>
    </row>
    <row r="2" spans="1:8" s="160" customFormat="1" ht="24" customHeight="1">
      <c r="A2" s="1540" t="s">
        <v>352</v>
      </c>
      <c r="B2" s="1540"/>
      <c r="C2" s="1540"/>
      <c r="D2" s="1540"/>
      <c r="E2" s="1540"/>
      <c r="F2" s="1540"/>
      <c r="G2" s="1540"/>
      <c r="H2" s="1540"/>
    </row>
    <row r="3" spans="1:8" s="68" customFormat="1" ht="26.25" customHeight="1">
      <c r="A3" s="1486">
        <v>44012</v>
      </c>
      <c r="B3" s="1486"/>
      <c r="C3" s="1486"/>
      <c r="D3" s="1486"/>
      <c r="E3" s="1486"/>
      <c r="F3" s="1486"/>
      <c r="G3" s="1486"/>
      <c r="H3" s="1486"/>
    </row>
    <row r="4" spans="1:8" s="70" customFormat="1" ht="13.5" customHeight="1" thickBot="1">
      <c r="A4" s="161"/>
      <c r="B4" s="161"/>
      <c r="C4" s="161"/>
      <c r="D4" s="161"/>
      <c r="E4" s="161"/>
      <c r="F4" s="161"/>
      <c r="G4" s="161"/>
      <c r="H4" s="161"/>
    </row>
    <row r="5" spans="1:8" s="163" customFormat="1" ht="43.5" customHeight="1">
      <c r="A5" s="162" t="s">
        <v>1</v>
      </c>
      <c r="B5" s="162" t="s">
        <v>353</v>
      </c>
      <c r="C5" s="162" t="s">
        <v>354</v>
      </c>
      <c r="D5" s="162" t="s">
        <v>355</v>
      </c>
      <c r="E5" s="162" t="s">
        <v>356</v>
      </c>
      <c r="F5" s="162" t="s">
        <v>357</v>
      </c>
      <c r="G5" s="162" t="s">
        <v>358</v>
      </c>
      <c r="H5" s="162" t="s">
        <v>359</v>
      </c>
    </row>
    <row r="6" spans="1:8" s="163" customFormat="1" ht="9" customHeight="1">
      <c r="A6" s="164"/>
      <c r="B6" s="165"/>
      <c r="C6" s="165"/>
      <c r="D6" s="165"/>
      <c r="E6" s="165"/>
      <c r="F6" s="165"/>
      <c r="G6" s="165"/>
      <c r="H6" s="166"/>
    </row>
    <row r="7" spans="1:9" s="20" customFormat="1" ht="20.1" customHeight="1">
      <c r="A7" s="79" t="s">
        <v>58</v>
      </c>
      <c r="B7" s="167">
        <v>757477</v>
      </c>
      <c r="C7" s="167">
        <v>0</v>
      </c>
      <c r="D7" s="167">
        <v>0</v>
      </c>
      <c r="E7" s="167">
        <v>246</v>
      </c>
      <c r="F7" s="167">
        <v>1</v>
      </c>
      <c r="G7" s="167">
        <v>1</v>
      </c>
      <c r="H7" s="168">
        <v>757725</v>
      </c>
      <c r="I7" s="169"/>
    </row>
    <row r="8" spans="1:9" s="20" customFormat="1" ht="20.1" customHeight="1">
      <c r="A8" s="21" t="s">
        <v>29</v>
      </c>
      <c r="B8" s="167">
        <v>0</v>
      </c>
      <c r="C8" s="167">
        <v>0</v>
      </c>
      <c r="D8" s="167">
        <v>0</v>
      </c>
      <c r="E8" s="167">
        <v>0</v>
      </c>
      <c r="F8" s="167">
        <v>0</v>
      </c>
      <c r="G8" s="167">
        <v>0</v>
      </c>
      <c r="H8" s="168">
        <v>0</v>
      </c>
      <c r="I8" s="169"/>
    </row>
    <row r="9" spans="1:9" s="20" customFormat="1" ht="20.1" customHeight="1">
      <c r="A9" s="21" t="s">
        <v>30</v>
      </c>
      <c r="B9" s="167">
        <v>0</v>
      </c>
      <c r="C9" s="167">
        <v>0</v>
      </c>
      <c r="D9" s="167">
        <v>0</v>
      </c>
      <c r="E9" s="167">
        <v>0</v>
      </c>
      <c r="F9" s="167">
        <v>0</v>
      </c>
      <c r="G9" s="167">
        <v>0</v>
      </c>
      <c r="H9" s="168">
        <v>0</v>
      </c>
      <c r="I9" s="169"/>
    </row>
    <row r="10" spans="1:9" s="20" customFormat="1" ht="20.1" customHeight="1">
      <c r="A10" s="21" t="s">
        <v>31</v>
      </c>
      <c r="B10" s="167">
        <v>0</v>
      </c>
      <c r="C10" s="167">
        <v>0</v>
      </c>
      <c r="D10" s="167">
        <v>0</v>
      </c>
      <c r="E10" s="167">
        <v>0</v>
      </c>
      <c r="F10" s="167">
        <v>0</v>
      </c>
      <c r="G10" s="167">
        <v>0</v>
      </c>
      <c r="H10" s="168">
        <v>0</v>
      </c>
      <c r="I10" s="169"/>
    </row>
    <row r="11" spans="1:9" s="20" customFormat="1" ht="20.1" customHeight="1">
      <c r="A11" s="21" t="s">
        <v>32</v>
      </c>
      <c r="B11" s="167">
        <v>0</v>
      </c>
      <c r="C11" s="167">
        <v>0</v>
      </c>
      <c r="D11" s="167">
        <v>0</v>
      </c>
      <c r="E11" s="167">
        <v>0</v>
      </c>
      <c r="F11" s="167">
        <v>0</v>
      </c>
      <c r="G11" s="167">
        <v>0</v>
      </c>
      <c r="H11" s="168">
        <v>0</v>
      </c>
      <c r="I11" s="169"/>
    </row>
    <row r="12" spans="1:9" s="20" customFormat="1" ht="20.1" customHeight="1">
      <c r="A12" s="84" t="s">
        <v>33</v>
      </c>
      <c r="B12" s="167">
        <v>1104945</v>
      </c>
      <c r="C12" s="167">
        <v>0</v>
      </c>
      <c r="D12" s="167">
        <v>0</v>
      </c>
      <c r="E12" s="167">
        <v>1520</v>
      </c>
      <c r="F12" s="167">
        <v>0</v>
      </c>
      <c r="G12" s="167">
        <v>0</v>
      </c>
      <c r="H12" s="168">
        <v>1106465</v>
      </c>
      <c r="I12" s="169"/>
    </row>
    <row r="13" spans="1:9" s="20" customFormat="1" ht="20.1" customHeight="1">
      <c r="A13" s="21" t="s">
        <v>34</v>
      </c>
      <c r="B13" s="167">
        <v>0</v>
      </c>
      <c r="C13" s="167">
        <v>0</v>
      </c>
      <c r="D13" s="167">
        <v>0</v>
      </c>
      <c r="E13" s="167">
        <v>0</v>
      </c>
      <c r="F13" s="167">
        <v>0</v>
      </c>
      <c r="G13" s="167">
        <v>0</v>
      </c>
      <c r="H13" s="168">
        <v>0</v>
      </c>
      <c r="I13" s="169"/>
    </row>
    <row r="14" spans="1:9" s="20" customFormat="1" ht="20.1" customHeight="1">
      <c r="A14" s="21" t="s">
        <v>35</v>
      </c>
      <c r="B14" s="167">
        <v>0</v>
      </c>
      <c r="C14" s="167">
        <v>0</v>
      </c>
      <c r="D14" s="167">
        <v>0</v>
      </c>
      <c r="E14" s="167">
        <v>0</v>
      </c>
      <c r="F14" s="167">
        <v>0</v>
      </c>
      <c r="G14" s="167">
        <v>0</v>
      </c>
      <c r="H14" s="168">
        <v>0</v>
      </c>
      <c r="I14" s="169"/>
    </row>
    <row r="15" spans="1:9" s="20" customFormat="1" ht="20.1" customHeight="1">
      <c r="A15" s="21" t="s">
        <v>36</v>
      </c>
      <c r="B15" s="167">
        <v>0</v>
      </c>
      <c r="C15" s="167">
        <v>0</v>
      </c>
      <c r="D15" s="167">
        <v>0</v>
      </c>
      <c r="E15" s="167">
        <v>0</v>
      </c>
      <c r="F15" s="167">
        <v>0</v>
      </c>
      <c r="G15" s="167">
        <v>0</v>
      </c>
      <c r="H15" s="168">
        <v>0</v>
      </c>
      <c r="I15" s="169"/>
    </row>
    <row r="16" spans="1:9" s="20" customFormat="1" ht="20.1" customHeight="1">
      <c r="A16" s="21" t="s">
        <v>37</v>
      </c>
      <c r="B16" s="167">
        <v>0</v>
      </c>
      <c r="C16" s="167">
        <v>0</v>
      </c>
      <c r="D16" s="167">
        <v>0</v>
      </c>
      <c r="E16" s="167">
        <v>0</v>
      </c>
      <c r="F16" s="167">
        <v>0</v>
      </c>
      <c r="G16" s="167">
        <v>0</v>
      </c>
      <c r="H16" s="168">
        <v>0</v>
      </c>
      <c r="I16" s="169"/>
    </row>
    <row r="17" spans="1:9" s="172" customFormat="1" ht="27" customHeight="1" thickBot="1">
      <c r="A17" s="170" t="s">
        <v>38</v>
      </c>
      <c r="B17" s="171">
        <v>1862422</v>
      </c>
      <c r="C17" s="171">
        <v>0</v>
      </c>
      <c r="D17" s="171">
        <v>0</v>
      </c>
      <c r="E17" s="171">
        <v>1766</v>
      </c>
      <c r="F17" s="171">
        <v>1</v>
      </c>
      <c r="G17" s="171">
        <v>1</v>
      </c>
      <c r="H17" s="171">
        <v>1864190</v>
      </c>
      <c r="I17" s="169"/>
    </row>
    <row r="18" spans="1:8" s="174" customFormat="1" ht="18" customHeight="1">
      <c r="A18" s="112" t="s">
        <v>360</v>
      </c>
      <c r="B18" s="173"/>
      <c r="C18" s="173"/>
      <c r="D18" s="173"/>
      <c r="E18" s="173"/>
      <c r="F18" s="173"/>
      <c r="G18" s="173"/>
      <c r="H18" s="173"/>
    </row>
    <row r="19" spans="1:8" s="174" customFormat="1" ht="18" customHeight="1">
      <c r="A19" s="112" t="s">
        <v>361</v>
      </c>
      <c r="B19" s="173"/>
      <c r="C19" s="173"/>
      <c r="D19" s="173"/>
      <c r="E19" s="173"/>
      <c r="F19" s="173"/>
      <c r="G19" s="173"/>
      <c r="H19" s="173"/>
    </row>
    <row r="20" spans="1:8" s="70" customFormat="1" ht="18" customHeight="1">
      <c r="A20" s="112" t="s">
        <v>362</v>
      </c>
      <c r="B20" s="123"/>
      <c r="C20" s="123"/>
      <c r="D20" s="123"/>
      <c r="E20" s="123"/>
      <c r="F20" s="123"/>
      <c r="G20" s="123"/>
      <c r="H20" s="123"/>
    </row>
    <row r="21" spans="1:8" s="70" customFormat="1" ht="16.5" customHeight="1">
      <c r="A21" s="123"/>
      <c r="B21" s="123"/>
      <c r="C21" s="123"/>
      <c r="D21" s="123"/>
      <c r="E21" s="123"/>
      <c r="F21" s="123"/>
      <c r="G21" s="123"/>
      <c r="H21" s="123"/>
    </row>
    <row r="22" spans="1:8" s="70" customFormat="1" ht="15">
      <c r="A22" s="123"/>
      <c r="B22" s="123"/>
      <c r="C22" s="123"/>
      <c r="D22" s="123"/>
      <c r="E22" s="123"/>
      <c r="F22" s="123"/>
      <c r="G22" s="123"/>
      <c r="H22" s="123"/>
    </row>
    <row r="23" s="70" customFormat="1" ht="15"/>
    <row r="24" s="70" customFormat="1" ht="15"/>
    <row r="25" s="70" customFormat="1" ht="15"/>
    <row r="26" s="70" customFormat="1" ht="15"/>
    <row r="27" s="70" customFormat="1" ht="15"/>
    <row r="28" s="70" customFormat="1" ht="15"/>
    <row r="29" s="70" customFormat="1" ht="15"/>
    <row r="30" s="70" customFormat="1" ht="15"/>
    <row r="31" s="70" customFormat="1" ht="15"/>
    <row r="32" s="70" customFormat="1" ht="15"/>
    <row r="33" s="70" customFormat="1" ht="15"/>
    <row r="34" s="70" customFormat="1" ht="15"/>
    <row r="35" s="70" customFormat="1" ht="15"/>
    <row r="36" s="70" customFormat="1" ht="15"/>
    <row r="37" s="70" customFormat="1" ht="15"/>
    <row r="38" s="70" customFormat="1" ht="15"/>
    <row r="39" s="70" customFormat="1" ht="15"/>
    <row r="40" s="70" customFormat="1" ht="15"/>
    <row r="41" s="70" customFormat="1" ht="15"/>
    <row r="42" s="70" customFormat="1" ht="15"/>
    <row r="43" s="70" customFormat="1" ht="15"/>
  </sheetData>
  <mergeCells count="2">
    <mergeCell ref="A2:H2"/>
    <mergeCell ref="A3:H3"/>
  </mergeCells>
  <hyperlinks>
    <hyperlink ref="A19" r:id="rId1" display="Resolución SBS N° 11356-2008"/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80"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workbookViewId="0" topLeftCell="A1"/>
  </sheetViews>
  <sheetFormatPr defaultColWidth="11.421875" defaultRowHeight="15"/>
  <cols>
    <col min="1" max="1" width="47.00390625" style="27" customWidth="1"/>
    <col min="2" max="2" width="20.7109375" style="27" customWidth="1"/>
    <col min="3" max="3" width="23.421875" style="27" customWidth="1"/>
    <col min="4" max="4" width="24.28125" style="27" customWidth="1"/>
    <col min="5" max="16384" width="11.421875" style="27" customWidth="1"/>
  </cols>
  <sheetData>
    <row r="1" ht="20.25" customHeight="1">
      <c r="A1" s="1236" t="s">
        <v>1044</v>
      </c>
    </row>
    <row r="2" spans="1:4" ht="28.5" customHeight="1">
      <c r="A2" s="1540" t="s">
        <v>81</v>
      </c>
      <c r="B2" s="1540"/>
      <c r="C2" s="1540"/>
      <c r="D2" s="1540"/>
    </row>
    <row r="3" spans="1:4" ht="18.75">
      <c r="A3" s="1549">
        <v>44012</v>
      </c>
      <c r="B3" s="1549"/>
      <c r="C3" s="1549"/>
      <c r="D3" s="1549"/>
    </row>
    <row r="4" spans="1:5" ht="15.75">
      <c r="A4" s="126"/>
      <c r="B4" s="1550"/>
      <c r="C4" s="1550"/>
      <c r="D4" s="5"/>
      <c r="E4" s="5"/>
    </row>
    <row r="5" spans="1:5" ht="16.5" thickBot="1">
      <c r="A5" s="127"/>
      <c r="B5" s="126"/>
      <c r="C5" s="126"/>
      <c r="D5" s="126"/>
      <c r="E5" s="5"/>
    </row>
    <row r="6" spans="1:4" ht="62.25" customHeight="1">
      <c r="A6" s="128" t="s">
        <v>1</v>
      </c>
      <c r="B6" s="129" t="s">
        <v>82</v>
      </c>
      <c r="C6" s="129" t="s">
        <v>83</v>
      </c>
      <c r="D6" s="129" t="s">
        <v>84</v>
      </c>
    </row>
    <row r="7" spans="1:6" ht="24.95" customHeight="1">
      <c r="A7" s="79" t="s">
        <v>58</v>
      </c>
      <c r="B7" s="130">
        <v>0</v>
      </c>
      <c r="C7" s="130">
        <v>0</v>
      </c>
      <c r="D7" s="130">
        <v>0</v>
      </c>
      <c r="E7" s="116"/>
      <c r="F7" s="131"/>
    </row>
    <row r="8" spans="1:6" ht="24.95" customHeight="1">
      <c r="A8" s="21" t="s">
        <v>29</v>
      </c>
      <c r="B8" s="130">
        <v>0</v>
      </c>
      <c r="C8" s="130">
        <v>0</v>
      </c>
      <c r="D8" s="130">
        <v>0</v>
      </c>
      <c r="E8" s="116"/>
      <c r="F8" s="131"/>
    </row>
    <row r="9" spans="1:6" ht="24.95" customHeight="1">
      <c r="A9" s="21" t="s">
        <v>30</v>
      </c>
      <c r="B9" s="130">
        <v>0</v>
      </c>
      <c r="C9" s="130">
        <v>0</v>
      </c>
      <c r="D9" s="130">
        <v>0</v>
      </c>
      <c r="E9" s="116"/>
      <c r="F9" s="131"/>
    </row>
    <row r="10" spans="1:6" ht="24.95" customHeight="1">
      <c r="A10" s="21" t="s">
        <v>31</v>
      </c>
      <c r="B10" s="130">
        <v>17</v>
      </c>
      <c r="C10" s="130">
        <v>1586.194</v>
      </c>
      <c r="D10" s="130">
        <v>0</v>
      </c>
      <c r="E10" s="116"/>
      <c r="F10" s="131"/>
    </row>
    <row r="11" spans="1:6" ht="24.95" customHeight="1">
      <c r="A11" s="21" t="s">
        <v>32</v>
      </c>
      <c r="B11" s="130">
        <v>0</v>
      </c>
      <c r="C11" s="130">
        <v>0</v>
      </c>
      <c r="D11" s="130">
        <v>0</v>
      </c>
      <c r="E11" s="116"/>
      <c r="F11" s="131"/>
    </row>
    <row r="12" spans="1:7" ht="24.95" customHeight="1">
      <c r="A12" s="84" t="s">
        <v>33</v>
      </c>
      <c r="B12" s="130">
        <v>0</v>
      </c>
      <c r="C12" s="130">
        <v>0</v>
      </c>
      <c r="D12" s="130">
        <v>0</v>
      </c>
      <c r="E12" s="116"/>
      <c r="F12" s="116"/>
      <c r="G12" s="116"/>
    </row>
    <row r="13" spans="1:6" ht="24.95" customHeight="1">
      <c r="A13" s="21" t="s">
        <v>34</v>
      </c>
      <c r="B13" s="130">
        <v>0</v>
      </c>
      <c r="C13" s="130">
        <v>0</v>
      </c>
      <c r="D13" s="130">
        <v>0</v>
      </c>
      <c r="E13" s="116"/>
      <c r="F13" s="131"/>
    </row>
    <row r="14" spans="1:6" ht="24.95" customHeight="1">
      <c r="A14" s="21" t="s">
        <v>35</v>
      </c>
      <c r="B14" s="130">
        <v>0</v>
      </c>
      <c r="C14" s="130">
        <v>0</v>
      </c>
      <c r="D14" s="130">
        <v>0</v>
      </c>
      <c r="E14" s="116"/>
      <c r="F14" s="131"/>
    </row>
    <row r="15" spans="1:6" ht="24.95" customHeight="1">
      <c r="A15" s="21" t="s">
        <v>36</v>
      </c>
      <c r="B15" s="130">
        <v>0</v>
      </c>
      <c r="C15" s="130">
        <v>0</v>
      </c>
      <c r="D15" s="130">
        <v>0</v>
      </c>
      <c r="E15" s="116"/>
      <c r="F15" s="131"/>
    </row>
    <row r="16" spans="1:6" ht="24.95" customHeight="1">
      <c r="A16" s="21" t="s">
        <v>37</v>
      </c>
      <c r="B16" s="130">
        <v>0</v>
      </c>
      <c r="C16" s="130">
        <v>0</v>
      </c>
      <c r="D16" s="130">
        <v>0</v>
      </c>
      <c r="E16" s="116"/>
      <c r="F16" s="131"/>
    </row>
    <row r="17" spans="1:6" ht="20.25" customHeight="1" thickBot="1">
      <c r="A17" s="132" t="s">
        <v>38</v>
      </c>
      <c r="B17" s="133">
        <v>17</v>
      </c>
      <c r="C17" s="133">
        <v>1586.194</v>
      </c>
      <c r="D17" s="133">
        <v>0</v>
      </c>
      <c r="E17" s="116"/>
      <c r="F17" s="131"/>
    </row>
    <row r="18" spans="1:4" ht="20.25" customHeight="1">
      <c r="A18" s="134" t="s">
        <v>85</v>
      </c>
      <c r="B18" s="89"/>
      <c r="C18" s="89"/>
      <c r="D18" s="89"/>
    </row>
    <row r="19" spans="1:4" ht="17.25" customHeight="1">
      <c r="A19" s="123"/>
      <c r="B19" s="89"/>
      <c r="C19" s="89"/>
      <c r="D19" s="89"/>
    </row>
    <row r="21" ht="15">
      <c r="D21" s="135"/>
    </row>
  </sheetData>
  <mergeCells count="3">
    <mergeCell ref="A2:D2"/>
    <mergeCell ref="A3:D3"/>
    <mergeCell ref="B4:C4"/>
  </mergeCells>
  <hyperlinks>
    <hyperlink ref="A1" location="Índice!A1" display="Volver al Índice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showGridLines="0" workbookViewId="0" topLeftCell="A1"/>
  </sheetViews>
  <sheetFormatPr defaultColWidth="11.421875" defaultRowHeight="15"/>
  <cols>
    <col min="1" max="1" width="24.00390625" style="27" customWidth="1"/>
    <col min="2" max="4" width="12.8515625" style="27" customWidth="1"/>
    <col min="5" max="5" width="1.421875" style="27" customWidth="1"/>
    <col min="6" max="8" width="12.8515625" style="27" customWidth="1"/>
    <col min="9" max="9" width="1.28515625" style="27" customWidth="1"/>
    <col min="10" max="12" width="12.8515625" style="27" customWidth="1"/>
    <col min="13" max="13" width="0.9921875" style="27" customWidth="1"/>
    <col min="14" max="16" width="12.8515625" style="27" customWidth="1"/>
    <col min="17" max="17" width="1.57421875" style="27" customWidth="1"/>
    <col min="18" max="20" width="12.8515625" style="27" customWidth="1"/>
    <col min="21" max="16384" width="11.421875" style="27" customWidth="1"/>
  </cols>
  <sheetData>
    <row r="1" ht="20.25" customHeight="1">
      <c r="A1" s="1236" t="s">
        <v>1044</v>
      </c>
    </row>
    <row r="2" spans="1:20" ht="28.5" customHeight="1">
      <c r="A2" s="1540" t="s">
        <v>397</v>
      </c>
      <c r="B2" s="1540"/>
      <c r="C2" s="1540"/>
      <c r="D2" s="1540"/>
      <c r="E2" s="1540"/>
      <c r="F2" s="1540"/>
      <c r="G2" s="1540"/>
      <c r="H2" s="1540"/>
      <c r="I2" s="1540"/>
      <c r="J2" s="1540"/>
      <c r="K2" s="1540"/>
      <c r="L2" s="1540"/>
      <c r="M2" s="1540"/>
      <c r="N2" s="1540"/>
      <c r="O2" s="1540"/>
      <c r="P2" s="1540"/>
      <c r="Q2" s="1540"/>
      <c r="R2" s="1540"/>
      <c r="S2" s="1540"/>
      <c r="T2" s="1540"/>
    </row>
    <row r="3" spans="1:20" ht="27.75" customHeight="1">
      <c r="A3" s="1551">
        <v>44012</v>
      </c>
      <c r="B3" s="1551"/>
      <c r="C3" s="1551"/>
      <c r="D3" s="1551"/>
      <c r="E3" s="1551"/>
      <c r="F3" s="1551"/>
      <c r="G3" s="1551"/>
      <c r="H3" s="1551"/>
      <c r="I3" s="1551"/>
      <c r="J3" s="1551"/>
      <c r="K3" s="1551"/>
      <c r="L3" s="1551"/>
      <c r="M3" s="1551"/>
      <c r="N3" s="1551"/>
      <c r="O3" s="1551"/>
      <c r="P3" s="1551"/>
      <c r="Q3" s="1551"/>
      <c r="R3" s="1551"/>
      <c r="S3" s="1551"/>
      <c r="T3" s="1551"/>
    </row>
    <row r="4" spans="1:6" ht="16.5" thickBot="1">
      <c r="A4" s="127"/>
      <c r="B4" s="126"/>
      <c r="C4" s="126"/>
      <c r="D4" s="126"/>
      <c r="E4" s="126"/>
      <c r="F4" s="5"/>
    </row>
    <row r="5" spans="1:20" ht="36.75" customHeight="1">
      <c r="A5" s="365"/>
      <c r="B5" s="1552" t="s">
        <v>398</v>
      </c>
      <c r="C5" s="1552"/>
      <c r="D5" s="1552"/>
      <c r="E5" s="366"/>
      <c r="F5" s="1552" t="s">
        <v>399</v>
      </c>
      <c r="G5" s="1552"/>
      <c r="H5" s="1552"/>
      <c r="I5" s="366"/>
      <c r="J5" s="1552" t="s">
        <v>400</v>
      </c>
      <c r="K5" s="1552"/>
      <c r="L5" s="1552"/>
      <c r="M5" s="366"/>
      <c r="N5" s="1552" t="s">
        <v>401</v>
      </c>
      <c r="O5" s="1552"/>
      <c r="P5" s="1552"/>
      <c r="Q5" s="366"/>
      <c r="R5" s="1552" t="s">
        <v>402</v>
      </c>
      <c r="S5" s="1552"/>
      <c r="T5" s="1552"/>
    </row>
    <row r="6" spans="1:20" ht="67.5" customHeight="1">
      <c r="A6" s="367" t="s">
        <v>1</v>
      </c>
      <c r="B6" s="100" t="s">
        <v>403</v>
      </c>
      <c r="C6" s="100" t="s">
        <v>404</v>
      </c>
      <c r="D6" s="100" t="s">
        <v>405</v>
      </c>
      <c r="E6" s="100"/>
      <c r="F6" s="100" t="s">
        <v>403</v>
      </c>
      <c r="G6" s="100" t="s">
        <v>404</v>
      </c>
      <c r="H6" s="100" t="s">
        <v>405</v>
      </c>
      <c r="I6" s="100"/>
      <c r="J6" s="100" t="s">
        <v>403</v>
      </c>
      <c r="K6" s="100" t="s">
        <v>404</v>
      </c>
      <c r="L6" s="100" t="s">
        <v>405</v>
      </c>
      <c r="M6" s="100"/>
      <c r="N6" s="100" t="s">
        <v>403</v>
      </c>
      <c r="O6" s="100" t="s">
        <v>404</v>
      </c>
      <c r="P6" s="100" t="s">
        <v>405</v>
      </c>
      <c r="Q6" s="100"/>
      <c r="R6" s="100" t="s">
        <v>403</v>
      </c>
      <c r="S6" s="100" t="s">
        <v>404</v>
      </c>
      <c r="T6" s="100" t="s">
        <v>405</v>
      </c>
    </row>
    <row r="7" spans="1:20" ht="18" customHeight="1">
      <c r="A7" s="79" t="s">
        <v>58</v>
      </c>
      <c r="B7" s="130">
        <v>17</v>
      </c>
      <c r="C7" s="130">
        <v>139.67</v>
      </c>
      <c r="D7" s="130">
        <v>0</v>
      </c>
      <c r="E7" s="130">
        <v>0</v>
      </c>
      <c r="F7" s="130">
        <v>2</v>
      </c>
      <c r="G7" s="130">
        <v>17.8</v>
      </c>
      <c r="H7" s="130">
        <v>0</v>
      </c>
      <c r="I7" s="27">
        <v>30560071</v>
      </c>
      <c r="J7" s="130">
        <v>299</v>
      </c>
      <c r="K7" s="130">
        <v>2726.367</v>
      </c>
      <c r="L7" s="130">
        <v>0</v>
      </c>
      <c r="M7" s="27">
        <v>0</v>
      </c>
      <c r="N7" s="130">
        <v>6</v>
      </c>
      <c r="O7" s="130">
        <v>58.742</v>
      </c>
      <c r="P7" s="130">
        <v>0</v>
      </c>
      <c r="R7" s="130">
        <v>1593</v>
      </c>
      <c r="S7" s="130">
        <v>14655.563</v>
      </c>
      <c r="T7" s="130">
        <v>0</v>
      </c>
    </row>
    <row r="8" spans="1:20" ht="18" customHeight="1">
      <c r="A8" s="21" t="s">
        <v>29</v>
      </c>
      <c r="B8" s="130">
        <v>595</v>
      </c>
      <c r="C8" s="130">
        <v>2248.712</v>
      </c>
      <c r="D8" s="130">
        <v>0</v>
      </c>
      <c r="E8" s="130">
        <v>0</v>
      </c>
      <c r="F8" s="130">
        <v>15</v>
      </c>
      <c r="G8" s="130">
        <v>31.568</v>
      </c>
      <c r="H8" s="130">
        <v>0</v>
      </c>
      <c r="I8" s="27">
        <v>0</v>
      </c>
      <c r="J8" s="130">
        <v>2101</v>
      </c>
      <c r="K8" s="130">
        <v>7261.51</v>
      </c>
      <c r="L8" s="130">
        <v>0</v>
      </c>
      <c r="M8" s="27">
        <v>0</v>
      </c>
      <c r="N8" s="130">
        <v>149</v>
      </c>
      <c r="O8" s="130">
        <v>1023.45</v>
      </c>
      <c r="P8" s="130">
        <v>0</v>
      </c>
      <c r="R8" s="130">
        <v>39999</v>
      </c>
      <c r="S8" s="130">
        <v>97121.395</v>
      </c>
      <c r="T8" s="130">
        <v>0</v>
      </c>
    </row>
    <row r="9" spans="1:20" ht="18" customHeight="1">
      <c r="A9" s="21" t="s">
        <v>30</v>
      </c>
      <c r="B9" s="130">
        <v>4044</v>
      </c>
      <c r="C9" s="130">
        <v>32677.634</v>
      </c>
      <c r="D9" s="130">
        <v>0</v>
      </c>
      <c r="E9" s="130">
        <v>0</v>
      </c>
      <c r="F9" s="130">
        <v>18</v>
      </c>
      <c r="G9" s="130">
        <v>143.619</v>
      </c>
      <c r="H9" s="130">
        <v>0</v>
      </c>
      <c r="I9" s="27">
        <v>0</v>
      </c>
      <c r="J9" s="130">
        <v>985</v>
      </c>
      <c r="K9" s="130">
        <v>7495.986</v>
      </c>
      <c r="L9" s="130">
        <v>0</v>
      </c>
      <c r="M9" s="27">
        <v>0</v>
      </c>
      <c r="N9" s="130">
        <v>551</v>
      </c>
      <c r="O9" s="130">
        <v>3563.502</v>
      </c>
      <c r="P9" s="130">
        <v>0</v>
      </c>
      <c r="R9" s="130">
        <v>12628</v>
      </c>
      <c r="S9" s="130">
        <v>89618.103</v>
      </c>
      <c r="T9" s="130">
        <v>0</v>
      </c>
    </row>
    <row r="10" spans="1:20" ht="24.75" customHeight="1">
      <c r="A10" s="21" t="s">
        <v>31</v>
      </c>
      <c r="B10" s="130">
        <v>0</v>
      </c>
      <c r="C10" s="130">
        <v>0</v>
      </c>
      <c r="D10" s="130">
        <v>0</v>
      </c>
      <c r="E10" s="130">
        <v>0</v>
      </c>
      <c r="F10" s="130">
        <v>1</v>
      </c>
      <c r="G10" s="130">
        <v>5.6</v>
      </c>
      <c r="H10" s="130">
        <v>0</v>
      </c>
      <c r="I10" s="27">
        <v>0</v>
      </c>
      <c r="J10" s="130">
        <v>1</v>
      </c>
      <c r="K10" s="130">
        <v>5.217</v>
      </c>
      <c r="L10" s="130">
        <v>0</v>
      </c>
      <c r="M10" s="27">
        <v>0</v>
      </c>
      <c r="N10" s="130">
        <v>0</v>
      </c>
      <c r="O10" s="130">
        <v>0</v>
      </c>
      <c r="P10" s="130">
        <v>0</v>
      </c>
      <c r="R10" s="130">
        <v>5</v>
      </c>
      <c r="S10" s="130">
        <v>34.01</v>
      </c>
      <c r="T10" s="130">
        <v>0</v>
      </c>
    </row>
    <row r="11" spans="1:20" ht="18" customHeight="1">
      <c r="A11" s="21" t="s">
        <v>32</v>
      </c>
      <c r="B11" s="130">
        <v>197</v>
      </c>
      <c r="C11" s="130">
        <v>2530.962</v>
      </c>
      <c r="D11" s="130">
        <v>0</v>
      </c>
      <c r="E11" s="130">
        <v>0</v>
      </c>
      <c r="F11" s="130">
        <v>3</v>
      </c>
      <c r="G11" s="130">
        <v>52.286</v>
      </c>
      <c r="H11" s="130">
        <v>0</v>
      </c>
      <c r="I11" s="27">
        <v>0</v>
      </c>
      <c r="J11" s="130">
        <v>85</v>
      </c>
      <c r="K11" s="130">
        <v>1065.743</v>
      </c>
      <c r="L11" s="130">
        <v>0</v>
      </c>
      <c r="M11" s="27">
        <v>0</v>
      </c>
      <c r="N11" s="130">
        <v>0</v>
      </c>
      <c r="O11" s="130">
        <v>0</v>
      </c>
      <c r="P11" s="130">
        <v>0</v>
      </c>
      <c r="R11" s="130">
        <v>729</v>
      </c>
      <c r="S11" s="130">
        <v>9278.014</v>
      </c>
      <c r="T11" s="130">
        <v>0</v>
      </c>
    </row>
    <row r="12" spans="1:20" ht="22.5" customHeight="1">
      <c r="A12" s="84" t="s">
        <v>33</v>
      </c>
      <c r="B12" s="130">
        <v>1</v>
      </c>
      <c r="C12" s="130">
        <v>0.033</v>
      </c>
      <c r="D12" s="130">
        <v>0</v>
      </c>
      <c r="E12" s="130">
        <v>0</v>
      </c>
      <c r="F12" s="130">
        <v>0</v>
      </c>
      <c r="G12" s="130">
        <v>0</v>
      </c>
      <c r="H12" s="130">
        <v>0</v>
      </c>
      <c r="I12" s="27">
        <v>0</v>
      </c>
      <c r="J12" s="130">
        <v>25</v>
      </c>
      <c r="K12" s="130">
        <v>16.565</v>
      </c>
      <c r="L12" s="130">
        <v>0</v>
      </c>
      <c r="M12" s="27">
        <v>0</v>
      </c>
      <c r="N12" s="130">
        <v>0</v>
      </c>
      <c r="O12" s="130">
        <v>0</v>
      </c>
      <c r="P12" s="130">
        <v>0</v>
      </c>
      <c r="R12" s="130">
        <v>124</v>
      </c>
      <c r="S12" s="130">
        <v>175.063</v>
      </c>
      <c r="T12" s="130">
        <v>0</v>
      </c>
    </row>
    <row r="13" spans="1:20" ht="18" customHeight="1">
      <c r="A13" s="21" t="s">
        <v>34</v>
      </c>
      <c r="B13" s="130">
        <v>0</v>
      </c>
      <c r="C13" s="130">
        <v>0</v>
      </c>
      <c r="D13" s="130">
        <v>0</v>
      </c>
      <c r="E13" s="130">
        <v>0</v>
      </c>
      <c r="F13" s="130">
        <v>0</v>
      </c>
      <c r="G13" s="130">
        <v>0</v>
      </c>
      <c r="H13" s="130">
        <v>0</v>
      </c>
      <c r="I13" s="368">
        <v>0</v>
      </c>
      <c r="J13" s="130">
        <v>0</v>
      </c>
      <c r="K13" s="130">
        <v>0</v>
      </c>
      <c r="L13" s="130">
        <v>0</v>
      </c>
      <c r="M13" s="368">
        <v>0</v>
      </c>
      <c r="N13" s="130">
        <v>0</v>
      </c>
      <c r="O13" s="130">
        <v>0</v>
      </c>
      <c r="P13" s="130">
        <v>0</v>
      </c>
      <c r="Q13" s="368"/>
      <c r="R13" s="130">
        <v>0</v>
      </c>
      <c r="S13" s="130">
        <v>0</v>
      </c>
      <c r="T13" s="130">
        <v>0</v>
      </c>
    </row>
    <row r="14" spans="1:20" ht="18" customHeight="1">
      <c r="A14" s="21" t="s">
        <v>35</v>
      </c>
      <c r="B14" s="130">
        <v>2</v>
      </c>
      <c r="C14" s="130">
        <v>128.963</v>
      </c>
      <c r="D14" s="130">
        <v>0</v>
      </c>
      <c r="E14" s="130">
        <v>0</v>
      </c>
      <c r="F14" s="130">
        <v>0</v>
      </c>
      <c r="G14" s="130">
        <v>0</v>
      </c>
      <c r="H14" s="130">
        <v>0</v>
      </c>
      <c r="I14" s="368">
        <v>0</v>
      </c>
      <c r="J14" s="130">
        <v>1</v>
      </c>
      <c r="K14" s="130">
        <v>152.318</v>
      </c>
      <c r="L14" s="130">
        <v>0</v>
      </c>
      <c r="M14" s="368">
        <v>0</v>
      </c>
      <c r="N14" s="130">
        <v>4</v>
      </c>
      <c r="O14" s="130">
        <v>185.894</v>
      </c>
      <c r="P14" s="130">
        <v>67.494</v>
      </c>
      <c r="Q14" s="368"/>
      <c r="R14" s="130">
        <v>18</v>
      </c>
      <c r="S14" s="130">
        <v>997.814</v>
      </c>
      <c r="T14" s="130">
        <v>218.979</v>
      </c>
    </row>
    <row r="15" spans="1:20" ht="18" customHeight="1">
      <c r="A15" s="21" t="s">
        <v>36</v>
      </c>
      <c r="B15" s="130">
        <v>103</v>
      </c>
      <c r="C15" s="130">
        <v>1470.841</v>
      </c>
      <c r="D15" s="130">
        <v>0</v>
      </c>
      <c r="E15" s="130">
        <v>0</v>
      </c>
      <c r="F15" s="130">
        <v>2</v>
      </c>
      <c r="G15" s="130">
        <v>103.565</v>
      </c>
      <c r="H15" s="130">
        <v>0</v>
      </c>
      <c r="I15" s="368">
        <v>0</v>
      </c>
      <c r="J15" s="130">
        <v>81</v>
      </c>
      <c r="K15" s="130">
        <v>992.343</v>
      </c>
      <c r="L15" s="130">
        <v>0</v>
      </c>
      <c r="M15" s="368">
        <v>0</v>
      </c>
      <c r="N15" s="130">
        <v>54</v>
      </c>
      <c r="O15" s="130">
        <v>578.126</v>
      </c>
      <c r="P15" s="130">
        <v>0</v>
      </c>
      <c r="Q15" s="368"/>
      <c r="R15" s="130">
        <v>440</v>
      </c>
      <c r="S15" s="130">
        <v>5745.644</v>
      </c>
      <c r="T15" s="130">
        <v>0</v>
      </c>
    </row>
    <row r="16" spans="1:20" ht="18" customHeight="1">
      <c r="A16" s="21" t="s">
        <v>37</v>
      </c>
      <c r="B16" s="130">
        <v>617</v>
      </c>
      <c r="C16" s="130">
        <v>4931.972</v>
      </c>
      <c r="D16" s="130">
        <v>0</v>
      </c>
      <c r="E16" s="130">
        <v>0</v>
      </c>
      <c r="F16" s="130">
        <v>0</v>
      </c>
      <c r="G16" s="130">
        <v>0</v>
      </c>
      <c r="H16" s="130">
        <v>0</v>
      </c>
      <c r="I16" s="368">
        <v>0</v>
      </c>
      <c r="J16" s="130">
        <v>202</v>
      </c>
      <c r="K16" s="130">
        <v>2242.451</v>
      </c>
      <c r="L16" s="130">
        <v>0</v>
      </c>
      <c r="M16" s="368">
        <v>0</v>
      </c>
      <c r="N16" s="130">
        <v>86</v>
      </c>
      <c r="O16" s="130">
        <v>443.411</v>
      </c>
      <c r="P16" s="130">
        <v>0</v>
      </c>
      <c r="Q16" s="368"/>
      <c r="R16" s="130">
        <v>1159</v>
      </c>
      <c r="S16" s="130">
        <v>14478.706</v>
      </c>
      <c r="T16" s="130">
        <v>0</v>
      </c>
    </row>
    <row r="17" spans="1:20" ht="27" customHeight="1" thickBot="1">
      <c r="A17" s="132" t="s">
        <v>38</v>
      </c>
      <c r="B17" s="133">
        <v>5576</v>
      </c>
      <c r="C17" s="133">
        <v>44128.787000000004</v>
      </c>
      <c r="D17" s="133">
        <v>0</v>
      </c>
      <c r="E17" s="133">
        <v>0</v>
      </c>
      <c r="F17" s="133">
        <v>41</v>
      </c>
      <c r="G17" s="133">
        <v>354.438</v>
      </c>
      <c r="H17" s="133">
        <v>0</v>
      </c>
      <c r="I17" s="133">
        <v>0</v>
      </c>
      <c r="J17" s="133">
        <v>3780</v>
      </c>
      <c r="K17" s="133">
        <v>21958.5</v>
      </c>
      <c r="L17" s="133">
        <v>0</v>
      </c>
      <c r="M17" s="133">
        <v>0</v>
      </c>
      <c r="N17" s="133">
        <v>850</v>
      </c>
      <c r="O17" s="133">
        <v>5853.125</v>
      </c>
      <c r="P17" s="133">
        <v>67.494</v>
      </c>
      <c r="Q17" s="133"/>
      <c r="R17" s="133">
        <v>56695</v>
      </c>
      <c r="S17" s="133">
        <v>232104.312</v>
      </c>
      <c r="T17" s="133">
        <v>218.979</v>
      </c>
    </row>
    <row r="18" ht="20.25" customHeight="1">
      <c r="A18" s="123" t="s">
        <v>406</v>
      </c>
    </row>
    <row r="19" spans="1:20" ht="17.25" customHeight="1">
      <c r="A19" s="123"/>
      <c r="B19" s="369"/>
      <c r="C19" s="369"/>
      <c r="D19" s="369"/>
      <c r="E19" s="369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</row>
    <row r="20" spans="2:20" ht="15">
      <c r="B20" s="370"/>
      <c r="C20" s="370"/>
      <c r="D20" s="370"/>
      <c r="E20" s="370"/>
      <c r="F20" s="370"/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70"/>
      <c r="R20" s="370"/>
      <c r="S20" s="370"/>
      <c r="T20" s="370"/>
    </row>
    <row r="21" spans="4:5" ht="15">
      <c r="D21" s="135"/>
      <c r="E21" s="135"/>
    </row>
  </sheetData>
  <mergeCells count="7">
    <mergeCell ref="A2:T2"/>
    <mergeCell ref="A3:T3"/>
    <mergeCell ref="B5:D5"/>
    <mergeCell ref="F5:H5"/>
    <mergeCell ref="J5:L5"/>
    <mergeCell ref="N5:P5"/>
    <mergeCell ref="R5:T5"/>
  </mergeCells>
  <hyperlinks>
    <hyperlink ref="A1" location="Índice!A1" display="Volver al Índice"/>
  </hyperlinks>
  <printOptions horizontalCentered="1" verticalCentered="1"/>
  <pageMargins left="0.5905511811023623" right="0.5905511811023623" top="0.984251968503937" bottom="0.984251968503937" header="0" footer="0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00"/>
  <sheetViews>
    <sheetView showGridLines="0" zoomScaleSheetLayoutView="80" workbookViewId="0" topLeftCell="A1">
      <selection activeCell="B23" sqref="B23:L24"/>
    </sheetView>
  </sheetViews>
  <sheetFormatPr defaultColWidth="11.421875" defaultRowHeight="15"/>
  <cols>
    <col min="1" max="1" width="42.28125" style="748" customWidth="1"/>
    <col min="2" max="2" width="13.7109375" style="748" bestFit="1" customWidth="1"/>
    <col min="3" max="6" width="12.7109375" style="748" customWidth="1"/>
    <col min="7" max="7" width="14.28125" style="748" customWidth="1"/>
    <col min="8" max="8" width="15.28125" style="748" customWidth="1"/>
    <col min="9" max="10" width="12.7109375" style="748" customWidth="1"/>
    <col min="11" max="11" width="14.140625" style="748" customWidth="1"/>
    <col min="12" max="12" width="12.7109375" style="748" customWidth="1"/>
    <col min="13" max="13" width="11.421875" style="748" customWidth="1"/>
    <col min="14" max="14" width="12.00390625" style="748" customWidth="1"/>
    <col min="15" max="16384" width="11.421875" style="748" customWidth="1"/>
  </cols>
  <sheetData>
    <row r="1" spans="1:12" ht="15.75" customHeight="1">
      <c r="A1" s="1239" t="s">
        <v>1044</v>
      </c>
      <c r="B1" s="747"/>
      <c r="C1" s="747"/>
      <c r="D1" s="747"/>
      <c r="E1" s="747"/>
      <c r="F1" s="747"/>
      <c r="G1" s="747"/>
      <c r="H1" s="747"/>
      <c r="I1" s="747"/>
      <c r="J1" s="747"/>
      <c r="K1" s="747"/>
      <c r="L1" s="747"/>
    </row>
    <row r="2" spans="1:12" s="749" customFormat="1" ht="21.95" customHeight="1">
      <c r="A2" s="1339" t="s">
        <v>720</v>
      </c>
      <c r="B2" s="1339"/>
      <c r="C2" s="1339"/>
      <c r="D2" s="1339"/>
      <c r="E2" s="1339"/>
      <c r="F2" s="1339"/>
      <c r="G2" s="1339"/>
      <c r="H2" s="1339"/>
      <c r="I2" s="1339"/>
      <c r="J2" s="1339"/>
      <c r="K2" s="1339"/>
      <c r="L2" s="1339"/>
    </row>
    <row r="3" spans="1:12" s="750" customFormat="1" ht="18.75">
      <c r="A3" s="1340">
        <v>44012</v>
      </c>
      <c r="B3" s="1340"/>
      <c r="C3" s="1340"/>
      <c r="D3" s="1340"/>
      <c r="E3" s="1340"/>
      <c r="F3" s="1340"/>
      <c r="G3" s="1340"/>
      <c r="H3" s="1340"/>
      <c r="I3" s="1340"/>
      <c r="J3" s="1340"/>
      <c r="K3" s="1340"/>
      <c r="L3" s="1340"/>
    </row>
    <row r="4" spans="1:12" s="751" customFormat="1" ht="16.5">
      <c r="A4" s="1341" t="s">
        <v>721</v>
      </c>
      <c r="B4" s="1341"/>
      <c r="C4" s="1341"/>
      <c r="D4" s="1341"/>
      <c r="E4" s="1341"/>
      <c r="F4" s="1341"/>
      <c r="G4" s="1341"/>
      <c r="H4" s="1341"/>
      <c r="I4" s="1341"/>
      <c r="J4" s="1341"/>
      <c r="K4" s="1341"/>
      <c r="L4" s="1341"/>
    </row>
    <row r="5" spans="1:12" ht="15.75" thickBot="1">
      <c r="A5" s="752" t="s">
        <v>722</v>
      </c>
      <c r="B5" s="753"/>
      <c r="C5" s="753"/>
      <c r="D5" s="753"/>
      <c r="E5" s="753"/>
      <c r="F5" s="753"/>
      <c r="G5" s="753"/>
      <c r="H5" s="753"/>
      <c r="I5" s="753"/>
      <c r="J5" s="753"/>
      <c r="K5" s="753"/>
      <c r="L5" s="753"/>
    </row>
    <row r="6" spans="1:12" s="757" customFormat="1" ht="52.5" customHeight="1">
      <c r="A6" s="754"/>
      <c r="B6" s="755" t="s">
        <v>58</v>
      </c>
      <c r="C6" s="755" t="s">
        <v>723</v>
      </c>
      <c r="D6" s="755" t="s">
        <v>30</v>
      </c>
      <c r="E6" s="755" t="s">
        <v>31</v>
      </c>
      <c r="F6" s="755" t="s">
        <v>32</v>
      </c>
      <c r="G6" s="755" t="s">
        <v>33</v>
      </c>
      <c r="H6" s="755" t="s">
        <v>416</v>
      </c>
      <c r="I6" s="755" t="s">
        <v>35</v>
      </c>
      <c r="J6" s="755" t="s">
        <v>418</v>
      </c>
      <c r="K6" s="755" t="s">
        <v>37</v>
      </c>
      <c r="L6" s="756" t="s">
        <v>419</v>
      </c>
    </row>
    <row r="7" spans="1:12" s="761" customFormat="1" ht="26.1" customHeight="1">
      <c r="A7" s="758" t="s">
        <v>724</v>
      </c>
      <c r="B7" s="758"/>
      <c r="C7" s="759"/>
      <c r="D7" s="759"/>
      <c r="E7" s="759"/>
      <c r="F7" s="759"/>
      <c r="G7" s="759"/>
      <c r="H7" s="759"/>
      <c r="I7" s="759"/>
      <c r="J7" s="759"/>
      <c r="K7" s="759"/>
      <c r="L7" s="760"/>
    </row>
    <row r="8" spans="1:12" s="761" customFormat="1" ht="16.5" customHeight="1">
      <c r="A8" s="762" t="s">
        <v>725</v>
      </c>
      <c r="B8" s="763">
        <v>19.94</v>
      </c>
      <c r="C8" s="763">
        <v>21.78</v>
      </c>
      <c r="D8" s="763">
        <v>16.94</v>
      </c>
      <c r="E8" s="763">
        <v>21.09</v>
      </c>
      <c r="F8" s="763">
        <v>15.56</v>
      </c>
      <c r="G8" s="763">
        <v>19.1</v>
      </c>
      <c r="H8" s="763">
        <v>114.04</v>
      </c>
      <c r="I8" s="763">
        <v>17.85</v>
      </c>
      <c r="J8" s="763">
        <v>15.44</v>
      </c>
      <c r="K8" s="763">
        <v>14.12</v>
      </c>
      <c r="L8" s="763">
        <v>19.16478936611086</v>
      </c>
    </row>
    <row r="9" spans="1:14" s="761" customFormat="1" ht="13.5" customHeight="1">
      <c r="A9" s="764" t="s">
        <v>726</v>
      </c>
      <c r="B9" s="763">
        <v>4.53</v>
      </c>
      <c r="C9" s="763">
        <v>7.21</v>
      </c>
      <c r="D9" s="763">
        <v>6.18</v>
      </c>
      <c r="E9" s="763">
        <v>3.28</v>
      </c>
      <c r="F9" s="763">
        <v>3.2</v>
      </c>
      <c r="G9" s="763">
        <v>5.75</v>
      </c>
      <c r="H9" s="763">
        <v>0.21</v>
      </c>
      <c r="I9" s="763">
        <v>3.46</v>
      </c>
      <c r="J9" s="763">
        <v>6.31</v>
      </c>
      <c r="K9" s="763">
        <v>5.3</v>
      </c>
      <c r="L9" s="763">
        <v>5.11</v>
      </c>
      <c r="M9" s="763"/>
      <c r="N9" s="765"/>
    </row>
    <row r="10" spans="1:14" s="761" customFormat="1" ht="21.95" customHeight="1">
      <c r="A10" s="766" t="s">
        <v>727</v>
      </c>
      <c r="B10" s="767"/>
      <c r="C10" s="767"/>
      <c r="D10" s="767"/>
      <c r="E10" s="767"/>
      <c r="F10" s="767"/>
      <c r="G10" s="767"/>
      <c r="H10" s="767"/>
      <c r="I10" s="767"/>
      <c r="J10" s="767"/>
      <c r="K10" s="767"/>
      <c r="L10" s="767"/>
      <c r="M10" s="767"/>
      <c r="N10" s="765"/>
    </row>
    <row r="11" spans="1:14" s="761" customFormat="1" ht="13.5" customHeight="1">
      <c r="A11" s="768" t="s">
        <v>728</v>
      </c>
      <c r="B11" s="763">
        <v>7.76</v>
      </c>
      <c r="C11" s="763">
        <v>3.35</v>
      </c>
      <c r="D11" s="763">
        <v>2.94</v>
      </c>
      <c r="E11" s="763">
        <v>3.2</v>
      </c>
      <c r="F11" s="763">
        <v>5.93</v>
      </c>
      <c r="G11" s="763">
        <v>4.53</v>
      </c>
      <c r="H11" s="763">
        <v>0</v>
      </c>
      <c r="I11" s="763">
        <v>7.53</v>
      </c>
      <c r="J11" s="763">
        <v>4.35</v>
      </c>
      <c r="K11" s="763">
        <v>4.02</v>
      </c>
      <c r="L11" s="763">
        <v>5.24</v>
      </c>
      <c r="M11" s="763"/>
      <c r="N11" s="765"/>
    </row>
    <row r="12" spans="1:14" s="761" customFormat="1" ht="13.5" customHeight="1">
      <c r="A12" s="768" t="s">
        <v>729</v>
      </c>
      <c r="B12" s="763">
        <v>4.16</v>
      </c>
      <c r="C12" s="763">
        <v>1.99</v>
      </c>
      <c r="D12" s="763">
        <v>1.75</v>
      </c>
      <c r="E12" s="763">
        <v>1.93</v>
      </c>
      <c r="F12" s="763">
        <v>3.32</v>
      </c>
      <c r="G12" s="763">
        <v>2.7</v>
      </c>
      <c r="H12" s="763" t="s">
        <v>39</v>
      </c>
      <c r="I12" s="763">
        <v>5.51</v>
      </c>
      <c r="J12" s="763">
        <v>3.27</v>
      </c>
      <c r="K12" s="763">
        <v>2.26</v>
      </c>
      <c r="L12" s="763">
        <v>3.04</v>
      </c>
      <c r="M12" s="763"/>
      <c r="N12" s="765"/>
    </row>
    <row r="13" spans="1:14" s="761" customFormat="1" ht="13.5" customHeight="1">
      <c r="A13" s="768" t="s">
        <v>730</v>
      </c>
      <c r="B13" s="763">
        <v>5.34</v>
      </c>
      <c r="C13" s="763">
        <v>0.82</v>
      </c>
      <c r="D13" s="763">
        <v>1.21</v>
      </c>
      <c r="E13" s="763">
        <v>3.74</v>
      </c>
      <c r="F13" s="763">
        <v>2.64</v>
      </c>
      <c r="G13" s="763">
        <v>0.42</v>
      </c>
      <c r="H13" s="763">
        <v>0</v>
      </c>
      <c r="I13" s="763">
        <v>0.49</v>
      </c>
      <c r="J13" s="763">
        <v>2.59</v>
      </c>
      <c r="K13" s="763">
        <v>1.81</v>
      </c>
      <c r="L13" s="763">
        <v>2.64</v>
      </c>
      <c r="M13" s="763"/>
      <c r="N13" s="765"/>
    </row>
    <row r="14" spans="1:14" s="761" customFormat="1" ht="13.5" customHeight="1">
      <c r="A14" s="768" t="s">
        <v>731</v>
      </c>
      <c r="B14" s="763">
        <v>235.81</v>
      </c>
      <c r="C14" s="763">
        <v>250.8</v>
      </c>
      <c r="D14" s="763">
        <v>252.78</v>
      </c>
      <c r="E14" s="763">
        <v>404.53</v>
      </c>
      <c r="F14" s="763">
        <v>192.74</v>
      </c>
      <c r="G14" s="763">
        <v>381.29</v>
      </c>
      <c r="H14" s="763">
        <v>0</v>
      </c>
      <c r="I14" s="763">
        <v>118.78</v>
      </c>
      <c r="J14" s="763">
        <v>162.37</v>
      </c>
      <c r="K14" s="763">
        <v>136.42</v>
      </c>
      <c r="L14" s="763">
        <v>241.48</v>
      </c>
      <c r="M14" s="763"/>
      <c r="N14" s="765"/>
    </row>
    <row r="15" spans="1:14" s="761" customFormat="1" ht="21.95" customHeight="1">
      <c r="A15" s="758" t="s">
        <v>732</v>
      </c>
      <c r="B15" s="767"/>
      <c r="C15" s="767"/>
      <c r="D15" s="767"/>
      <c r="E15" s="767"/>
      <c r="F15" s="767"/>
      <c r="G15" s="767"/>
      <c r="H15" s="767"/>
      <c r="I15" s="767"/>
      <c r="J15" s="767"/>
      <c r="K15" s="767"/>
      <c r="L15" s="767"/>
      <c r="M15" s="767"/>
      <c r="N15" s="765"/>
    </row>
    <row r="16" spans="1:14" s="761" customFormat="1" ht="13.5" customHeight="1">
      <c r="A16" s="764" t="s">
        <v>733</v>
      </c>
      <c r="B16" s="763">
        <v>9.81</v>
      </c>
      <c r="C16" s="763">
        <v>15.17</v>
      </c>
      <c r="D16" s="763">
        <v>11.88</v>
      </c>
      <c r="E16" s="763">
        <v>12.51</v>
      </c>
      <c r="F16" s="763">
        <v>19.39</v>
      </c>
      <c r="G16" s="763">
        <v>13.5</v>
      </c>
      <c r="H16" s="763">
        <v>3.76</v>
      </c>
      <c r="I16" s="763">
        <v>8.58</v>
      </c>
      <c r="J16" s="763">
        <v>11.96</v>
      </c>
      <c r="K16" s="763">
        <v>9.52</v>
      </c>
      <c r="L16" s="763">
        <v>11.63</v>
      </c>
      <c r="M16" s="763"/>
      <c r="N16" s="765"/>
    </row>
    <row r="17" spans="1:14" s="761" customFormat="1" ht="13.5" customHeight="1">
      <c r="A17" s="764" t="s">
        <v>734</v>
      </c>
      <c r="B17" s="763">
        <v>32.34</v>
      </c>
      <c r="C17" s="763">
        <v>71.81</v>
      </c>
      <c r="D17" s="763">
        <v>60.62</v>
      </c>
      <c r="E17" s="763">
        <v>34.74</v>
      </c>
      <c r="F17" s="763">
        <v>68.38</v>
      </c>
      <c r="G17" s="763">
        <v>35.27</v>
      </c>
      <c r="H17" s="763">
        <v>60.88</v>
      </c>
      <c r="I17" s="763">
        <v>61.33</v>
      </c>
      <c r="J17" s="763">
        <v>63.8</v>
      </c>
      <c r="K17" s="763">
        <v>67.34</v>
      </c>
      <c r="L17" s="763">
        <v>45.97</v>
      </c>
      <c r="M17" s="763"/>
      <c r="N17" s="765"/>
    </row>
    <row r="18" spans="1:14" s="761" customFormat="1" ht="13.5" customHeight="1">
      <c r="A18" s="764" t="s">
        <v>735</v>
      </c>
      <c r="B18" s="763">
        <v>92.31</v>
      </c>
      <c r="C18" s="763">
        <v>97.56</v>
      </c>
      <c r="D18" s="763">
        <v>94.73</v>
      </c>
      <c r="E18" s="763">
        <v>92.64</v>
      </c>
      <c r="F18" s="763">
        <v>94.96</v>
      </c>
      <c r="G18" s="763">
        <v>76.8</v>
      </c>
      <c r="H18" s="763">
        <v>88.44</v>
      </c>
      <c r="I18" s="763">
        <v>84.14</v>
      </c>
      <c r="J18" s="763">
        <v>93.63</v>
      </c>
      <c r="K18" s="763">
        <v>95.77</v>
      </c>
      <c r="L18" s="763">
        <v>91.01</v>
      </c>
      <c r="M18" s="763"/>
      <c r="N18" s="765"/>
    </row>
    <row r="19" spans="1:14" s="761" customFormat="1" ht="13.5" customHeight="1">
      <c r="A19" s="764" t="s">
        <v>736</v>
      </c>
      <c r="B19" s="763">
        <v>29.66</v>
      </c>
      <c r="C19" s="763">
        <v>27.33</v>
      </c>
      <c r="D19" s="763">
        <v>23.77</v>
      </c>
      <c r="E19" s="763">
        <v>40.75</v>
      </c>
      <c r="F19" s="763">
        <v>34.96</v>
      </c>
      <c r="G19" s="763">
        <v>29.63</v>
      </c>
      <c r="H19" s="763">
        <v>3.02</v>
      </c>
      <c r="I19" s="763">
        <v>16.74</v>
      </c>
      <c r="J19" s="763">
        <v>23.85</v>
      </c>
      <c r="K19" s="763">
        <v>20.41</v>
      </c>
      <c r="L19" s="763">
        <v>27.28</v>
      </c>
      <c r="M19" s="763"/>
      <c r="N19" s="765"/>
    </row>
    <row r="20" spans="1:14" s="761" customFormat="1" ht="13.5" customHeight="1">
      <c r="A20" s="764" t="s">
        <v>737</v>
      </c>
      <c r="B20" s="769">
        <v>1909</v>
      </c>
      <c r="C20" s="769">
        <v>481</v>
      </c>
      <c r="D20" s="769">
        <v>710</v>
      </c>
      <c r="E20" s="770">
        <v>676</v>
      </c>
      <c r="F20" s="769">
        <v>361</v>
      </c>
      <c r="G20" s="769">
        <v>1158</v>
      </c>
      <c r="H20" s="769">
        <v>0</v>
      </c>
      <c r="I20" s="769">
        <v>4081</v>
      </c>
      <c r="J20" s="770">
        <v>549</v>
      </c>
      <c r="K20" s="770">
        <v>676</v>
      </c>
      <c r="L20" s="769">
        <v>861</v>
      </c>
      <c r="M20" s="769"/>
      <c r="N20" s="765"/>
    </row>
    <row r="21" spans="1:14" s="761" customFormat="1" ht="13.5" customHeight="1">
      <c r="A21" s="764" t="s">
        <v>738</v>
      </c>
      <c r="B21" s="769">
        <v>12944.783289099527</v>
      </c>
      <c r="C21" s="769">
        <v>17898.58379816514</v>
      </c>
      <c r="D21" s="769">
        <v>12192.07402586207</v>
      </c>
      <c r="E21" s="770">
        <v>2704.3145027322403</v>
      </c>
      <c r="F21" s="769">
        <v>7239.06446875</v>
      </c>
      <c r="G21" s="769">
        <v>6963.626791666667</v>
      </c>
      <c r="H21" s="769">
        <v>0</v>
      </c>
      <c r="I21" s="769">
        <v>0</v>
      </c>
      <c r="J21" s="769">
        <v>8485.46887755102</v>
      </c>
      <c r="K21" s="769">
        <v>10170.342130434781</v>
      </c>
      <c r="L21" s="769">
        <v>9941.298921478061</v>
      </c>
      <c r="M21" s="769"/>
      <c r="N21" s="765"/>
    </row>
    <row r="22" spans="1:14" s="761" customFormat="1" ht="21.95" customHeight="1">
      <c r="A22" s="758" t="s">
        <v>739</v>
      </c>
      <c r="B22" s="767"/>
      <c r="C22" s="767"/>
      <c r="D22" s="767"/>
      <c r="E22" s="767"/>
      <c r="F22" s="767"/>
      <c r="G22" s="767"/>
      <c r="H22" s="767"/>
      <c r="I22" s="767"/>
      <c r="J22" s="767"/>
      <c r="K22" s="767"/>
      <c r="L22" s="767"/>
      <c r="M22" s="767"/>
      <c r="N22" s="765"/>
    </row>
    <row r="23" spans="1:14" s="761" customFormat="1" ht="13.5" customHeight="1">
      <c r="A23" s="764" t="s">
        <v>740</v>
      </c>
      <c r="B23" s="763">
        <v>19.78</v>
      </c>
      <c r="C23" s="763">
        <v>11.28</v>
      </c>
      <c r="D23" s="763">
        <v>9.8</v>
      </c>
      <c r="E23" s="763">
        <v>19.26</v>
      </c>
      <c r="F23" s="763">
        <v>-5.748</v>
      </c>
      <c r="G23" s="763">
        <v>10.09</v>
      </c>
      <c r="H23" s="763">
        <v>-0.86</v>
      </c>
      <c r="I23" s="763">
        <v>11.56</v>
      </c>
      <c r="J23" s="763">
        <v>15.64</v>
      </c>
      <c r="K23" s="763">
        <v>1.34</v>
      </c>
      <c r="L23" s="763">
        <v>13.56</v>
      </c>
      <c r="M23" s="763"/>
      <c r="N23" s="765"/>
    </row>
    <row r="24" spans="1:14" s="761" customFormat="1" ht="13.5" customHeight="1">
      <c r="A24" s="764" t="s">
        <v>741</v>
      </c>
      <c r="B24" s="763">
        <v>3.89</v>
      </c>
      <c r="C24" s="763">
        <v>1.97</v>
      </c>
      <c r="D24" s="763">
        <v>1.68</v>
      </c>
      <c r="E24" s="763">
        <v>4.74</v>
      </c>
      <c r="F24" s="763">
        <v>-1.051</v>
      </c>
      <c r="G24" s="763">
        <v>2.01</v>
      </c>
      <c r="H24" s="763">
        <v>-0.68</v>
      </c>
      <c r="I24" s="763">
        <v>3.04</v>
      </c>
      <c r="J24" s="763">
        <v>2.61</v>
      </c>
      <c r="K24" s="763">
        <v>0.18</v>
      </c>
      <c r="L24" s="763">
        <v>2.56</v>
      </c>
      <c r="M24" s="763"/>
      <c r="N24" s="765"/>
    </row>
    <row r="25" spans="1:14" s="761" customFormat="1" ht="21.95" customHeight="1">
      <c r="A25" s="758" t="s">
        <v>742</v>
      </c>
      <c r="B25" s="767"/>
      <c r="C25" s="767"/>
      <c r="D25" s="767"/>
      <c r="E25" s="767"/>
      <c r="F25" s="767"/>
      <c r="G25" s="767"/>
      <c r="H25" s="767"/>
      <c r="I25" s="767"/>
      <c r="J25" s="767"/>
      <c r="K25" s="767"/>
      <c r="L25" s="767"/>
      <c r="M25" s="767"/>
      <c r="N25" s="765"/>
    </row>
    <row r="26" spans="1:14" s="761" customFormat="1" ht="13.5" customHeight="1">
      <c r="A26" s="768" t="s">
        <v>743</v>
      </c>
      <c r="B26" s="763">
        <v>27.21</v>
      </c>
      <c r="C26" s="763">
        <v>45.08</v>
      </c>
      <c r="D26" s="763">
        <v>26.4</v>
      </c>
      <c r="E26" s="763">
        <v>63.88</v>
      </c>
      <c r="F26" s="763">
        <v>41.2</v>
      </c>
      <c r="G26" s="771">
        <v>72.67</v>
      </c>
      <c r="H26" s="763" t="s">
        <v>39</v>
      </c>
      <c r="I26" s="763">
        <v>10.47</v>
      </c>
      <c r="J26" s="763">
        <v>36.39</v>
      </c>
      <c r="K26" s="763">
        <v>20.98</v>
      </c>
      <c r="L26" s="763">
        <v>37.78</v>
      </c>
      <c r="M26" s="763"/>
      <c r="N26" s="765"/>
    </row>
    <row r="27" spans="1:14" s="761" customFormat="1" ht="13.5" customHeight="1">
      <c r="A27" s="768" t="s">
        <v>744</v>
      </c>
      <c r="B27" s="763">
        <v>112.99</v>
      </c>
      <c r="C27" s="763">
        <v>81.42</v>
      </c>
      <c r="D27" s="763">
        <v>383.73</v>
      </c>
      <c r="E27" s="763">
        <v>3770.1</v>
      </c>
      <c r="F27" s="763">
        <v>51.47</v>
      </c>
      <c r="G27" s="771" t="s">
        <v>39</v>
      </c>
      <c r="H27" s="763" t="s">
        <v>39</v>
      </c>
      <c r="I27" s="763">
        <v>29.43</v>
      </c>
      <c r="J27" s="763">
        <v>44.2</v>
      </c>
      <c r="K27" s="763">
        <v>70.49</v>
      </c>
      <c r="L27" s="763">
        <v>96.59</v>
      </c>
      <c r="M27" s="763"/>
      <c r="N27" s="765"/>
    </row>
    <row r="28" spans="1:12" ht="6" customHeight="1" thickBot="1">
      <c r="A28" s="772"/>
      <c r="B28" s="772"/>
      <c r="C28" s="773"/>
      <c r="D28" s="773"/>
      <c r="E28" s="773"/>
      <c r="F28" s="773"/>
      <c r="G28" s="773"/>
      <c r="H28" s="773"/>
      <c r="I28" s="773"/>
      <c r="J28" s="773"/>
      <c r="K28" s="773"/>
      <c r="L28" s="774"/>
    </row>
    <row r="29" spans="1:12" s="778" customFormat="1" ht="15" customHeight="1">
      <c r="A29" s="775" t="s">
        <v>745</v>
      </c>
      <c r="B29" s="776"/>
      <c r="C29" s="777"/>
      <c r="D29" s="777"/>
      <c r="E29" s="777"/>
      <c r="F29" s="777"/>
      <c r="G29" s="777"/>
      <c r="H29" s="777"/>
      <c r="I29" s="777"/>
      <c r="J29" s="777"/>
      <c r="K29" s="777"/>
      <c r="L29" s="777"/>
    </row>
    <row r="30" spans="1:12" s="778" customFormat="1" ht="15">
      <c r="A30" s="779" t="s">
        <v>746</v>
      </c>
      <c r="B30" s="776"/>
      <c r="C30" s="777"/>
      <c r="D30" s="777"/>
      <c r="E30" s="777"/>
      <c r="F30" s="777"/>
      <c r="G30" s="777"/>
      <c r="H30" s="777"/>
      <c r="I30" s="777"/>
      <c r="J30" s="777"/>
      <c r="K30" s="777"/>
      <c r="L30" s="777"/>
    </row>
    <row r="31" spans="1:12" ht="15">
      <c r="A31" s="779" t="s">
        <v>747</v>
      </c>
      <c r="B31" s="780"/>
      <c r="C31" s="780"/>
      <c r="D31" s="780"/>
      <c r="E31" s="780"/>
      <c r="F31" s="780"/>
      <c r="G31" s="780"/>
      <c r="H31" s="780"/>
      <c r="I31" s="780"/>
      <c r="J31" s="780"/>
      <c r="K31" s="780"/>
      <c r="L31" s="780"/>
    </row>
    <row r="32" spans="1:10" s="27" customFormat="1" ht="15">
      <c r="A32" s="123" t="s">
        <v>748</v>
      </c>
      <c r="J32" s="123"/>
    </row>
    <row r="33" spans="1:10" s="27" customFormat="1" ht="15">
      <c r="A33" s="768" t="s">
        <v>749</v>
      </c>
      <c r="J33" s="768"/>
    </row>
    <row r="34" s="123" customFormat="1" ht="15">
      <c r="A34" s="123" t="s">
        <v>750</v>
      </c>
    </row>
    <row r="35" s="123" customFormat="1" ht="15">
      <c r="A35" s="123" t="s">
        <v>751</v>
      </c>
    </row>
    <row r="36" s="123" customFormat="1" ht="15">
      <c r="A36" s="123" t="s">
        <v>752</v>
      </c>
    </row>
    <row r="37" spans="1:12" ht="13.5">
      <c r="A37" s="781" t="s">
        <v>753</v>
      </c>
      <c r="B37" s="782"/>
      <c r="C37" s="782"/>
      <c r="D37" s="782"/>
      <c r="E37" s="782"/>
      <c r="F37" s="782"/>
      <c r="G37" s="782"/>
      <c r="H37" s="782"/>
      <c r="I37" s="782"/>
      <c r="J37" s="782"/>
      <c r="K37" s="782"/>
      <c r="L37" s="782"/>
    </row>
    <row r="38" spans="1:12" ht="15">
      <c r="A38" s="782"/>
      <c r="B38" s="782"/>
      <c r="C38" s="783"/>
      <c r="D38" s="782"/>
      <c r="E38" s="782"/>
      <c r="F38" s="782"/>
      <c r="G38" s="782"/>
      <c r="H38" s="782"/>
      <c r="I38" s="782"/>
      <c r="J38" s="782"/>
      <c r="K38" s="782"/>
      <c r="L38" s="782"/>
    </row>
    <row r="39" spans="1:12" ht="15">
      <c r="A39" s="782"/>
      <c r="B39" s="782"/>
      <c r="C39" s="782"/>
      <c r="D39" s="782"/>
      <c r="E39" s="782"/>
      <c r="F39" s="782"/>
      <c r="G39" s="782"/>
      <c r="H39" s="782"/>
      <c r="I39" s="782"/>
      <c r="J39" s="782"/>
      <c r="K39" s="782"/>
      <c r="L39" s="782"/>
    </row>
    <row r="40" spans="1:12" ht="15">
      <c r="A40" s="782"/>
      <c r="B40" s="782"/>
      <c r="C40" s="782"/>
      <c r="D40" s="782"/>
      <c r="E40" s="782"/>
      <c r="F40" s="782"/>
      <c r="G40" s="782"/>
      <c r="H40" s="782"/>
      <c r="I40" s="782"/>
      <c r="J40" s="782"/>
      <c r="K40" s="782"/>
      <c r="L40" s="782"/>
    </row>
    <row r="41" spans="1:12" ht="15">
      <c r="A41" s="782"/>
      <c r="B41" s="782"/>
      <c r="C41" s="782"/>
      <c r="D41" s="782"/>
      <c r="E41" s="782"/>
      <c r="F41" s="782"/>
      <c r="G41" s="782"/>
      <c r="H41" s="782"/>
      <c r="I41" s="782"/>
      <c r="J41" s="782"/>
      <c r="K41" s="782"/>
      <c r="L41" s="782"/>
    </row>
    <row r="42" spans="1:12" ht="15">
      <c r="A42" s="782"/>
      <c r="B42" s="782"/>
      <c r="C42" s="782"/>
      <c r="D42" s="782"/>
      <c r="E42" s="782"/>
      <c r="F42" s="782"/>
      <c r="G42" s="782"/>
      <c r="H42" s="782"/>
      <c r="I42" s="782"/>
      <c r="J42" s="782"/>
      <c r="K42" s="782"/>
      <c r="L42" s="782"/>
    </row>
    <row r="43" spans="1:12" ht="15">
      <c r="A43" s="782"/>
      <c r="B43" s="782"/>
      <c r="C43" s="782"/>
      <c r="D43" s="782"/>
      <c r="E43" s="782"/>
      <c r="F43" s="782"/>
      <c r="G43" s="782"/>
      <c r="H43" s="782"/>
      <c r="I43" s="782"/>
      <c r="J43" s="782"/>
      <c r="K43" s="782"/>
      <c r="L43" s="782"/>
    </row>
    <row r="44" spans="1:12" ht="15">
      <c r="A44" s="782"/>
      <c r="B44" s="782"/>
      <c r="C44" s="782"/>
      <c r="D44" s="782"/>
      <c r="E44" s="782"/>
      <c r="F44" s="782"/>
      <c r="G44" s="782"/>
      <c r="H44" s="782"/>
      <c r="I44" s="782"/>
      <c r="J44" s="782"/>
      <c r="K44" s="782"/>
      <c r="L44" s="782"/>
    </row>
    <row r="45" spans="1:12" ht="15">
      <c r="A45" s="782"/>
      <c r="B45" s="782"/>
      <c r="C45" s="782"/>
      <c r="D45" s="782"/>
      <c r="E45" s="782"/>
      <c r="F45" s="782"/>
      <c r="G45" s="782"/>
      <c r="H45" s="782"/>
      <c r="I45" s="782"/>
      <c r="J45" s="782"/>
      <c r="K45" s="782"/>
      <c r="L45" s="782"/>
    </row>
    <row r="46" spans="1:12" ht="15">
      <c r="A46" s="782"/>
      <c r="B46" s="782"/>
      <c r="C46" s="782"/>
      <c r="D46" s="782"/>
      <c r="E46" s="782"/>
      <c r="F46" s="782"/>
      <c r="G46" s="782"/>
      <c r="H46" s="782"/>
      <c r="I46" s="782"/>
      <c r="J46" s="782"/>
      <c r="K46" s="782"/>
      <c r="L46" s="782"/>
    </row>
    <row r="47" spans="1:12" ht="15">
      <c r="A47" s="782"/>
      <c r="B47" s="782"/>
      <c r="C47" s="782"/>
      <c r="D47" s="782"/>
      <c r="E47" s="782"/>
      <c r="F47" s="782"/>
      <c r="G47" s="782"/>
      <c r="H47" s="782"/>
      <c r="I47" s="782"/>
      <c r="J47" s="782"/>
      <c r="K47" s="782"/>
      <c r="L47" s="782"/>
    </row>
    <row r="48" spans="1:12" ht="15">
      <c r="A48" s="782"/>
      <c r="B48" s="782"/>
      <c r="C48" s="782"/>
      <c r="D48" s="782"/>
      <c r="E48" s="782"/>
      <c r="F48" s="782"/>
      <c r="G48" s="782"/>
      <c r="H48" s="782"/>
      <c r="I48" s="782"/>
      <c r="J48" s="782"/>
      <c r="K48" s="782"/>
      <c r="L48" s="782"/>
    </row>
    <row r="49" spans="1:12" ht="15">
      <c r="A49" s="782"/>
      <c r="B49" s="782"/>
      <c r="C49" s="782"/>
      <c r="D49" s="782"/>
      <c r="E49" s="782"/>
      <c r="F49" s="782"/>
      <c r="G49" s="782"/>
      <c r="H49" s="782"/>
      <c r="I49" s="782"/>
      <c r="J49" s="782"/>
      <c r="K49" s="782"/>
      <c r="L49" s="782"/>
    </row>
    <row r="50" spans="1:12" ht="15">
      <c r="A50" s="782"/>
      <c r="B50" s="782"/>
      <c r="C50" s="782"/>
      <c r="D50" s="782"/>
      <c r="E50" s="782"/>
      <c r="F50" s="782"/>
      <c r="G50" s="782"/>
      <c r="H50" s="782"/>
      <c r="I50" s="782"/>
      <c r="J50" s="782"/>
      <c r="K50" s="782"/>
      <c r="L50" s="782"/>
    </row>
    <row r="51" spans="1:12" ht="15">
      <c r="A51" s="782"/>
      <c r="B51" s="782"/>
      <c r="C51" s="782"/>
      <c r="D51" s="782"/>
      <c r="E51" s="782"/>
      <c r="F51" s="782"/>
      <c r="G51" s="782"/>
      <c r="H51" s="782"/>
      <c r="I51" s="782"/>
      <c r="J51" s="782"/>
      <c r="K51" s="782"/>
      <c r="L51" s="782"/>
    </row>
    <row r="52" spans="1:12" ht="15">
      <c r="A52" s="782"/>
      <c r="B52" s="782"/>
      <c r="C52" s="782"/>
      <c r="D52" s="782"/>
      <c r="E52" s="782"/>
      <c r="F52" s="782"/>
      <c r="G52" s="782"/>
      <c r="H52" s="782"/>
      <c r="I52" s="782"/>
      <c r="J52" s="782"/>
      <c r="K52" s="782"/>
      <c r="L52" s="782"/>
    </row>
    <row r="53" spans="1:12" ht="15">
      <c r="A53" s="782"/>
      <c r="B53" s="782"/>
      <c r="C53" s="782"/>
      <c r="D53" s="782"/>
      <c r="E53" s="782"/>
      <c r="F53" s="782"/>
      <c r="G53" s="782"/>
      <c r="H53" s="782"/>
      <c r="I53" s="782"/>
      <c r="J53" s="782"/>
      <c r="K53" s="782"/>
      <c r="L53" s="782"/>
    </row>
    <row r="54" spans="1:12" ht="15">
      <c r="A54" s="782"/>
      <c r="B54" s="782"/>
      <c r="C54" s="782"/>
      <c r="D54" s="782"/>
      <c r="E54" s="782"/>
      <c r="F54" s="782"/>
      <c r="G54" s="782"/>
      <c r="H54" s="782"/>
      <c r="I54" s="782"/>
      <c r="J54" s="782"/>
      <c r="K54" s="782"/>
      <c r="L54" s="782"/>
    </row>
    <row r="55" spans="1:12" ht="15">
      <c r="A55" s="782"/>
      <c r="B55" s="782"/>
      <c r="C55" s="782"/>
      <c r="D55" s="782"/>
      <c r="E55" s="782"/>
      <c r="F55" s="782"/>
      <c r="G55" s="782"/>
      <c r="H55" s="782"/>
      <c r="I55" s="782"/>
      <c r="J55" s="782"/>
      <c r="K55" s="782"/>
      <c r="L55" s="782"/>
    </row>
    <row r="56" spans="1:12" ht="15">
      <c r="A56" s="782"/>
      <c r="B56" s="782"/>
      <c r="C56" s="782"/>
      <c r="D56" s="782"/>
      <c r="E56" s="782"/>
      <c r="F56" s="782"/>
      <c r="G56" s="782"/>
      <c r="H56" s="782"/>
      <c r="I56" s="782"/>
      <c r="J56" s="782"/>
      <c r="K56" s="782"/>
      <c r="L56" s="782"/>
    </row>
    <row r="57" spans="1:12" ht="15">
      <c r="A57" s="782"/>
      <c r="B57" s="782"/>
      <c r="C57" s="782"/>
      <c r="D57" s="782"/>
      <c r="E57" s="782"/>
      <c r="F57" s="782"/>
      <c r="G57" s="782"/>
      <c r="H57" s="782"/>
      <c r="I57" s="782"/>
      <c r="J57" s="782"/>
      <c r="K57" s="782"/>
      <c r="L57" s="782"/>
    </row>
    <row r="58" spans="1:12" ht="15">
      <c r="A58" s="782"/>
      <c r="B58" s="782"/>
      <c r="C58" s="782"/>
      <c r="D58" s="782"/>
      <c r="E58" s="782"/>
      <c r="F58" s="782"/>
      <c r="G58" s="782"/>
      <c r="H58" s="782"/>
      <c r="I58" s="782"/>
      <c r="J58" s="782"/>
      <c r="K58" s="782"/>
      <c r="L58" s="782"/>
    </row>
    <row r="59" spans="1:12" ht="15">
      <c r="A59" s="782"/>
      <c r="B59" s="782"/>
      <c r="C59" s="782"/>
      <c r="D59" s="782"/>
      <c r="E59" s="782"/>
      <c r="F59" s="782"/>
      <c r="G59" s="782"/>
      <c r="H59" s="782"/>
      <c r="I59" s="782"/>
      <c r="J59" s="782"/>
      <c r="K59" s="782"/>
      <c r="L59" s="782"/>
    </row>
    <row r="60" spans="1:12" ht="15">
      <c r="A60" s="782"/>
      <c r="B60" s="782"/>
      <c r="C60" s="782"/>
      <c r="D60" s="782"/>
      <c r="E60" s="782"/>
      <c r="F60" s="782"/>
      <c r="G60" s="782"/>
      <c r="H60" s="782"/>
      <c r="I60" s="782"/>
      <c r="J60" s="782"/>
      <c r="K60" s="782"/>
      <c r="L60" s="782"/>
    </row>
    <row r="61" spans="1:12" ht="15">
      <c r="A61" s="782"/>
      <c r="B61" s="782"/>
      <c r="C61" s="782"/>
      <c r="D61" s="782"/>
      <c r="E61" s="782"/>
      <c r="F61" s="782"/>
      <c r="G61" s="782"/>
      <c r="H61" s="782"/>
      <c r="I61" s="782"/>
      <c r="J61" s="782"/>
      <c r="K61" s="782"/>
      <c r="L61" s="782"/>
    </row>
    <row r="62" spans="1:12" ht="15">
      <c r="A62" s="782"/>
      <c r="B62" s="782"/>
      <c r="C62" s="782"/>
      <c r="D62" s="782"/>
      <c r="E62" s="782"/>
      <c r="F62" s="782"/>
      <c r="G62" s="782"/>
      <c r="H62" s="782"/>
      <c r="I62" s="782"/>
      <c r="J62" s="782"/>
      <c r="K62" s="782"/>
      <c r="L62" s="782"/>
    </row>
    <row r="63" spans="1:12" ht="15">
      <c r="A63" s="782"/>
      <c r="B63" s="782"/>
      <c r="C63" s="782"/>
      <c r="D63" s="782"/>
      <c r="E63" s="782"/>
      <c r="F63" s="782"/>
      <c r="G63" s="782"/>
      <c r="H63" s="782"/>
      <c r="I63" s="782"/>
      <c r="J63" s="782"/>
      <c r="K63" s="782"/>
      <c r="L63" s="782"/>
    </row>
    <row r="64" spans="1:12" ht="15">
      <c r="A64" s="782"/>
      <c r="B64" s="782"/>
      <c r="C64" s="782"/>
      <c r="D64" s="782"/>
      <c r="E64" s="782"/>
      <c r="F64" s="782"/>
      <c r="G64" s="782"/>
      <c r="H64" s="782"/>
      <c r="I64" s="782"/>
      <c r="J64" s="782"/>
      <c r="K64" s="782"/>
      <c r="L64" s="782"/>
    </row>
    <row r="65" spans="1:12" ht="15">
      <c r="A65" s="782"/>
      <c r="B65" s="782"/>
      <c r="C65" s="782"/>
      <c r="D65" s="782"/>
      <c r="E65" s="782"/>
      <c r="F65" s="782"/>
      <c r="G65" s="782"/>
      <c r="H65" s="782"/>
      <c r="I65" s="782"/>
      <c r="J65" s="782"/>
      <c r="K65" s="782"/>
      <c r="L65" s="782"/>
    </row>
    <row r="66" spans="1:12" ht="15">
      <c r="A66" s="782"/>
      <c r="B66" s="782"/>
      <c r="C66" s="782"/>
      <c r="D66" s="782"/>
      <c r="E66" s="782"/>
      <c r="F66" s="782"/>
      <c r="G66" s="782"/>
      <c r="H66" s="782"/>
      <c r="I66" s="782"/>
      <c r="J66" s="782"/>
      <c r="K66" s="782"/>
      <c r="L66" s="782"/>
    </row>
    <row r="67" spans="1:12" ht="15">
      <c r="A67" s="782"/>
      <c r="B67" s="782"/>
      <c r="C67" s="782"/>
      <c r="D67" s="782"/>
      <c r="E67" s="782"/>
      <c r="F67" s="782"/>
      <c r="G67" s="782"/>
      <c r="H67" s="782"/>
      <c r="I67" s="782"/>
      <c r="J67" s="782"/>
      <c r="K67" s="782"/>
      <c r="L67" s="782"/>
    </row>
    <row r="68" spans="1:12" ht="15">
      <c r="A68" s="782"/>
      <c r="B68" s="782"/>
      <c r="C68" s="782"/>
      <c r="D68" s="782"/>
      <c r="E68" s="782"/>
      <c r="F68" s="782"/>
      <c r="G68" s="782"/>
      <c r="H68" s="782"/>
      <c r="I68" s="782"/>
      <c r="J68" s="782"/>
      <c r="K68" s="782"/>
      <c r="L68" s="782"/>
    </row>
    <row r="69" spans="1:12" ht="15">
      <c r="A69" s="782"/>
      <c r="B69" s="782"/>
      <c r="C69" s="782"/>
      <c r="D69" s="782"/>
      <c r="E69" s="782"/>
      <c r="F69" s="782"/>
      <c r="G69" s="782"/>
      <c r="H69" s="782"/>
      <c r="I69" s="782"/>
      <c r="J69" s="782"/>
      <c r="K69" s="782"/>
      <c r="L69" s="782"/>
    </row>
    <row r="72" ht="13.5" thickBot="1"/>
    <row r="73" spans="2:45" s="400" customFormat="1" ht="29.25" customHeight="1" thickTop="1">
      <c r="B73" s="748"/>
      <c r="C73" s="784"/>
      <c r="D73" s="785"/>
      <c r="E73" s="1338" t="s">
        <v>754</v>
      </c>
      <c r="F73" s="1338"/>
      <c r="G73" s="1338"/>
      <c r="H73" s="785"/>
      <c r="I73" s="1338" t="s">
        <v>755</v>
      </c>
      <c r="J73" s="1338"/>
      <c r="K73" s="1338"/>
      <c r="L73" s="1338"/>
      <c r="M73" s="784"/>
      <c r="N73" s="786"/>
      <c r="O73" s="1338" t="s">
        <v>30</v>
      </c>
      <c r="P73" s="1338"/>
      <c r="Q73" s="1338"/>
      <c r="R73" s="786"/>
      <c r="S73" s="1338" t="s">
        <v>415</v>
      </c>
      <c r="T73" s="1338"/>
      <c r="U73" s="1338"/>
      <c r="V73" s="748"/>
      <c r="W73" s="1338" t="s">
        <v>756</v>
      </c>
      <c r="X73" s="1338"/>
      <c r="Y73" s="1338"/>
      <c r="Z73" s="787"/>
      <c r="AA73" s="1338" t="s">
        <v>757</v>
      </c>
      <c r="AB73" s="1338"/>
      <c r="AC73" s="1338"/>
      <c r="AD73" s="787"/>
      <c r="AE73" s="1338" t="s">
        <v>416</v>
      </c>
      <c r="AF73" s="1338"/>
      <c r="AG73" s="1338"/>
      <c r="AH73" s="748"/>
      <c r="AI73" s="1338" t="s">
        <v>417</v>
      </c>
      <c r="AJ73" s="1338"/>
      <c r="AK73" s="1338"/>
      <c r="AL73" s="787"/>
      <c r="AM73" s="1338" t="s">
        <v>418</v>
      </c>
      <c r="AN73" s="1338"/>
      <c r="AO73" s="1338"/>
      <c r="AP73" s="787"/>
      <c r="AQ73" s="1337" t="s">
        <v>419</v>
      </c>
      <c r="AR73" s="1337"/>
      <c r="AS73" s="1337"/>
    </row>
    <row r="200" ht="15">
      <c r="C200" s="748" t="s">
        <v>517</v>
      </c>
    </row>
  </sheetData>
  <mergeCells count="13">
    <mergeCell ref="O73:Q73"/>
    <mergeCell ref="A2:L2"/>
    <mergeCell ref="A3:L3"/>
    <mergeCell ref="A4:L4"/>
    <mergeCell ref="E73:G73"/>
    <mergeCell ref="I73:L73"/>
    <mergeCell ref="AQ73:AS73"/>
    <mergeCell ref="S73:U73"/>
    <mergeCell ref="W73:Y73"/>
    <mergeCell ref="AA73:AC73"/>
    <mergeCell ref="AE73:AG73"/>
    <mergeCell ref="AI73:AK73"/>
    <mergeCell ref="AM73:AO73"/>
  </mergeCells>
  <hyperlinks>
    <hyperlink ref="A1" location="Índice!A1" display="Volver al Índice"/>
  </hyperlinks>
  <printOptions horizontalCentered="1" verticalCentered="1"/>
  <pageMargins left="0.984251968503937" right="0.984251968503937" top="0.4724409448818898" bottom="0.4724409448818898" header="0" footer="0"/>
  <pageSetup fitToHeight="1" fitToWidth="1"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0"/>
  <sheetViews>
    <sheetView showGridLines="0" workbookViewId="0" topLeftCell="A1"/>
  </sheetViews>
  <sheetFormatPr defaultColWidth="11.421875" defaultRowHeight="15"/>
  <cols>
    <col min="1" max="1" width="46.28125" style="715" customWidth="1"/>
    <col min="2" max="2" width="12.7109375" style="715" customWidth="1"/>
    <col min="3" max="6" width="15.7109375" style="715" customWidth="1"/>
    <col min="7" max="7" width="11.421875" style="715" hidden="1" customWidth="1"/>
    <col min="8" max="256" width="11.421875" style="811" customWidth="1"/>
    <col min="257" max="257" width="46.28125" style="811" customWidth="1"/>
    <col min="258" max="258" width="12.7109375" style="811" customWidth="1"/>
    <col min="259" max="262" width="15.7109375" style="811" customWidth="1"/>
    <col min="263" max="263" width="11.421875" style="811" hidden="1" customWidth="1"/>
    <col min="264" max="512" width="11.421875" style="811" customWidth="1"/>
    <col min="513" max="513" width="46.28125" style="811" customWidth="1"/>
    <col min="514" max="514" width="12.7109375" style="811" customWidth="1"/>
    <col min="515" max="518" width="15.7109375" style="811" customWidth="1"/>
    <col min="519" max="519" width="11.421875" style="811" hidden="1" customWidth="1"/>
    <col min="520" max="768" width="11.421875" style="811" customWidth="1"/>
    <col min="769" max="769" width="46.28125" style="811" customWidth="1"/>
    <col min="770" max="770" width="12.7109375" style="811" customWidth="1"/>
    <col min="771" max="774" width="15.7109375" style="811" customWidth="1"/>
    <col min="775" max="775" width="11.421875" style="811" hidden="1" customWidth="1"/>
    <col min="776" max="1024" width="11.421875" style="811" customWidth="1"/>
    <col min="1025" max="1025" width="46.28125" style="811" customWidth="1"/>
    <col min="1026" max="1026" width="12.7109375" style="811" customWidth="1"/>
    <col min="1027" max="1030" width="15.7109375" style="811" customWidth="1"/>
    <col min="1031" max="1031" width="11.421875" style="811" hidden="1" customWidth="1"/>
    <col min="1032" max="1280" width="11.421875" style="811" customWidth="1"/>
    <col min="1281" max="1281" width="46.28125" style="811" customWidth="1"/>
    <col min="1282" max="1282" width="12.7109375" style="811" customWidth="1"/>
    <col min="1283" max="1286" width="15.7109375" style="811" customWidth="1"/>
    <col min="1287" max="1287" width="11.421875" style="811" hidden="1" customWidth="1"/>
    <col min="1288" max="1536" width="11.421875" style="811" customWidth="1"/>
    <col min="1537" max="1537" width="46.28125" style="811" customWidth="1"/>
    <col min="1538" max="1538" width="12.7109375" style="811" customWidth="1"/>
    <col min="1539" max="1542" width="15.7109375" style="811" customWidth="1"/>
    <col min="1543" max="1543" width="11.421875" style="811" hidden="1" customWidth="1"/>
    <col min="1544" max="1792" width="11.421875" style="811" customWidth="1"/>
    <col min="1793" max="1793" width="46.28125" style="811" customWidth="1"/>
    <col min="1794" max="1794" width="12.7109375" style="811" customWidth="1"/>
    <col min="1795" max="1798" width="15.7109375" style="811" customWidth="1"/>
    <col min="1799" max="1799" width="11.421875" style="811" hidden="1" customWidth="1"/>
    <col min="1800" max="2048" width="11.421875" style="811" customWidth="1"/>
    <col min="2049" max="2049" width="46.28125" style="811" customWidth="1"/>
    <col min="2050" max="2050" width="12.7109375" style="811" customWidth="1"/>
    <col min="2051" max="2054" width="15.7109375" style="811" customWidth="1"/>
    <col min="2055" max="2055" width="11.421875" style="811" hidden="1" customWidth="1"/>
    <col min="2056" max="2304" width="11.421875" style="811" customWidth="1"/>
    <col min="2305" max="2305" width="46.28125" style="811" customWidth="1"/>
    <col min="2306" max="2306" width="12.7109375" style="811" customWidth="1"/>
    <col min="2307" max="2310" width="15.7109375" style="811" customWidth="1"/>
    <col min="2311" max="2311" width="11.421875" style="811" hidden="1" customWidth="1"/>
    <col min="2312" max="2560" width="11.421875" style="811" customWidth="1"/>
    <col min="2561" max="2561" width="46.28125" style="811" customWidth="1"/>
    <col min="2562" max="2562" width="12.7109375" style="811" customWidth="1"/>
    <col min="2563" max="2566" width="15.7109375" style="811" customWidth="1"/>
    <col min="2567" max="2567" width="11.421875" style="811" hidden="1" customWidth="1"/>
    <col min="2568" max="2816" width="11.421875" style="811" customWidth="1"/>
    <col min="2817" max="2817" width="46.28125" style="811" customWidth="1"/>
    <col min="2818" max="2818" width="12.7109375" style="811" customWidth="1"/>
    <col min="2819" max="2822" width="15.7109375" style="811" customWidth="1"/>
    <col min="2823" max="2823" width="11.421875" style="811" hidden="1" customWidth="1"/>
    <col min="2824" max="3072" width="11.421875" style="811" customWidth="1"/>
    <col min="3073" max="3073" width="46.28125" style="811" customWidth="1"/>
    <col min="3074" max="3074" width="12.7109375" style="811" customWidth="1"/>
    <col min="3075" max="3078" width="15.7109375" style="811" customWidth="1"/>
    <col min="3079" max="3079" width="11.421875" style="811" hidden="1" customWidth="1"/>
    <col min="3080" max="3328" width="11.421875" style="811" customWidth="1"/>
    <col min="3329" max="3329" width="46.28125" style="811" customWidth="1"/>
    <col min="3330" max="3330" width="12.7109375" style="811" customWidth="1"/>
    <col min="3331" max="3334" width="15.7109375" style="811" customWidth="1"/>
    <col min="3335" max="3335" width="11.421875" style="811" hidden="1" customWidth="1"/>
    <col min="3336" max="3584" width="11.421875" style="811" customWidth="1"/>
    <col min="3585" max="3585" width="46.28125" style="811" customWidth="1"/>
    <col min="3586" max="3586" width="12.7109375" style="811" customWidth="1"/>
    <col min="3587" max="3590" width="15.7109375" style="811" customWidth="1"/>
    <col min="3591" max="3591" width="11.421875" style="811" hidden="1" customWidth="1"/>
    <col min="3592" max="3840" width="11.421875" style="811" customWidth="1"/>
    <col min="3841" max="3841" width="46.28125" style="811" customWidth="1"/>
    <col min="3842" max="3842" width="12.7109375" style="811" customWidth="1"/>
    <col min="3843" max="3846" width="15.7109375" style="811" customWidth="1"/>
    <col min="3847" max="3847" width="11.421875" style="811" hidden="1" customWidth="1"/>
    <col min="3848" max="4096" width="11.421875" style="811" customWidth="1"/>
    <col min="4097" max="4097" width="46.28125" style="811" customWidth="1"/>
    <col min="4098" max="4098" width="12.7109375" style="811" customWidth="1"/>
    <col min="4099" max="4102" width="15.7109375" style="811" customWidth="1"/>
    <col min="4103" max="4103" width="11.421875" style="811" hidden="1" customWidth="1"/>
    <col min="4104" max="4352" width="11.421875" style="811" customWidth="1"/>
    <col min="4353" max="4353" width="46.28125" style="811" customWidth="1"/>
    <col min="4354" max="4354" width="12.7109375" style="811" customWidth="1"/>
    <col min="4355" max="4358" width="15.7109375" style="811" customWidth="1"/>
    <col min="4359" max="4359" width="11.421875" style="811" hidden="1" customWidth="1"/>
    <col min="4360" max="4608" width="11.421875" style="811" customWidth="1"/>
    <col min="4609" max="4609" width="46.28125" style="811" customWidth="1"/>
    <col min="4610" max="4610" width="12.7109375" style="811" customWidth="1"/>
    <col min="4611" max="4614" width="15.7109375" style="811" customWidth="1"/>
    <col min="4615" max="4615" width="11.421875" style="811" hidden="1" customWidth="1"/>
    <col min="4616" max="4864" width="11.421875" style="811" customWidth="1"/>
    <col min="4865" max="4865" width="46.28125" style="811" customWidth="1"/>
    <col min="4866" max="4866" width="12.7109375" style="811" customWidth="1"/>
    <col min="4867" max="4870" width="15.7109375" style="811" customWidth="1"/>
    <col min="4871" max="4871" width="11.421875" style="811" hidden="1" customWidth="1"/>
    <col min="4872" max="5120" width="11.421875" style="811" customWidth="1"/>
    <col min="5121" max="5121" width="46.28125" style="811" customWidth="1"/>
    <col min="5122" max="5122" width="12.7109375" style="811" customWidth="1"/>
    <col min="5123" max="5126" width="15.7109375" style="811" customWidth="1"/>
    <col min="5127" max="5127" width="11.421875" style="811" hidden="1" customWidth="1"/>
    <col min="5128" max="5376" width="11.421875" style="811" customWidth="1"/>
    <col min="5377" max="5377" width="46.28125" style="811" customWidth="1"/>
    <col min="5378" max="5378" width="12.7109375" style="811" customWidth="1"/>
    <col min="5379" max="5382" width="15.7109375" style="811" customWidth="1"/>
    <col min="5383" max="5383" width="11.421875" style="811" hidden="1" customWidth="1"/>
    <col min="5384" max="5632" width="11.421875" style="811" customWidth="1"/>
    <col min="5633" max="5633" width="46.28125" style="811" customWidth="1"/>
    <col min="5634" max="5634" width="12.7109375" style="811" customWidth="1"/>
    <col min="5635" max="5638" width="15.7109375" style="811" customWidth="1"/>
    <col min="5639" max="5639" width="11.421875" style="811" hidden="1" customWidth="1"/>
    <col min="5640" max="5888" width="11.421875" style="811" customWidth="1"/>
    <col min="5889" max="5889" width="46.28125" style="811" customWidth="1"/>
    <col min="5890" max="5890" width="12.7109375" style="811" customWidth="1"/>
    <col min="5891" max="5894" width="15.7109375" style="811" customWidth="1"/>
    <col min="5895" max="5895" width="11.421875" style="811" hidden="1" customWidth="1"/>
    <col min="5896" max="6144" width="11.421875" style="811" customWidth="1"/>
    <col min="6145" max="6145" width="46.28125" style="811" customWidth="1"/>
    <col min="6146" max="6146" width="12.7109375" style="811" customWidth="1"/>
    <col min="6147" max="6150" width="15.7109375" style="811" customWidth="1"/>
    <col min="6151" max="6151" width="11.421875" style="811" hidden="1" customWidth="1"/>
    <col min="6152" max="6400" width="11.421875" style="811" customWidth="1"/>
    <col min="6401" max="6401" width="46.28125" style="811" customWidth="1"/>
    <col min="6402" max="6402" width="12.7109375" style="811" customWidth="1"/>
    <col min="6403" max="6406" width="15.7109375" style="811" customWidth="1"/>
    <col min="6407" max="6407" width="11.421875" style="811" hidden="1" customWidth="1"/>
    <col min="6408" max="6656" width="11.421875" style="811" customWidth="1"/>
    <col min="6657" max="6657" width="46.28125" style="811" customWidth="1"/>
    <col min="6658" max="6658" width="12.7109375" style="811" customWidth="1"/>
    <col min="6659" max="6662" width="15.7109375" style="811" customWidth="1"/>
    <col min="6663" max="6663" width="11.421875" style="811" hidden="1" customWidth="1"/>
    <col min="6664" max="6912" width="11.421875" style="811" customWidth="1"/>
    <col min="6913" max="6913" width="46.28125" style="811" customWidth="1"/>
    <col min="6914" max="6914" width="12.7109375" style="811" customWidth="1"/>
    <col min="6915" max="6918" width="15.7109375" style="811" customWidth="1"/>
    <col min="6919" max="6919" width="11.421875" style="811" hidden="1" customWidth="1"/>
    <col min="6920" max="7168" width="11.421875" style="811" customWidth="1"/>
    <col min="7169" max="7169" width="46.28125" style="811" customWidth="1"/>
    <col min="7170" max="7170" width="12.7109375" style="811" customWidth="1"/>
    <col min="7171" max="7174" width="15.7109375" style="811" customWidth="1"/>
    <col min="7175" max="7175" width="11.421875" style="811" hidden="1" customWidth="1"/>
    <col min="7176" max="7424" width="11.421875" style="811" customWidth="1"/>
    <col min="7425" max="7425" width="46.28125" style="811" customWidth="1"/>
    <col min="7426" max="7426" width="12.7109375" style="811" customWidth="1"/>
    <col min="7427" max="7430" width="15.7109375" style="811" customWidth="1"/>
    <col min="7431" max="7431" width="11.421875" style="811" hidden="1" customWidth="1"/>
    <col min="7432" max="7680" width="11.421875" style="811" customWidth="1"/>
    <col min="7681" max="7681" width="46.28125" style="811" customWidth="1"/>
    <col min="7682" max="7682" width="12.7109375" style="811" customWidth="1"/>
    <col min="7683" max="7686" width="15.7109375" style="811" customWidth="1"/>
    <col min="7687" max="7687" width="11.421875" style="811" hidden="1" customWidth="1"/>
    <col min="7688" max="7936" width="11.421875" style="811" customWidth="1"/>
    <col min="7937" max="7937" width="46.28125" style="811" customWidth="1"/>
    <col min="7938" max="7938" width="12.7109375" style="811" customWidth="1"/>
    <col min="7939" max="7942" width="15.7109375" style="811" customWidth="1"/>
    <col min="7943" max="7943" width="11.421875" style="811" hidden="1" customWidth="1"/>
    <col min="7944" max="8192" width="11.421875" style="811" customWidth="1"/>
    <col min="8193" max="8193" width="46.28125" style="811" customWidth="1"/>
    <col min="8194" max="8194" width="12.7109375" style="811" customWidth="1"/>
    <col min="8195" max="8198" width="15.7109375" style="811" customWidth="1"/>
    <col min="8199" max="8199" width="11.421875" style="811" hidden="1" customWidth="1"/>
    <col min="8200" max="8448" width="11.421875" style="811" customWidth="1"/>
    <col min="8449" max="8449" width="46.28125" style="811" customWidth="1"/>
    <col min="8450" max="8450" width="12.7109375" style="811" customWidth="1"/>
    <col min="8451" max="8454" width="15.7109375" style="811" customWidth="1"/>
    <col min="8455" max="8455" width="11.421875" style="811" hidden="1" customWidth="1"/>
    <col min="8456" max="8704" width="11.421875" style="811" customWidth="1"/>
    <col min="8705" max="8705" width="46.28125" style="811" customWidth="1"/>
    <col min="8706" max="8706" width="12.7109375" style="811" customWidth="1"/>
    <col min="8707" max="8710" width="15.7109375" style="811" customWidth="1"/>
    <col min="8711" max="8711" width="11.421875" style="811" hidden="1" customWidth="1"/>
    <col min="8712" max="8960" width="11.421875" style="811" customWidth="1"/>
    <col min="8961" max="8961" width="46.28125" style="811" customWidth="1"/>
    <col min="8962" max="8962" width="12.7109375" style="811" customWidth="1"/>
    <col min="8963" max="8966" width="15.7109375" style="811" customWidth="1"/>
    <col min="8967" max="8967" width="11.421875" style="811" hidden="1" customWidth="1"/>
    <col min="8968" max="9216" width="11.421875" style="811" customWidth="1"/>
    <col min="9217" max="9217" width="46.28125" style="811" customWidth="1"/>
    <col min="9218" max="9218" width="12.7109375" style="811" customWidth="1"/>
    <col min="9219" max="9222" width="15.7109375" style="811" customWidth="1"/>
    <col min="9223" max="9223" width="11.421875" style="811" hidden="1" customWidth="1"/>
    <col min="9224" max="9472" width="11.421875" style="811" customWidth="1"/>
    <col min="9473" max="9473" width="46.28125" style="811" customWidth="1"/>
    <col min="9474" max="9474" width="12.7109375" style="811" customWidth="1"/>
    <col min="9475" max="9478" width="15.7109375" style="811" customWidth="1"/>
    <col min="9479" max="9479" width="11.421875" style="811" hidden="1" customWidth="1"/>
    <col min="9480" max="9728" width="11.421875" style="811" customWidth="1"/>
    <col min="9729" max="9729" width="46.28125" style="811" customWidth="1"/>
    <col min="9730" max="9730" width="12.7109375" style="811" customWidth="1"/>
    <col min="9731" max="9734" width="15.7109375" style="811" customWidth="1"/>
    <col min="9735" max="9735" width="11.421875" style="811" hidden="1" customWidth="1"/>
    <col min="9736" max="9984" width="11.421875" style="811" customWidth="1"/>
    <col min="9985" max="9985" width="46.28125" style="811" customWidth="1"/>
    <col min="9986" max="9986" width="12.7109375" style="811" customWidth="1"/>
    <col min="9987" max="9990" width="15.7109375" style="811" customWidth="1"/>
    <col min="9991" max="9991" width="11.421875" style="811" hidden="1" customWidth="1"/>
    <col min="9992" max="10240" width="11.421875" style="811" customWidth="1"/>
    <col min="10241" max="10241" width="46.28125" style="811" customWidth="1"/>
    <col min="10242" max="10242" width="12.7109375" style="811" customWidth="1"/>
    <col min="10243" max="10246" width="15.7109375" style="811" customWidth="1"/>
    <col min="10247" max="10247" width="11.421875" style="811" hidden="1" customWidth="1"/>
    <col min="10248" max="10496" width="11.421875" style="811" customWidth="1"/>
    <col min="10497" max="10497" width="46.28125" style="811" customWidth="1"/>
    <col min="10498" max="10498" width="12.7109375" style="811" customWidth="1"/>
    <col min="10499" max="10502" width="15.7109375" style="811" customWidth="1"/>
    <col min="10503" max="10503" width="11.421875" style="811" hidden="1" customWidth="1"/>
    <col min="10504" max="10752" width="11.421875" style="811" customWidth="1"/>
    <col min="10753" max="10753" width="46.28125" style="811" customWidth="1"/>
    <col min="10754" max="10754" width="12.7109375" style="811" customWidth="1"/>
    <col min="10755" max="10758" width="15.7109375" style="811" customWidth="1"/>
    <col min="10759" max="10759" width="11.421875" style="811" hidden="1" customWidth="1"/>
    <col min="10760" max="11008" width="11.421875" style="811" customWidth="1"/>
    <col min="11009" max="11009" width="46.28125" style="811" customWidth="1"/>
    <col min="11010" max="11010" width="12.7109375" style="811" customWidth="1"/>
    <col min="11011" max="11014" width="15.7109375" style="811" customWidth="1"/>
    <col min="11015" max="11015" width="11.421875" style="811" hidden="1" customWidth="1"/>
    <col min="11016" max="11264" width="11.421875" style="811" customWidth="1"/>
    <col min="11265" max="11265" width="46.28125" style="811" customWidth="1"/>
    <col min="11266" max="11266" width="12.7109375" style="811" customWidth="1"/>
    <col min="11267" max="11270" width="15.7109375" style="811" customWidth="1"/>
    <col min="11271" max="11271" width="11.421875" style="811" hidden="1" customWidth="1"/>
    <col min="11272" max="11520" width="11.421875" style="811" customWidth="1"/>
    <col min="11521" max="11521" width="46.28125" style="811" customWidth="1"/>
    <col min="11522" max="11522" width="12.7109375" style="811" customWidth="1"/>
    <col min="11523" max="11526" width="15.7109375" style="811" customWidth="1"/>
    <col min="11527" max="11527" width="11.421875" style="811" hidden="1" customWidth="1"/>
    <col min="11528" max="11776" width="11.421875" style="811" customWidth="1"/>
    <col min="11777" max="11777" width="46.28125" style="811" customWidth="1"/>
    <col min="11778" max="11778" width="12.7109375" style="811" customWidth="1"/>
    <col min="11779" max="11782" width="15.7109375" style="811" customWidth="1"/>
    <col min="11783" max="11783" width="11.421875" style="811" hidden="1" customWidth="1"/>
    <col min="11784" max="12032" width="11.421875" style="811" customWidth="1"/>
    <col min="12033" max="12033" width="46.28125" style="811" customWidth="1"/>
    <col min="12034" max="12034" width="12.7109375" style="811" customWidth="1"/>
    <col min="12035" max="12038" width="15.7109375" style="811" customWidth="1"/>
    <col min="12039" max="12039" width="11.421875" style="811" hidden="1" customWidth="1"/>
    <col min="12040" max="12288" width="11.421875" style="811" customWidth="1"/>
    <col min="12289" max="12289" width="46.28125" style="811" customWidth="1"/>
    <col min="12290" max="12290" width="12.7109375" style="811" customWidth="1"/>
    <col min="12291" max="12294" width="15.7109375" style="811" customWidth="1"/>
    <col min="12295" max="12295" width="11.421875" style="811" hidden="1" customWidth="1"/>
    <col min="12296" max="12544" width="11.421875" style="811" customWidth="1"/>
    <col min="12545" max="12545" width="46.28125" style="811" customWidth="1"/>
    <col min="12546" max="12546" width="12.7109375" style="811" customWidth="1"/>
    <col min="12547" max="12550" width="15.7109375" style="811" customWidth="1"/>
    <col min="12551" max="12551" width="11.421875" style="811" hidden="1" customWidth="1"/>
    <col min="12552" max="12800" width="11.421875" style="811" customWidth="1"/>
    <col min="12801" max="12801" width="46.28125" style="811" customWidth="1"/>
    <col min="12802" max="12802" width="12.7109375" style="811" customWidth="1"/>
    <col min="12803" max="12806" width="15.7109375" style="811" customWidth="1"/>
    <col min="12807" max="12807" width="11.421875" style="811" hidden="1" customWidth="1"/>
    <col min="12808" max="13056" width="11.421875" style="811" customWidth="1"/>
    <col min="13057" max="13057" width="46.28125" style="811" customWidth="1"/>
    <col min="13058" max="13058" width="12.7109375" style="811" customWidth="1"/>
    <col min="13059" max="13062" width="15.7109375" style="811" customWidth="1"/>
    <col min="13063" max="13063" width="11.421875" style="811" hidden="1" customWidth="1"/>
    <col min="13064" max="13312" width="11.421875" style="811" customWidth="1"/>
    <col min="13313" max="13313" width="46.28125" style="811" customWidth="1"/>
    <col min="13314" max="13314" width="12.7109375" style="811" customWidth="1"/>
    <col min="13315" max="13318" width="15.7109375" style="811" customWidth="1"/>
    <col min="13319" max="13319" width="11.421875" style="811" hidden="1" customWidth="1"/>
    <col min="13320" max="13568" width="11.421875" style="811" customWidth="1"/>
    <col min="13569" max="13569" width="46.28125" style="811" customWidth="1"/>
    <col min="13570" max="13570" width="12.7109375" style="811" customWidth="1"/>
    <col min="13571" max="13574" width="15.7109375" style="811" customWidth="1"/>
    <col min="13575" max="13575" width="11.421875" style="811" hidden="1" customWidth="1"/>
    <col min="13576" max="13824" width="11.421875" style="811" customWidth="1"/>
    <col min="13825" max="13825" width="46.28125" style="811" customWidth="1"/>
    <col min="13826" max="13826" width="12.7109375" style="811" customWidth="1"/>
    <col min="13827" max="13830" width="15.7109375" style="811" customWidth="1"/>
    <col min="13831" max="13831" width="11.421875" style="811" hidden="1" customWidth="1"/>
    <col min="13832" max="14080" width="11.421875" style="811" customWidth="1"/>
    <col min="14081" max="14081" width="46.28125" style="811" customWidth="1"/>
    <col min="14082" max="14082" width="12.7109375" style="811" customWidth="1"/>
    <col min="14083" max="14086" width="15.7109375" style="811" customWidth="1"/>
    <col min="14087" max="14087" width="11.421875" style="811" hidden="1" customWidth="1"/>
    <col min="14088" max="14336" width="11.421875" style="811" customWidth="1"/>
    <col min="14337" max="14337" width="46.28125" style="811" customWidth="1"/>
    <col min="14338" max="14338" width="12.7109375" style="811" customWidth="1"/>
    <col min="14339" max="14342" width="15.7109375" style="811" customWidth="1"/>
    <col min="14343" max="14343" width="11.421875" style="811" hidden="1" customWidth="1"/>
    <col min="14344" max="14592" width="11.421875" style="811" customWidth="1"/>
    <col min="14593" max="14593" width="46.28125" style="811" customWidth="1"/>
    <col min="14594" max="14594" width="12.7109375" style="811" customWidth="1"/>
    <col min="14595" max="14598" width="15.7109375" style="811" customWidth="1"/>
    <col min="14599" max="14599" width="11.421875" style="811" hidden="1" customWidth="1"/>
    <col min="14600" max="14848" width="11.421875" style="811" customWidth="1"/>
    <col min="14849" max="14849" width="46.28125" style="811" customWidth="1"/>
    <col min="14850" max="14850" width="12.7109375" style="811" customWidth="1"/>
    <col min="14851" max="14854" width="15.7109375" style="811" customWidth="1"/>
    <col min="14855" max="14855" width="11.421875" style="811" hidden="1" customWidth="1"/>
    <col min="14856" max="15104" width="11.421875" style="811" customWidth="1"/>
    <col min="15105" max="15105" width="46.28125" style="811" customWidth="1"/>
    <col min="15106" max="15106" width="12.7109375" style="811" customWidth="1"/>
    <col min="15107" max="15110" width="15.7109375" style="811" customWidth="1"/>
    <col min="15111" max="15111" width="11.421875" style="811" hidden="1" customWidth="1"/>
    <col min="15112" max="15360" width="11.421875" style="811" customWidth="1"/>
    <col min="15361" max="15361" width="46.28125" style="811" customWidth="1"/>
    <col min="15362" max="15362" width="12.7109375" style="811" customWidth="1"/>
    <col min="15363" max="15366" width="15.7109375" style="811" customWidth="1"/>
    <col min="15367" max="15367" width="11.421875" style="811" hidden="1" customWidth="1"/>
    <col min="15368" max="15616" width="11.421875" style="811" customWidth="1"/>
    <col min="15617" max="15617" width="46.28125" style="811" customWidth="1"/>
    <col min="15618" max="15618" width="12.7109375" style="811" customWidth="1"/>
    <col min="15619" max="15622" width="15.7109375" style="811" customWidth="1"/>
    <col min="15623" max="15623" width="11.421875" style="811" hidden="1" customWidth="1"/>
    <col min="15624" max="15872" width="11.421875" style="811" customWidth="1"/>
    <col min="15873" max="15873" width="46.28125" style="811" customWidth="1"/>
    <col min="15874" max="15874" width="12.7109375" style="811" customWidth="1"/>
    <col min="15875" max="15878" width="15.7109375" style="811" customWidth="1"/>
    <col min="15879" max="15879" width="11.421875" style="811" hidden="1" customWidth="1"/>
    <col min="15880" max="16128" width="11.421875" style="811" customWidth="1"/>
    <col min="16129" max="16129" width="46.28125" style="811" customWidth="1"/>
    <col min="16130" max="16130" width="12.7109375" style="811" customWidth="1"/>
    <col min="16131" max="16134" width="15.7109375" style="811" customWidth="1"/>
    <col min="16135" max="16135" width="11.421875" style="811" hidden="1" customWidth="1"/>
    <col min="16136" max="16384" width="11.421875" style="811" customWidth="1"/>
  </cols>
  <sheetData>
    <row r="1" spans="1:7" ht="24" customHeight="1">
      <c r="A1" s="1236" t="s">
        <v>1044</v>
      </c>
      <c r="B1" s="809"/>
      <c r="C1" s="809"/>
      <c r="D1" s="809"/>
      <c r="E1" s="809"/>
      <c r="F1" s="809"/>
      <c r="G1" s="810"/>
    </row>
    <row r="2" spans="1:7" ht="54.75" customHeight="1">
      <c r="A2" s="1342" t="s">
        <v>766</v>
      </c>
      <c r="B2" s="1342"/>
      <c r="C2" s="1342"/>
      <c r="D2" s="1342"/>
      <c r="E2" s="1342"/>
      <c r="F2" s="1342"/>
      <c r="G2" s="810"/>
    </row>
    <row r="3" spans="1:7" ht="19.5" customHeight="1">
      <c r="A3" s="181">
        <v>44012</v>
      </c>
      <c r="B3" s="812"/>
      <c r="C3" s="812"/>
      <c r="D3" s="812"/>
      <c r="E3" s="812"/>
      <c r="F3" s="812"/>
      <c r="G3" s="189"/>
    </row>
    <row r="4" spans="1:7" ht="21" customHeight="1">
      <c r="A4" s="186" t="s">
        <v>70</v>
      </c>
      <c r="B4" s="813"/>
      <c r="C4" s="813"/>
      <c r="D4" s="813"/>
      <c r="E4" s="813"/>
      <c r="F4" s="813"/>
      <c r="G4" s="189"/>
    </row>
    <row r="5" spans="1:7" ht="9" customHeight="1" thickBot="1">
      <c r="A5" s="814"/>
      <c r="B5" s="815"/>
      <c r="C5" s="815"/>
      <c r="D5" s="815"/>
      <c r="E5" s="815"/>
      <c r="F5" s="815"/>
      <c r="G5" s="814"/>
    </row>
    <row r="6" spans="1:7" s="820" customFormat="1" ht="54.95" customHeight="1">
      <c r="A6" s="816"/>
      <c r="B6" s="817" t="s">
        <v>767</v>
      </c>
      <c r="C6" s="817" t="s">
        <v>768</v>
      </c>
      <c r="D6" s="817" t="s">
        <v>769</v>
      </c>
      <c r="E6" s="798" t="s">
        <v>770</v>
      </c>
      <c r="F6" s="818" t="s">
        <v>771</v>
      </c>
      <c r="G6" s="819"/>
    </row>
    <row r="7" spans="1:7" ht="8.25" customHeight="1">
      <c r="A7" s="821"/>
      <c r="B7" s="822"/>
      <c r="C7" s="822"/>
      <c r="D7" s="822"/>
      <c r="E7" s="822"/>
      <c r="F7" s="823"/>
      <c r="G7" s="824"/>
    </row>
    <row r="8" spans="1:7" s="830" customFormat="1" ht="23.25" customHeight="1">
      <c r="A8" s="825" t="s">
        <v>772</v>
      </c>
      <c r="B8" s="826">
        <v>1083271</v>
      </c>
      <c r="C8" s="827">
        <v>6003647.4569999995</v>
      </c>
      <c r="D8" s="827">
        <v>182679.151</v>
      </c>
      <c r="E8" s="827">
        <v>6186326.608000001</v>
      </c>
      <c r="F8" s="828">
        <v>46.05222200550575</v>
      </c>
      <c r="G8" s="829"/>
    </row>
    <row r="9" spans="1:7" s="830" customFormat="1" ht="15.95" customHeight="1">
      <c r="A9" s="84" t="s">
        <v>773</v>
      </c>
      <c r="B9" s="831">
        <v>77174</v>
      </c>
      <c r="C9" s="832">
        <v>544283.709</v>
      </c>
      <c r="D9" s="832">
        <v>2889.939</v>
      </c>
      <c r="E9" s="832">
        <v>547173.648</v>
      </c>
      <c r="F9" s="828">
        <v>4.073267370117885</v>
      </c>
      <c r="G9" s="833"/>
    </row>
    <row r="10" spans="1:7" s="830" customFormat="1" ht="15.95" customHeight="1">
      <c r="A10" s="84" t="s">
        <v>774</v>
      </c>
      <c r="B10" s="831">
        <v>1600</v>
      </c>
      <c r="C10" s="832">
        <v>12858.126</v>
      </c>
      <c r="D10" s="832">
        <v>336.747</v>
      </c>
      <c r="E10" s="832">
        <v>13194.873</v>
      </c>
      <c r="F10" s="828">
        <v>0.09822520846937695</v>
      </c>
      <c r="G10" s="833"/>
    </row>
    <row r="11" spans="1:7" s="830" customFormat="1" ht="15.95" customHeight="1">
      <c r="A11" s="84" t="s">
        <v>775</v>
      </c>
      <c r="B11" s="831">
        <v>650</v>
      </c>
      <c r="C11" s="832">
        <v>8300.528</v>
      </c>
      <c r="D11" s="832">
        <v>3894.466</v>
      </c>
      <c r="E11" s="832">
        <v>12194.994</v>
      </c>
      <c r="F11" s="828">
        <v>0.09078191415201958</v>
      </c>
      <c r="G11" s="834"/>
    </row>
    <row r="12" spans="1:11" s="830" customFormat="1" ht="15.95" customHeight="1">
      <c r="A12" s="84" t="s">
        <v>776</v>
      </c>
      <c r="B12" s="831">
        <v>59283</v>
      </c>
      <c r="C12" s="832">
        <v>420889.161</v>
      </c>
      <c r="D12" s="832">
        <v>5039.866</v>
      </c>
      <c r="E12" s="832">
        <v>425929.027</v>
      </c>
      <c r="F12" s="828">
        <v>3.170698760816711</v>
      </c>
      <c r="G12" s="833"/>
      <c r="H12" s="835"/>
      <c r="I12" s="835"/>
      <c r="J12" s="835"/>
      <c r="K12" s="835"/>
    </row>
    <row r="13" spans="1:7" s="830" customFormat="1" ht="15.95" customHeight="1">
      <c r="A13" s="84" t="s">
        <v>777</v>
      </c>
      <c r="B13" s="831">
        <v>11987</v>
      </c>
      <c r="C13" s="832">
        <v>85185.97</v>
      </c>
      <c r="D13" s="832">
        <v>1329.124</v>
      </c>
      <c r="E13" s="832">
        <v>86515.094</v>
      </c>
      <c r="F13" s="828">
        <v>0.6440352357993702</v>
      </c>
      <c r="G13" s="833"/>
    </row>
    <row r="14" spans="1:7" s="830" customFormat="1" ht="15.95" customHeight="1">
      <c r="A14" s="84" t="s">
        <v>778</v>
      </c>
      <c r="B14" s="831">
        <v>28643</v>
      </c>
      <c r="C14" s="832">
        <v>170171.748</v>
      </c>
      <c r="D14" s="832">
        <v>810.156</v>
      </c>
      <c r="E14" s="832">
        <v>170981.904</v>
      </c>
      <c r="F14" s="828">
        <v>1.2728226459543033</v>
      </c>
      <c r="G14" s="833"/>
    </row>
    <row r="15" spans="1:7" s="830" customFormat="1" ht="15.95" customHeight="1">
      <c r="A15" s="84" t="s">
        <v>779</v>
      </c>
      <c r="B15" s="831">
        <v>5909</v>
      </c>
      <c r="C15" s="832">
        <v>49811.393</v>
      </c>
      <c r="D15" s="832">
        <v>745.372</v>
      </c>
      <c r="E15" s="832">
        <v>50556.765</v>
      </c>
      <c r="F15" s="828">
        <v>0.37635442051335394</v>
      </c>
      <c r="G15" s="833"/>
    </row>
    <row r="16" spans="1:7" s="830" customFormat="1" ht="15.95" customHeight="1">
      <c r="A16" s="84" t="s">
        <v>780</v>
      </c>
      <c r="B16" s="831">
        <v>1166</v>
      </c>
      <c r="C16" s="832">
        <v>7717.754</v>
      </c>
      <c r="D16" s="832">
        <v>93.765</v>
      </c>
      <c r="E16" s="832">
        <v>7811.519</v>
      </c>
      <c r="F16" s="828">
        <v>0.05815047118964305</v>
      </c>
      <c r="G16" s="833"/>
    </row>
    <row r="17" spans="1:7" s="830" customFormat="1" ht="15.95" customHeight="1">
      <c r="A17" s="84" t="s">
        <v>781</v>
      </c>
      <c r="B17" s="831">
        <v>526</v>
      </c>
      <c r="C17" s="832">
        <v>5860.028</v>
      </c>
      <c r="D17" s="832">
        <v>200.806</v>
      </c>
      <c r="E17" s="832">
        <v>6060.834</v>
      </c>
      <c r="F17" s="828">
        <v>0.045118030552343154</v>
      </c>
      <c r="G17" s="833"/>
    </row>
    <row r="18" spans="1:7" s="830" customFormat="1" ht="15.95" customHeight="1">
      <c r="A18" s="84" t="s">
        <v>782</v>
      </c>
      <c r="B18" s="831">
        <v>2098</v>
      </c>
      <c r="C18" s="832">
        <v>20583.389</v>
      </c>
      <c r="D18" s="832">
        <v>245.418</v>
      </c>
      <c r="E18" s="832">
        <v>20828.807</v>
      </c>
      <c r="F18" s="828">
        <v>0.15505370227840903</v>
      </c>
      <c r="G18" s="833"/>
    </row>
    <row r="19" spans="1:7" s="830" customFormat="1" ht="15.95" customHeight="1">
      <c r="A19" s="84" t="s">
        <v>783</v>
      </c>
      <c r="B19" s="831">
        <v>4309</v>
      </c>
      <c r="C19" s="832">
        <v>39250.908</v>
      </c>
      <c r="D19" s="832">
        <v>896.623</v>
      </c>
      <c r="E19" s="832">
        <v>40147.531</v>
      </c>
      <c r="F19" s="828">
        <v>0.29886605214053774</v>
      </c>
      <c r="G19" s="833"/>
    </row>
    <row r="20" spans="1:7" s="830" customFormat="1" ht="15.95" customHeight="1">
      <c r="A20" s="84" t="s">
        <v>784</v>
      </c>
      <c r="B20" s="831">
        <v>1287</v>
      </c>
      <c r="C20" s="832">
        <v>11606.926</v>
      </c>
      <c r="D20" s="832">
        <v>125.323</v>
      </c>
      <c r="E20" s="832">
        <v>11732.249</v>
      </c>
      <c r="F20" s="828">
        <v>0.08733715010668455</v>
      </c>
      <c r="G20" s="833"/>
    </row>
    <row r="21" spans="1:7" s="830" customFormat="1" ht="15.95" customHeight="1">
      <c r="A21" s="84" t="s">
        <v>785</v>
      </c>
      <c r="B21" s="831">
        <v>363</v>
      </c>
      <c r="C21" s="832">
        <v>3893.972</v>
      </c>
      <c r="D21" s="832">
        <v>63.888</v>
      </c>
      <c r="E21" s="832">
        <v>3957.86</v>
      </c>
      <c r="F21" s="828">
        <v>0.029463081879803486</v>
      </c>
      <c r="G21" s="833"/>
    </row>
    <row r="22" spans="1:7" s="830" customFormat="1" ht="15.95" customHeight="1">
      <c r="A22" s="84" t="s">
        <v>786</v>
      </c>
      <c r="B22" s="831">
        <v>2995</v>
      </c>
      <c r="C22" s="832">
        <v>26807.073</v>
      </c>
      <c r="D22" s="832">
        <v>529.391</v>
      </c>
      <c r="E22" s="832">
        <v>27336.464</v>
      </c>
      <c r="F22" s="828">
        <v>0.2034979704022629</v>
      </c>
      <c r="G22" s="833"/>
    </row>
    <row r="23" spans="1:7" s="830" customFormat="1" ht="15.95" customHeight="1">
      <c r="A23" s="84" t="s">
        <v>787</v>
      </c>
      <c r="B23" s="831">
        <v>872</v>
      </c>
      <c r="C23" s="832">
        <v>5976.131</v>
      </c>
      <c r="D23" s="832">
        <v>568.026</v>
      </c>
      <c r="E23" s="832">
        <v>6544.157</v>
      </c>
      <c r="F23" s="828">
        <v>0.04871598124372492</v>
      </c>
      <c r="G23" s="833"/>
    </row>
    <row r="24" spans="1:7" s="830" customFormat="1" ht="15.95" customHeight="1">
      <c r="A24" s="84" t="s">
        <v>788</v>
      </c>
      <c r="B24" s="831">
        <v>17348</v>
      </c>
      <c r="C24" s="832">
        <v>132627.95</v>
      </c>
      <c r="D24" s="832">
        <v>16146.027</v>
      </c>
      <c r="E24" s="832">
        <v>148773.977</v>
      </c>
      <c r="F24" s="828">
        <v>1.1075025053779064</v>
      </c>
      <c r="G24" s="834"/>
    </row>
    <row r="25" spans="1:11" s="830" customFormat="1" ht="15.95" customHeight="1">
      <c r="A25" s="84" t="s">
        <v>789</v>
      </c>
      <c r="B25" s="831">
        <v>721951</v>
      </c>
      <c r="C25" s="832">
        <v>3119108.448</v>
      </c>
      <c r="D25" s="832">
        <v>27285.787</v>
      </c>
      <c r="E25" s="832">
        <v>3146394.235</v>
      </c>
      <c r="F25" s="828">
        <v>23.422372436606306</v>
      </c>
      <c r="G25" s="833"/>
      <c r="H25" s="835"/>
      <c r="I25" s="835"/>
      <c r="J25" s="835"/>
      <c r="K25" s="835"/>
    </row>
    <row r="26" spans="1:7" s="830" customFormat="1" ht="15.95" customHeight="1">
      <c r="A26" s="84" t="s">
        <v>790</v>
      </c>
      <c r="B26" s="831">
        <v>12200</v>
      </c>
      <c r="C26" s="832">
        <v>147048.429</v>
      </c>
      <c r="D26" s="832">
        <v>6698.253</v>
      </c>
      <c r="E26" s="832">
        <v>153746.682</v>
      </c>
      <c r="F26" s="828">
        <v>1.1445202913984094</v>
      </c>
      <c r="G26" s="833"/>
    </row>
    <row r="27" spans="1:7" s="830" customFormat="1" ht="15.95" customHeight="1">
      <c r="A27" s="84" t="s">
        <v>791</v>
      </c>
      <c r="B27" s="831">
        <v>93311</v>
      </c>
      <c r="C27" s="832">
        <v>657365.319</v>
      </c>
      <c r="D27" s="832">
        <v>14725.857</v>
      </c>
      <c r="E27" s="832">
        <v>672091.176</v>
      </c>
      <c r="F27" s="828">
        <v>5.003177815582515</v>
      </c>
      <c r="G27" s="833"/>
    </row>
    <row r="28" spans="1:7" s="830" customFormat="1" ht="15.95" customHeight="1">
      <c r="A28" s="84" t="s">
        <v>792</v>
      </c>
      <c r="B28" s="831">
        <v>616440</v>
      </c>
      <c r="C28" s="832">
        <v>2314694.7</v>
      </c>
      <c r="D28" s="832">
        <v>5861.677</v>
      </c>
      <c r="E28" s="832">
        <v>2320556.377</v>
      </c>
      <c r="F28" s="828">
        <v>17.274674329625384</v>
      </c>
      <c r="G28" s="833"/>
    </row>
    <row r="29" spans="1:7" s="830" customFormat="1" ht="15.95" customHeight="1">
      <c r="A29" s="84" t="s">
        <v>793</v>
      </c>
      <c r="B29" s="831">
        <v>54072</v>
      </c>
      <c r="C29" s="832">
        <v>290463.649</v>
      </c>
      <c r="D29" s="832">
        <v>1859.336</v>
      </c>
      <c r="E29" s="832">
        <v>292322.985</v>
      </c>
      <c r="F29" s="828">
        <v>2.1761093223114423</v>
      </c>
      <c r="G29" s="833"/>
    </row>
    <row r="30" spans="1:7" s="830" customFormat="1" ht="15.95" customHeight="1">
      <c r="A30" s="84" t="s">
        <v>794</v>
      </c>
      <c r="B30" s="831">
        <v>46569</v>
      </c>
      <c r="C30" s="832">
        <v>532014.543</v>
      </c>
      <c r="D30" s="832">
        <v>52148.448</v>
      </c>
      <c r="E30" s="832">
        <v>584162.991</v>
      </c>
      <c r="F30" s="828">
        <v>4.348623254734606</v>
      </c>
      <c r="G30" s="834"/>
    </row>
    <row r="31" spans="1:7" s="830" customFormat="1" ht="15.95" customHeight="1">
      <c r="A31" s="84" t="s">
        <v>795</v>
      </c>
      <c r="B31" s="831">
        <v>728</v>
      </c>
      <c r="C31" s="832">
        <v>5844.29</v>
      </c>
      <c r="D31" s="832">
        <v>399.525</v>
      </c>
      <c r="E31" s="832">
        <v>6243.815</v>
      </c>
      <c r="F31" s="828">
        <v>0.04648017680952463</v>
      </c>
      <c r="G31" s="833"/>
    </row>
    <row r="32" spans="1:7" s="830" customFormat="1" ht="15.95" customHeight="1">
      <c r="A32" s="84" t="s">
        <v>796</v>
      </c>
      <c r="B32" s="831">
        <v>27112</v>
      </c>
      <c r="C32" s="832">
        <v>366145.508</v>
      </c>
      <c r="D32" s="832">
        <v>34742.758</v>
      </c>
      <c r="E32" s="832">
        <v>400888.266</v>
      </c>
      <c r="F32" s="828">
        <v>2.9842904513576625</v>
      </c>
      <c r="G32" s="833"/>
    </row>
    <row r="33" spans="1:7" s="830" customFormat="1" ht="15.95" customHeight="1">
      <c r="A33" s="84" t="s">
        <v>797</v>
      </c>
      <c r="B33" s="831">
        <v>15478</v>
      </c>
      <c r="C33" s="832">
        <v>243023.341</v>
      </c>
      <c r="D33" s="832">
        <v>24278.938</v>
      </c>
      <c r="E33" s="832">
        <v>267302.279</v>
      </c>
      <c r="F33" s="828">
        <v>1.9898503061844215</v>
      </c>
      <c r="G33" s="833"/>
    </row>
    <row r="34" spans="1:7" s="830" customFormat="1" ht="15.95" customHeight="1">
      <c r="A34" s="84" t="s">
        <v>798</v>
      </c>
      <c r="B34" s="831">
        <v>11634</v>
      </c>
      <c r="C34" s="832">
        <v>123122.167</v>
      </c>
      <c r="D34" s="832">
        <v>10463.82</v>
      </c>
      <c r="E34" s="832">
        <v>133585.987</v>
      </c>
      <c r="F34" s="828">
        <v>0.9944401451732411</v>
      </c>
      <c r="G34" s="833"/>
    </row>
    <row r="35" spans="1:7" s="830" customFormat="1" ht="15.95" customHeight="1">
      <c r="A35" s="84" t="s">
        <v>799</v>
      </c>
      <c r="B35" s="831">
        <v>2151</v>
      </c>
      <c r="C35" s="832">
        <v>15602.84</v>
      </c>
      <c r="D35" s="832">
        <v>0</v>
      </c>
      <c r="E35" s="832">
        <v>15602.84</v>
      </c>
      <c r="F35" s="828">
        <v>0.11615058452736403</v>
      </c>
      <c r="G35" s="834"/>
    </row>
    <row r="36" spans="1:7" s="830" customFormat="1" ht="15.95" customHeight="1">
      <c r="A36" s="84" t="s">
        <v>800</v>
      </c>
      <c r="B36" s="831">
        <v>3915</v>
      </c>
      <c r="C36" s="832">
        <v>22672.959</v>
      </c>
      <c r="D36" s="832">
        <v>171.631</v>
      </c>
      <c r="E36" s="832">
        <v>22844.59</v>
      </c>
      <c r="F36" s="828">
        <v>0.17005958413903977</v>
      </c>
      <c r="G36" s="833"/>
    </row>
    <row r="37" spans="1:7" s="830" customFormat="1" ht="15.95" customHeight="1">
      <c r="A37" s="84" t="s">
        <v>801</v>
      </c>
      <c r="B37" s="831">
        <v>6378</v>
      </c>
      <c r="C37" s="832">
        <v>39636.117</v>
      </c>
      <c r="D37" s="832">
        <v>272.124</v>
      </c>
      <c r="E37" s="832">
        <v>39908.241</v>
      </c>
      <c r="F37" s="828">
        <v>0.2970847307034434</v>
      </c>
      <c r="G37" s="833"/>
    </row>
    <row r="38" spans="1:7" s="830" customFormat="1" ht="15.95" customHeight="1">
      <c r="A38" s="84" t="s">
        <v>802</v>
      </c>
      <c r="B38" s="831">
        <v>31440</v>
      </c>
      <c r="C38" s="832">
        <v>255424.108</v>
      </c>
      <c r="D38" s="832">
        <v>7457.931</v>
      </c>
      <c r="E38" s="832">
        <v>262882.039</v>
      </c>
      <c r="F38" s="828">
        <v>1.9569451773904816</v>
      </c>
      <c r="G38" s="834"/>
    </row>
    <row r="39" spans="1:7" s="830" customFormat="1" ht="15.95" customHeight="1">
      <c r="A39" s="84" t="s">
        <v>803</v>
      </c>
      <c r="B39" s="831">
        <v>32028</v>
      </c>
      <c r="C39" s="832">
        <v>231799.39</v>
      </c>
      <c r="D39" s="832">
        <v>29466.54</v>
      </c>
      <c r="E39" s="832">
        <v>261265.93</v>
      </c>
      <c r="F39" s="828">
        <v>1.9449145467482438</v>
      </c>
      <c r="G39" s="833"/>
    </row>
    <row r="40" spans="1:7" s="830" customFormat="1" ht="15.95" customHeight="1">
      <c r="A40" s="836" t="s">
        <v>804</v>
      </c>
      <c r="B40" s="826">
        <v>2250</v>
      </c>
      <c r="C40" s="827">
        <v>148749.55</v>
      </c>
      <c r="D40" s="827">
        <v>1953.834</v>
      </c>
      <c r="E40" s="827">
        <v>150703.384</v>
      </c>
      <c r="F40" s="828">
        <v>1.121865387445606</v>
      </c>
      <c r="G40" s="833"/>
    </row>
    <row r="41" spans="1:7" s="838" customFormat="1" ht="15.95" customHeight="1">
      <c r="A41" s="836" t="s">
        <v>805</v>
      </c>
      <c r="B41" s="826">
        <v>1787797</v>
      </c>
      <c r="C41" s="827">
        <v>6922509.47</v>
      </c>
      <c r="D41" s="827">
        <v>173746.357</v>
      </c>
      <c r="E41" s="827">
        <v>7096255.827</v>
      </c>
      <c r="F41" s="828">
        <v>52.82591260704865</v>
      </c>
      <c r="G41" s="837"/>
    </row>
    <row r="42" spans="1:8" s="838" customFormat="1" ht="18.75" customHeight="1">
      <c r="A42" s="836" t="s">
        <v>806</v>
      </c>
      <c r="B42" s="826">
        <v>2873318</v>
      </c>
      <c r="C42" s="827">
        <v>13074906.477</v>
      </c>
      <c r="D42" s="827">
        <v>358379.342</v>
      </c>
      <c r="E42" s="827">
        <v>13433285.819</v>
      </c>
      <c r="F42" s="828">
        <v>100</v>
      </c>
      <c r="G42" s="839"/>
      <c r="H42" s="840"/>
    </row>
    <row r="43" spans="1:7" ht="8.25" customHeight="1" thickBot="1">
      <c r="A43" s="841"/>
      <c r="B43" s="842"/>
      <c r="C43" s="842"/>
      <c r="D43" s="842"/>
      <c r="E43" s="842"/>
      <c r="F43" s="842"/>
      <c r="G43" s="843"/>
    </row>
    <row r="44" spans="1:7" ht="6" customHeight="1">
      <c r="A44" s="844"/>
      <c r="B44" s="837"/>
      <c r="C44" s="837"/>
      <c r="D44" s="837"/>
      <c r="E44" s="837"/>
      <c r="F44" s="837"/>
      <c r="G44" s="845"/>
    </row>
    <row r="45" spans="1:7" ht="9" customHeight="1">
      <c r="A45" s="846" t="s">
        <v>406</v>
      </c>
      <c r="B45" s="846"/>
      <c r="C45" s="846"/>
      <c r="D45" s="846"/>
      <c r="E45" s="847"/>
      <c r="F45" s="846"/>
      <c r="G45" s="848"/>
    </row>
    <row r="46" spans="1:7" ht="9" customHeight="1">
      <c r="A46" s="846" t="s">
        <v>807</v>
      </c>
      <c r="B46" s="846"/>
      <c r="C46" s="846"/>
      <c r="D46" s="846"/>
      <c r="E46" s="846"/>
      <c r="F46" s="846"/>
      <c r="G46" s="848"/>
    </row>
    <row r="47" spans="1:7" ht="9" customHeight="1">
      <c r="A47" s="846" t="s">
        <v>808</v>
      </c>
      <c r="B47" s="846"/>
      <c r="C47" s="846"/>
      <c r="D47" s="846"/>
      <c r="E47" s="846"/>
      <c r="F47" s="846"/>
      <c r="G47" s="848"/>
    </row>
    <row r="48" spans="1:7" ht="15">
      <c r="A48" s="849"/>
      <c r="B48" s="849"/>
      <c r="C48" s="849"/>
      <c r="D48" s="849"/>
      <c r="E48" s="849"/>
      <c r="F48" s="849"/>
      <c r="G48" s="815"/>
    </row>
    <row r="49" spans="1:7" ht="15">
      <c r="A49" s="814"/>
      <c r="B49" s="814"/>
      <c r="C49" s="814"/>
      <c r="D49" s="814"/>
      <c r="E49" s="814"/>
      <c r="F49" s="814"/>
      <c r="G49" s="815"/>
    </row>
    <row r="50" spans="1:7" ht="15">
      <c r="A50" s="814"/>
      <c r="B50" s="814"/>
      <c r="C50" s="814"/>
      <c r="D50" s="814"/>
      <c r="E50" s="814"/>
      <c r="F50" s="814"/>
      <c r="G50" s="815"/>
    </row>
    <row r="51" spans="1:7" ht="15">
      <c r="A51" s="814"/>
      <c r="B51" s="814"/>
      <c r="C51" s="814"/>
      <c r="D51" s="814"/>
      <c r="E51" s="814"/>
      <c r="F51" s="814"/>
      <c r="G51" s="815"/>
    </row>
    <row r="52" spans="1:7" ht="15">
      <c r="A52" s="814"/>
      <c r="B52" s="814"/>
      <c r="C52" s="814"/>
      <c r="D52" s="814"/>
      <c r="E52" s="814"/>
      <c r="F52" s="814"/>
      <c r="G52" s="815"/>
    </row>
    <row r="53" spans="1:7" ht="15">
      <c r="A53" s="814"/>
      <c r="B53" s="814"/>
      <c r="C53" s="814"/>
      <c r="D53" s="814"/>
      <c r="E53" s="814"/>
      <c r="F53" s="814"/>
      <c r="G53" s="815"/>
    </row>
    <row r="54" spans="1:7" ht="15">
      <c r="A54" s="814"/>
      <c r="B54" s="814"/>
      <c r="C54" s="814"/>
      <c r="D54" s="814"/>
      <c r="E54" s="814"/>
      <c r="F54" s="814"/>
      <c r="G54" s="815"/>
    </row>
    <row r="55" spans="1:7" ht="15">
      <c r="A55" s="814"/>
      <c r="B55" s="814"/>
      <c r="C55" s="814"/>
      <c r="D55" s="814"/>
      <c r="E55" s="814"/>
      <c r="F55" s="814"/>
      <c r="G55" s="815"/>
    </row>
    <row r="56" spans="1:7" ht="15">
      <c r="A56" s="814"/>
      <c r="B56" s="814"/>
      <c r="C56" s="814"/>
      <c r="D56" s="814"/>
      <c r="E56" s="814"/>
      <c r="F56" s="814"/>
      <c r="G56" s="815"/>
    </row>
    <row r="57" spans="1:7" ht="15">
      <c r="A57" s="814"/>
      <c r="B57" s="814"/>
      <c r="C57" s="814"/>
      <c r="D57" s="814"/>
      <c r="E57" s="814"/>
      <c r="F57" s="814"/>
      <c r="G57" s="815"/>
    </row>
    <row r="58" spans="1:7" ht="15">
      <c r="A58" s="814"/>
      <c r="B58" s="814"/>
      <c r="C58" s="814"/>
      <c r="D58" s="814"/>
      <c r="E58" s="814"/>
      <c r="F58" s="814"/>
      <c r="G58" s="815"/>
    </row>
    <row r="59" spans="1:7" ht="15">
      <c r="A59" s="814"/>
      <c r="B59" s="814"/>
      <c r="C59" s="814"/>
      <c r="D59" s="814"/>
      <c r="E59" s="814"/>
      <c r="F59" s="814"/>
      <c r="G59" s="815"/>
    </row>
    <row r="60" spans="1:7" ht="15">
      <c r="A60" s="814"/>
      <c r="B60" s="814"/>
      <c r="C60" s="814"/>
      <c r="D60" s="814"/>
      <c r="E60" s="814"/>
      <c r="F60" s="814"/>
      <c r="G60" s="815"/>
    </row>
    <row r="61" spans="1:7" ht="15">
      <c r="A61" s="814"/>
      <c r="B61" s="814"/>
      <c r="C61" s="814"/>
      <c r="D61" s="814"/>
      <c r="E61" s="814"/>
      <c r="F61" s="814"/>
      <c r="G61" s="814"/>
    </row>
    <row r="62" spans="1:7" ht="15">
      <c r="A62" s="814"/>
      <c r="B62" s="814"/>
      <c r="C62" s="814"/>
      <c r="D62" s="814"/>
      <c r="E62" s="814"/>
      <c r="F62" s="814"/>
      <c r="G62" s="814"/>
    </row>
    <row r="63" spans="1:7" ht="15">
      <c r="A63" s="814"/>
      <c r="B63" s="814"/>
      <c r="C63" s="814"/>
      <c r="D63" s="814"/>
      <c r="E63" s="814"/>
      <c r="F63" s="814"/>
      <c r="G63" s="814"/>
    </row>
    <row r="64" spans="1:7" ht="15">
      <c r="A64" s="814"/>
      <c r="B64" s="814"/>
      <c r="C64" s="814"/>
      <c r="D64" s="814"/>
      <c r="E64" s="814"/>
      <c r="F64" s="814"/>
      <c r="G64" s="814"/>
    </row>
    <row r="65" spans="1:7" ht="15">
      <c r="A65" s="814"/>
      <c r="B65" s="814"/>
      <c r="C65" s="814"/>
      <c r="D65" s="814"/>
      <c r="E65" s="814"/>
      <c r="F65" s="814"/>
      <c r="G65" s="814"/>
    </row>
    <row r="200" ht="15">
      <c r="C200" s="715" t="s">
        <v>517</v>
      </c>
    </row>
  </sheetData>
  <mergeCells count="1">
    <mergeCell ref="A2:F2"/>
  </mergeCells>
  <hyperlinks>
    <hyperlink ref="A1" location="Índice!A1" display="Volver al Índice"/>
  </hyperlinks>
  <printOptions/>
  <pageMargins left="0.1968503937007874" right="0.1968503937007874" top="0.5905511811023623" bottom="0.5905511811023623" header="0.6692913385826772" footer="0.6299212598425197"/>
  <pageSetup fitToHeight="0" fitToWidth="1"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6"/>
  <sheetViews>
    <sheetView showGridLines="0" workbookViewId="0" topLeftCell="A1"/>
  </sheetViews>
  <sheetFormatPr defaultColWidth="11.421875" defaultRowHeight="15"/>
  <cols>
    <col min="1" max="1" width="11.421875" style="859" customWidth="1"/>
    <col min="2" max="2" width="19.421875" style="859" bestFit="1" customWidth="1"/>
    <col min="3" max="3" width="25.8515625" style="859" bestFit="1" customWidth="1"/>
    <col min="4" max="4" width="14.421875" style="859" bestFit="1" customWidth="1"/>
    <col min="5" max="5" width="12.57421875" style="859" bestFit="1" customWidth="1"/>
    <col min="6" max="6" width="14.421875" style="859" bestFit="1" customWidth="1"/>
    <col min="7" max="12" width="12.57421875" style="859" bestFit="1" customWidth="1"/>
    <col min="13" max="13" width="13.421875" style="859" bestFit="1" customWidth="1"/>
    <col min="14" max="14" width="12.57421875" style="859" bestFit="1" customWidth="1"/>
    <col min="15" max="15" width="13.421875" style="859" bestFit="1" customWidth="1"/>
    <col min="16" max="16" width="14.421875" style="859" bestFit="1" customWidth="1"/>
    <col min="17" max="17" width="13.28125" style="859" bestFit="1" customWidth="1"/>
    <col min="18" max="18" width="13.57421875" style="859" bestFit="1" customWidth="1"/>
    <col min="19" max="258" width="11.421875" style="859" customWidth="1"/>
    <col min="259" max="259" width="19.8515625" style="859" bestFit="1" customWidth="1"/>
    <col min="260" max="260" width="14.421875" style="859" bestFit="1" customWidth="1"/>
    <col min="261" max="261" width="12.57421875" style="859" bestFit="1" customWidth="1"/>
    <col min="262" max="262" width="14.421875" style="859" bestFit="1" customWidth="1"/>
    <col min="263" max="268" width="12.57421875" style="859" bestFit="1" customWidth="1"/>
    <col min="269" max="269" width="13.421875" style="859" bestFit="1" customWidth="1"/>
    <col min="270" max="270" width="12.57421875" style="859" bestFit="1" customWidth="1"/>
    <col min="271" max="271" width="13.421875" style="859" bestFit="1" customWidth="1"/>
    <col min="272" max="272" width="14.421875" style="859" bestFit="1" customWidth="1"/>
    <col min="273" max="273" width="13.28125" style="859" bestFit="1" customWidth="1"/>
    <col min="274" max="274" width="13.57421875" style="859" bestFit="1" customWidth="1"/>
    <col min="275" max="514" width="11.421875" style="859" customWidth="1"/>
    <col min="515" max="515" width="19.8515625" style="859" bestFit="1" customWidth="1"/>
    <col min="516" max="516" width="14.421875" style="859" bestFit="1" customWidth="1"/>
    <col min="517" max="517" width="12.57421875" style="859" bestFit="1" customWidth="1"/>
    <col min="518" max="518" width="14.421875" style="859" bestFit="1" customWidth="1"/>
    <col min="519" max="524" width="12.57421875" style="859" bestFit="1" customWidth="1"/>
    <col min="525" max="525" width="13.421875" style="859" bestFit="1" customWidth="1"/>
    <col min="526" max="526" width="12.57421875" style="859" bestFit="1" customWidth="1"/>
    <col min="527" max="527" width="13.421875" style="859" bestFit="1" customWidth="1"/>
    <col min="528" max="528" width="14.421875" style="859" bestFit="1" customWidth="1"/>
    <col min="529" max="529" width="13.28125" style="859" bestFit="1" customWidth="1"/>
    <col min="530" max="530" width="13.57421875" style="859" bestFit="1" customWidth="1"/>
    <col min="531" max="770" width="11.421875" style="859" customWidth="1"/>
    <col min="771" max="771" width="19.8515625" style="859" bestFit="1" customWidth="1"/>
    <col min="772" max="772" width="14.421875" style="859" bestFit="1" customWidth="1"/>
    <col min="773" max="773" width="12.57421875" style="859" bestFit="1" customWidth="1"/>
    <col min="774" max="774" width="14.421875" style="859" bestFit="1" customWidth="1"/>
    <col min="775" max="780" width="12.57421875" style="859" bestFit="1" customWidth="1"/>
    <col min="781" max="781" width="13.421875" style="859" bestFit="1" customWidth="1"/>
    <col min="782" max="782" width="12.57421875" style="859" bestFit="1" customWidth="1"/>
    <col min="783" max="783" width="13.421875" style="859" bestFit="1" customWidth="1"/>
    <col min="784" max="784" width="14.421875" style="859" bestFit="1" customWidth="1"/>
    <col min="785" max="785" width="13.28125" style="859" bestFit="1" customWidth="1"/>
    <col min="786" max="786" width="13.57421875" style="859" bestFit="1" customWidth="1"/>
    <col min="787" max="1026" width="11.421875" style="859" customWidth="1"/>
    <col min="1027" max="1027" width="19.8515625" style="859" bestFit="1" customWidth="1"/>
    <col min="1028" max="1028" width="14.421875" style="859" bestFit="1" customWidth="1"/>
    <col min="1029" max="1029" width="12.57421875" style="859" bestFit="1" customWidth="1"/>
    <col min="1030" max="1030" width="14.421875" style="859" bestFit="1" customWidth="1"/>
    <col min="1031" max="1036" width="12.57421875" style="859" bestFit="1" customWidth="1"/>
    <col min="1037" max="1037" width="13.421875" style="859" bestFit="1" customWidth="1"/>
    <col min="1038" max="1038" width="12.57421875" style="859" bestFit="1" customWidth="1"/>
    <col min="1039" max="1039" width="13.421875" style="859" bestFit="1" customWidth="1"/>
    <col min="1040" max="1040" width="14.421875" style="859" bestFit="1" customWidth="1"/>
    <col min="1041" max="1041" width="13.28125" style="859" bestFit="1" customWidth="1"/>
    <col min="1042" max="1042" width="13.57421875" style="859" bestFit="1" customWidth="1"/>
    <col min="1043" max="1282" width="11.421875" style="859" customWidth="1"/>
    <col min="1283" max="1283" width="19.8515625" style="859" bestFit="1" customWidth="1"/>
    <col min="1284" max="1284" width="14.421875" style="859" bestFit="1" customWidth="1"/>
    <col min="1285" max="1285" width="12.57421875" style="859" bestFit="1" customWidth="1"/>
    <col min="1286" max="1286" width="14.421875" style="859" bestFit="1" customWidth="1"/>
    <col min="1287" max="1292" width="12.57421875" style="859" bestFit="1" customWidth="1"/>
    <col min="1293" max="1293" width="13.421875" style="859" bestFit="1" customWidth="1"/>
    <col min="1294" max="1294" width="12.57421875" style="859" bestFit="1" customWidth="1"/>
    <col min="1295" max="1295" width="13.421875" style="859" bestFit="1" customWidth="1"/>
    <col min="1296" max="1296" width="14.421875" style="859" bestFit="1" customWidth="1"/>
    <col min="1297" max="1297" width="13.28125" style="859" bestFit="1" customWidth="1"/>
    <col min="1298" max="1298" width="13.57421875" style="859" bestFit="1" customWidth="1"/>
    <col min="1299" max="1538" width="11.421875" style="859" customWidth="1"/>
    <col min="1539" max="1539" width="19.8515625" style="859" bestFit="1" customWidth="1"/>
    <col min="1540" max="1540" width="14.421875" style="859" bestFit="1" customWidth="1"/>
    <col min="1541" max="1541" width="12.57421875" style="859" bestFit="1" customWidth="1"/>
    <col min="1542" max="1542" width="14.421875" style="859" bestFit="1" customWidth="1"/>
    <col min="1543" max="1548" width="12.57421875" style="859" bestFit="1" customWidth="1"/>
    <col min="1549" max="1549" width="13.421875" style="859" bestFit="1" customWidth="1"/>
    <col min="1550" max="1550" width="12.57421875" style="859" bestFit="1" customWidth="1"/>
    <col min="1551" max="1551" width="13.421875" style="859" bestFit="1" customWidth="1"/>
    <col min="1552" max="1552" width="14.421875" style="859" bestFit="1" customWidth="1"/>
    <col min="1553" max="1553" width="13.28125" style="859" bestFit="1" customWidth="1"/>
    <col min="1554" max="1554" width="13.57421875" style="859" bestFit="1" customWidth="1"/>
    <col min="1555" max="1794" width="11.421875" style="859" customWidth="1"/>
    <col min="1795" max="1795" width="19.8515625" style="859" bestFit="1" customWidth="1"/>
    <col min="1796" max="1796" width="14.421875" style="859" bestFit="1" customWidth="1"/>
    <col min="1797" max="1797" width="12.57421875" style="859" bestFit="1" customWidth="1"/>
    <col min="1798" max="1798" width="14.421875" style="859" bestFit="1" customWidth="1"/>
    <col min="1799" max="1804" width="12.57421875" style="859" bestFit="1" customWidth="1"/>
    <col min="1805" max="1805" width="13.421875" style="859" bestFit="1" customWidth="1"/>
    <col min="1806" max="1806" width="12.57421875" style="859" bestFit="1" customWidth="1"/>
    <col min="1807" max="1807" width="13.421875" style="859" bestFit="1" customWidth="1"/>
    <col min="1808" max="1808" width="14.421875" style="859" bestFit="1" customWidth="1"/>
    <col min="1809" max="1809" width="13.28125" style="859" bestFit="1" customWidth="1"/>
    <col min="1810" max="1810" width="13.57421875" style="859" bestFit="1" customWidth="1"/>
    <col min="1811" max="2050" width="11.421875" style="859" customWidth="1"/>
    <col min="2051" max="2051" width="19.8515625" style="859" bestFit="1" customWidth="1"/>
    <col min="2052" max="2052" width="14.421875" style="859" bestFit="1" customWidth="1"/>
    <col min="2053" max="2053" width="12.57421875" style="859" bestFit="1" customWidth="1"/>
    <col min="2054" max="2054" width="14.421875" style="859" bestFit="1" customWidth="1"/>
    <col min="2055" max="2060" width="12.57421875" style="859" bestFit="1" customWidth="1"/>
    <col min="2061" max="2061" width="13.421875" style="859" bestFit="1" customWidth="1"/>
    <col min="2062" max="2062" width="12.57421875" style="859" bestFit="1" customWidth="1"/>
    <col min="2063" max="2063" width="13.421875" style="859" bestFit="1" customWidth="1"/>
    <col min="2064" max="2064" width="14.421875" style="859" bestFit="1" customWidth="1"/>
    <col min="2065" max="2065" width="13.28125" style="859" bestFit="1" customWidth="1"/>
    <col min="2066" max="2066" width="13.57421875" style="859" bestFit="1" customWidth="1"/>
    <col min="2067" max="2306" width="11.421875" style="859" customWidth="1"/>
    <col min="2307" max="2307" width="19.8515625" style="859" bestFit="1" customWidth="1"/>
    <col min="2308" max="2308" width="14.421875" style="859" bestFit="1" customWidth="1"/>
    <col min="2309" max="2309" width="12.57421875" style="859" bestFit="1" customWidth="1"/>
    <col min="2310" max="2310" width="14.421875" style="859" bestFit="1" customWidth="1"/>
    <col min="2311" max="2316" width="12.57421875" style="859" bestFit="1" customWidth="1"/>
    <col min="2317" max="2317" width="13.421875" style="859" bestFit="1" customWidth="1"/>
    <col min="2318" max="2318" width="12.57421875" style="859" bestFit="1" customWidth="1"/>
    <col min="2319" max="2319" width="13.421875" style="859" bestFit="1" customWidth="1"/>
    <col min="2320" max="2320" width="14.421875" style="859" bestFit="1" customWidth="1"/>
    <col min="2321" max="2321" width="13.28125" style="859" bestFit="1" customWidth="1"/>
    <col min="2322" max="2322" width="13.57421875" style="859" bestFit="1" customWidth="1"/>
    <col min="2323" max="2562" width="11.421875" style="859" customWidth="1"/>
    <col min="2563" max="2563" width="19.8515625" style="859" bestFit="1" customWidth="1"/>
    <col min="2564" max="2564" width="14.421875" style="859" bestFit="1" customWidth="1"/>
    <col min="2565" max="2565" width="12.57421875" style="859" bestFit="1" customWidth="1"/>
    <col min="2566" max="2566" width="14.421875" style="859" bestFit="1" customWidth="1"/>
    <col min="2567" max="2572" width="12.57421875" style="859" bestFit="1" customWidth="1"/>
    <col min="2573" max="2573" width="13.421875" style="859" bestFit="1" customWidth="1"/>
    <col min="2574" max="2574" width="12.57421875" style="859" bestFit="1" customWidth="1"/>
    <col min="2575" max="2575" width="13.421875" style="859" bestFit="1" customWidth="1"/>
    <col min="2576" max="2576" width="14.421875" style="859" bestFit="1" customWidth="1"/>
    <col min="2577" max="2577" width="13.28125" style="859" bestFit="1" customWidth="1"/>
    <col min="2578" max="2578" width="13.57421875" style="859" bestFit="1" customWidth="1"/>
    <col min="2579" max="2818" width="11.421875" style="859" customWidth="1"/>
    <col min="2819" max="2819" width="19.8515625" style="859" bestFit="1" customWidth="1"/>
    <col min="2820" max="2820" width="14.421875" style="859" bestFit="1" customWidth="1"/>
    <col min="2821" max="2821" width="12.57421875" style="859" bestFit="1" customWidth="1"/>
    <col min="2822" max="2822" width="14.421875" style="859" bestFit="1" customWidth="1"/>
    <col min="2823" max="2828" width="12.57421875" style="859" bestFit="1" customWidth="1"/>
    <col min="2829" max="2829" width="13.421875" style="859" bestFit="1" customWidth="1"/>
    <col min="2830" max="2830" width="12.57421875" style="859" bestFit="1" customWidth="1"/>
    <col min="2831" max="2831" width="13.421875" style="859" bestFit="1" customWidth="1"/>
    <col min="2832" max="2832" width="14.421875" style="859" bestFit="1" customWidth="1"/>
    <col min="2833" max="2833" width="13.28125" style="859" bestFit="1" customWidth="1"/>
    <col min="2834" max="2834" width="13.57421875" style="859" bestFit="1" customWidth="1"/>
    <col min="2835" max="3074" width="11.421875" style="859" customWidth="1"/>
    <col min="3075" max="3075" width="19.8515625" style="859" bestFit="1" customWidth="1"/>
    <col min="3076" max="3076" width="14.421875" style="859" bestFit="1" customWidth="1"/>
    <col min="3077" max="3077" width="12.57421875" style="859" bestFit="1" customWidth="1"/>
    <col min="3078" max="3078" width="14.421875" style="859" bestFit="1" customWidth="1"/>
    <col min="3079" max="3084" width="12.57421875" style="859" bestFit="1" customWidth="1"/>
    <col min="3085" max="3085" width="13.421875" style="859" bestFit="1" customWidth="1"/>
    <col min="3086" max="3086" width="12.57421875" style="859" bestFit="1" customWidth="1"/>
    <col min="3087" max="3087" width="13.421875" style="859" bestFit="1" customWidth="1"/>
    <col min="3088" max="3088" width="14.421875" style="859" bestFit="1" customWidth="1"/>
    <col min="3089" max="3089" width="13.28125" style="859" bestFit="1" customWidth="1"/>
    <col min="3090" max="3090" width="13.57421875" style="859" bestFit="1" customWidth="1"/>
    <col min="3091" max="3330" width="11.421875" style="859" customWidth="1"/>
    <col min="3331" max="3331" width="19.8515625" style="859" bestFit="1" customWidth="1"/>
    <col min="3332" max="3332" width="14.421875" style="859" bestFit="1" customWidth="1"/>
    <col min="3333" max="3333" width="12.57421875" style="859" bestFit="1" customWidth="1"/>
    <col min="3334" max="3334" width="14.421875" style="859" bestFit="1" customWidth="1"/>
    <col min="3335" max="3340" width="12.57421875" style="859" bestFit="1" customWidth="1"/>
    <col min="3341" max="3341" width="13.421875" style="859" bestFit="1" customWidth="1"/>
    <col min="3342" max="3342" width="12.57421875" style="859" bestFit="1" customWidth="1"/>
    <col min="3343" max="3343" width="13.421875" style="859" bestFit="1" customWidth="1"/>
    <col min="3344" max="3344" width="14.421875" style="859" bestFit="1" customWidth="1"/>
    <col min="3345" max="3345" width="13.28125" style="859" bestFit="1" customWidth="1"/>
    <col min="3346" max="3346" width="13.57421875" style="859" bestFit="1" customWidth="1"/>
    <col min="3347" max="3586" width="11.421875" style="859" customWidth="1"/>
    <col min="3587" max="3587" width="19.8515625" style="859" bestFit="1" customWidth="1"/>
    <col min="3588" max="3588" width="14.421875" style="859" bestFit="1" customWidth="1"/>
    <col min="3589" max="3589" width="12.57421875" style="859" bestFit="1" customWidth="1"/>
    <col min="3590" max="3590" width="14.421875" style="859" bestFit="1" customWidth="1"/>
    <col min="3591" max="3596" width="12.57421875" style="859" bestFit="1" customWidth="1"/>
    <col min="3597" max="3597" width="13.421875" style="859" bestFit="1" customWidth="1"/>
    <col min="3598" max="3598" width="12.57421875" style="859" bestFit="1" customWidth="1"/>
    <col min="3599" max="3599" width="13.421875" style="859" bestFit="1" customWidth="1"/>
    <col min="3600" max="3600" width="14.421875" style="859" bestFit="1" customWidth="1"/>
    <col min="3601" max="3601" width="13.28125" style="859" bestFit="1" customWidth="1"/>
    <col min="3602" max="3602" width="13.57421875" style="859" bestFit="1" customWidth="1"/>
    <col min="3603" max="3842" width="11.421875" style="859" customWidth="1"/>
    <col min="3843" max="3843" width="19.8515625" style="859" bestFit="1" customWidth="1"/>
    <col min="3844" max="3844" width="14.421875" style="859" bestFit="1" customWidth="1"/>
    <col min="3845" max="3845" width="12.57421875" style="859" bestFit="1" customWidth="1"/>
    <col min="3846" max="3846" width="14.421875" style="859" bestFit="1" customWidth="1"/>
    <col min="3847" max="3852" width="12.57421875" style="859" bestFit="1" customWidth="1"/>
    <col min="3853" max="3853" width="13.421875" style="859" bestFit="1" customWidth="1"/>
    <col min="3854" max="3854" width="12.57421875" style="859" bestFit="1" customWidth="1"/>
    <col min="3855" max="3855" width="13.421875" style="859" bestFit="1" customWidth="1"/>
    <col min="3856" max="3856" width="14.421875" style="859" bestFit="1" customWidth="1"/>
    <col min="3857" max="3857" width="13.28125" style="859" bestFit="1" customWidth="1"/>
    <col min="3858" max="3858" width="13.57421875" style="859" bestFit="1" customWidth="1"/>
    <col min="3859" max="4098" width="11.421875" style="859" customWidth="1"/>
    <col min="4099" max="4099" width="19.8515625" style="859" bestFit="1" customWidth="1"/>
    <col min="4100" max="4100" width="14.421875" style="859" bestFit="1" customWidth="1"/>
    <col min="4101" max="4101" width="12.57421875" style="859" bestFit="1" customWidth="1"/>
    <col min="4102" max="4102" width="14.421875" style="859" bestFit="1" customWidth="1"/>
    <col min="4103" max="4108" width="12.57421875" style="859" bestFit="1" customWidth="1"/>
    <col min="4109" max="4109" width="13.421875" style="859" bestFit="1" customWidth="1"/>
    <col min="4110" max="4110" width="12.57421875" style="859" bestFit="1" customWidth="1"/>
    <col min="4111" max="4111" width="13.421875" style="859" bestFit="1" customWidth="1"/>
    <col min="4112" max="4112" width="14.421875" style="859" bestFit="1" customWidth="1"/>
    <col min="4113" max="4113" width="13.28125" style="859" bestFit="1" customWidth="1"/>
    <col min="4114" max="4114" width="13.57421875" style="859" bestFit="1" customWidth="1"/>
    <col min="4115" max="4354" width="11.421875" style="859" customWidth="1"/>
    <col min="4355" max="4355" width="19.8515625" style="859" bestFit="1" customWidth="1"/>
    <col min="4356" max="4356" width="14.421875" style="859" bestFit="1" customWidth="1"/>
    <col min="4357" max="4357" width="12.57421875" style="859" bestFit="1" customWidth="1"/>
    <col min="4358" max="4358" width="14.421875" style="859" bestFit="1" customWidth="1"/>
    <col min="4359" max="4364" width="12.57421875" style="859" bestFit="1" customWidth="1"/>
    <col min="4365" max="4365" width="13.421875" style="859" bestFit="1" customWidth="1"/>
    <col min="4366" max="4366" width="12.57421875" style="859" bestFit="1" customWidth="1"/>
    <col min="4367" max="4367" width="13.421875" style="859" bestFit="1" customWidth="1"/>
    <col min="4368" max="4368" width="14.421875" style="859" bestFit="1" customWidth="1"/>
    <col min="4369" max="4369" width="13.28125" style="859" bestFit="1" customWidth="1"/>
    <col min="4370" max="4370" width="13.57421875" style="859" bestFit="1" customWidth="1"/>
    <col min="4371" max="4610" width="11.421875" style="859" customWidth="1"/>
    <col min="4611" max="4611" width="19.8515625" style="859" bestFit="1" customWidth="1"/>
    <col min="4612" max="4612" width="14.421875" style="859" bestFit="1" customWidth="1"/>
    <col min="4613" max="4613" width="12.57421875" style="859" bestFit="1" customWidth="1"/>
    <col min="4614" max="4614" width="14.421875" style="859" bestFit="1" customWidth="1"/>
    <col min="4615" max="4620" width="12.57421875" style="859" bestFit="1" customWidth="1"/>
    <col min="4621" max="4621" width="13.421875" style="859" bestFit="1" customWidth="1"/>
    <col min="4622" max="4622" width="12.57421875" style="859" bestFit="1" customWidth="1"/>
    <col min="4623" max="4623" width="13.421875" style="859" bestFit="1" customWidth="1"/>
    <col min="4624" max="4624" width="14.421875" style="859" bestFit="1" customWidth="1"/>
    <col min="4625" max="4625" width="13.28125" style="859" bestFit="1" customWidth="1"/>
    <col min="4626" max="4626" width="13.57421875" style="859" bestFit="1" customWidth="1"/>
    <col min="4627" max="4866" width="11.421875" style="859" customWidth="1"/>
    <col min="4867" max="4867" width="19.8515625" style="859" bestFit="1" customWidth="1"/>
    <col min="4868" max="4868" width="14.421875" style="859" bestFit="1" customWidth="1"/>
    <col min="4869" max="4869" width="12.57421875" style="859" bestFit="1" customWidth="1"/>
    <col min="4870" max="4870" width="14.421875" style="859" bestFit="1" customWidth="1"/>
    <col min="4871" max="4876" width="12.57421875" style="859" bestFit="1" customWidth="1"/>
    <col min="4877" max="4877" width="13.421875" style="859" bestFit="1" customWidth="1"/>
    <col min="4878" max="4878" width="12.57421875" style="859" bestFit="1" customWidth="1"/>
    <col min="4879" max="4879" width="13.421875" style="859" bestFit="1" customWidth="1"/>
    <col min="4880" max="4880" width="14.421875" style="859" bestFit="1" customWidth="1"/>
    <col min="4881" max="4881" width="13.28125" style="859" bestFit="1" customWidth="1"/>
    <col min="4882" max="4882" width="13.57421875" style="859" bestFit="1" customWidth="1"/>
    <col min="4883" max="5122" width="11.421875" style="859" customWidth="1"/>
    <col min="5123" max="5123" width="19.8515625" style="859" bestFit="1" customWidth="1"/>
    <col min="5124" max="5124" width="14.421875" style="859" bestFit="1" customWidth="1"/>
    <col min="5125" max="5125" width="12.57421875" style="859" bestFit="1" customWidth="1"/>
    <col min="5126" max="5126" width="14.421875" style="859" bestFit="1" customWidth="1"/>
    <col min="5127" max="5132" width="12.57421875" style="859" bestFit="1" customWidth="1"/>
    <col min="5133" max="5133" width="13.421875" style="859" bestFit="1" customWidth="1"/>
    <col min="5134" max="5134" width="12.57421875" style="859" bestFit="1" customWidth="1"/>
    <col min="5135" max="5135" width="13.421875" style="859" bestFit="1" customWidth="1"/>
    <col min="5136" max="5136" width="14.421875" style="859" bestFit="1" customWidth="1"/>
    <col min="5137" max="5137" width="13.28125" style="859" bestFit="1" customWidth="1"/>
    <col min="5138" max="5138" width="13.57421875" style="859" bestFit="1" customWidth="1"/>
    <col min="5139" max="5378" width="11.421875" style="859" customWidth="1"/>
    <col min="5379" max="5379" width="19.8515625" style="859" bestFit="1" customWidth="1"/>
    <col min="5380" max="5380" width="14.421875" style="859" bestFit="1" customWidth="1"/>
    <col min="5381" max="5381" width="12.57421875" style="859" bestFit="1" customWidth="1"/>
    <col min="5382" max="5382" width="14.421875" style="859" bestFit="1" customWidth="1"/>
    <col min="5383" max="5388" width="12.57421875" style="859" bestFit="1" customWidth="1"/>
    <col min="5389" max="5389" width="13.421875" style="859" bestFit="1" customWidth="1"/>
    <col min="5390" max="5390" width="12.57421875" style="859" bestFit="1" customWidth="1"/>
    <col min="5391" max="5391" width="13.421875" style="859" bestFit="1" customWidth="1"/>
    <col min="5392" max="5392" width="14.421875" style="859" bestFit="1" customWidth="1"/>
    <col min="5393" max="5393" width="13.28125" style="859" bestFit="1" customWidth="1"/>
    <col min="5394" max="5394" width="13.57421875" style="859" bestFit="1" customWidth="1"/>
    <col min="5395" max="5634" width="11.421875" style="859" customWidth="1"/>
    <col min="5635" max="5635" width="19.8515625" style="859" bestFit="1" customWidth="1"/>
    <col min="5636" max="5636" width="14.421875" style="859" bestFit="1" customWidth="1"/>
    <col min="5637" max="5637" width="12.57421875" style="859" bestFit="1" customWidth="1"/>
    <col min="5638" max="5638" width="14.421875" style="859" bestFit="1" customWidth="1"/>
    <col min="5639" max="5644" width="12.57421875" style="859" bestFit="1" customWidth="1"/>
    <col min="5645" max="5645" width="13.421875" style="859" bestFit="1" customWidth="1"/>
    <col min="5646" max="5646" width="12.57421875" style="859" bestFit="1" customWidth="1"/>
    <col min="5647" max="5647" width="13.421875" style="859" bestFit="1" customWidth="1"/>
    <col min="5648" max="5648" width="14.421875" style="859" bestFit="1" customWidth="1"/>
    <col min="5649" max="5649" width="13.28125" style="859" bestFit="1" customWidth="1"/>
    <col min="5650" max="5650" width="13.57421875" style="859" bestFit="1" customWidth="1"/>
    <col min="5651" max="5890" width="11.421875" style="859" customWidth="1"/>
    <col min="5891" max="5891" width="19.8515625" style="859" bestFit="1" customWidth="1"/>
    <col min="5892" max="5892" width="14.421875" style="859" bestFit="1" customWidth="1"/>
    <col min="5893" max="5893" width="12.57421875" style="859" bestFit="1" customWidth="1"/>
    <col min="5894" max="5894" width="14.421875" style="859" bestFit="1" customWidth="1"/>
    <col min="5895" max="5900" width="12.57421875" style="859" bestFit="1" customWidth="1"/>
    <col min="5901" max="5901" width="13.421875" style="859" bestFit="1" customWidth="1"/>
    <col min="5902" max="5902" width="12.57421875" style="859" bestFit="1" customWidth="1"/>
    <col min="5903" max="5903" width="13.421875" style="859" bestFit="1" customWidth="1"/>
    <col min="5904" max="5904" width="14.421875" style="859" bestFit="1" customWidth="1"/>
    <col min="5905" max="5905" width="13.28125" style="859" bestFit="1" customWidth="1"/>
    <col min="5906" max="5906" width="13.57421875" style="859" bestFit="1" customWidth="1"/>
    <col min="5907" max="6146" width="11.421875" style="859" customWidth="1"/>
    <col min="6147" max="6147" width="19.8515625" style="859" bestFit="1" customWidth="1"/>
    <col min="6148" max="6148" width="14.421875" style="859" bestFit="1" customWidth="1"/>
    <col min="6149" max="6149" width="12.57421875" style="859" bestFit="1" customWidth="1"/>
    <col min="6150" max="6150" width="14.421875" style="859" bestFit="1" customWidth="1"/>
    <col min="6151" max="6156" width="12.57421875" style="859" bestFit="1" customWidth="1"/>
    <col min="6157" max="6157" width="13.421875" style="859" bestFit="1" customWidth="1"/>
    <col min="6158" max="6158" width="12.57421875" style="859" bestFit="1" customWidth="1"/>
    <col min="6159" max="6159" width="13.421875" style="859" bestFit="1" customWidth="1"/>
    <col min="6160" max="6160" width="14.421875" style="859" bestFit="1" customWidth="1"/>
    <col min="6161" max="6161" width="13.28125" style="859" bestFit="1" customWidth="1"/>
    <col min="6162" max="6162" width="13.57421875" style="859" bestFit="1" customWidth="1"/>
    <col min="6163" max="6402" width="11.421875" style="859" customWidth="1"/>
    <col min="6403" max="6403" width="19.8515625" style="859" bestFit="1" customWidth="1"/>
    <col min="6404" max="6404" width="14.421875" style="859" bestFit="1" customWidth="1"/>
    <col min="6405" max="6405" width="12.57421875" style="859" bestFit="1" customWidth="1"/>
    <col min="6406" max="6406" width="14.421875" style="859" bestFit="1" customWidth="1"/>
    <col min="6407" max="6412" width="12.57421875" style="859" bestFit="1" customWidth="1"/>
    <col min="6413" max="6413" width="13.421875" style="859" bestFit="1" customWidth="1"/>
    <col min="6414" max="6414" width="12.57421875" style="859" bestFit="1" customWidth="1"/>
    <col min="6415" max="6415" width="13.421875" style="859" bestFit="1" customWidth="1"/>
    <col min="6416" max="6416" width="14.421875" style="859" bestFit="1" customWidth="1"/>
    <col min="6417" max="6417" width="13.28125" style="859" bestFit="1" customWidth="1"/>
    <col min="6418" max="6418" width="13.57421875" style="859" bestFit="1" customWidth="1"/>
    <col min="6419" max="6658" width="11.421875" style="859" customWidth="1"/>
    <col min="6659" max="6659" width="19.8515625" style="859" bestFit="1" customWidth="1"/>
    <col min="6660" max="6660" width="14.421875" style="859" bestFit="1" customWidth="1"/>
    <col min="6661" max="6661" width="12.57421875" style="859" bestFit="1" customWidth="1"/>
    <col min="6662" max="6662" width="14.421875" style="859" bestFit="1" customWidth="1"/>
    <col min="6663" max="6668" width="12.57421875" style="859" bestFit="1" customWidth="1"/>
    <col min="6669" max="6669" width="13.421875" style="859" bestFit="1" customWidth="1"/>
    <col min="6670" max="6670" width="12.57421875" style="859" bestFit="1" customWidth="1"/>
    <col min="6671" max="6671" width="13.421875" style="859" bestFit="1" customWidth="1"/>
    <col min="6672" max="6672" width="14.421875" style="859" bestFit="1" customWidth="1"/>
    <col min="6673" max="6673" width="13.28125" style="859" bestFit="1" customWidth="1"/>
    <col min="6674" max="6674" width="13.57421875" style="859" bestFit="1" customWidth="1"/>
    <col min="6675" max="6914" width="11.421875" style="859" customWidth="1"/>
    <col min="6915" max="6915" width="19.8515625" style="859" bestFit="1" customWidth="1"/>
    <col min="6916" max="6916" width="14.421875" style="859" bestFit="1" customWidth="1"/>
    <col min="6917" max="6917" width="12.57421875" style="859" bestFit="1" customWidth="1"/>
    <col min="6918" max="6918" width="14.421875" style="859" bestFit="1" customWidth="1"/>
    <col min="6919" max="6924" width="12.57421875" style="859" bestFit="1" customWidth="1"/>
    <col min="6925" max="6925" width="13.421875" style="859" bestFit="1" customWidth="1"/>
    <col min="6926" max="6926" width="12.57421875" style="859" bestFit="1" customWidth="1"/>
    <col min="6927" max="6927" width="13.421875" style="859" bestFit="1" customWidth="1"/>
    <col min="6928" max="6928" width="14.421875" style="859" bestFit="1" customWidth="1"/>
    <col min="6929" max="6929" width="13.28125" style="859" bestFit="1" customWidth="1"/>
    <col min="6930" max="6930" width="13.57421875" style="859" bestFit="1" customWidth="1"/>
    <col min="6931" max="7170" width="11.421875" style="859" customWidth="1"/>
    <col min="7171" max="7171" width="19.8515625" style="859" bestFit="1" customWidth="1"/>
    <col min="7172" max="7172" width="14.421875" style="859" bestFit="1" customWidth="1"/>
    <col min="7173" max="7173" width="12.57421875" style="859" bestFit="1" customWidth="1"/>
    <col min="7174" max="7174" width="14.421875" style="859" bestFit="1" customWidth="1"/>
    <col min="7175" max="7180" width="12.57421875" style="859" bestFit="1" customWidth="1"/>
    <col min="7181" max="7181" width="13.421875" style="859" bestFit="1" customWidth="1"/>
    <col min="7182" max="7182" width="12.57421875" style="859" bestFit="1" customWidth="1"/>
    <col min="7183" max="7183" width="13.421875" style="859" bestFit="1" customWidth="1"/>
    <col min="7184" max="7184" width="14.421875" style="859" bestFit="1" customWidth="1"/>
    <col min="7185" max="7185" width="13.28125" style="859" bestFit="1" customWidth="1"/>
    <col min="7186" max="7186" width="13.57421875" style="859" bestFit="1" customWidth="1"/>
    <col min="7187" max="7426" width="11.421875" style="859" customWidth="1"/>
    <col min="7427" max="7427" width="19.8515625" style="859" bestFit="1" customWidth="1"/>
    <col min="7428" max="7428" width="14.421875" style="859" bestFit="1" customWidth="1"/>
    <col min="7429" max="7429" width="12.57421875" style="859" bestFit="1" customWidth="1"/>
    <col min="7430" max="7430" width="14.421875" style="859" bestFit="1" customWidth="1"/>
    <col min="7431" max="7436" width="12.57421875" style="859" bestFit="1" customWidth="1"/>
    <col min="7437" max="7437" width="13.421875" style="859" bestFit="1" customWidth="1"/>
    <col min="7438" max="7438" width="12.57421875" style="859" bestFit="1" customWidth="1"/>
    <col min="7439" max="7439" width="13.421875" style="859" bestFit="1" customWidth="1"/>
    <col min="7440" max="7440" width="14.421875" style="859" bestFit="1" customWidth="1"/>
    <col min="7441" max="7441" width="13.28125" style="859" bestFit="1" customWidth="1"/>
    <col min="7442" max="7442" width="13.57421875" style="859" bestFit="1" customWidth="1"/>
    <col min="7443" max="7682" width="11.421875" style="859" customWidth="1"/>
    <col min="7683" max="7683" width="19.8515625" style="859" bestFit="1" customWidth="1"/>
    <col min="7684" max="7684" width="14.421875" style="859" bestFit="1" customWidth="1"/>
    <col min="7685" max="7685" width="12.57421875" style="859" bestFit="1" customWidth="1"/>
    <col min="7686" max="7686" width="14.421875" style="859" bestFit="1" customWidth="1"/>
    <col min="7687" max="7692" width="12.57421875" style="859" bestFit="1" customWidth="1"/>
    <col min="7693" max="7693" width="13.421875" style="859" bestFit="1" customWidth="1"/>
    <col min="7694" max="7694" width="12.57421875" style="859" bestFit="1" customWidth="1"/>
    <col min="7695" max="7695" width="13.421875" style="859" bestFit="1" customWidth="1"/>
    <col min="7696" max="7696" width="14.421875" style="859" bestFit="1" customWidth="1"/>
    <col min="7697" max="7697" width="13.28125" style="859" bestFit="1" customWidth="1"/>
    <col min="7698" max="7698" width="13.57421875" style="859" bestFit="1" customWidth="1"/>
    <col min="7699" max="7938" width="11.421875" style="859" customWidth="1"/>
    <col min="7939" max="7939" width="19.8515625" style="859" bestFit="1" customWidth="1"/>
    <col min="7940" max="7940" width="14.421875" style="859" bestFit="1" customWidth="1"/>
    <col min="7941" max="7941" width="12.57421875" style="859" bestFit="1" customWidth="1"/>
    <col min="7942" max="7942" width="14.421875" style="859" bestFit="1" customWidth="1"/>
    <col min="7943" max="7948" width="12.57421875" style="859" bestFit="1" customWidth="1"/>
    <col min="7949" max="7949" width="13.421875" style="859" bestFit="1" customWidth="1"/>
    <col min="7950" max="7950" width="12.57421875" style="859" bestFit="1" customWidth="1"/>
    <col min="7951" max="7951" width="13.421875" style="859" bestFit="1" customWidth="1"/>
    <col min="7952" max="7952" width="14.421875" style="859" bestFit="1" customWidth="1"/>
    <col min="7953" max="7953" width="13.28125" style="859" bestFit="1" customWidth="1"/>
    <col min="7954" max="7954" width="13.57421875" style="859" bestFit="1" customWidth="1"/>
    <col min="7955" max="8194" width="11.421875" style="859" customWidth="1"/>
    <col min="8195" max="8195" width="19.8515625" style="859" bestFit="1" customWidth="1"/>
    <col min="8196" max="8196" width="14.421875" style="859" bestFit="1" customWidth="1"/>
    <col min="8197" max="8197" width="12.57421875" style="859" bestFit="1" customWidth="1"/>
    <col min="8198" max="8198" width="14.421875" style="859" bestFit="1" customWidth="1"/>
    <col min="8199" max="8204" width="12.57421875" style="859" bestFit="1" customWidth="1"/>
    <col min="8205" max="8205" width="13.421875" style="859" bestFit="1" customWidth="1"/>
    <col min="8206" max="8206" width="12.57421875" style="859" bestFit="1" customWidth="1"/>
    <col min="8207" max="8207" width="13.421875" style="859" bestFit="1" customWidth="1"/>
    <col min="8208" max="8208" width="14.421875" style="859" bestFit="1" customWidth="1"/>
    <col min="8209" max="8209" width="13.28125" style="859" bestFit="1" customWidth="1"/>
    <col min="8210" max="8210" width="13.57421875" style="859" bestFit="1" customWidth="1"/>
    <col min="8211" max="8450" width="11.421875" style="859" customWidth="1"/>
    <col min="8451" max="8451" width="19.8515625" style="859" bestFit="1" customWidth="1"/>
    <col min="8452" max="8452" width="14.421875" style="859" bestFit="1" customWidth="1"/>
    <col min="8453" max="8453" width="12.57421875" style="859" bestFit="1" customWidth="1"/>
    <col min="8454" max="8454" width="14.421875" style="859" bestFit="1" customWidth="1"/>
    <col min="8455" max="8460" width="12.57421875" style="859" bestFit="1" customWidth="1"/>
    <col min="8461" max="8461" width="13.421875" style="859" bestFit="1" customWidth="1"/>
    <col min="8462" max="8462" width="12.57421875" style="859" bestFit="1" customWidth="1"/>
    <col min="8463" max="8463" width="13.421875" style="859" bestFit="1" customWidth="1"/>
    <col min="8464" max="8464" width="14.421875" style="859" bestFit="1" customWidth="1"/>
    <col min="8465" max="8465" width="13.28125" style="859" bestFit="1" customWidth="1"/>
    <col min="8466" max="8466" width="13.57421875" style="859" bestFit="1" customWidth="1"/>
    <col min="8467" max="8706" width="11.421875" style="859" customWidth="1"/>
    <col min="8707" max="8707" width="19.8515625" style="859" bestFit="1" customWidth="1"/>
    <col min="8708" max="8708" width="14.421875" style="859" bestFit="1" customWidth="1"/>
    <col min="8709" max="8709" width="12.57421875" style="859" bestFit="1" customWidth="1"/>
    <col min="8710" max="8710" width="14.421875" style="859" bestFit="1" customWidth="1"/>
    <col min="8711" max="8716" width="12.57421875" style="859" bestFit="1" customWidth="1"/>
    <col min="8717" max="8717" width="13.421875" style="859" bestFit="1" customWidth="1"/>
    <col min="8718" max="8718" width="12.57421875" style="859" bestFit="1" customWidth="1"/>
    <col min="8719" max="8719" width="13.421875" style="859" bestFit="1" customWidth="1"/>
    <col min="8720" max="8720" width="14.421875" style="859" bestFit="1" customWidth="1"/>
    <col min="8721" max="8721" width="13.28125" style="859" bestFit="1" customWidth="1"/>
    <col min="8722" max="8722" width="13.57421875" style="859" bestFit="1" customWidth="1"/>
    <col min="8723" max="8962" width="11.421875" style="859" customWidth="1"/>
    <col min="8963" max="8963" width="19.8515625" style="859" bestFit="1" customWidth="1"/>
    <col min="8964" max="8964" width="14.421875" style="859" bestFit="1" customWidth="1"/>
    <col min="8965" max="8965" width="12.57421875" style="859" bestFit="1" customWidth="1"/>
    <col min="8966" max="8966" width="14.421875" style="859" bestFit="1" customWidth="1"/>
    <col min="8967" max="8972" width="12.57421875" style="859" bestFit="1" customWidth="1"/>
    <col min="8973" max="8973" width="13.421875" style="859" bestFit="1" customWidth="1"/>
    <col min="8974" max="8974" width="12.57421875" style="859" bestFit="1" customWidth="1"/>
    <col min="8975" max="8975" width="13.421875" style="859" bestFit="1" customWidth="1"/>
    <col min="8976" max="8976" width="14.421875" style="859" bestFit="1" customWidth="1"/>
    <col min="8977" max="8977" width="13.28125" style="859" bestFit="1" customWidth="1"/>
    <col min="8978" max="8978" width="13.57421875" style="859" bestFit="1" customWidth="1"/>
    <col min="8979" max="9218" width="11.421875" style="859" customWidth="1"/>
    <col min="9219" max="9219" width="19.8515625" style="859" bestFit="1" customWidth="1"/>
    <col min="9220" max="9220" width="14.421875" style="859" bestFit="1" customWidth="1"/>
    <col min="9221" max="9221" width="12.57421875" style="859" bestFit="1" customWidth="1"/>
    <col min="9222" max="9222" width="14.421875" style="859" bestFit="1" customWidth="1"/>
    <col min="9223" max="9228" width="12.57421875" style="859" bestFit="1" customWidth="1"/>
    <col min="9229" max="9229" width="13.421875" style="859" bestFit="1" customWidth="1"/>
    <col min="9230" max="9230" width="12.57421875" style="859" bestFit="1" customWidth="1"/>
    <col min="9231" max="9231" width="13.421875" style="859" bestFit="1" customWidth="1"/>
    <col min="9232" max="9232" width="14.421875" style="859" bestFit="1" customWidth="1"/>
    <col min="9233" max="9233" width="13.28125" style="859" bestFit="1" customWidth="1"/>
    <col min="9234" max="9234" width="13.57421875" style="859" bestFit="1" customWidth="1"/>
    <col min="9235" max="9474" width="11.421875" style="859" customWidth="1"/>
    <col min="9475" max="9475" width="19.8515625" style="859" bestFit="1" customWidth="1"/>
    <col min="9476" max="9476" width="14.421875" style="859" bestFit="1" customWidth="1"/>
    <col min="9477" max="9477" width="12.57421875" style="859" bestFit="1" customWidth="1"/>
    <col min="9478" max="9478" width="14.421875" style="859" bestFit="1" customWidth="1"/>
    <col min="9479" max="9484" width="12.57421875" style="859" bestFit="1" customWidth="1"/>
    <col min="9485" max="9485" width="13.421875" style="859" bestFit="1" customWidth="1"/>
    <col min="9486" max="9486" width="12.57421875" style="859" bestFit="1" customWidth="1"/>
    <col min="9487" max="9487" width="13.421875" style="859" bestFit="1" customWidth="1"/>
    <col min="9488" max="9488" width="14.421875" style="859" bestFit="1" customWidth="1"/>
    <col min="9489" max="9489" width="13.28125" style="859" bestFit="1" customWidth="1"/>
    <col min="9490" max="9490" width="13.57421875" style="859" bestFit="1" customWidth="1"/>
    <col min="9491" max="9730" width="11.421875" style="859" customWidth="1"/>
    <col min="9731" max="9731" width="19.8515625" style="859" bestFit="1" customWidth="1"/>
    <col min="9732" max="9732" width="14.421875" style="859" bestFit="1" customWidth="1"/>
    <col min="9733" max="9733" width="12.57421875" style="859" bestFit="1" customWidth="1"/>
    <col min="9734" max="9734" width="14.421875" style="859" bestFit="1" customWidth="1"/>
    <col min="9735" max="9740" width="12.57421875" style="859" bestFit="1" customWidth="1"/>
    <col min="9741" max="9741" width="13.421875" style="859" bestFit="1" customWidth="1"/>
    <col min="9742" max="9742" width="12.57421875" style="859" bestFit="1" customWidth="1"/>
    <col min="9743" max="9743" width="13.421875" style="859" bestFit="1" customWidth="1"/>
    <col min="9744" max="9744" width="14.421875" style="859" bestFit="1" customWidth="1"/>
    <col min="9745" max="9745" width="13.28125" style="859" bestFit="1" customWidth="1"/>
    <col min="9746" max="9746" width="13.57421875" style="859" bestFit="1" customWidth="1"/>
    <col min="9747" max="9986" width="11.421875" style="859" customWidth="1"/>
    <col min="9987" max="9987" width="19.8515625" style="859" bestFit="1" customWidth="1"/>
    <col min="9988" max="9988" width="14.421875" style="859" bestFit="1" customWidth="1"/>
    <col min="9989" max="9989" width="12.57421875" style="859" bestFit="1" customWidth="1"/>
    <col min="9990" max="9990" width="14.421875" style="859" bestFit="1" customWidth="1"/>
    <col min="9991" max="9996" width="12.57421875" style="859" bestFit="1" customWidth="1"/>
    <col min="9997" max="9997" width="13.421875" style="859" bestFit="1" customWidth="1"/>
    <col min="9998" max="9998" width="12.57421875" style="859" bestFit="1" customWidth="1"/>
    <col min="9999" max="9999" width="13.421875" style="859" bestFit="1" customWidth="1"/>
    <col min="10000" max="10000" width="14.421875" style="859" bestFit="1" customWidth="1"/>
    <col min="10001" max="10001" width="13.28125" style="859" bestFit="1" customWidth="1"/>
    <col min="10002" max="10002" width="13.57421875" style="859" bestFit="1" customWidth="1"/>
    <col min="10003" max="10242" width="11.421875" style="859" customWidth="1"/>
    <col min="10243" max="10243" width="19.8515625" style="859" bestFit="1" customWidth="1"/>
    <col min="10244" max="10244" width="14.421875" style="859" bestFit="1" customWidth="1"/>
    <col min="10245" max="10245" width="12.57421875" style="859" bestFit="1" customWidth="1"/>
    <col min="10246" max="10246" width="14.421875" style="859" bestFit="1" customWidth="1"/>
    <col min="10247" max="10252" width="12.57421875" style="859" bestFit="1" customWidth="1"/>
    <col min="10253" max="10253" width="13.421875" style="859" bestFit="1" customWidth="1"/>
    <col min="10254" max="10254" width="12.57421875" style="859" bestFit="1" customWidth="1"/>
    <col min="10255" max="10255" width="13.421875" style="859" bestFit="1" customWidth="1"/>
    <col min="10256" max="10256" width="14.421875" style="859" bestFit="1" customWidth="1"/>
    <col min="10257" max="10257" width="13.28125" style="859" bestFit="1" customWidth="1"/>
    <col min="10258" max="10258" width="13.57421875" style="859" bestFit="1" customWidth="1"/>
    <col min="10259" max="10498" width="11.421875" style="859" customWidth="1"/>
    <col min="10499" max="10499" width="19.8515625" style="859" bestFit="1" customWidth="1"/>
    <col min="10500" max="10500" width="14.421875" style="859" bestFit="1" customWidth="1"/>
    <col min="10501" max="10501" width="12.57421875" style="859" bestFit="1" customWidth="1"/>
    <col min="10502" max="10502" width="14.421875" style="859" bestFit="1" customWidth="1"/>
    <col min="10503" max="10508" width="12.57421875" style="859" bestFit="1" customWidth="1"/>
    <col min="10509" max="10509" width="13.421875" style="859" bestFit="1" customWidth="1"/>
    <col min="10510" max="10510" width="12.57421875" style="859" bestFit="1" customWidth="1"/>
    <col min="10511" max="10511" width="13.421875" style="859" bestFit="1" customWidth="1"/>
    <col min="10512" max="10512" width="14.421875" style="859" bestFit="1" customWidth="1"/>
    <col min="10513" max="10513" width="13.28125" style="859" bestFit="1" customWidth="1"/>
    <col min="10514" max="10514" width="13.57421875" style="859" bestFit="1" customWidth="1"/>
    <col min="10515" max="10754" width="11.421875" style="859" customWidth="1"/>
    <col min="10755" max="10755" width="19.8515625" style="859" bestFit="1" customWidth="1"/>
    <col min="10756" max="10756" width="14.421875" style="859" bestFit="1" customWidth="1"/>
    <col min="10757" max="10757" width="12.57421875" style="859" bestFit="1" customWidth="1"/>
    <col min="10758" max="10758" width="14.421875" style="859" bestFit="1" customWidth="1"/>
    <col min="10759" max="10764" width="12.57421875" style="859" bestFit="1" customWidth="1"/>
    <col min="10765" max="10765" width="13.421875" style="859" bestFit="1" customWidth="1"/>
    <col min="10766" max="10766" width="12.57421875" style="859" bestFit="1" customWidth="1"/>
    <col min="10767" max="10767" width="13.421875" style="859" bestFit="1" customWidth="1"/>
    <col min="10768" max="10768" width="14.421875" style="859" bestFit="1" customWidth="1"/>
    <col min="10769" max="10769" width="13.28125" style="859" bestFit="1" customWidth="1"/>
    <col min="10770" max="10770" width="13.57421875" style="859" bestFit="1" customWidth="1"/>
    <col min="10771" max="11010" width="11.421875" style="859" customWidth="1"/>
    <col min="11011" max="11011" width="19.8515625" style="859" bestFit="1" customWidth="1"/>
    <col min="11012" max="11012" width="14.421875" style="859" bestFit="1" customWidth="1"/>
    <col min="11013" max="11013" width="12.57421875" style="859" bestFit="1" customWidth="1"/>
    <col min="11014" max="11014" width="14.421875" style="859" bestFit="1" customWidth="1"/>
    <col min="11015" max="11020" width="12.57421875" style="859" bestFit="1" customWidth="1"/>
    <col min="11021" max="11021" width="13.421875" style="859" bestFit="1" customWidth="1"/>
    <col min="11022" max="11022" width="12.57421875" style="859" bestFit="1" customWidth="1"/>
    <col min="11023" max="11023" width="13.421875" style="859" bestFit="1" customWidth="1"/>
    <col min="11024" max="11024" width="14.421875" style="859" bestFit="1" customWidth="1"/>
    <col min="11025" max="11025" width="13.28125" style="859" bestFit="1" customWidth="1"/>
    <col min="11026" max="11026" width="13.57421875" style="859" bestFit="1" customWidth="1"/>
    <col min="11027" max="11266" width="11.421875" style="859" customWidth="1"/>
    <col min="11267" max="11267" width="19.8515625" style="859" bestFit="1" customWidth="1"/>
    <col min="11268" max="11268" width="14.421875" style="859" bestFit="1" customWidth="1"/>
    <col min="11269" max="11269" width="12.57421875" style="859" bestFit="1" customWidth="1"/>
    <col min="11270" max="11270" width="14.421875" style="859" bestFit="1" customWidth="1"/>
    <col min="11271" max="11276" width="12.57421875" style="859" bestFit="1" customWidth="1"/>
    <col min="11277" max="11277" width="13.421875" style="859" bestFit="1" customWidth="1"/>
    <col min="11278" max="11278" width="12.57421875" style="859" bestFit="1" customWidth="1"/>
    <col min="11279" max="11279" width="13.421875" style="859" bestFit="1" customWidth="1"/>
    <col min="11280" max="11280" width="14.421875" style="859" bestFit="1" customWidth="1"/>
    <col min="11281" max="11281" width="13.28125" style="859" bestFit="1" customWidth="1"/>
    <col min="11282" max="11282" width="13.57421875" style="859" bestFit="1" customWidth="1"/>
    <col min="11283" max="11522" width="11.421875" style="859" customWidth="1"/>
    <col min="11523" max="11523" width="19.8515625" style="859" bestFit="1" customWidth="1"/>
    <col min="11524" max="11524" width="14.421875" style="859" bestFit="1" customWidth="1"/>
    <col min="11525" max="11525" width="12.57421875" style="859" bestFit="1" customWidth="1"/>
    <col min="11526" max="11526" width="14.421875" style="859" bestFit="1" customWidth="1"/>
    <col min="11527" max="11532" width="12.57421875" style="859" bestFit="1" customWidth="1"/>
    <col min="11533" max="11533" width="13.421875" style="859" bestFit="1" customWidth="1"/>
    <col min="11534" max="11534" width="12.57421875" style="859" bestFit="1" customWidth="1"/>
    <col min="11535" max="11535" width="13.421875" style="859" bestFit="1" customWidth="1"/>
    <col min="11536" max="11536" width="14.421875" style="859" bestFit="1" customWidth="1"/>
    <col min="11537" max="11537" width="13.28125" style="859" bestFit="1" customWidth="1"/>
    <col min="11538" max="11538" width="13.57421875" style="859" bestFit="1" customWidth="1"/>
    <col min="11539" max="11778" width="11.421875" style="859" customWidth="1"/>
    <col min="11779" max="11779" width="19.8515625" style="859" bestFit="1" customWidth="1"/>
    <col min="11780" max="11780" width="14.421875" style="859" bestFit="1" customWidth="1"/>
    <col min="11781" max="11781" width="12.57421875" style="859" bestFit="1" customWidth="1"/>
    <col min="11782" max="11782" width="14.421875" style="859" bestFit="1" customWidth="1"/>
    <col min="11783" max="11788" width="12.57421875" style="859" bestFit="1" customWidth="1"/>
    <col min="11789" max="11789" width="13.421875" style="859" bestFit="1" customWidth="1"/>
    <col min="11790" max="11790" width="12.57421875" style="859" bestFit="1" customWidth="1"/>
    <col min="11791" max="11791" width="13.421875" style="859" bestFit="1" customWidth="1"/>
    <col min="11792" max="11792" width="14.421875" style="859" bestFit="1" customWidth="1"/>
    <col min="11793" max="11793" width="13.28125" style="859" bestFit="1" customWidth="1"/>
    <col min="11794" max="11794" width="13.57421875" style="859" bestFit="1" customWidth="1"/>
    <col min="11795" max="12034" width="11.421875" style="859" customWidth="1"/>
    <col min="12035" max="12035" width="19.8515625" style="859" bestFit="1" customWidth="1"/>
    <col min="12036" max="12036" width="14.421875" style="859" bestFit="1" customWidth="1"/>
    <col min="12037" max="12037" width="12.57421875" style="859" bestFit="1" customWidth="1"/>
    <col min="12038" max="12038" width="14.421875" style="859" bestFit="1" customWidth="1"/>
    <col min="12039" max="12044" width="12.57421875" style="859" bestFit="1" customWidth="1"/>
    <col min="12045" max="12045" width="13.421875" style="859" bestFit="1" customWidth="1"/>
    <col min="12046" max="12046" width="12.57421875" style="859" bestFit="1" customWidth="1"/>
    <col min="12047" max="12047" width="13.421875" style="859" bestFit="1" customWidth="1"/>
    <col min="12048" max="12048" width="14.421875" style="859" bestFit="1" customWidth="1"/>
    <col min="12049" max="12049" width="13.28125" style="859" bestFit="1" customWidth="1"/>
    <col min="12050" max="12050" width="13.57421875" style="859" bestFit="1" customWidth="1"/>
    <col min="12051" max="12290" width="11.421875" style="859" customWidth="1"/>
    <col min="12291" max="12291" width="19.8515625" style="859" bestFit="1" customWidth="1"/>
    <col min="12292" max="12292" width="14.421875" style="859" bestFit="1" customWidth="1"/>
    <col min="12293" max="12293" width="12.57421875" style="859" bestFit="1" customWidth="1"/>
    <col min="12294" max="12294" width="14.421875" style="859" bestFit="1" customWidth="1"/>
    <col min="12295" max="12300" width="12.57421875" style="859" bestFit="1" customWidth="1"/>
    <col min="12301" max="12301" width="13.421875" style="859" bestFit="1" customWidth="1"/>
    <col min="12302" max="12302" width="12.57421875" style="859" bestFit="1" customWidth="1"/>
    <col min="12303" max="12303" width="13.421875" style="859" bestFit="1" customWidth="1"/>
    <col min="12304" max="12304" width="14.421875" style="859" bestFit="1" customWidth="1"/>
    <col min="12305" max="12305" width="13.28125" style="859" bestFit="1" customWidth="1"/>
    <col min="12306" max="12306" width="13.57421875" style="859" bestFit="1" customWidth="1"/>
    <col min="12307" max="12546" width="11.421875" style="859" customWidth="1"/>
    <col min="12547" max="12547" width="19.8515625" style="859" bestFit="1" customWidth="1"/>
    <col min="12548" max="12548" width="14.421875" style="859" bestFit="1" customWidth="1"/>
    <col min="12549" max="12549" width="12.57421875" style="859" bestFit="1" customWidth="1"/>
    <col min="12550" max="12550" width="14.421875" style="859" bestFit="1" customWidth="1"/>
    <col min="12551" max="12556" width="12.57421875" style="859" bestFit="1" customWidth="1"/>
    <col min="12557" max="12557" width="13.421875" style="859" bestFit="1" customWidth="1"/>
    <col min="12558" max="12558" width="12.57421875" style="859" bestFit="1" customWidth="1"/>
    <col min="12559" max="12559" width="13.421875" style="859" bestFit="1" customWidth="1"/>
    <col min="12560" max="12560" width="14.421875" style="859" bestFit="1" customWidth="1"/>
    <col min="12561" max="12561" width="13.28125" style="859" bestFit="1" customWidth="1"/>
    <col min="12562" max="12562" width="13.57421875" style="859" bestFit="1" customWidth="1"/>
    <col min="12563" max="12802" width="11.421875" style="859" customWidth="1"/>
    <col min="12803" max="12803" width="19.8515625" style="859" bestFit="1" customWidth="1"/>
    <col min="12804" max="12804" width="14.421875" style="859" bestFit="1" customWidth="1"/>
    <col min="12805" max="12805" width="12.57421875" style="859" bestFit="1" customWidth="1"/>
    <col min="12806" max="12806" width="14.421875" style="859" bestFit="1" customWidth="1"/>
    <col min="12807" max="12812" width="12.57421875" style="859" bestFit="1" customWidth="1"/>
    <col min="12813" max="12813" width="13.421875" style="859" bestFit="1" customWidth="1"/>
    <col min="12814" max="12814" width="12.57421875" style="859" bestFit="1" customWidth="1"/>
    <col min="12815" max="12815" width="13.421875" style="859" bestFit="1" customWidth="1"/>
    <col min="12816" max="12816" width="14.421875" style="859" bestFit="1" customWidth="1"/>
    <col min="12817" max="12817" width="13.28125" style="859" bestFit="1" customWidth="1"/>
    <col min="12818" max="12818" width="13.57421875" style="859" bestFit="1" customWidth="1"/>
    <col min="12819" max="13058" width="11.421875" style="859" customWidth="1"/>
    <col min="13059" max="13059" width="19.8515625" style="859" bestFit="1" customWidth="1"/>
    <col min="13060" max="13060" width="14.421875" style="859" bestFit="1" customWidth="1"/>
    <col min="13061" max="13061" width="12.57421875" style="859" bestFit="1" customWidth="1"/>
    <col min="13062" max="13062" width="14.421875" style="859" bestFit="1" customWidth="1"/>
    <col min="13063" max="13068" width="12.57421875" style="859" bestFit="1" customWidth="1"/>
    <col min="13069" max="13069" width="13.421875" style="859" bestFit="1" customWidth="1"/>
    <col min="13070" max="13070" width="12.57421875" style="859" bestFit="1" customWidth="1"/>
    <col min="13071" max="13071" width="13.421875" style="859" bestFit="1" customWidth="1"/>
    <col min="13072" max="13072" width="14.421875" style="859" bestFit="1" customWidth="1"/>
    <col min="13073" max="13073" width="13.28125" style="859" bestFit="1" customWidth="1"/>
    <col min="13074" max="13074" width="13.57421875" style="859" bestFit="1" customWidth="1"/>
    <col min="13075" max="13314" width="11.421875" style="859" customWidth="1"/>
    <col min="13315" max="13315" width="19.8515625" style="859" bestFit="1" customWidth="1"/>
    <col min="13316" max="13316" width="14.421875" style="859" bestFit="1" customWidth="1"/>
    <col min="13317" max="13317" width="12.57421875" style="859" bestFit="1" customWidth="1"/>
    <col min="13318" max="13318" width="14.421875" style="859" bestFit="1" customWidth="1"/>
    <col min="13319" max="13324" width="12.57421875" style="859" bestFit="1" customWidth="1"/>
    <col min="13325" max="13325" width="13.421875" style="859" bestFit="1" customWidth="1"/>
    <col min="13326" max="13326" width="12.57421875" style="859" bestFit="1" customWidth="1"/>
    <col min="13327" max="13327" width="13.421875" style="859" bestFit="1" customWidth="1"/>
    <col min="13328" max="13328" width="14.421875" style="859" bestFit="1" customWidth="1"/>
    <col min="13329" max="13329" width="13.28125" style="859" bestFit="1" customWidth="1"/>
    <col min="13330" max="13330" width="13.57421875" style="859" bestFit="1" customWidth="1"/>
    <col min="13331" max="13570" width="11.421875" style="859" customWidth="1"/>
    <col min="13571" max="13571" width="19.8515625" style="859" bestFit="1" customWidth="1"/>
    <col min="13572" max="13572" width="14.421875" style="859" bestFit="1" customWidth="1"/>
    <col min="13573" max="13573" width="12.57421875" style="859" bestFit="1" customWidth="1"/>
    <col min="13574" max="13574" width="14.421875" style="859" bestFit="1" customWidth="1"/>
    <col min="13575" max="13580" width="12.57421875" style="859" bestFit="1" customWidth="1"/>
    <col min="13581" max="13581" width="13.421875" style="859" bestFit="1" customWidth="1"/>
    <col min="13582" max="13582" width="12.57421875" style="859" bestFit="1" customWidth="1"/>
    <col min="13583" max="13583" width="13.421875" style="859" bestFit="1" customWidth="1"/>
    <col min="13584" max="13584" width="14.421875" style="859" bestFit="1" customWidth="1"/>
    <col min="13585" max="13585" width="13.28125" style="859" bestFit="1" customWidth="1"/>
    <col min="13586" max="13586" width="13.57421875" style="859" bestFit="1" customWidth="1"/>
    <col min="13587" max="13826" width="11.421875" style="859" customWidth="1"/>
    <col min="13827" max="13827" width="19.8515625" style="859" bestFit="1" customWidth="1"/>
    <col min="13828" max="13828" width="14.421875" style="859" bestFit="1" customWidth="1"/>
    <col min="13829" max="13829" width="12.57421875" style="859" bestFit="1" customWidth="1"/>
    <col min="13830" max="13830" width="14.421875" style="859" bestFit="1" customWidth="1"/>
    <col min="13831" max="13836" width="12.57421875" style="859" bestFit="1" customWidth="1"/>
    <col min="13837" max="13837" width="13.421875" style="859" bestFit="1" customWidth="1"/>
    <col min="13838" max="13838" width="12.57421875" style="859" bestFit="1" customWidth="1"/>
    <col min="13839" max="13839" width="13.421875" style="859" bestFit="1" customWidth="1"/>
    <col min="13840" max="13840" width="14.421875" style="859" bestFit="1" customWidth="1"/>
    <col min="13841" max="13841" width="13.28125" style="859" bestFit="1" customWidth="1"/>
    <col min="13842" max="13842" width="13.57421875" style="859" bestFit="1" customWidth="1"/>
    <col min="13843" max="14082" width="11.421875" style="859" customWidth="1"/>
    <col min="14083" max="14083" width="19.8515625" style="859" bestFit="1" customWidth="1"/>
    <col min="14084" max="14084" width="14.421875" style="859" bestFit="1" customWidth="1"/>
    <col min="14085" max="14085" width="12.57421875" style="859" bestFit="1" customWidth="1"/>
    <col min="14086" max="14086" width="14.421875" style="859" bestFit="1" customWidth="1"/>
    <col min="14087" max="14092" width="12.57421875" style="859" bestFit="1" customWidth="1"/>
    <col min="14093" max="14093" width="13.421875" style="859" bestFit="1" customWidth="1"/>
    <col min="14094" max="14094" width="12.57421875" style="859" bestFit="1" customWidth="1"/>
    <col min="14095" max="14095" width="13.421875" style="859" bestFit="1" customWidth="1"/>
    <col min="14096" max="14096" width="14.421875" style="859" bestFit="1" customWidth="1"/>
    <col min="14097" max="14097" width="13.28125" style="859" bestFit="1" customWidth="1"/>
    <col min="14098" max="14098" width="13.57421875" style="859" bestFit="1" customWidth="1"/>
    <col min="14099" max="14338" width="11.421875" style="859" customWidth="1"/>
    <col min="14339" max="14339" width="19.8515625" style="859" bestFit="1" customWidth="1"/>
    <col min="14340" max="14340" width="14.421875" style="859" bestFit="1" customWidth="1"/>
    <col min="14341" max="14341" width="12.57421875" style="859" bestFit="1" customWidth="1"/>
    <col min="14342" max="14342" width="14.421875" style="859" bestFit="1" customWidth="1"/>
    <col min="14343" max="14348" width="12.57421875" style="859" bestFit="1" customWidth="1"/>
    <col min="14349" max="14349" width="13.421875" style="859" bestFit="1" customWidth="1"/>
    <col min="14350" max="14350" width="12.57421875" style="859" bestFit="1" customWidth="1"/>
    <col min="14351" max="14351" width="13.421875" style="859" bestFit="1" customWidth="1"/>
    <col min="14352" max="14352" width="14.421875" style="859" bestFit="1" customWidth="1"/>
    <col min="14353" max="14353" width="13.28125" style="859" bestFit="1" customWidth="1"/>
    <col min="14354" max="14354" width="13.57421875" style="859" bestFit="1" customWidth="1"/>
    <col min="14355" max="14594" width="11.421875" style="859" customWidth="1"/>
    <col min="14595" max="14595" width="19.8515625" style="859" bestFit="1" customWidth="1"/>
    <col min="14596" max="14596" width="14.421875" style="859" bestFit="1" customWidth="1"/>
    <col min="14597" max="14597" width="12.57421875" style="859" bestFit="1" customWidth="1"/>
    <col min="14598" max="14598" width="14.421875" style="859" bestFit="1" customWidth="1"/>
    <col min="14599" max="14604" width="12.57421875" style="859" bestFit="1" customWidth="1"/>
    <col min="14605" max="14605" width="13.421875" style="859" bestFit="1" customWidth="1"/>
    <col min="14606" max="14606" width="12.57421875" style="859" bestFit="1" customWidth="1"/>
    <col min="14607" max="14607" width="13.421875" style="859" bestFit="1" customWidth="1"/>
    <col min="14608" max="14608" width="14.421875" style="859" bestFit="1" customWidth="1"/>
    <col min="14609" max="14609" width="13.28125" style="859" bestFit="1" customWidth="1"/>
    <col min="14610" max="14610" width="13.57421875" style="859" bestFit="1" customWidth="1"/>
    <col min="14611" max="14850" width="11.421875" style="859" customWidth="1"/>
    <col min="14851" max="14851" width="19.8515625" style="859" bestFit="1" customWidth="1"/>
    <col min="14852" max="14852" width="14.421875" style="859" bestFit="1" customWidth="1"/>
    <col min="14853" max="14853" width="12.57421875" style="859" bestFit="1" customWidth="1"/>
    <col min="14854" max="14854" width="14.421875" style="859" bestFit="1" customWidth="1"/>
    <col min="14855" max="14860" width="12.57421875" style="859" bestFit="1" customWidth="1"/>
    <col min="14861" max="14861" width="13.421875" style="859" bestFit="1" customWidth="1"/>
    <col min="14862" max="14862" width="12.57421875" style="859" bestFit="1" customWidth="1"/>
    <col min="14863" max="14863" width="13.421875" style="859" bestFit="1" customWidth="1"/>
    <col min="14864" max="14864" width="14.421875" style="859" bestFit="1" customWidth="1"/>
    <col min="14865" max="14865" width="13.28125" style="859" bestFit="1" customWidth="1"/>
    <col min="14866" max="14866" width="13.57421875" style="859" bestFit="1" customWidth="1"/>
    <col min="14867" max="15106" width="11.421875" style="859" customWidth="1"/>
    <col min="15107" max="15107" width="19.8515625" style="859" bestFit="1" customWidth="1"/>
    <col min="15108" max="15108" width="14.421875" style="859" bestFit="1" customWidth="1"/>
    <col min="15109" max="15109" width="12.57421875" style="859" bestFit="1" customWidth="1"/>
    <col min="15110" max="15110" width="14.421875" style="859" bestFit="1" customWidth="1"/>
    <col min="15111" max="15116" width="12.57421875" style="859" bestFit="1" customWidth="1"/>
    <col min="15117" max="15117" width="13.421875" style="859" bestFit="1" customWidth="1"/>
    <col min="15118" max="15118" width="12.57421875" style="859" bestFit="1" customWidth="1"/>
    <col min="15119" max="15119" width="13.421875" style="859" bestFit="1" customWidth="1"/>
    <col min="15120" max="15120" width="14.421875" style="859" bestFit="1" customWidth="1"/>
    <col min="15121" max="15121" width="13.28125" style="859" bestFit="1" customWidth="1"/>
    <col min="15122" max="15122" width="13.57421875" style="859" bestFit="1" customWidth="1"/>
    <col min="15123" max="15362" width="11.421875" style="859" customWidth="1"/>
    <col min="15363" max="15363" width="19.8515625" style="859" bestFit="1" customWidth="1"/>
    <col min="15364" max="15364" width="14.421875" style="859" bestFit="1" customWidth="1"/>
    <col min="15365" max="15365" width="12.57421875" style="859" bestFit="1" customWidth="1"/>
    <col min="15366" max="15366" width="14.421875" style="859" bestFit="1" customWidth="1"/>
    <col min="15367" max="15372" width="12.57421875" style="859" bestFit="1" customWidth="1"/>
    <col min="15373" max="15373" width="13.421875" style="859" bestFit="1" customWidth="1"/>
    <col min="15374" max="15374" width="12.57421875" style="859" bestFit="1" customWidth="1"/>
    <col min="15375" max="15375" width="13.421875" style="859" bestFit="1" customWidth="1"/>
    <col min="15376" max="15376" width="14.421875" style="859" bestFit="1" customWidth="1"/>
    <col min="15377" max="15377" width="13.28125" style="859" bestFit="1" customWidth="1"/>
    <col min="15378" max="15378" width="13.57421875" style="859" bestFit="1" customWidth="1"/>
    <col min="15379" max="15618" width="11.421875" style="859" customWidth="1"/>
    <col min="15619" max="15619" width="19.8515625" style="859" bestFit="1" customWidth="1"/>
    <col min="15620" max="15620" width="14.421875" style="859" bestFit="1" customWidth="1"/>
    <col min="15621" max="15621" width="12.57421875" style="859" bestFit="1" customWidth="1"/>
    <col min="15622" max="15622" width="14.421875" style="859" bestFit="1" customWidth="1"/>
    <col min="15623" max="15628" width="12.57421875" style="859" bestFit="1" customWidth="1"/>
    <col min="15629" max="15629" width="13.421875" style="859" bestFit="1" customWidth="1"/>
    <col min="15630" max="15630" width="12.57421875" style="859" bestFit="1" customWidth="1"/>
    <col min="15631" max="15631" width="13.421875" style="859" bestFit="1" customWidth="1"/>
    <col min="15632" max="15632" width="14.421875" style="859" bestFit="1" customWidth="1"/>
    <col min="15633" max="15633" width="13.28125" style="859" bestFit="1" customWidth="1"/>
    <col min="15634" max="15634" width="13.57421875" style="859" bestFit="1" customWidth="1"/>
    <col min="15635" max="15874" width="11.421875" style="859" customWidth="1"/>
    <col min="15875" max="15875" width="19.8515625" style="859" bestFit="1" customWidth="1"/>
    <col min="15876" max="15876" width="14.421875" style="859" bestFit="1" customWidth="1"/>
    <col min="15877" max="15877" width="12.57421875" style="859" bestFit="1" customWidth="1"/>
    <col min="15878" max="15878" width="14.421875" style="859" bestFit="1" customWidth="1"/>
    <col min="15879" max="15884" width="12.57421875" style="859" bestFit="1" customWidth="1"/>
    <col min="15885" max="15885" width="13.421875" style="859" bestFit="1" customWidth="1"/>
    <col min="15886" max="15886" width="12.57421875" style="859" bestFit="1" customWidth="1"/>
    <col min="15887" max="15887" width="13.421875" style="859" bestFit="1" customWidth="1"/>
    <col min="15888" max="15888" width="14.421875" style="859" bestFit="1" customWidth="1"/>
    <col min="15889" max="15889" width="13.28125" style="859" bestFit="1" customWidth="1"/>
    <col min="15890" max="15890" width="13.57421875" style="859" bestFit="1" customWidth="1"/>
    <col min="15891" max="16130" width="11.421875" style="859" customWidth="1"/>
    <col min="16131" max="16131" width="19.8515625" style="859" bestFit="1" customWidth="1"/>
    <col min="16132" max="16132" width="14.421875" style="859" bestFit="1" customWidth="1"/>
    <col min="16133" max="16133" width="12.57421875" style="859" bestFit="1" customWidth="1"/>
    <col min="16134" max="16134" width="14.421875" style="859" bestFit="1" customWidth="1"/>
    <col min="16135" max="16140" width="12.57421875" style="859" bestFit="1" customWidth="1"/>
    <col min="16141" max="16141" width="13.421875" style="859" bestFit="1" customWidth="1"/>
    <col min="16142" max="16142" width="12.57421875" style="859" bestFit="1" customWidth="1"/>
    <col min="16143" max="16143" width="13.421875" style="859" bestFit="1" customWidth="1"/>
    <col min="16144" max="16144" width="14.421875" style="859" bestFit="1" customWidth="1"/>
    <col min="16145" max="16145" width="13.28125" style="859" bestFit="1" customWidth="1"/>
    <col min="16146" max="16146" width="13.57421875" style="859" bestFit="1" customWidth="1"/>
    <col min="16147" max="16384" width="11.421875" style="859" customWidth="1"/>
  </cols>
  <sheetData>
    <row r="1" spans="1:17" s="851" customFormat="1" ht="20.25">
      <c r="A1" s="1239" t="s">
        <v>1044</v>
      </c>
      <c r="B1" s="850"/>
      <c r="C1" s="850"/>
      <c r="D1" s="850"/>
      <c r="E1" s="850"/>
      <c r="F1" s="850"/>
      <c r="G1" s="850"/>
      <c r="H1" s="850"/>
      <c r="I1" s="850"/>
      <c r="J1" s="850"/>
      <c r="K1" s="850"/>
      <c r="L1" s="850"/>
      <c r="M1" s="850"/>
      <c r="N1" s="850"/>
      <c r="O1" s="850"/>
      <c r="P1" s="850"/>
      <c r="Q1" s="850"/>
    </row>
    <row r="2" spans="1:18" s="851" customFormat="1" ht="27.75">
      <c r="A2" s="852" t="s">
        <v>809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</row>
    <row r="3" spans="1:18" s="851" customFormat="1" ht="20.25">
      <c r="A3" s="1343">
        <v>44012</v>
      </c>
      <c r="B3" s="1343"/>
      <c r="C3" s="1343"/>
      <c r="D3" s="1343"/>
      <c r="E3" s="1343"/>
      <c r="F3" s="1343"/>
      <c r="G3" s="1343"/>
      <c r="H3" s="1343"/>
      <c r="I3" s="1343"/>
      <c r="J3" s="1343"/>
      <c r="K3" s="1343"/>
      <c r="L3" s="1343"/>
      <c r="M3" s="1343"/>
      <c r="N3" s="1343"/>
      <c r="O3" s="1343"/>
      <c r="P3" s="1343"/>
      <c r="Q3" s="1343"/>
      <c r="R3" s="1343"/>
    </row>
    <row r="4" spans="1:18" s="851" customFormat="1" ht="18.75">
      <c r="A4" s="854" t="s">
        <v>70</v>
      </c>
      <c r="B4" s="854"/>
      <c r="C4" s="854"/>
      <c r="D4" s="854"/>
      <c r="E4" s="854"/>
      <c r="F4" s="854"/>
      <c r="G4" s="855"/>
      <c r="H4" s="854"/>
      <c r="I4" s="854"/>
      <c r="J4" s="854"/>
      <c r="K4" s="854"/>
      <c r="L4" s="854"/>
      <c r="M4" s="854"/>
      <c r="N4" s="854"/>
      <c r="O4" s="854"/>
      <c r="P4" s="854"/>
      <c r="Q4" s="854"/>
      <c r="R4" s="854"/>
    </row>
    <row r="5" spans="1:18" s="851" customFormat="1" ht="10.5" customHeight="1">
      <c r="A5" s="854"/>
      <c r="B5" s="854"/>
      <c r="C5" s="854"/>
      <c r="D5" s="854"/>
      <c r="E5" s="854"/>
      <c r="F5" s="854"/>
      <c r="G5" s="855"/>
      <c r="H5" s="854"/>
      <c r="I5" s="854"/>
      <c r="J5" s="854"/>
      <c r="K5" s="854"/>
      <c r="L5" s="854"/>
      <c r="M5" s="854"/>
      <c r="N5" s="854"/>
      <c r="O5" s="854"/>
      <c r="P5" s="854"/>
      <c r="Q5" s="854"/>
      <c r="R5" s="854"/>
    </row>
    <row r="6" spans="1:18" s="851" customFormat="1" ht="21" customHeight="1">
      <c r="A6" s="1344" t="s">
        <v>810</v>
      </c>
      <c r="B6" s="1346" t="s">
        <v>96</v>
      </c>
      <c r="C6" s="1346" t="s">
        <v>97</v>
      </c>
      <c r="D6" s="1348" t="s">
        <v>93</v>
      </c>
      <c r="E6" s="1349"/>
      <c r="F6" s="1349"/>
      <c r="G6" s="1349" t="s">
        <v>71</v>
      </c>
      <c r="H6" s="1349"/>
      <c r="I6" s="1349"/>
      <c r="J6" s="1349" t="s">
        <v>91</v>
      </c>
      <c r="K6" s="1349"/>
      <c r="L6" s="1349"/>
      <c r="M6" s="1349" t="s">
        <v>73</v>
      </c>
      <c r="N6" s="1349"/>
      <c r="O6" s="1349"/>
      <c r="P6" s="1349" t="s">
        <v>75</v>
      </c>
      <c r="Q6" s="1349"/>
      <c r="R6" s="1350"/>
    </row>
    <row r="7" spans="1:18" s="851" customFormat="1" ht="15.75" customHeight="1">
      <c r="A7" s="1345"/>
      <c r="B7" s="1347" t="s">
        <v>97</v>
      </c>
      <c r="C7" s="1347" t="s">
        <v>97</v>
      </c>
      <c r="D7" s="856" t="s">
        <v>811</v>
      </c>
      <c r="E7" s="856" t="s">
        <v>812</v>
      </c>
      <c r="F7" s="856" t="s">
        <v>813</v>
      </c>
      <c r="G7" s="856" t="s">
        <v>811</v>
      </c>
      <c r="H7" s="856" t="s">
        <v>812</v>
      </c>
      <c r="I7" s="856" t="s">
        <v>813</v>
      </c>
      <c r="J7" s="856" t="s">
        <v>811</v>
      </c>
      <c r="K7" s="856" t="s">
        <v>812</v>
      </c>
      <c r="L7" s="856" t="s">
        <v>813</v>
      </c>
      <c r="M7" s="856" t="s">
        <v>811</v>
      </c>
      <c r="N7" s="856" t="s">
        <v>812</v>
      </c>
      <c r="O7" s="856" t="s">
        <v>813</v>
      </c>
      <c r="P7" s="857" t="s">
        <v>811</v>
      </c>
      <c r="Q7" s="857" t="s">
        <v>812</v>
      </c>
      <c r="R7" s="858" t="s">
        <v>813</v>
      </c>
    </row>
    <row r="8" spans="1:18" ht="13.5">
      <c r="A8" s="143" t="s">
        <v>2</v>
      </c>
      <c r="B8" s="143" t="s">
        <v>232</v>
      </c>
      <c r="C8" s="143" t="s">
        <v>232</v>
      </c>
      <c r="D8" s="144">
        <v>32470.36181</v>
      </c>
      <c r="E8" s="145">
        <v>0</v>
      </c>
      <c r="F8" s="145">
        <v>32470.36181</v>
      </c>
      <c r="G8" s="145">
        <v>0</v>
      </c>
      <c r="H8" s="145">
        <v>0</v>
      </c>
      <c r="I8" s="145">
        <v>0</v>
      </c>
      <c r="J8" s="145">
        <v>1046.62909</v>
      </c>
      <c r="K8" s="145">
        <v>0.05056</v>
      </c>
      <c r="L8" s="145">
        <v>1046.67965</v>
      </c>
      <c r="M8" s="145">
        <v>2073.17584</v>
      </c>
      <c r="N8" s="145">
        <v>10.87302</v>
      </c>
      <c r="O8" s="145">
        <v>2084.04886</v>
      </c>
      <c r="P8" s="145">
        <v>3119.8049300000002</v>
      </c>
      <c r="Q8" s="145">
        <v>10.92358</v>
      </c>
      <c r="R8" s="146">
        <v>3130.72851</v>
      </c>
    </row>
    <row r="9" spans="1:18" ht="13.5">
      <c r="A9" s="143" t="s">
        <v>814</v>
      </c>
      <c r="B9" s="860"/>
      <c r="C9" s="860"/>
      <c r="D9" s="144">
        <v>32470.36181</v>
      </c>
      <c r="E9" s="145">
        <v>0</v>
      </c>
      <c r="F9" s="145">
        <v>32470.36181</v>
      </c>
      <c r="G9" s="145">
        <v>0</v>
      </c>
      <c r="H9" s="145">
        <v>0</v>
      </c>
      <c r="I9" s="145">
        <v>0</v>
      </c>
      <c r="J9" s="145">
        <v>1046.62909</v>
      </c>
      <c r="K9" s="145">
        <v>0.05056</v>
      </c>
      <c r="L9" s="145">
        <v>1046.67965</v>
      </c>
      <c r="M9" s="145">
        <v>2073.17584</v>
      </c>
      <c r="N9" s="145">
        <v>10.87302</v>
      </c>
      <c r="O9" s="145">
        <v>2084.04886</v>
      </c>
      <c r="P9" s="145">
        <v>3119.8049300000002</v>
      </c>
      <c r="Q9" s="145">
        <v>10.92358</v>
      </c>
      <c r="R9" s="146">
        <v>3130.72851</v>
      </c>
    </row>
    <row r="10" spans="1:18" ht="13.5">
      <c r="A10" s="143" t="s">
        <v>3</v>
      </c>
      <c r="B10" s="143" t="s">
        <v>211</v>
      </c>
      <c r="C10" s="143" t="s">
        <v>211</v>
      </c>
      <c r="D10" s="144">
        <v>17318.382120000002</v>
      </c>
      <c r="E10" s="145">
        <v>0</v>
      </c>
      <c r="F10" s="145">
        <v>17318.382120000002</v>
      </c>
      <c r="G10" s="145">
        <v>0</v>
      </c>
      <c r="H10" s="145">
        <v>0</v>
      </c>
      <c r="I10" s="145">
        <v>0</v>
      </c>
      <c r="J10" s="145">
        <v>1804.88365</v>
      </c>
      <c r="K10" s="145">
        <v>2.3792600000000004</v>
      </c>
      <c r="L10" s="145">
        <v>1807.2629100000001</v>
      </c>
      <c r="M10" s="145">
        <v>2848.26048</v>
      </c>
      <c r="N10" s="145">
        <v>0</v>
      </c>
      <c r="O10" s="145">
        <v>2848.26048</v>
      </c>
      <c r="P10" s="145">
        <v>4653.14413</v>
      </c>
      <c r="Q10" s="145">
        <v>2.3792600000000004</v>
      </c>
      <c r="R10" s="146">
        <v>4655.52339</v>
      </c>
    </row>
    <row r="11" spans="1:18" ht="13.5">
      <c r="A11" s="147"/>
      <c r="B11" s="143" t="s">
        <v>102</v>
      </c>
      <c r="C11" s="143" t="s">
        <v>102</v>
      </c>
      <c r="D11" s="144">
        <v>60527.725300000006</v>
      </c>
      <c r="E11" s="145">
        <v>0</v>
      </c>
      <c r="F11" s="145">
        <v>60527.725300000006</v>
      </c>
      <c r="G11" s="145">
        <v>0.00783</v>
      </c>
      <c r="H11" s="145">
        <v>0.00088</v>
      </c>
      <c r="I11" s="145">
        <v>0.008709999999999999</v>
      </c>
      <c r="J11" s="145">
        <v>2995.05512</v>
      </c>
      <c r="K11" s="145">
        <v>125.26767</v>
      </c>
      <c r="L11" s="145">
        <v>3120.32279</v>
      </c>
      <c r="M11" s="145">
        <v>9903.444300000001</v>
      </c>
      <c r="N11" s="145">
        <v>78.74296000000001</v>
      </c>
      <c r="O11" s="145">
        <v>9982.18726</v>
      </c>
      <c r="P11" s="145">
        <v>12898.50725</v>
      </c>
      <c r="Q11" s="145">
        <v>204.01151000000004</v>
      </c>
      <c r="R11" s="146">
        <v>13102.518759999999</v>
      </c>
    </row>
    <row r="12" spans="1:18" ht="13.5">
      <c r="A12" s="147"/>
      <c r="B12" s="147"/>
      <c r="C12" s="148" t="s">
        <v>174</v>
      </c>
      <c r="D12" s="149">
        <v>778.35434</v>
      </c>
      <c r="E12" s="150">
        <v>0</v>
      </c>
      <c r="F12" s="150">
        <v>778.35434</v>
      </c>
      <c r="G12" s="150">
        <v>0</v>
      </c>
      <c r="H12" s="150">
        <v>0</v>
      </c>
      <c r="I12" s="150">
        <v>0</v>
      </c>
      <c r="J12" s="150">
        <v>0</v>
      </c>
      <c r="K12" s="150">
        <v>0</v>
      </c>
      <c r="L12" s="150">
        <v>0</v>
      </c>
      <c r="M12" s="150">
        <v>0</v>
      </c>
      <c r="N12" s="150">
        <v>0</v>
      </c>
      <c r="O12" s="150">
        <v>0</v>
      </c>
      <c r="P12" s="150">
        <v>0</v>
      </c>
      <c r="Q12" s="150">
        <v>0</v>
      </c>
      <c r="R12" s="151">
        <v>0</v>
      </c>
    </row>
    <row r="13" spans="1:18" ht="13.5">
      <c r="A13" s="147"/>
      <c r="B13" s="143" t="s">
        <v>103</v>
      </c>
      <c r="C13" s="143" t="s">
        <v>104</v>
      </c>
      <c r="D13" s="144">
        <v>180260.22916000002</v>
      </c>
      <c r="E13" s="145">
        <v>0</v>
      </c>
      <c r="F13" s="145">
        <v>180260.22916000002</v>
      </c>
      <c r="G13" s="145">
        <v>0.07195</v>
      </c>
      <c r="H13" s="145">
        <v>0</v>
      </c>
      <c r="I13" s="145">
        <v>0.07195</v>
      </c>
      <c r="J13" s="145">
        <v>6939.1616699999995</v>
      </c>
      <c r="K13" s="145">
        <v>472.33294000000006</v>
      </c>
      <c r="L13" s="145">
        <v>7411.49461</v>
      </c>
      <c r="M13" s="145">
        <v>19497.35471</v>
      </c>
      <c r="N13" s="145">
        <v>851.48723</v>
      </c>
      <c r="O13" s="145">
        <v>20348.841940000002</v>
      </c>
      <c r="P13" s="145">
        <v>26436.588330000002</v>
      </c>
      <c r="Q13" s="145">
        <v>1323.8201700000002</v>
      </c>
      <c r="R13" s="146">
        <v>27760.4085</v>
      </c>
    </row>
    <row r="14" spans="1:18" ht="13.5">
      <c r="A14" s="147"/>
      <c r="B14" s="147"/>
      <c r="C14" s="148" t="s">
        <v>212</v>
      </c>
      <c r="D14" s="149">
        <v>15542.832129999999</v>
      </c>
      <c r="E14" s="150">
        <v>0</v>
      </c>
      <c r="F14" s="150">
        <v>15542.832129999999</v>
      </c>
      <c r="G14" s="150">
        <v>0</v>
      </c>
      <c r="H14" s="150">
        <v>0</v>
      </c>
      <c r="I14" s="150">
        <v>0</v>
      </c>
      <c r="J14" s="150">
        <v>1920.0153500000001</v>
      </c>
      <c r="K14" s="150">
        <v>0</v>
      </c>
      <c r="L14" s="150">
        <v>1920.0153500000001</v>
      </c>
      <c r="M14" s="150">
        <v>880.1840100000001</v>
      </c>
      <c r="N14" s="150">
        <v>0</v>
      </c>
      <c r="O14" s="150">
        <v>880.1840100000001</v>
      </c>
      <c r="P14" s="150">
        <v>2800.1993600000005</v>
      </c>
      <c r="Q14" s="150">
        <v>0</v>
      </c>
      <c r="R14" s="151">
        <v>2800.19936</v>
      </c>
    </row>
    <row r="15" spans="1:18" ht="13.5">
      <c r="A15" s="147"/>
      <c r="B15" s="147"/>
      <c r="C15" s="148" t="s">
        <v>233</v>
      </c>
      <c r="D15" s="149">
        <v>1495.87697</v>
      </c>
      <c r="E15" s="150">
        <v>0</v>
      </c>
      <c r="F15" s="150">
        <v>1495.87697</v>
      </c>
      <c r="G15" s="150">
        <v>0</v>
      </c>
      <c r="H15" s="150">
        <v>0</v>
      </c>
      <c r="I15" s="150">
        <v>0</v>
      </c>
      <c r="J15" s="150">
        <v>0</v>
      </c>
      <c r="K15" s="150">
        <v>0</v>
      </c>
      <c r="L15" s="150">
        <v>0</v>
      </c>
      <c r="M15" s="150">
        <v>0</v>
      </c>
      <c r="N15" s="150">
        <v>0</v>
      </c>
      <c r="O15" s="150">
        <v>0</v>
      </c>
      <c r="P15" s="150">
        <v>0</v>
      </c>
      <c r="Q15" s="150">
        <v>0</v>
      </c>
      <c r="R15" s="151">
        <v>0</v>
      </c>
    </row>
    <row r="16" spans="1:18" ht="13.5">
      <c r="A16" s="147"/>
      <c r="B16" s="143" t="s">
        <v>213</v>
      </c>
      <c r="C16" s="143" t="s">
        <v>213</v>
      </c>
      <c r="D16" s="144">
        <v>2341.53613</v>
      </c>
      <c r="E16" s="145">
        <v>0</v>
      </c>
      <c r="F16" s="145">
        <v>2341.53613</v>
      </c>
      <c r="G16" s="145">
        <v>0</v>
      </c>
      <c r="H16" s="145">
        <v>0</v>
      </c>
      <c r="I16" s="145">
        <v>0</v>
      </c>
      <c r="J16" s="145">
        <v>449.82367999999997</v>
      </c>
      <c r="K16" s="145">
        <v>0.00103</v>
      </c>
      <c r="L16" s="145">
        <v>449.82471000000004</v>
      </c>
      <c r="M16" s="145">
        <v>206.11368</v>
      </c>
      <c r="N16" s="145">
        <v>0</v>
      </c>
      <c r="O16" s="145">
        <v>206.11368</v>
      </c>
      <c r="P16" s="145">
        <v>655.93736</v>
      </c>
      <c r="Q16" s="145">
        <v>0.00103</v>
      </c>
      <c r="R16" s="146">
        <v>655.93839</v>
      </c>
    </row>
    <row r="17" spans="1:18" ht="13.5">
      <c r="A17" s="143" t="s">
        <v>815</v>
      </c>
      <c r="B17" s="860"/>
      <c r="C17" s="860"/>
      <c r="D17" s="144">
        <v>278264.93615</v>
      </c>
      <c r="E17" s="145">
        <v>0</v>
      </c>
      <c r="F17" s="145">
        <v>278264.93615</v>
      </c>
      <c r="G17" s="145">
        <v>0.07978</v>
      </c>
      <c r="H17" s="145">
        <v>0.00088</v>
      </c>
      <c r="I17" s="145">
        <v>0.08066</v>
      </c>
      <c r="J17" s="145">
        <v>14108.93947</v>
      </c>
      <c r="K17" s="145">
        <v>599.9809000000001</v>
      </c>
      <c r="L17" s="145">
        <v>14708.92037</v>
      </c>
      <c r="M17" s="145">
        <v>33335.357180000006</v>
      </c>
      <c r="N17" s="145">
        <v>930.23019</v>
      </c>
      <c r="O17" s="145">
        <v>34265.587369999994</v>
      </c>
      <c r="P17" s="145">
        <v>47444.37643</v>
      </c>
      <c r="Q17" s="145">
        <v>1530.2119700000003</v>
      </c>
      <c r="R17" s="146">
        <v>48974.5884</v>
      </c>
    </row>
    <row r="18" spans="1:18" ht="13.5">
      <c r="A18" s="143" t="s">
        <v>66</v>
      </c>
      <c r="B18" s="143" t="s">
        <v>105</v>
      </c>
      <c r="C18" s="143" t="s">
        <v>105</v>
      </c>
      <c r="D18" s="144">
        <v>57568.9881</v>
      </c>
      <c r="E18" s="145">
        <v>16.49147</v>
      </c>
      <c r="F18" s="145">
        <v>57585.47957</v>
      </c>
      <c r="G18" s="145">
        <v>1.93522</v>
      </c>
      <c r="H18" s="145">
        <v>4E-05</v>
      </c>
      <c r="I18" s="145">
        <v>1.93526</v>
      </c>
      <c r="J18" s="145">
        <v>11118.14171</v>
      </c>
      <c r="K18" s="145">
        <v>335.73189</v>
      </c>
      <c r="L18" s="145">
        <v>11453.873599999999</v>
      </c>
      <c r="M18" s="145">
        <v>30862.364799999996</v>
      </c>
      <c r="N18" s="145">
        <v>749.7094299999999</v>
      </c>
      <c r="O18" s="145">
        <v>31612.074230000002</v>
      </c>
      <c r="P18" s="145">
        <v>41982.441730000006</v>
      </c>
      <c r="Q18" s="145">
        <v>1085.4413599999998</v>
      </c>
      <c r="R18" s="146">
        <v>43067.883089999996</v>
      </c>
    </row>
    <row r="19" spans="1:18" ht="13.5">
      <c r="A19" s="147"/>
      <c r="B19" s="147"/>
      <c r="C19" s="148" t="s">
        <v>324</v>
      </c>
      <c r="D19" s="149">
        <v>4948.1120599999995</v>
      </c>
      <c r="E19" s="150">
        <v>0</v>
      </c>
      <c r="F19" s="150">
        <v>4948.1120599999995</v>
      </c>
      <c r="G19" s="150">
        <v>0</v>
      </c>
      <c r="H19" s="150">
        <v>0</v>
      </c>
      <c r="I19" s="150">
        <v>0</v>
      </c>
      <c r="J19" s="150">
        <v>453.45446999999996</v>
      </c>
      <c r="K19" s="150">
        <v>9.22002</v>
      </c>
      <c r="L19" s="150">
        <v>462.67449</v>
      </c>
      <c r="M19" s="150">
        <v>570.65138</v>
      </c>
      <c r="N19" s="150">
        <v>0.00045</v>
      </c>
      <c r="O19" s="150">
        <v>570.6518299999999</v>
      </c>
      <c r="P19" s="150">
        <v>1024.10585</v>
      </c>
      <c r="Q19" s="150">
        <v>9.22047</v>
      </c>
      <c r="R19" s="151">
        <v>1033.32632</v>
      </c>
    </row>
    <row r="20" spans="1:18" ht="13.5">
      <c r="A20" s="147"/>
      <c r="B20" s="143" t="s">
        <v>106</v>
      </c>
      <c r="C20" s="143" t="s">
        <v>106</v>
      </c>
      <c r="D20" s="144">
        <v>55452.83275999999</v>
      </c>
      <c r="E20" s="145">
        <v>0</v>
      </c>
      <c r="F20" s="145">
        <v>55452.83275999999</v>
      </c>
      <c r="G20" s="145">
        <v>1.33095</v>
      </c>
      <c r="H20" s="145">
        <v>0</v>
      </c>
      <c r="I20" s="145">
        <v>1.33095</v>
      </c>
      <c r="J20" s="145">
        <v>3692.8539299999998</v>
      </c>
      <c r="K20" s="145">
        <v>40.27826</v>
      </c>
      <c r="L20" s="145">
        <v>3733.1321899999994</v>
      </c>
      <c r="M20" s="145">
        <v>3578.8165299999996</v>
      </c>
      <c r="N20" s="145">
        <v>54.45288000000001</v>
      </c>
      <c r="O20" s="145">
        <v>3633.2694100000003</v>
      </c>
      <c r="P20" s="145">
        <v>7273.00141</v>
      </c>
      <c r="Q20" s="145">
        <v>94.73114</v>
      </c>
      <c r="R20" s="146">
        <v>7367.73255</v>
      </c>
    </row>
    <row r="21" spans="1:18" ht="13.5">
      <c r="A21" s="147"/>
      <c r="B21" s="143" t="s">
        <v>309</v>
      </c>
      <c r="C21" s="143" t="s">
        <v>310</v>
      </c>
      <c r="D21" s="144">
        <v>5178.00376</v>
      </c>
      <c r="E21" s="145">
        <v>0</v>
      </c>
      <c r="F21" s="145">
        <v>5178.00376</v>
      </c>
      <c r="G21" s="145">
        <v>0</v>
      </c>
      <c r="H21" s="145">
        <v>0</v>
      </c>
      <c r="I21" s="145">
        <v>0</v>
      </c>
      <c r="J21" s="145">
        <v>126.80484</v>
      </c>
      <c r="K21" s="145">
        <v>0</v>
      </c>
      <c r="L21" s="145">
        <v>126.80484</v>
      </c>
      <c r="M21" s="145">
        <v>146.65535999999997</v>
      </c>
      <c r="N21" s="145">
        <v>0</v>
      </c>
      <c r="O21" s="145">
        <v>146.65535999999997</v>
      </c>
      <c r="P21" s="145">
        <v>273.46019999999993</v>
      </c>
      <c r="Q21" s="145">
        <v>0</v>
      </c>
      <c r="R21" s="146">
        <v>273.4602</v>
      </c>
    </row>
    <row r="22" spans="1:18" ht="13.5">
      <c r="A22" s="147"/>
      <c r="B22" s="143" t="s">
        <v>325</v>
      </c>
      <c r="C22" s="143" t="s">
        <v>326</v>
      </c>
      <c r="D22" s="144">
        <v>12761.01417</v>
      </c>
      <c r="E22" s="145">
        <v>0</v>
      </c>
      <c r="F22" s="145">
        <v>12761.01417</v>
      </c>
      <c r="G22" s="145">
        <v>0</v>
      </c>
      <c r="H22" s="145">
        <v>0</v>
      </c>
      <c r="I22" s="145">
        <v>0</v>
      </c>
      <c r="J22" s="145">
        <v>1168.09633</v>
      </c>
      <c r="K22" s="145">
        <v>91.78497999999999</v>
      </c>
      <c r="L22" s="145">
        <v>1259.88131</v>
      </c>
      <c r="M22" s="145">
        <v>7532.191610000001</v>
      </c>
      <c r="N22" s="145">
        <v>7.000000000000001E-05</v>
      </c>
      <c r="O22" s="145">
        <v>7532.19168</v>
      </c>
      <c r="P22" s="145">
        <v>8700.287940000002</v>
      </c>
      <c r="Q22" s="145">
        <v>91.78505</v>
      </c>
      <c r="R22" s="146">
        <v>8792.07299</v>
      </c>
    </row>
    <row r="23" spans="1:18" ht="13.5">
      <c r="A23" s="143" t="s">
        <v>816</v>
      </c>
      <c r="B23" s="860"/>
      <c r="C23" s="860"/>
      <c r="D23" s="144">
        <v>135908.95085</v>
      </c>
      <c r="E23" s="145">
        <v>16.49147</v>
      </c>
      <c r="F23" s="145">
        <v>135925.44232</v>
      </c>
      <c r="G23" s="145">
        <v>3.2661700000000002</v>
      </c>
      <c r="H23" s="145">
        <v>4E-05</v>
      </c>
      <c r="I23" s="145">
        <v>3.26621</v>
      </c>
      <c r="J23" s="145">
        <v>16559.35128</v>
      </c>
      <c r="K23" s="145">
        <v>477.01515</v>
      </c>
      <c r="L23" s="145">
        <v>17036.36643</v>
      </c>
      <c r="M23" s="145">
        <v>42690.679679999994</v>
      </c>
      <c r="N23" s="145">
        <v>804.1628299999999</v>
      </c>
      <c r="O23" s="145">
        <v>43494.842509999995</v>
      </c>
      <c r="P23" s="145">
        <v>59253.29713000001</v>
      </c>
      <c r="Q23" s="145">
        <v>1281.1780199999998</v>
      </c>
      <c r="R23" s="146">
        <v>60534.47515</v>
      </c>
    </row>
    <row r="24" spans="1:18" ht="13.5">
      <c r="A24" s="143" t="s">
        <v>5</v>
      </c>
      <c r="B24" s="143" t="s">
        <v>5</v>
      </c>
      <c r="C24" s="143" t="s">
        <v>5</v>
      </c>
      <c r="D24" s="144">
        <v>380487.68575999996</v>
      </c>
      <c r="E24" s="145">
        <v>7.08775</v>
      </c>
      <c r="F24" s="145">
        <v>380494.77350999997</v>
      </c>
      <c r="G24" s="145">
        <v>1.1379</v>
      </c>
      <c r="H24" s="145">
        <v>0.0052</v>
      </c>
      <c r="I24" s="145">
        <v>1.1431</v>
      </c>
      <c r="J24" s="145">
        <v>17118.1145</v>
      </c>
      <c r="K24" s="145">
        <v>1182.8098099999997</v>
      </c>
      <c r="L24" s="145">
        <v>18300.924310000002</v>
      </c>
      <c r="M24" s="145">
        <v>213913.90513</v>
      </c>
      <c r="N24" s="145">
        <v>3041.9635600000006</v>
      </c>
      <c r="O24" s="145">
        <v>216955.86868999997</v>
      </c>
      <c r="P24" s="145">
        <v>231033.15752999997</v>
      </c>
      <c r="Q24" s="145">
        <v>4224.7785699999995</v>
      </c>
      <c r="R24" s="146">
        <v>235257.9361</v>
      </c>
    </row>
    <row r="25" spans="1:18" ht="13.5">
      <c r="A25" s="147"/>
      <c r="B25" s="147"/>
      <c r="C25" s="148" t="s">
        <v>107</v>
      </c>
      <c r="D25" s="149">
        <v>125847.66030000002</v>
      </c>
      <c r="E25" s="150">
        <v>152.18685</v>
      </c>
      <c r="F25" s="150">
        <v>125999.84715000002</v>
      </c>
      <c r="G25" s="150">
        <v>2.03775</v>
      </c>
      <c r="H25" s="150">
        <v>0</v>
      </c>
      <c r="I25" s="150">
        <v>2.03775</v>
      </c>
      <c r="J25" s="150">
        <v>7945.980299999999</v>
      </c>
      <c r="K25" s="150">
        <v>1085.8583</v>
      </c>
      <c r="L25" s="150">
        <v>9031.838600000001</v>
      </c>
      <c r="M25" s="150">
        <v>101758.53070000002</v>
      </c>
      <c r="N25" s="150">
        <v>1826.2206500000002</v>
      </c>
      <c r="O25" s="150">
        <v>103584.75134999999</v>
      </c>
      <c r="P25" s="150">
        <v>109706.54875000002</v>
      </c>
      <c r="Q25" s="150">
        <v>2912.07895</v>
      </c>
      <c r="R25" s="151">
        <v>112618.6277</v>
      </c>
    </row>
    <row r="26" spans="1:18" ht="13.5">
      <c r="A26" s="147"/>
      <c r="B26" s="147"/>
      <c r="C26" s="148" t="s">
        <v>214</v>
      </c>
      <c r="D26" s="149">
        <v>78052.7959</v>
      </c>
      <c r="E26" s="150">
        <v>29.74181</v>
      </c>
      <c r="F26" s="150">
        <v>78082.53770999999</v>
      </c>
      <c r="G26" s="150">
        <v>0</v>
      </c>
      <c r="H26" s="150">
        <v>0</v>
      </c>
      <c r="I26" s="150">
        <v>0</v>
      </c>
      <c r="J26" s="150">
        <v>1766.20825</v>
      </c>
      <c r="K26" s="150">
        <v>0</v>
      </c>
      <c r="L26" s="150">
        <v>1766.20825</v>
      </c>
      <c r="M26" s="150">
        <v>2999.38325</v>
      </c>
      <c r="N26" s="150">
        <v>0</v>
      </c>
      <c r="O26" s="150">
        <v>2999.38325</v>
      </c>
      <c r="P26" s="150">
        <v>4765.5915</v>
      </c>
      <c r="Q26" s="150">
        <v>0</v>
      </c>
      <c r="R26" s="151">
        <v>4765.5915</v>
      </c>
    </row>
    <row r="27" spans="1:18" ht="13.5">
      <c r="A27" s="147"/>
      <c r="B27" s="147"/>
      <c r="C27" s="148" t="s">
        <v>108</v>
      </c>
      <c r="D27" s="149">
        <v>137548.90881999998</v>
      </c>
      <c r="E27" s="150">
        <v>344.28405000000004</v>
      </c>
      <c r="F27" s="150">
        <v>137893.19287</v>
      </c>
      <c r="G27" s="150">
        <v>0.15794</v>
      </c>
      <c r="H27" s="150">
        <v>0</v>
      </c>
      <c r="I27" s="150">
        <v>0.15794</v>
      </c>
      <c r="J27" s="150">
        <v>5864.03865</v>
      </c>
      <c r="K27" s="150">
        <v>175.94903999999997</v>
      </c>
      <c r="L27" s="150">
        <v>6039.98769</v>
      </c>
      <c r="M27" s="150">
        <v>37934.911</v>
      </c>
      <c r="N27" s="150">
        <v>356.69029</v>
      </c>
      <c r="O27" s="150">
        <v>38291.60129</v>
      </c>
      <c r="P27" s="150">
        <v>43799.10759000001</v>
      </c>
      <c r="Q27" s="150">
        <v>532.63933</v>
      </c>
      <c r="R27" s="151">
        <v>44331.746920000005</v>
      </c>
    </row>
    <row r="28" spans="1:18" ht="13.5">
      <c r="A28" s="147"/>
      <c r="B28" s="147"/>
      <c r="C28" s="148" t="s">
        <v>234</v>
      </c>
      <c r="D28" s="149">
        <v>20418.806170000003</v>
      </c>
      <c r="E28" s="150">
        <v>0</v>
      </c>
      <c r="F28" s="150">
        <v>20418.806170000003</v>
      </c>
      <c r="G28" s="150">
        <v>0</v>
      </c>
      <c r="H28" s="150">
        <v>0</v>
      </c>
      <c r="I28" s="150">
        <v>0</v>
      </c>
      <c r="J28" s="150">
        <v>2425.88645</v>
      </c>
      <c r="K28" s="150">
        <v>472.20995999999997</v>
      </c>
      <c r="L28" s="150">
        <v>2898.0964099999997</v>
      </c>
      <c r="M28" s="150">
        <v>3734.4763700000003</v>
      </c>
      <c r="N28" s="150">
        <v>47.96233</v>
      </c>
      <c r="O28" s="150">
        <v>3782.4387</v>
      </c>
      <c r="P28" s="150">
        <v>6160.362819999999</v>
      </c>
      <c r="Q28" s="150">
        <v>520.17229</v>
      </c>
      <c r="R28" s="151">
        <v>6680.535110000001</v>
      </c>
    </row>
    <row r="29" spans="1:18" ht="13.5">
      <c r="A29" s="147"/>
      <c r="B29" s="147"/>
      <c r="C29" s="148" t="s">
        <v>162</v>
      </c>
      <c r="D29" s="149">
        <v>67121.30625</v>
      </c>
      <c r="E29" s="150">
        <v>0</v>
      </c>
      <c r="F29" s="150">
        <v>67121.30625</v>
      </c>
      <c r="G29" s="150">
        <v>0</v>
      </c>
      <c r="H29" s="150">
        <v>0</v>
      </c>
      <c r="I29" s="150">
        <v>0</v>
      </c>
      <c r="J29" s="150">
        <v>2735.18169</v>
      </c>
      <c r="K29" s="150">
        <v>36.5717</v>
      </c>
      <c r="L29" s="150">
        <v>2771.7533900000003</v>
      </c>
      <c r="M29" s="150">
        <v>8229.34779</v>
      </c>
      <c r="N29" s="150">
        <v>0</v>
      </c>
      <c r="O29" s="150">
        <v>8229.34779</v>
      </c>
      <c r="P29" s="150">
        <v>10964.529480000001</v>
      </c>
      <c r="Q29" s="150">
        <v>36.5717</v>
      </c>
      <c r="R29" s="151">
        <v>11001.10118</v>
      </c>
    </row>
    <row r="30" spans="1:18" ht="13.5">
      <c r="A30" s="147"/>
      <c r="B30" s="147"/>
      <c r="C30" s="148" t="s">
        <v>215</v>
      </c>
      <c r="D30" s="149">
        <v>81563.86484000001</v>
      </c>
      <c r="E30" s="150">
        <v>0</v>
      </c>
      <c r="F30" s="150">
        <v>81563.86484000001</v>
      </c>
      <c r="G30" s="150">
        <v>0</v>
      </c>
      <c r="H30" s="150">
        <v>0</v>
      </c>
      <c r="I30" s="150">
        <v>0</v>
      </c>
      <c r="J30" s="150">
        <v>2750.35052</v>
      </c>
      <c r="K30" s="150">
        <v>51.05221000000001</v>
      </c>
      <c r="L30" s="150">
        <v>2801.40273</v>
      </c>
      <c r="M30" s="150">
        <v>7585.951879999999</v>
      </c>
      <c r="N30" s="150">
        <v>17.830669999999998</v>
      </c>
      <c r="O30" s="150">
        <v>7603.78255</v>
      </c>
      <c r="P30" s="150">
        <v>10336.302399999999</v>
      </c>
      <c r="Q30" s="150">
        <v>68.88288</v>
      </c>
      <c r="R30" s="151">
        <v>10405.185280000002</v>
      </c>
    </row>
    <row r="31" spans="1:18" ht="13.5">
      <c r="A31" s="147"/>
      <c r="B31" s="147"/>
      <c r="C31" s="148" t="s">
        <v>216</v>
      </c>
      <c r="D31" s="149">
        <v>37438.51711</v>
      </c>
      <c r="E31" s="150">
        <v>0</v>
      </c>
      <c r="F31" s="150">
        <v>37438.51711</v>
      </c>
      <c r="G31" s="150">
        <v>0</v>
      </c>
      <c r="H31" s="150">
        <v>0</v>
      </c>
      <c r="I31" s="150">
        <v>0</v>
      </c>
      <c r="J31" s="150">
        <v>1309.5931</v>
      </c>
      <c r="K31" s="150">
        <v>1.99996</v>
      </c>
      <c r="L31" s="150">
        <v>1311.5930600000002</v>
      </c>
      <c r="M31" s="150">
        <v>2559.4327200000002</v>
      </c>
      <c r="N31" s="150">
        <v>0</v>
      </c>
      <c r="O31" s="150">
        <v>2559.4327200000002</v>
      </c>
      <c r="P31" s="150">
        <v>3869.0258200000003</v>
      </c>
      <c r="Q31" s="150">
        <v>1.99996</v>
      </c>
      <c r="R31" s="151">
        <v>3871.02578</v>
      </c>
    </row>
    <row r="32" spans="1:18" ht="13.5">
      <c r="A32" s="147"/>
      <c r="B32" s="147"/>
      <c r="C32" s="148" t="s">
        <v>311</v>
      </c>
      <c r="D32" s="149">
        <v>9720.30926</v>
      </c>
      <c r="E32" s="150">
        <v>0</v>
      </c>
      <c r="F32" s="150">
        <v>9720.30926</v>
      </c>
      <c r="G32" s="150">
        <v>0</v>
      </c>
      <c r="H32" s="150">
        <v>0</v>
      </c>
      <c r="I32" s="150">
        <v>0</v>
      </c>
      <c r="J32" s="150">
        <v>158.1914</v>
      </c>
      <c r="K32" s="150">
        <v>0.13644</v>
      </c>
      <c r="L32" s="150">
        <v>158.32784</v>
      </c>
      <c r="M32" s="150">
        <v>869.03045</v>
      </c>
      <c r="N32" s="150">
        <v>0.008199999999999999</v>
      </c>
      <c r="O32" s="150">
        <v>869.03865</v>
      </c>
      <c r="P32" s="150">
        <v>1027.22185</v>
      </c>
      <c r="Q32" s="150">
        <v>0.14464000000000002</v>
      </c>
      <c r="R32" s="151">
        <v>1027.3664899999999</v>
      </c>
    </row>
    <row r="33" spans="1:18" ht="13.5">
      <c r="A33" s="147"/>
      <c r="B33" s="147"/>
      <c r="C33" s="148" t="s">
        <v>217</v>
      </c>
      <c r="D33" s="149">
        <v>34070.64576</v>
      </c>
      <c r="E33" s="150">
        <v>0</v>
      </c>
      <c r="F33" s="150">
        <v>34070.64576</v>
      </c>
      <c r="G33" s="150">
        <v>0</v>
      </c>
      <c r="H33" s="150">
        <v>0</v>
      </c>
      <c r="I33" s="150">
        <v>0</v>
      </c>
      <c r="J33" s="150">
        <v>1472.86184</v>
      </c>
      <c r="K33" s="150">
        <v>3.89254</v>
      </c>
      <c r="L33" s="150">
        <v>1476.7543799999999</v>
      </c>
      <c r="M33" s="150">
        <v>4561.27151</v>
      </c>
      <c r="N33" s="150">
        <v>0</v>
      </c>
      <c r="O33" s="150">
        <v>4561.27151</v>
      </c>
      <c r="P33" s="150">
        <v>6034.13335</v>
      </c>
      <c r="Q33" s="150">
        <v>3.89254</v>
      </c>
      <c r="R33" s="151">
        <v>6038.02589</v>
      </c>
    </row>
    <row r="34" spans="1:18" ht="13.5">
      <c r="A34" s="147"/>
      <c r="B34" s="147"/>
      <c r="C34" s="148" t="s">
        <v>235</v>
      </c>
      <c r="D34" s="149">
        <v>14176.8449</v>
      </c>
      <c r="E34" s="150">
        <v>486.10799</v>
      </c>
      <c r="F34" s="150">
        <v>14662.95289</v>
      </c>
      <c r="G34" s="150">
        <v>0</v>
      </c>
      <c r="H34" s="150">
        <v>0</v>
      </c>
      <c r="I34" s="150">
        <v>0</v>
      </c>
      <c r="J34" s="150">
        <v>5484.9491</v>
      </c>
      <c r="K34" s="150">
        <v>1554.9663600000001</v>
      </c>
      <c r="L34" s="150">
        <v>7039.91546</v>
      </c>
      <c r="M34" s="150">
        <v>29050.72871</v>
      </c>
      <c r="N34" s="150">
        <v>1504.7836100000002</v>
      </c>
      <c r="O34" s="150">
        <v>30555.51232</v>
      </c>
      <c r="P34" s="150">
        <v>34535.67781</v>
      </c>
      <c r="Q34" s="150">
        <v>3059.7499700000003</v>
      </c>
      <c r="R34" s="151">
        <v>37595.42778</v>
      </c>
    </row>
    <row r="35" spans="1:18" ht="13.5">
      <c r="A35" s="147"/>
      <c r="B35" s="143" t="s">
        <v>109</v>
      </c>
      <c r="C35" s="143" t="s">
        <v>109</v>
      </c>
      <c r="D35" s="144">
        <v>66999.60093</v>
      </c>
      <c r="E35" s="145">
        <v>0</v>
      </c>
      <c r="F35" s="145">
        <v>66999.60093</v>
      </c>
      <c r="G35" s="145">
        <v>0.43219</v>
      </c>
      <c r="H35" s="145">
        <v>0</v>
      </c>
      <c r="I35" s="145">
        <v>0.43219</v>
      </c>
      <c r="J35" s="145">
        <v>3933.5775900000003</v>
      </c>
      <c r="K35" s="145">
        <v>139.21424</v>
      </c>
      <c r="L35" s="145">
        <v>4072.79183</v>
      </c>
      <c r="M35" s="145">
        <v>5564.4822699999995</v>
      </c>
      <c r="N35" s="145">
        <v>256.71312</v>
      </c>
      <c r="O35" s="145">
        <v>5821.195390000001</v>
      </c>
      <c r="P35" s="145">
        <v>9498.49205</v>
      </c>
      <c r="Q35" s="145">
        <v>395.92736</v>
      </c>
      <c r="R35" s="146">
        <v>9894.41941</v>
      </c>
    </row>
    <row r="36" spans="1:18" ht="13.5">
      <c r="A36" s="147"/>
      <c r="B36" s="143" t="s">
        <v>190</v>
      </c>
      <c r="C36" s="143" t="s">
        <v>236</v>
      </c>
      <c r="D36" s="144">
        <v>16177.39651</v>
      </c>
      <c r="E36" s="145">
        <v>0</v>
      </c>
      <c r="F36" s="145">
        <v>16177.39651</v>
      </c>
      <c r="G36" s="145">
        <v>0</v>
      </c>
      <c r="H36" s="145">
        <v>0</v>
      </c>
      <c r="I36" s="145">
        <v>0</v>
      </c>
      <c r="J36" s="145">
        <v>2314.22202</v>
      </c>
      <c r="K36" s="145">
        <v>23.73446</v>
      </c>
      <c r="L36" s="145">
        <v>2337.95648</v>
      </c>
      <c r="M36" s="145">
        <v>1475.55253</v>
      </c>
      <c r="N36" s="145">
        <v>44.73539</v>
      </c>
      <c r="O36" s="145">
        <v>1520.28792</v>
      </c>
      <c r="P36" s="145">
        <v>3789.7745499999996</v>
      </c>
      <c r="Q36" s="145">
        <v>68.46985000000001</v>
      </c>
      <c r="R36" s="146">
        <v>3858.2444</v>
      </c>
    </row>
    <row r="37" spans="1:18" ht="13.5">
      <c r="A37" s="147"/>
      <c r="B37" s="147"/>
      <c r="C37" s="148" t="s">
        <v>312</v>
      </c>
      <c r="D37" s="149">
        <v>4397.885480000001</v>
      </c>
      <c r="E37" s="150">
        <v>0</v>
      </c>
      <c r="F37" s="150">
        <v>4397.885480000001</v>
      </c>
      <c r="G37" s="150">
        <v>0</v>
      </c>
      <c r="H37" s="150">
        <v>0</v>
      </c>
      <c r="I37" s="150">
        <v>0</v>
      </c>
      <c r="J37" s="150">
        <v>167.71288</v>
      </c>
      <c r="K37" s="150">
        <v>0</v>
      </c>
      <c r="L37" s="150">
        <v>167.71288</v>
      </c>
      <c r="M37" s="150">
        <v>448.37183</v>
      </c>
      <c r="N37" s="150">
        <v>23.11591</v>
      </c>
      <c r="O37" s="150">
        <v>471.48774</v>
      </c>
      <c r="P37" s="150">
        <v>616.08471</v>
      </c>
      <c r="Q37" s="150">
        <v>23.11591</v>
      </c>
      <c r="R37" s="151">
        <v>639.20062</v>
      </c>
    </row>
    <row r="38" spans="1:18" ht="13.5">
      <c r="A38" s="147"/>
      <c r="B38" s="143" t="s">
        <v>110</v>
      </c>
      <c r="C38" s="143" t="s">
        <v>237</v>
      </c>
      <c r="D38" s="144">
        <v>18288.970439999997</v>
      </c>
      <c r="E38" s="145">
        <v>0</v>
      </c>
      <c r="F38" s="145">
        <v>18288.970439999997</v>
      </c>
      <c r="G38" s="145">
        <v>0</v>
      </c>
      <c r="H38" s="145">
        <v>0</v>
      </c>
      <c r="I38" s="145">
        <v>0</v>
      </c>
      <c r="J38" s="145">
        <v>1182.3699199999999</v>
      </c>
      <c r="K38" s="145">
        <v>0.12912</v>
      </c>
      <c r="L38" s="145">
        <v>1182.4990400000002</v>
      </c>
      <c r="M38" s="145">
        <v>1259.1640300000001</v>
      </c>
      <c r="N38" s="145">
        <v>0</v>
      </c>
      <c r="O38" s="145">
        <v>1259.1640300000001</v>
      </c>
      <c r="P38" s="145">
        <v>2441.53395</v>
      </c>
      <c r="Q38" s="145">
        <v>0.12912</v>
      </c>
      <c r="R38" s="146">
        <v>2441.6630699999996</v>
      </c>
    </row>
    <row r="39" spans="1:18" ht="13.5">
      <c r="A39" s="147"/>
      <c r="B39" s="147"/>
      <c r="C39" s="148" t="s">
        <v>111</v>
      </c>
      <c r="D39" s="149">
        <v>49757.43358</v>
      </c>
      <c r="E39" s="150">
        <v>0</v>
      </c>
      <c r="F39" s="150">
        <v>49757.43358</v>
      </c>
      <c r="G39" s="150">
        <v>0.0016200000000000001</v>
      </c>
      <c r="H39" s="150">
        <v>0</v>
      </c>
      <c r="I39" s="150">
        <v>0.0016200000000000001</v>
      </c>
      <c r="J39" s="150">
        <v>10903.346099999997</v>
      </c>
      <c r="K39" s="150">
        <v>743.8445300000001</v>
      </c>
      <c r="L39" s="150">
        <v>11647.190630000001</v>
      </c>
      <c r="M39" s="150">
        <v>13354.447520000002</v>
      </c>
      <c r="N39" s="150">
        <v>405.31912</v>
      </c>
      <c r="O39" s="150">
        <v>13759.76664</v>
      </c>
      <c r="P39" s="150">
        <v>24257.79524</v>
      </c>
      <c r="Q39" s="150">
        <v>1149.1636500000002</v>
      </c>
      <c r="R39" s="151">
        <v>25406.958889999998</v>
      </c>
    </row>
    <row r="40" spans="1:18" ht="13.5">
      <c r="A40" s="147"/>
      <c r="B40" s="143" t="s">
        <v>218</v>
      </c>
      <c r="C40" s="143" t="s">
        <v>219</v>
      </c>
      <c r="D40" s="144">
        <v>12786.566449999998</v>
      </c>
      <c r="E40" s="145">
        <v>0</v>
      </c>
      <c r="F40" s="145">
        <v>12786.566449999998</v>
      </c>
      <c r="G40" s="145">
        <v>0</v>
      </c>
      <c r="H40" s="145">
        <v>0</v>
      </c>
      <c r="I40" s="145">
        <v>0</v>
      </c>
      <c r="J40" s="145">
        <v>2751.02657</v>
      </c>
      <c r="K40" s="145">
        <v>78.1901</v>
      </c>
      <c r="L40" s="145">
        <v>2829.21667</v>
      </c>
      <c r="M40" s="145">
        <v>2091.8316299999997</v>
      </c>
      <c r="N40" s="145">
        <v>12.14695</v>
      </c>
      <c r="O40" s="145">
        <v>2103.97858</v>
      </c>
      <c r="P40" s="145">
        <v>4842.8582</v>
      </c>
      <c r="Q40" s="145">
        <v>90.33705</v>
      </c>
      <c r="R40" s="146">
        <v>4933.19525</v>
      </c>
    </row>
    <row r="41" spans="1:18" ht="13.5">
      <c r="A41" s="147"/>
      <c r="B41" s="147"/>
      <c r="C41" s="148" t="s">
        <v>220</v>
      </c>
      <c r="D41" s="149">
        <v>26538.71026</v>
      </c>
      <c r="E41" s="150">
        <v>0</v>
      </c>
      <c r="F41" s="150">
        <v>26538.71026</v>
      </c>
      <c r="G41" s="150">
        <v>0</v>
      </c>
      <c r="H41" s="150">
        <v>0</v>
      </c>
      <c r="I41" s="150">
        <v>0</v>
      </c>
      <c r="J41" s="150">
        <v>5064.06242</v>
      </c>
      <c r="K41" s="150">
        <v>514.5034899999999</v>
      </c>
      <c r="L41" s="150">
        <v>5578.56591</v>
      </c>
      <c r="M41" s="150">
        <v>12893.934239999999</v>
      </c>
      <c r="N41" s="150">
        <v>506.45912</v>
      </c>
      <c r="O41" s="150">
        <v>13400.39336</v>
      </c>
      <c r="P41" s="150">
        <v>17957.99666</v>
      </c>
      <c r="Q41" s="150">
        <v>1020.96261</v>
      </c>
      <c r="R41" s="151">
        <v>18978.95927</v>
      </c>
    </row>
    <row r="42" spans="1:18" ht="13.5">
      <c r="A42" s="147"/>
      <c r="B42" s="147"/>
      <c r="C42" s="148" t="s">
        <v>218</v>
      </c>
      <c r="D42" s="149">
        <v>1547.48145</v>
      </c>
      <c r="E42" s="150">
        <v>0</v>
      </c>
      <c r="F42" s="150">
        <v>1547.48145</v>
      </c>
      <c r="G42" s="150">
        <v>0</v>
      </c>
      <c r="H42" s="150">
        <v>0</v>
      </c>
      <c r="I42" s="150">
        <v>0</v>
      </c>
      <c r="J42" s="150">
        <v>0</v>
      </c>
      <c r="K42" s="150">
        <v>0</v>
      </c>
      <c r="L42" s="150">
        <v>0</v>
      </c>
      <c r="M42" s="150">
        <v>0</v>
      </c>
      <c r="N42" s="150">
        <v>0</v>
      </c>
      <c r="O42" s="150">
        <v>0</v>
      </c>
      <c r="P42" s="150">
        <v>0</v>
      </c>
      <c r="Q42" s="150">
        <v>0</v>
      </c>
      <c r="R42" s="151">
        <v>0</v>
      </c>
    </row>
    <row r="43" spans="1:18" ht="13.5">
      <c r="A43" s="147"/>
      <c r="B43" s="143" t="s">
        <v>238</v>
      </c>
      <c r="C43" s="143" t="s">
        <v>239</v>
      </c>
      <c r="D43" s="144">
        <v>5374.46623</v>
      </c>
      <c r="E43" s="145">
        <v>0</v>
      </c>
      <c r="F43" s="145">
        <v>5374.46623</v>
      </c>
      <c r="G43" s="145">
        <v>0</v>
      </c>
      <c r="H43" s="145">
        <v>0</v>
      </c>
      <c r="I43" s="145">
        <v>0</v>
      </c>
      <c r="J43" s="145">
        <v>875.57897</v>
      </c>
      <c r="K43" s="145">
        <v>14.48022</v>
      </c>
      <c r="L43" s="145">
        <v>890.05919</v>
      </c>
      <c r="M43" s="145">
        <v>168.86920999999998</v>
      </c>
      <c r="N43" s="145">
        <v>0</v>
      </c>
      <c r="O43" s="145">
        <v>168.86920999999998</v>
      </c>
      <c r="P43" s="145">
        <v>1044.4481799999999</v>
      </c>
      <c r="Q43" s="145">
        <v>14.48022</v>
      </c>
      <c r="R43" s="146">
        <v>1058.9284</v>
      </c>
    </row>
    <row r="44" spans="1:18" ht="13.5">
      <c r="A44" s="143" t="s">
        <v>817</v>
      </c>
      <c r="B44" s="860"/>
      <c r="C44" s="860"/>
      <c r="D44" s="144">
        <v>1188315.8564000002</v>
      </c>
      <c r="E44" s="145">
        <v>1019.40845</v>
      </c>
      <c r="F44" s="145">
        <v>1189335.2648500002</v>
      </c>
      <c r="G44" s="145">
        <v>3.7673999999999994</v>
      </c>
      <c r="H44" s="145">
        <v>0.0052</v>
      </c>
      <c r="I44" s="145">
        <v>3.7725999999999997</v>
      </c>
      <c r="J44" s="145">
        <v>76223.25227000001</v>
      </c>
      <c r="K44" s="145">
        <v>6079.54248</v>
      </c>
      <c r="L44" s="145">
        <v>82302.79475</v>
      </c>
      <c r="M44" s="145">
        <v>450453.6227699999</v>
      </c>
      <c r="N44" s="145">
        <v>8043.948920000002</v>
      </c>
      <c r="O44" s="145">
        <v>458497.57168999995</v>
      </c>
      <c r="P44" s="145">
        <v>526680.6424400001</v>
      </c>
      <c r="Q44" s="145">
        <v>14123.4966</v>
      </c>
      <c r="R44" s="146">
        <v>540804.1390399999</v>
      </c>
    </row>
    <row r="45" spans="1:18" ht="13.5">
      <c r="A45" s="143" t="s">
        <v>6</v>
      </c>
      <c r="B45" s="143" t="s">
        <v>112</v>
      </c>
      <c r="C45" s="143" t="s">
        <v>6</v>
      </c>
      <c r="D45" s="144">
        <v>69340.52315000001</v>
      </c>
      <c r="E45" s="145">
        <v>0</v>
      </c>
      <c r="F45" s="145">
        <v>69340.52315000001</v>
      </c>
      <c r="G45" s="145">
        <v>0.47363</v>
      </c>
      <c r="H45" s="145">
        <v>0</v>
      </c>
      <c r="I45" s="145">
        <v>0.47363</v>
      </c>
      <c r="J45" s="145">
        <v>3282.0298399999997</v>
      </c>
      <c r="K45" s="145">
        <v>576.41449</v>
      </c>
      <c r="L45" s="145">
        <v>3858.4443300000003</v>
      </c>
      <c r="M45" s="145">
        <v>6210.04227</v>
      </c>
      <c r="N45" s="145">
        <v>296.72384000000005</v>
      </c>
      <c r="O45" s="145">
        <v>6506.7661100000005</v>
      </c>
      <c r="P45" s="145">
        <v>9492.54574</v>
      </c>
      <c r="Q45" s="145">
        <v>873.1383300000001</v>
      </c>
      <c r="R45" s="146">
        <v>10365.684070000001</v>
      </c>
    </row>
    <row r="46" spans="1:18" ht="13.5">
      <c r="A46" s="147"/>
      <c r="B46" s="147"/>
      <c r="C46" s="148" t="s">
        <v>240</v>
      </c>
      <c r="D46" s="149">
        <v>16715.29922</v>
      </c>
      <c r="E46" s="150">
        <v>0</v>
      </c>
      <c r="F46" s="150">
        <v>16715.29922</v>
      </c>
      <c r="G46" s="150">
        <v>0</v>
      </c>
      <c r="H46" s="150">
        <v>0</v>
      </c>
      <c r="I46" s="150">
        <v>0</v>
      </c>
      <c r="J46" s="150">
        <v>1382.9373600000001</v>
      </c>
      <c r="K46" s="150">
        <v>0.52313</v>
      </c>
      <c r="L46" s="150">
        <v>1383.46049</v>
      </c>
      <c r="M46" s="150">
        <v>497.2935</v>
      </c>
      <c r="N46" s="150">
        <v>0</v>
      </c>
      <c r="O46" s="150">
        <v>497.2935</v>
      </c>
      <c r="P46" s="150">
        <v>1880.2308600000001</v>
      </c>
      <c r="Q46" s="150">
        <v>0.52313</v>
      </c>
      <c r="R46" s="151">
        <v>1880.75399</v>
      </c>
    </row>
    <row r="47" spans="1:18" ht="13.5">
      <c r="A47" s="147"/>
      <c r="B47" s="143" t="s">
        <v>113</v>
      </c>
      <c r="C47" s="143" t="s">
        <v>113</v>
      </c>
      <c r="D47" s="144">
        <v>15982.77253</v>
      </c>
      <c r="E47" s="145">
        <v>0</v>
      </c>
      <c r="F47" s="145">
        <v>15982.77253</v>
      </c>
      <c r="G47" s="145">
        <v>0</v>
      </c>
      <c r="H47" s="145">
        <v>0</v>
      </c>
      <c r="I47" s="145">
        <v>0</v>
      </c>
      <c r="J47" s="145">
        <v>190.17568</v>
      </c>
      <c r="K47" s="145">
        <v>0</v>
      </c>
      <c r="L47" s="145">
        <v>190.17568</v>
      </c>
      <c r="M47" s="145">
        <v>551.14604</v>
      </c>
      <c r="N47" s="145">
        <v>0</v>
      </c>
      <c r="O47" s="145">
        <v>551.14604</v>
      </c>
      <c r="P47" s="145">
        <v>741.32172</v>
      </c>
      <c r="Q47" s="145">
        <v>0</v>
      </c>
      <c r="R47" s="146">
        <v>741.32172</v>
      </c>
    </row>
    <row r="48" spans="1:18" ht="13.5">
      <c r="A48" s="147"/>
      <c r="B48" s="143" t="s">
        <v>313</v>
      </c>
      <c r="C48" s="143" t="s">
        <v>314</v>
      </c>
      <c r="D48" s="144">
        <v>15307.01698</v>
      </c>
      <c r="E48" s="145">
        <v>0</v>
      </c>
      <c r="F48" s="145">
        <v>15307.01698</v>
      </c>
      <c r="G48" s="145">
        <v>0</v>
      </c>
      <c r="H48" s="145">
        <v>0</v>
      </c>
      <c r="I48" s="145">
        <v>0</v>
      </c>
      <c r="J48" s="145">
        <v>128.71171</v>
      </c>
      <c r="K48" s="145">
        <v>14.152709999999999</v>
      </c>
      <c r="L48" s="145">
        <v>142.86442000000002</v>
      </c>
      <c r="M48" s="145">
        <v>159.13503</v>
      </c>
      <c r="N48" s="145">
        <v>0</v>
      </c>
      <c r="O48" s="145">
        <v>159.13503</v>
      </c>
      <c r="P48" s="145">
        <v>287.84674</v>
      </c>
      <c r="Q48" s="145">
        <v>14.152709999999999</v>
      </c>
      <c r="R48" s="146">
        <v>301.99945</v>
      </c>
    </row>
    <row r="49" spans="1:18" ht="13.5">
      <c r="A49" s="147"/>
      <c r="B49" s="147"/>
      <c r="C49" s="148" t="s">
        <v>169</v>
      </c>
      <c r="D49" s="149">
        <v>1610.2953799999998</v>
      </c>
      <c r="E49" s="150">
        <v>0</v>
      </c>
      <c r="F49" s="150">
        <v>1610.2953799999998</v>
      </c>
      <c r="G49" s="150">
        <v>0</v>
      </c>
      <c r="H49" s="150">
        <v>0</v>
      </c>
      <c r="I49" s="150">
        <v>0</v>
      </c>
      <c r="J49" s="150">
        <v>0</v>
      </c>
      <c r="K49" s="150">
        <v>0</v>
      </c>
      <c r="L49" s="150">
        <v>0</v>
      </c>
      <c r="M49" s="150">
        <v>0</v>
      </c>
      <c r="N49" s="150">
        <v>0</v>
      </c>
      <c r="O49" s="150">
        <v>0</v>
      </c>
      <c r="P49" s="150">
        <v>0</v>
      </c>
      <c r="Q49" s="150">
        <v>0</v>
      </c>
      <c r="R49" s="151">
        <v>0</v>
      </c>
    </row>
    <row r="50" spans="1:18" ht="13.5">
      <c r="A50" s="147"/>
      <c r="B50" s="143" t="s">
        <v>315</v>
      </c>
      <c r="C50" s="143" t="s">
        <v>316</v>
      </c>
      <c r="D50" s="144">
        <v>12543.92702</v>
      </c>
      <c r="E50" s="145">
        <v>0</v>
      </c>
      <c r="F50" s="145">
        <v>12543.92702</v>
      </c>
      <c r="G50" s="145">
        <v>0</v>
      </c>
      <c r="H50" s="145">
        <v>0</v>
      </c>
      <c r="I50" s="145">
        <v>0</v>
      </c>
      <c r="J50" s="145">
        <v>698.19819</v>
      </c>
      <c r="K50" s="145">
        <v>1.1305999999999998</v>
      </c>
      <c r="L50" s="145">
        <v>699.32879</v>
      </c>
      <c r="M50" s="145">
        <v>3638.91613</v>
      </c>
      <c r="N50" s="145">
        <v>17.7495</v>
      </c>
      <c r="O50" s="145">
        <v>3656.66563</v>
      </c>
      <c r="P50" s="145">
        <v>4337.114320000001</v>
      </c>
      <c r="Q50" s="145">
        <v>18.880100000000002</v>
      </c>
      <c r="R50" s="146">
        <v>4355.99442</v>
      </c>
    </row>
    <row r="51" spans="1:18" ht="13.5">
      <c r="A51" s="147"/>
      <c r="B51" s="143" t="s">
        <v>317</v>
      </c>
      <c r="C51" s="143" t="s">
        <v>318</v>
      </c>
      <c r="D51" s="144">
        <v>1366.2556000000002</v>
      </c>
      <c r="E51" s="145">
        <v>0</v>
      </c>
      <c r="F51" s="145">
        <v>1366.2556000000002</v>
      </c>
      <c r="G51" s="145">
        <v>0</v>
      </c>
      <c r="H51" s="145">
        <v>0</v>
      </c>
      <c r="I51" s="145">
        <v>0</v>
      </c>
      <c r="J51" s="145">
        <v>0</v>
      </c>
      <c r="K51" s="145">
        <v>0</v>
      </c>
      <c r="L51" s="145">
        <v>0</v>
      </c>
      <c r="M51" s="145">
        <v>0</v>
      </c>
      <c r="N51" s="145">
        <v>0</v>
      </c>
      <c r="O51" s="145">
        <v>0</v>
      </c>
      <c r="P51" s="145">
        <v>0</v>
      </c>
      <c r="Q51" s="145">
        <v>0</v>
      </c>
      <c r="R51" s="146">
        <v>0</v>
      </c>
    </row>
    <row r="52" spans="1:18" ht="13.5">
      <c r="A52" s="143" t="s">
        <v>818</v>
      </c>
      <c r="B52" s="860"/>
      <c r="C52" s="860"/>
      <c r="D52" s="144">
        <v>132866.08987999998</v>
      </c>
      <c r="E52" s="145">
        <v>0</v>
      </c>
      <c r="F52" s="145">
        <v>132866.08987999998</v>
      </c>
      <c r="G52" s="145">
        <v>0.47363</v>
      </c>
      <c r="H52" s="145">
        <v>0</v>
      </c>
      <c r="I52" s="145">
        <v>0.47363</v>
      </c>
      <c r="J52" s="145">
        <v>5682.052779999999</v>
      </c>
      <c r="K52" s="145">
        <v>592.22093</v>
      </c>
      <c r="L52" s="145">
        <v>6274.27371</v>
      </c>
      <c r="M52" s="145">
        <v>11056.532969999998</v>
      </c>
      <c r="N52" s="145">
        <v>314.47334</v>
      </c>
      <c r="O52" s="145">
        <v>11371.00631</v>
      </c>
      <c r="P52" s="145">
        <v>16739.059380000002</v>
      </c>
      <c r="Q52" s="145">
        <v>906.6942700000001</v>
      </c>
      <c r="R52" s="146">
        <v>17645.75365</v>
      </c>
    </row>
    <row r="53" spans="1:18" ht="13.5">
      <c r="A53" s="143" t="s">
        <v>7</v>
      </c>
      <c r="B53" s="143" t="s">
        <v>241</v>
      </c>
      <c r="C53" s="143" t="s">
        <v>241</v>
      </c>
      <c r="D53" s="144">
        <v>28881.51651</v>
      </c>
      <c r="E53" s="145">
        <v>0</v>
      </c>
      <c r="F53" s="145">
        <v>28881.51651</v>
      </c>
      <c r="G53" s="145">
        <v>0</v>
      </c>
      <c r="H53" s="145">
        <v>0</v>
      </c>
      <c r="I53" s="145">
        <v>0</v>
      </c>
      <c r="J53" s="145">
        <v>2522.2345</v>
      </c>
      <c r="K53" s="145">
        <v>32.06599</v>
      </c>
      <c r="L53" s="145">
        <v>2554.30049</v>
      </c>
      <c r="M53" s="145">
        <v>3614.90995</v>
      </c>
      <c r="N53" s="145">
        <v>7.50067</v>
      </c>
      <c r="O53" s="145">
        <v>3622.41062</v>
      </c>
      <c r="P53" s="145">
        <v>6137.144449999999</v>
      </c>
      <c r="Q53" s="145">
        <v>39.566660000000006</v>
      </c>
      <c r="R53" s="146">
        <v>6176.71111</v>
      </c>
    </row>
    <row r="54" spans="1:18" ht="13.5">
      <c r="A54" s="147"/>
      <c r="B54" s="143" t="s">
        <v>7</v>
      </c>
      <c r="C54" s="143" t="s">
        <v>7</v>
      </c>
      <c r="D54" s="144">
        <v>152497.38163000002</v>
      </c>
      <c r="E54" s="145">
        <v>0</v>
      </c>
      <c r="F54" s="145">
        <v>152497.38163000002</v>
      </c>
      <c r="G54" s="145">
        <v>0.08574</v>
      </c>
      <c r="H54" s="145">
        <v>0</v>
      </c>
      <c r="I54" s="145">
        <v>0.08574</v>
      </c>
      <c r="J54" s="145">
        <v>12884.12346</v>
      </c>
      <c r="K54" s="145">
        <v>1096.9781099999998</v>
      </c>
      <c r="L54" s="145">
        <v>13981.10157</v>
      </c>
      <c r="M54" s="145">
        <v>96755.10827</v>
      </c>
      <c r="N54" s="145">
        <v>1497.62671</v>
      </c>
      <c r="O54" s="145">
        <v>98252.73498000001</v>
      </c>
      <c r="P54" s="145">
        <v>109639.31747</v>
      </c>
      <c r="Q54" s="145">
        <v>2594.60482</v>
      </c>
      <c r="R54" s="146">
        <v>112233.92228999999</v>
      </c>
    </row>
    <row r="55" spans="1:18" ht="13.5">
      <c r="A55" s="147"/>
      <c r="B55" s="143" t="s">
        <v>327</v>
      </c>
      <c r="C55" s="143" t="s">
        <v>327</v>
      </c>
      <c r="D55" s="144">
        <v>11756.5612</v>
      </c>
      <c r="E55" s="145">
        <v>0</v>
      </c>
      <c r="F55" s="145">
        <v>11756.5612</v>
      </c>
      <c r="G55" s="145">
        <v>0</v>
      </c>
      <c r="H55" s="145">
        <v>0</v>
      </c>
      <c r="I55" s="145">
        <v>0</v>
      </c>
      <c r="J55" s="145">
        <v>385.71792</v>
      </c>
      <c r="K55" s="145">
        <v>0</v>
      </c>
      <c r="L55" s="145">
        <v>385.71792</v>
      </c>
      <c r="M55" s="145">
        <v>585.57277</v>
      </c>
      <c r="N55" s="145">
        <v>0</v>
      </c>
      <c r="O55" s="145">
        <v>585.57277</v>
      </c>
      <c r="P55" s="145">
        <v>971.2906899999999</v>
      </c>
      <c r="Q55" s="145">
        <v>0</v>
      </c>
      <c r="R55" s="146">
        <v>971.2906899999999</v>
      </c>
    </row>
    <row r="56" spans="1:18" ht="13.5">
      <c r="A56" s="147"/>
      <c r="B56" s="143" t="s">
        <v>221</v>
      </c>
      <c r="C56" s="143" t="s">
        <v>221</v>
      </c>
      <c r="D56" s="144">
        <v>63502.616409999995</v>
      </c>
      <c r="E56" s="145">
        <v>0</v>
      </c>
      <c r="F56" s="145">
        <v>63502.616409999995</v>
      </c>
      <c r="G56" s="145">
        <v>0</v>
      </c>
      <c r="H56" s="145">
        <v>0</v>
      </c>
      <c r="I56" s="145">
        <v>0</v>
      </c>
      <c r="J56" s="145">
        <v>1473.87132</v>
      </c>
      <c r="K56" s="145">
        <v>7.67162</v>
      </c>
      <c r="L56" s="145">
        <v>1481.54294</v>
      </c>
      <c r="M56" s="145">
        <v>2695.5490600000003</v>
      </c>
      <c r="N56" s="145">
        <v>0</v>
      </c>
      <c r="O56" s="145">
        <v>2695.5490600000003</v>
      </c>
      <c r="P56" s="145">
        <v>4169.42038</v>
      </c>
      <c r="Q56" s="145">
        <v>7.67162</v>
      </c>
      <c r="R56" s="146">
        <v>4177.092</v>
      </c>
    </row>
    <row r="57" spans="1:18" ht="13.5">
      <c r="A57" s="147"/>
      <c r="B57" s="143" t="s">
        <v>328</v>
      </c>
      <c r="C57" s="143" t="s">
        <v>329</v>
      </c>
      <c r="D57" s="144">
        <v>2125.48356</v>
      </c>
      <c r="E57" s="145">
        <v>0</v>
      </c>
      <c r="F57" s="145">
        <v>2125.48356</v>
      </c>
      <c r="G57" s="145">
        <v>0</v>
      </c>
      <c r="H57" s="145">
        <v>0</v>
      </c>
      <c r="I57" s="145">
        <v>0</v>
      </c>
      <c r="J57" s="145">
        <v>25.13211</v>
      </c>
      <c r="K57" s="145">
        <v>0</v>
      </c>
      <c r="L57" s="145">
        <v>25.13211</v>
      </c>
      <c r="M57" s="145">
        <v>77.70710000000001</v>
      </c>
      <c r="N57" s="145">
        <v>0</v>
      </c>
      <c r="O57" s="145">
        <v>77.70710000000001</v>
      </c>
      <c r="P57" s="145">
        <v>102.83921000000001</v>
      </c>
      <c r="Q57" s="145">
        <v>0</v>
      </c>
      <c r="R57" s="146">
        <v>102.83921000000001</v>
      </c>
    </row>
    <row r="58" spans="1:18" ht="13.5">
      <c r="A58" s="147"/>
      <c r="B58" s="143" t="s">
        <v>330</v>
      </c>
      <c r="C58" s="143" t="s">
        <v>330</v>
      </c>
      <c r="D58" s="144">
        <v>6811.23836</v>
      </c>
      <c r="E58" s="145">
        <v>0</v>
      </c>
      <c r="F58" s="145">
        <v>6811.23836</v>
      </c>
      <c r="G58" s="145">
        <v>0</v>
      </c>
      <c r="H58" s="145">
        <v>0</v>
      </c>
      <c r="I58" s="145">
        <v>0</v>
      </c>
      <c r="J58" s="145">
        <v>59.16142</v>
      </c>
      <c r="K58" s="145">
        <v>0</v>
      </c>
      <c r="L58" s="145">
        <v>59.16142</v>
      </c>
      <c r="M58" s="145">
        <v>354.48645</v>
      </c>
      <c r="N58" s="145">
        <v>0</v>
      </c>
      <c r="O58" s="145">
        <v>354.48645</v>
      </c>
      <c r="P58" s="145">
        <v>413.64787</v>
      </c>
      <c r="Q58" s="145">
        <v>0</v>
      </c>
      <c r="R58" s="146">
        <v>413.64787</v>
      </c>
    </row>
    <row r="59" spans="1:18" ht="13.5">
      <c r="A59" s="147"/>
      <c r="B59" s="143" t="s">
        <v>242</v>
      </c>
      <c r="C59" s="143" t="s">
        <v>243</v>
      </c>
      <c r="D59" s="144">
        <v>27199.11207</v>
      </c>
      <c r="E59" s="145">
        <v>0</v>
      </c>
      <c r="F59" s="145">
        <v>27199.11207</v>
      </c>
      <c r="G59" s="145">
        <v>0</v>
      </c>
      <c r="H59" s="145">
        <v>0</v>
      </c>
      <c r="I59" s="145">
        <v>0</v>
      </c>
      <c r="J59" s="145">
        <v>662.0240200000001</v>
      </c>
      <c r="K59" s="145">
        <v>0.0030099999999999997</v>
      </c>
      <c r="L59" s="145">
        <v>662.0270300000001</v>
      </c>
      <c r="M59" s="145">
        <v>2141.82789</v>
      </c>
      <c r="N59" s="145">
        <v>0</v>
      </c>
      <c r="O59" s="145">
        <v>2141.82789</v>
      </c>
      <c r="P59" s="145">
        <v>2803.85191</v>
      </c>
      <c r="Q59" s="145">
        <v>0.0030099999999999997</v>
      </c>
      <c r="R59" s="146">
        <v>2803.8549199999998</v>
      </c>
    </row>
    <row r="60" spans="1:18" ht="13.5">
      <c r="A60" s="147"/>
      <c r="B60" s="143" t="s">
        <v>114</v>
      </c>
      <c r="C60" s="143" t="s">
        <v>114</v>
      </c>
      <c r="D60" s="144">
        <v>118690.52860999998</v>
      </c>
      <c r="E60" s="145">
        <v>0</v>
      </c>
      <c r="F60" s="145">
        <v>118690.52860999998</v>
      </c>
      <c r="G60" s="145">
        <v>0.11958999999999999</v>
      </c>
      <c r="H60" s="145">
        <v>0</v>
      </c>
      <c r="I60" s="145">
        <v>0.11958999999999999</v>
      </c>
      <c r="J60" s="145">
        <v>2683.09243</v>
      </c>
      <c r="K60" s="145">
        <v>7.89334</v>
      </c>
      <c r="L60" s="145">
        <v>2690.9857700000002</v>
      </c>
      <c r="M60" s="145">
        <v>3628.98212</v>
      </c>
      <c r="N60" s="145">
        <v>134.45083000000002</v>
      </c>
      <c r="O60" s="145">
        <v>3763.43295</v>
      </c>
      <c r="P60" s="145">
        <v>6312.19414</v>
      </c>
      <c r="Q60" s="145">
        <v>142.34417000000002</v>
      </c>
      <c r="R60" s="146">
        <v>6454.538310000001</v>
      </c>
    </row>
    <row r="61" spans="1:18" ht="13.5">
      <c r="A61" s="147"/>
      <c r="B61" s="143" t="s">
        <v>244</v>
      </c>
      <c r="C61" s="143" t="s">
        <v>245</v>
      </c>
      <c r="D61" s="144">
        <v>21197.49136</v>
      </c>
      <c r="E61" s="145">
        <v>0</v>
      </c>
      <c r="F61" s="145">
        <v>21197.49136</v>
      </c>
      <c r="G61" s="145">
        <v>0</v>
      </c>
      <c r="H61" s="145">
        <v>0</v>
      </c>
      <c r="I61" s="145">
        <v>0</v>
      </c>
      <c r="J61" s="145">
        <v>1325.4508899999998</v>
      </c>
      <c r="K61" s="145">
        <v>0.12963</v>
      </c>
      <c r="L61" s="145">
        <v>1325.58052</v>
      </c>
      <c r="M61" s="145">
        <v>1105.2712099999999</v>
      </c>
      <c r="N61" s="145">
        <v>247.66</v>
      </c>
      <c r="O61" s="145">
        <v>1352.93121</v>
      </c>
      <c r="P61" s="145">
        <v>2430.7220999999995</v>
      </c>
      <c r="Q61" s="145">
        <v>247.78963000000002</v>
      </c>
      <c r="R61" s="146">
        <v>2678.51173</v>
      </c>
    </row>
    <row r="62" spans="1:18" ht="13.5">
      <c r="A62" s="143" t="s">
        <v>819</v>
      </c>
      <c r="B62" s="860"/>
      <c r="C62" s="860"/>
      <c r="D62" s="144">
        <v>432661.92971000005</v>
      </c>
      <c r="E62" s="145">
        <v>0</v>
      </c>
      <c r="F62" s="145">
        <v>432661.92971000005</v>
      </c>
      <c r="G62" s="145">
        <v>0.20532999999999998</v>
      </c>
      <c r="H62" s="145">
        <v>0</v>
      </c>
      <c r="I62" s="145">
        <v>0.20532999999999998</v>
      </c>
      <c r="J62" s="145">
        <v>22020.80807</v>
      </c>
      <c r="K62" s="145">
        <v>1144.7417</v>
      </c>
      <c r="L62" s="145">
        <v>23165.549770000005</v>
      </c>
      <c r="M62" s="145">
        <v>110959.41481999999</v>
      </c>
      <c r="N62" s="145">
        <v>1887.23821</v>
      </c>
      <c r="O62" s="145">
        <v>112846.65303</v>
      </c>
      <c r="P62" s="145">
        <v>132980.42821999997</v>
      </c>
      <c r="Q62" s="145">
        <v>3031.9799099999996</v>
      </c>
      <c r="R62" s="146">
        <v>136012.40813</v>
      </c>
    </row>
    <row r="63" spans="1:18" ht="13.5">
      <c r="A63" s="143" t="s">
        <v>8</v>
      </c>
      <c r="B63" s="143" t="s">
        <v>115</v>
      </c>
      <c r="C63" s="143" t="s">
        <v>116</v>
      </c>
      <c r="D63" s="144">
        <v>75619.81642</v>
      </c>
      <c r="E63" s="145">
        <v>0</v>
      </c>
      <c r="F63" s="145">
        <v>75619.81642</v>
      </c>
      <c r="G63" s="145">
        <v>0.0016</v>
      </c>
      <c r="H63" s="145">
        <v>0</v>
      </c>
      <c r="I63" s="145">
        <v>0.0016</v>
      </c>
      <c r="J63" s="145">
        <v>5281.64852</v>
      </c>
      <c r="K63" s="145">
        <v>54.57239</v>
      </c>
      <c r="L63" s="145">
        <v>5336.22091</v>
      </c>
      <c r="M63" s="145">
        <v>50181.49973</v>
      </c>
      <c r="N63" s="145">
        <v>105.54883</v>
      </c>
      <c r="O63" s="145">
        <v>50287.04856</v>
      </c>
      <c r="P63" s="145">
        <v>55463.14985</v>
      </c>
      <c r="Q63" s="145">
        <v>160.12122</v>
      </c>
      <c r="R63" s="146">
        <v>55623.27107</v>
      </c>
    </row>
    <row r="64" spans="1:18" ht="13.5">
      <c r="A64" s="147"/>
      <c r="B64" s="147"/>
      <c r="C64" s="148" t="s">
        <v>8</v>
      </c>
      <c r="D64" s="149">
        <v>91990.24398999997</v>
      </c>
      <c r="E64" s="150">
        <v>0</v>
      </c>
      <c r="F64" s="150">
        <v>91990.24398999997</v>
      </c>
      <c r="G64" s="150">
        <v>0.32106</v>
      </c>
      <c r="H64" s="150">
        <v>0.0248</v>
      </c>
      <c r="I64" s="150">
        <v>0.34586</v>
      </c>
      <c r="J64" s="150">
        <v>2982.7656199999997</v>
      </c>
      <c r="K64" s="150">
        <v>212.61101</v>
      </c>
      <c r="L64" s="150">
        <v>3195.37663</v>
      </c>
      <c r="M64" s="150">
        <v>18885.164049999996</v>
      </c>
      <c r="N64" s="150">
        <v>1364.04611</v>
      </c>
      <c r="O64" s="150">
        <v>20249.21016</v>
      </c>
      <c r="P64" s="150">
        <v>21868.250729999996</v>
      </c>
      <c r="Q64" s="150">
        <v>1576.68192</v>
      </c>
      <c r="R64" s="151">
        <v>23444.932650000002</v>
      </c>
    </row>
    <row r="65" spans="1:18" ht="13.5">
      <c r="A65" s="147"/>
      <c r="B65" s="147"/>
      <c r="C65" s="148" t="s">
        <v>117</v>
      </c>
      <c r="D65" s="149">
        <v>121407.54307</v>
      </c>
      <c r="E65" s="150">
        <v>0</v>
      </c>
      <c r="F65" s="150">
        <v>121407.54307</v>
      </c>
      <c r="G65" s="150">
        <v>0.54788</v>
      </c>
      <c r="H65" s="150">
        <v>0</v>
      </c>
      <c r="I65" s="150">
        <v>0.54788</v>
      </c>
      <c r="J65" s="150">
        <v>5435.528010000001</v>
      </c>
      <c r="K65" s="150">
        <v>74.29318</v>
      </c>
      <c r="L65" s="150">
        <v>5509.821190000001</v>
      </c>
      <c r="M65" s="150">
        <v>10596.189980000001</v>
      </c>
      <c r="N65" s="150">
        <v>43.46348</v>
      </c>
      <c r="O65" s="150">
        <v>10639.653460000001</v>
      </c>
      <c r="P65" s="150">
        <v>16032.265870000001</v>
      </c>
      <c r="Q65" s="150">
        <v>117.75666</v>
      </c>
      <c r="R65" s="151">
        <v>16150.02253</v>
      </c>
    </row>
    <row r="66" spans="1:18" ht="13.5">
      <c r="A66" s="143" t="s">
        <v>820</v>
      </c>
      <c r="B66" s="860"/>
      <c r="C66" s="860"/>
      <c r="D66" s="144">
        <v>289017.60347999993</v>
      </c>
      <c r="E66" s="145">
        <v>0</v>
      </c>
      <c r="F66" s="145">
        <v>289017.60347999993</v>
      </c>
      <c r="G66" s="145">
        <v>0.87054</v>
      </c>
      <c r="H66" s="145">
        <v>0.0248</v>
      </c>
      <c r="I66" s="145">
        <v>0.89534</v>
      </c>
      <c r="J66" s="145">
        <v>13699.942149999999</v>
      </c>
      <c r="K66" s="145">
        <v>341.47657999999996</v>
      </c>
      <c r="L66" s="145">
        <v>14041.418730000001</v>
      </c>
      <c r="M66" s="145">
        <v>79662.85376</v>
      </c>
      <c r="N66" s="145">
        <v>1513.05842</v>
      </c>
      <c r="O66" s="145">
        <v>81175.91218000001</v>
      </c>
      <c r="P66" s="145">
        <v>93363.66645</v>
      </c>
      <c r="Q66" s="145">
        <v>1854.5597999999998</v>
      </c>
      <c r="R66" s="146">
        <v>95218.22625</v>
      </c>
    </row>
    <row r="67" spans="1:18" ht="13.5">
      <c r="A67" s="143" t="s">
        <v>9</v>
      </c>
      <c r="B67" s="143" t="s">
        <v>246</v>
      </c>
      <c r="C67" s="143" t="s">
        <v>246</v>
      </c>
      <c r="D67" s="144">
        <v>33001.058979999994</v>
      </c>
      <c r="E67" s="145">
        <v>0</v>
      </c>
      <c r="F67" s="145">
        <v>33001.058979999994</v>
      </c>
      <c r="G67" s="145">
        <v>0</v>
      </c>
      <c r="H67" s="145">
        <v>0</v>
      </c>
      <c r="I67" s="145">
        <v>0</v>
      </c>
      <c r="J67" s="145">
        <v>1448.85917</v>
      </c>
      <c r="K67" s="145">
        <v>37.66878</v>
      </c>
      <c r="L67" s="145">
        <v>1486.5279500000001</v>
      </c>
      <c r="M67" s="145">
        <v>2604.28336</v>
      </c>
      <c r="N67" s="145">
        <v>12.39276</v>
      </c>
      <c r="O67" s="145">
        <v>2616.67612</v>
      </c>
      <c r="P67" s="145">
        <v>4053.142529999999</v>
      </c>
      <c r="Q67" s="145">
        <v>50.06154</v>
      </c>
      <c r="R67" s="146">
        <v>4103.20407</v>
      </c>
    </row>
    <row r="68" spans="1:18" ht="13.5">
      <c r="A68" s="147"/>
      <c r="B68" s="143" t="s">
        <v>247</v>
      </c>
      <c r="C68" s="143" t="s">
        <v>331</v>
      </c>
      <c r="D68" s="144">
        <v>3330.27281</v>
      </c>
      <c r="E68" s="145">
        <v>0</v>
      </c>
      <c r="F68" s="145">
        <v>3330.27281</v>
      </c>
      <c r="G68" s="145">
        <v>0</v>
      </c>
      <c r="H68" s="145">
        <v>0</v>
      </c>
      <c r="I68" s="145">
        <v>0</v>
      </c>
      <c r="J68" s="145">
        <v>487.61795</v>
      </c>
      <c r="K68" s="145">
        <v>0.05883</v>
      </c>
      <c r="L68" s="145">
        <v>487.67678</v>
      </c>
      <c r="M68" s="145">
        <v>645.79553</v>
      </c>
      <c r="N68" s="145">
        <v>0.00233</v>
      </c>
      <c r="O68" s="145">
        <v>645.79786</v>
      </c>
      <c r="P68" s="145">
        <v>1133.41348</v>
      </c>
      <c r="Q68" s="145">
        <v>0.06116</v>
      </c>
      <c r="R68" s="146">
        <v>1133.47464</v>
      </c>
    </row>
    <row r="69" spans="1:18" ht="13.5">
      <c r="A69" s="147"/>
      <c r="B69" s="147"/>
      <c r="C69" s="148" t="s">
        <v>248</v>
      </c>
      <c r="D69" s="149">
        <v>17354.73865</v>
      </c>
      <c r="E69" s="150">
        <v>0</v>
      </c>
      <c r="F69" s="150">
        <v>17354.73865</v>
      </c>
      <c r="G69" s="150">
        <v>0</v>
      </c>
      <c r="H69" s="150">
        <v>0</v>
      </c>
      <c r="I69" s="150">
        <v>0</v>
      </c>
      <c r="J69" s="150">
        <v>781.42965</v>
      </c>
      <c r="K69" s="150">
        <v>36.961040000000004</v>
      </c>
      <c r="L69" s="150">
        <v>818.39069</v>
      </c>
      <c r="M69" s="150">
        <v>796.5370300000001</v>
      </c>
      <c r="N69" s="150">
        <v>5.307</v>
      </c>
      <c r="O69" s="150">
        <v>801.84403</v>
      </c>
      <c r="P69" s="150">
        <v>1577.9666800000002</v>
      </c>
      <c r="Q69" s="150">
        <v>42.26804</v>
      </c>
      <c r="R69" s="151">
        <v>1620.23472</v>
      </c>
    </row>
    <row r="70" spans="1:18" ht="13.5">
      <c r="A70" s="147"/>
      <c r="B70" s="143" t="s">
        <v>118</v>
      </c>
      <c r="C70" s="143" t="s">
        <v>119</v>
      </c>
      <c r="D70" s="144">
        <v>21775.267340000002</v>
      </c>
      <c r="E70" s="145">
        <v>0</v>
      </c>
      <c r="F70" s="145">
        <v>21775.267340000002</v>
      </c>
      <c r="G70" s="145">
        <v>0</v>
      </c>
      <c r="H70" s="145">
        <v>0</v>
      </c>
      <c r="I70" s="145">
        <v>0</v>
      </c>
      <c r="J70" s="145">
        <v>2572.58319</v>
      </c>
      <c r="K70" s="145">
        <v>106.77425</v>
      </c>
      <c r="L70" s="145">
        <v>2679.3574399999998</v>
      </c>
      <c r="M70" s="145">
        <v>6844.913259999999</v>
      </c>
      <c r="N70" s="145">
        <v>38.66558</v>
      </c>
      <c r="O70" s="145">
        <v>6883.57884</v>
      </c>
      <c r="P70" s="145">
        <v>9417.496449999999</v>
      </c>
      <c r="Q70" s="145">
        <v>145.43983000000003</v>
      </c>
      <c r="R70" s="146">
        <v>9562.93628</v>
      </c>
    </row>
    <row r="71" spans="1:18" ht="13.5">
      <c r="A71" s="147"/>
      <c r="B71" s="143" t="s">
        <v>9</v>
      </c>
      <c r="C71" s="143" t="s">
        <v>9</v>
      </c>
      <c r="D71" s="144">
        <v>208226.97456</v>
      </c>
      <c r="E71" s="145">
        <v>89.85610000000001</v>
      </c>
      <c r="F71" s="145">
        <v>208316.83066000004</v>
      </c>
      <c r="G71" s="145">
        <v>0.63818</v>
      </c>
      <c r="H71" s="145">
        <v>0</v>
      </c>
      <c r="I71" s="145">
        <v>0.63818</v>
      </c>
      <c r="J71" s="145">
        <v>26941.21318</v>
      </c>
      <c r="K71" s="145">
        <v>4633.0879700000005</v>
      </c>
      <c r="L71" s="145">
        <v>31574.30115</v>
      </c>
      <c r="M71" s="145">
        <v>117367.13147</v>
      </c>
      <c r="N71" s="145">
        <v>9224.3899</v>
      </c>
      <c r="O71" s="145">
        <v>126591.52137</v>
      </c>
      <c r="P71" s="145">
        <v>144308.98283</v>
      </c>
      <c r="Q71" s="145">
        <v>13857.477869999999</v>
      </c>
      <c r="R71" s="146">
        <v>158166.4607</v>
      </c>
    </row>
    <row r="72" spans="1:18" ht="13.5">
      <c r="A72" s="147"/>
      <c r="B72" s="147"/>
      <c r="C72" s="148" t="s">
        <v>222</v>
      </c>
      <c r="D72" s="149">
        <v>17206.50405</v>
      </c>
      <c r="E72" s="150">
        <v>0</v>
      </c>
      <c r="F72" s="150">
        <v>17206.50405</v>
      </c>
      <c r="G72" s="150">
        <v>0</v>
      </c>
      <c r="H72" s="150">
        <v>0</v>
      </c>
      <c r="I72" s="150">
        <v>0</v>
      </c>
      <c r="J72" s="150">
        <v>1464.3313699999999</v>
      </c>
      <c r="K72" s="150">
        <v>64.6712</v>
      </c>
      <c r="L72" s="150">
        <v>1529.00257</v>
      </c>
      <c r="M72" s="150">
        <v>2797.4678900000004</v>
      </c>
      <c r="N72" s="150">
        <v>0.05183</v>
      </c>
      <c r="O72" s="150">
        <v>2797.5197200000002</v>
      </c>
      <c r="P72" s="150">
        <v>4261.79926</v>
      </c>
      <c r="Q72" s="150">
        <v>64.72303</v>
      </c>
      <c r="R72" s="151">
        <v>4326.52229</v>
      </c>
    </row>
    <row r="73" spans="1:18" ht="13.5">
      <c r="A73" s="147"/>
      <c r="B73" s="147"/>
      <c r="C73" s="148" t="s">
        <v>249</v>
      </c>
      <c r="D73" s="149">
        <v>43853.4694</v>
      </c>
      <c r="E73" s="150">
        <v>0</v>
      </c>
      <c r="F73" s="150">
        <v>43853.4694</v>
      </c>
      <c r="G73" s="150">
        <v>0</v>
      </c>
      <c r="H73" s="150">
        <v>0</v>
      </c>
      <c r="I73" s="150">
        <v>0</v>
      </c>
      <c r="J73" s="150">
        <v>3547.3745700000004</v>
      </c>
      <c r="K73" s="150">
        <v>439.67371</v>
      </c>
      <c r="L73" s="150">
        <v>3987.04828</v>
      </c>
      <c r="M73" s="150">
        <v>10115.61669</v>
      </c>
      <c r="N73" s="150">
        <v>440.53431</v>
      </c>
      <c r="O73" s="150">
        <v>10556.151</v>
      </c>
      <c r="P73" s="150">
        <v>13662.991260000003</v>
      </c>
      <c r="Q73" s="150">
        <v>880.20802</v>
      </c>
      <c r="R73" s="151">
        <v>14543.199279999999</v>
      </c>
    </row>
    <row r="74" spans="1:18" ht="13.5">
      <c r="A74" s="147"/>
      <c r="B74" s="147"/>
      <c r="C74" s="148" t="s">
        <v>288</v>
      </c>
      <c r="D74" s="149">
        <v>24062.805800000002</v>
      </c>
      <c r="E74" s="150">
        <v>0</v>
      </c>
      <c r="F74" s="150">
        <v>24062.805800000002</v>
      </c>
      <c r="G74" s="150">
        <v>0</v>
      </c>
      <c r="H74" s="150">
        <v>0</v>
      </c>
      <c r="I74" s="150">
        <v>0</v>
      </c>
      <c r="J74" s="150">
        <v>316.57737</v>
      </c>
      <c r="K74" s="150">
        <v>216.08048000000002</v>
      </c>
      <c r="L74" s="150">
        <v>532.6578499999999</v>
      </c>
      <c r="M74" s="150">
        <v>2126.49798</v>
      </c>
      <c r="N74" s="150">
        <v>0.01516</v>
      </c>
      <c r="O74" s="150">
        <v>2126.51314</v>
      </c>
      <c r="P74" s="150">
        <v>2443.07535</v>
      </c>
      <c r="Q74" s="150">
        <v>216.09564</v>
      </c>
      <c r="R74" s="151">
        <v>2659.17099</v>
      </c>
    </row>
    <row r="75" spans="1:18" ht="13.5">
      <c r="A75" s="147"/>
      <c r="B75" s="143" t="s">
        <v>332</v>
      </c>
      <c r="C75" s="143" t="s">
        <v>332</v>
      </c>
      <c r="D75" s="144">
        <v>10699.96644</v>
      </c>
      <c r="E75" s="145">
        <v>0</v>
      </c>
      <c r="F75" s="145">
        <v>10699.96644</v>
      </c>
      <c r="G75" s="145">
        <v>0</v>
      </c>
      <c r="H75" s="145">
        <v>0</v>
      </c>
      <c r="I75" s="145">
        <v>0</v>
      </c>
      <c r="J75" s="145">
        <v>1138.59461</v>
      </c>
      <c r="K75" s="145">
        <v>91.57182</v>
      </c>
      <c r="L75" s="145">
        <v>1230.16643</v>
      </c>
      <c r="M75" s="145">
        <v>2435.82579</v>
      </c>
      <c r="N75" s="145">
        <v>7.081729999999999</v>
      </c>
      <c r="O75" s="145">
        <v>2442.90752</v>
      </c>
      <c r="P75" s="145">
        <v>3574.4204000000004</v>
      </c>
      <c r="Q75" s="145">
        <v>98.65355000000001</v>
      </c>
      <c r="R75" s="146">
        <v>3673.07395</v>
      </c>
    </row>
    <row r="76" spans="1:18" ht="13.5">
      <c r="A76" s="147"/>
      <c r="B76" s="143" t="s">
        <v>120</v>
      </c>
      <c r="C76" s="143" t="s">
        <v>121</v>
      </c>
      <c r="D76" s="144">
        <v>19354.2123</v>
      </c>
      <c r="E76" s="145">
        <v>4.16521</v>
      </c>
      <c r="F76" s="145">
        <v>19358.377510000002</v>
      </c>
      <c r="G76" s="145">
        <v>0.0037</v>
      </c>
      <c r="H76" s="145">
        <v>0</v>
      </c>
      <c r="I76" s="145">
        <v>0.0037</v>
      </c>
      <c r="J76" s="145">
        <v>8919.664879999998</v>
      </c>
      <c r="K76" s="145">
        <v>622.63403</v>
      </c>
      <c r="L76" s="145">
        <v>9542.29891</v>
      </c>
      <c r="M76" s="145">
        <v>16213.44438</v>
      </c>
      <c r="N76" s="145">
        <v>80.87142</v>
      </c>
      <c r="O76" s="145">
        <v>16294.3158</v>
      </c>
      <c r="P76" s="145">
        <v>25133.112960000002</v>
      </c>
      <c r="Q76" s="145">
        <v>703.5054500000001</v>
      </c>
      <c r="R76" s="146">
        <v>25836.61841</v>
      </c>
    </row>
    <row r="77" spans="1:18" ht="13.5">
      <c r="A77" s="147"/>
      <c r="B77" s="147"/>
      <c r="C77" s="148" t="s">
        <v>333</v>
      </c>
      <c r="D77" s="149">
        <v>4100.10131</v>
      </c>
      <c r="E77" s="150">
        <v>0</v>
      </c>
      <c r="F77" s="150">
        <v>4100.10131</v>
      </c>
      <c r="G77" s="150">
        <v>0</v>
      </c>
      <c r="H77" s="150">
        <v>0</v>
      </c>
      <c r="I77" s="150">
        <v>0</v>
      </c>
      <c r="J77" s="150">
        <v>1226.70081</v>
      </c>
      <c r="K77" s="150">
        <v>6.55018</v>
      </c>
      <c r="L77" s="150">
        <v>1233.25099</v>
      </c>
      <c r="M77" s="150">
        <v>1231.6161299999999</v>
      </c>
      <c r="N77" s="150">
        <v>0.01114</v>
      </c>
      <c r="O77" s="150">
        <v>1231.62727</v>
      </c>
      <c r="P77" s="150">
        <v>2458.31694</v>
      </c>
      <c r="Q77" s="150">
        <v>6.56132</v>
      </c>
      <c r="R77" s="151">
        <v>2464.87826</v>
      </c>
    </row>
    <row r="78" spans="1:18" ht="13.5">
      <c r="A78" s="147"/>
      <c r="B78" s="147"/>
      <c r="C78" s="148" t="s">
        <v>319</v>
      </c>
      <c r="D78" s="149">
        <v>17669.764</v>
      </c>
      <c r="E78" s="150">
        <v>0</v>
      </c>
      <c r="F78" s="150">
        <v>17669.764</v>
      </c>
      <c r="G78" s="150">
        <v>0</v>
      </c>
      <c r="H78" s="150">
        <v>0</v>
      </c>
      <c r="I78" s="150">
        <v>0</v>
      </c>
      <c r="J78" s="150">
        <v>390.41979</v>
      </c>
      <c r="K78" s="150">
        <v>0.01882</v>
      </c>
      <c r="L78" s="150">
        <v>390.43861</v>
      </c>
      <c r="M78" s="150">
        <v>317.17099</v>
      </c>
      <c r="N78" s="150">
        <v>0</v>
      </c>
      <c r="O78" s="150">
        <v>317.17099</v>
      </c>
      <c r="P78" s="150">
        <v>707.59078</v>
      </c>
      <c r="Q78" s="150">
        <v>0.01882</v>
      </c>
      <c r="R78" s="151">
        <v>707.6096</v>
      </c>
    </row>
    <row r="79" spans="1:18" ht="13.5">
      <c r="A79" s="147"/>
      <c r="B79" s="143" t="s">
        <v>250</v>
      </c>
      <c r="C79" s="143" t="s">
        <v>251</v>
      </c>
      <c r="D79" s="144">
        <v>22228.62453</v>
      </c>
      <c r="E79" s="145">
        <v>0</v>
      </c>
      <c r="F79" s="145">
        <v>22228.62453</v>
      </c>
      <c r="G79" s="145">
        <v>0</v>
      </c>
      <c r="H79" s="145">
        <v>0</v>
      </c>
      <c r="I79" s="145">
        <v>0</v>
      </c>
      <c r="J79" s="145">
        <v>2274.86073</v>
      </c>
      <c r="K79" s="145">
        <v>108.61274</v>
      </c>
      <c r="L79" s="145">
        <v>2383.47347</v>
      </c>
      <c r="M79" s="145">
        <v>2620.5358899999997</v>
      </c>
      <c r="N79" s="145">
        <v>0.00509</v>
      </c>
      <c r="O79" s="145">
        <v>2620.5409799999998</v>
      </c>
      <c r="P79" s="145">
        <v>4895.39662</v>
      </c>
      <c r="Q79" s="145">
        <v>108.61783</v>
      </c>
      <c r="R79" s="146">
        <v>5004.014450000001</v>
      </c>
    </row>
    <row r="80" spans="1:18" ht="13.5">
      <c r="A80" s="147"/>
      <c r="B80" s="143" t="s">
        <v>334</v>
      </c>
      <c r="C80" s="143" t="s">
        <v>334</v>
      </c>
      <c r="D80" s="144">
        <v>13191.12096</v>
      </c>
      <c r="E80" s="145">
        <v>0</v>
      </c>
      <c r="F80" s="145">
        <v>13191.12096</v>
      </c>
      <c r="G80" s="145">
        <v>0</v>
      </c>
      <c r="H80" s="145">
        <v>0</v>
      </c>
      <c r="I80" s="145">
        <v>0</v>
      </c>
      <c r="J80" s="145">
        <v>2452.88947</v>
      </c>
      <c r="K80" s="145">
        <v>225.05988</v>
      </c>
      <c r="L80" s="145">
        <v>2677.94935</v>
      </c>
      <c r="M80" s="145">
        <v>7270.38095</v>
      </c>
      <c r="N80" s="145">
        <v>0.0767</v>
      </c>
      <c r="O80" s="145">
        <v>7270.45765</v>
      </c>
      <c r="P80" s="145">
        <v>9723.27042</v>
      </c>
      <c r="Q80" s="145">
        <v>225.13658</v>
      </c>
      <c r="R80" s="146">
        <v>9948.407</v>
      </c>
    </row>
    <row r="81" spans="1:18" ht="13.5">
      <c r="A81" s="147"/>
      <c r="B81" s="143" t="s">
        <v>335</v>
      </c>
      <c r="C81" s="143" t="s">
        <v>336</v>
      </c>
      <c r="D81" s="144">
        <v>13466.5742</v>
      </c>
      <c r="E81" s="145">
        <v>0</v>
      </c>
      <c r="F81" s="145">
        <v>13466.5742</v>
      </c>
      <c r="G81" s="145">
        <v>0</v>
      </c>
      <c r="H81" s="145">
        <v>0</v>
      </c>
      <c r="I81" s="145">
        <v>0</v>
      </c>
      <c r="J81" s="145">
        <v>433.86489</v>
      </c>
      <c r="K81" s="145">
        <v>0.06722</v>
      </c>
      <c r="L81" s="145">
        <v>433.93210999999997</v>
      </c>
      <c r="M81" s="145">
        <v>1274.68795</v>
      </c>
      <c r="N81" s="145">
        <v>0.01464</v>
      </c>
      <c r="O81" s="145">
        <v>1274.70259</v>
      </c>
      <c r="P81" s="145">
        <v>1708.5528399999998</v>
      </c>
      <c r="Q81" s="145">
        <v>0.08186</v>
      </c>
      <c r="R81" s="146">
        <v>1708.6347</v>
      </c>
    </row>
    <row r="82" spans="1:18" ht="13.5">
      <c r="A82" s="147"/>
      <c r="B82" s="143" t="s">
        <v>337</v>
      </c>
      <c r="C82" s="143" t="s">
        <v>337</v>
      </c>
      <c r="D82" s="144">
        <v>9372.33971</v>
      </c>
      <c r="E82" s="145">
        <v>0</v>
      </c>
      <c r="F82" s="145">
        <v>9372.33971</v>
      </c>
      <c r="G82" s="145">
        <v>0</v>
      </c>
      <c r="H82" s="145">
        <v>0</v>
      </c>
      <c r="I82" s="145">
        <v>0</v>
      </c>
      <c r="J82" s="145">
        <v>430.13567</v>
      </c>
      <c r="K82" s="145">
        <v>0</v>
      </c>
      <c r="L82" s="145">
        <v>430.13567</v>
      </c>
      <c r="M82" s="145">
        <v>477.26504</v>
      </c>
      <c r="N82" s="145">
        <v>0</v>
      </c>
      <c r="O82" s="145">
        <v>477.26504</v>
      </c>
      <c r="P82" s="145">
        <v>907.40071</v>
      </c>
      <c r="Q82" s="145">
        <v>0</v>
      </c>
      <c r="R82" s="146">
        <v>907.40071</v>
      </c>
    </row>
    <row r="83" spans="1:18" ht="13.5">
      <c r="A83" s="147"/>
      <c r="B83" s="143" t="s">
        <v>338</v>
      </c>
      <c r="C83" s="143" t="s">
        <v>338</v>
      </c>
      <c r="D83" s="144">
        <v>3971.52766</v>
      </c>
      <c r="E83" s="145">
        <v>0</v>
      </c>
      <c r="F83" s="145">
        <v>3971.52766</v>
      </c>
      <c r="G83" s="145">
        <v>0</v>
      </c>
      <c r="H83" s="145">
        <v>0</v>
      </c>
      <c r="I83" s="145">
        <v>0</v>
      </c>
      <c r="J83" s="145">
        <v>173.97928</v>
      </c>
      <c r="K83" s="145">
        <v>0.00028000000000000003</v>
      </c>
      <c r="L83" s="145">
        <v>173.97956</v>
      </c>
      <c r="M83" s="145">
        <v>192.95349</v>
      </c>
      <c r="N83" s="145">
        <v>0</v>
      </c>
      <c r="O83" s="145">
        <v>192.95349</v>
      </c>
      <c r="P83" s="145">
        <v>366.93277</v>
      </c>
      <c r="Q83" s="145">
        <v>0.00028000000000000003</v>
      </c>
      <c r="R83" s="146">
        <v>366.93305</v>
      </c>
    </row>
    <row r="84" spans="1:18" ht="13.5">
      <c r="A84" s="147"/>
      <c r="B84" s="147"/>
      <c r="C84" s="148" t="s">
        <v>339</v>
      </c>
      <c r="D84" s="149">
        <v>1539.7011499999999</v>
      </c>
      <c r="E84" s="150">
        <v>0</v>
      </c>
      <c r="F84" s="150">
        <v>1539.7011499999999</v>
      </c>
      <c r="G84" s="150">
        <v>0</v>
      </c>
      <c r="H84" s="150">
        <v>0</v>
      </c>
      <c r="I84" s="150">
        <v>0</v>
      </c>
      <c r="J84" s="150">
        <v>22.107110000000002</v>
      </c>
      <c r="K84" s="150">
        <v>0</v>
      </c>
      <c r="L84" s="150">
        <v>22.107110000000002</v>
      </c>
      <c r="M84" s="150">
        <v>29.99905</v>
      </c>
      <c r="N84" s="150">
        <v>0</v>
      </c>
      <c r="O84" s="150">
        <v>29.99905</v>
      </c>
      <c r="P84" s="150">
        <v>52.10616</v>
      </c>
      <c r="Q84" s="150">
        <v>0</v>
      </c>
      <c r="R84" s="151">
        <v>52.10616</v>
      </c>
    </row>
    <row r="85" spans="1:18" ht="13.5">
      <c r="A85" s="143" t="s">
        <v>821</v>
      </c>
      <c r="B85" s="860"/>
      <c r="C85" s="860"/>
      <c r="D85" s="144">
        <v>484405.02385</v>
      </c>
      <c r="E85" s="145">
        <v>94.02131000000001</v>
      </c>
      <c r="F85" s="145">
        <v>484499.04516</v>
      </c>
      <c r="G85" s="145">
        <v>0.64188</v>
      </c>
      <c r="H85" s="145">
        <v>0</v>
      </c>
      <c r="I85" s="145">
        <v>0.64188</v>
      </c>
      <c r="J85" s="145">
        <v>55023.203689999995</v>
      </c>
      <c r="K85" s="145">
        <v>6589.491230000002</v>
      </c>
      <c r="L85" s="145">
        <v>61612.69492</v>
      </c>
      <c r="M85" s="145">
        <v>175362.12286999996</v>
      </c>
      <c r="N85" s="145">
        <v>9809.419590000001</v>
      </c>
      <c r="O85" s="145">
        <v>185171.54246000003</v>
      </c>
      <c r="P85" s="145">
        <v>230385.96843999997</v>
      </c>
      <c r="Q85" s="145">
        <v>16398.910819999997</v>
      </c>
      <c r="R85" s="146">
        <v>246784.87925999996</v>
      </c>
    </row>
    <row r="86" spans="1:18" ht="13.5">
      <c r="A86" s="143" t="s">
        <v>10</v>
      </c>
      <c r="B86" s="143" t="s">
        <v>320</v>
      </c>
      <c r="C86" s="143" t="s">
        <v>321</v>
      </c>
      <c r="D86" s="144">
        <v>893.40809</v>
      </c>
      <c r="E86" s="145">
        <v>0</v>
      </c>
      <c r="F86" s="145">
        <v>893.40809</v>
      </c>
      <c r="G86" s="145">
        <v>0</v>
      </c>
      <c r="H86" s="145">
        <v>0</v>
      </c>
      <c r="I86" s="145">
        <v>0</v>
      </c>
      <c r="J86" s="145">
        <v>0</v>
      </c>
      <c r="K86" s="145">
        <v>0</v>
      </c>
      <c r="L86" s="145">
        <v>0</v>
      </c>
      <c r="M86" s="145">
        <v>0</v>
      </c>
      <c r="N86" s="145">
        <v>0</v>
      </c>
      <c r="O86" s="145">
        <v>0</v>
      </c>
      <c r="P86" s="145">
        <v>0</v>
      </c>
      <c r="Q86" s="145">
        <v>0</v>
      </c>
      <c r="R86" s="146">
        <v>0</v>
      </c>
    </row>
    <row r="87" spans="1:18" ht="13.5">
      <c r="A87" s="147"/>
      <c r="B87" s="143" t="s">
        <v>10</v>
      </c>
      <c r="C87" s="143" t="s">
        <v>10</v>
      </c>
      <c r="D87" s="144">
        <v>44090.46043</v>
      </c>
      <c r="E87" s="145">
        <v>0</v>
      </c>
      <c r="F87" s="145">
        <v>44090.46043</v>
      </c>
      <c r="G87" s="145">
        <v>0</v>
      </c>
      <c r="H87" s="145">
        <v>0</v>
      </c>
      <c r="I87" s="145">
        <v>0</v>
      </c>
      <c r="J87" s="145">
        <v>1094.6074300000002</v>
      </c>
      <c r="K87" s="145">
        <v>2.51725</v>
      </c>
      <c r="L87" s="145">
        <v>1097.1246800000001</v>
      </c>
      <c r="M87" s="145">
        <v>7037.0777100000005</v>
      </c>
      <c r="N87" s="145">
        <v>9.97589</v>
      </c>
      <c r="O87" s="145">
        <v>7047.053599999999</v>
      </c>
      <c r="P87" s="145">
        <v>8131.68514</v>
      </c>
      <c r="Q87" s="145">
        <v>12.493139999999999</v>
      </c>
      <c r="R87" s="146">
        <v>8144.17828</v>
      </c>
    </row>
    <row r="88" spans="1:18" ht="13.5">
      <c r="A88" s="147"/>
      <c r="B88" s="143" t="s">
        <v>252</v>
      </c>
      <c r="C88" s="143" t="s">
        <v>253</v>
      </c>
      <c r="D88" s="144">
        <v>25395.519969999998</v>
      </c>
      <c r="E88" s="145">
        <v>0</v>
      </c>
      <c r="F88" s="145">
        <v>25395.519969999998</v>
      </c>
      <c r="G88" s="145">
        <v>0</v>
      </c>
      <c r="H88" s="145">
        <v>0</v>
      </c>
      <c r="I88" s="145">
        <v>0</v>
      </c>
      <c r="J88" s="145">
        <v>1602.46603</v>
      </c>
      <c r="K88" s="145">
        <v>28.52816</v>
      </c>
      <c r="L88" s="145">
        <v>1630.99419</v>
      </c>
      <c r="M88" s="145">
        <v>2897.3860099999997</v>
      </c>
      <c r="N88" s="145">
        <v>24.695240000000002</v>
      </c>
      <c r="O88" s="145">
        <v>2922.08125</v>
      </c>
      <c r="P88" s="145">
        <v>4499.85204</v>
      </c>
      <c r="Q88" s="145">
        <v>53.2234</v>
      </c>
      <c r="R88" s="146">
        <v>4553.0754400000005</v>
      </c>
    </row>
    <row r="89" spans="1:18" ht="13.5">
      <c r="A89" s="143" t="s">
        <v>822</v>
      </c>
      <c r="B89" s="860"/>
      <c r="C89" s="860"/>
      <c r="D89" s="144">
        <v>70379.38849000001</v>
      </c>
      <c r="E89" s="145">
        <v>0</v>
      </c>
      <c r="F89" s="145">
        <v>70379.38849000001</v>
      </c>
      <c r="G89" s="145">
        <v>0</v>
      </c>
      <c r="H89" s="145">
        <v>0</v>
      </c>
      <c r="I89" s="145">
        <v>0</v>
      </c>
      <c r="J89" s="145">
        <v>2697.07346</v>
      </c>
      <c r="K89" s="145">
        <v>31.04541</v>
      </c>
      <c r="L89" s="145">
        <v>2728.1188700000002</v>
      </c>
      <c r="M89" s="145">
        <v>9934.463720000002</v>
      </c>
      <c r="N89" s="145">
        <v>34.671130000000005</v>
      </c>
      <c r="O89" s="145">
        <v>9969.13485</v>
      </c>
      <c r="P89" s="145">
        <v>12631.53718</v>
      </c>
      <c r="Q89" s="145">
        <v>65.71654000000001</v>
      </c>
      <c r="R89" s="146">
        <v>12697.25372</v>
      </c>
    </row>
    <row r="90" spans="1:18" ht="13.5">
      <c r="A90" s="143" t="s">
        <v>122</v>
      </c>
      <c r="B90" s="143" t="s">
        <v>122</v>
      </c>
      <c r="C90" s="143" t="s">
        <v>122</v>
      </c>
      <c r="D90" s="144">
        <v>157380.31046999997</v>
      </c>
      <c r="E90" s="145">
        <v>120.19481</v>
      </c>
      <c r="F90" s="145">
        <v>157500.50527999998</v>
      </c>
      <c r="G90" s="145">
        <v>20.094549999999998</v>
      </c>
      <c r="H90" s="145">
        <v>0.00025</v>
      </c>
      <c r="I90" s="145">
        <v>20.0948</v>
      </c>
      <c r="J90" s="145">
        <v>6162.5725999999995</v>
      </c>
      <c r="K90" s="145">
        <v>342.5409</v>
      </c>
      <c r="L90" s="145">
        <v>6505.1135</v>
      </c>
      <c r="M90" s="145">
        <v>6903.31104</v>
      </c>
      <c r="N90" s="145">
        <v>281.65317</v>
      </c>
      <c r="O90" s="145">
        <v>7184.96421</v>
      </c>
      <c r="P90" s="145">
        <v>13085.97819</v>
      </c>
      <c r="Q90" s="145">
        <v>624.1943199999998</v>
      </c>
      <c r="R90" s="146">
        <v>13710.17251</v>
      </c>
    </row>
    <row r="91" spans="1:18" ht="13.5">
      <c r="A91" s="147"/>
      <c r="B91" s="143" t="s">
        <v>123</v>
      </c>
      <c r="C91" s="143" t="s">
        <v>124</v>
      </c>
      <c r="D91" s="144">
        <v>87433.50128999999</v>
      </c>
      <c r="E91" s="145">
        <v>0</v>
      </c>
      <c r="F91" s="145">
        <v>87433.50128999999</v>
      </c>
      <c r="G91" s="145">
        <v>2.1546200000000004</v>
      </c>
      <c r="H91" s="145">
        <v>0</v>
      </c>
      <c r="I91" s="145">
        <v>2.1546200000000004</v>
      </c>
      <c r="J91" s="145">
        <v>2484.1848099999997</v>
      </c>
      <c r="K91" s="145">
        <v>94.78182</v>
      </c>
      <c r="L91" s="145">
        <v>2578.96663</v>
      </c>
      <c r="M91" s="145">
        <v>1679.32662</v>
      </c>
      <c r="N91" s="145">
        <v>4.706390000000001</v>
      </c>
      <c r="O91" s="145">
        <v>1684.03301</v>
      </c>
      <c r="P91" s="145">
        <v>4165.66605</v>
      </c>
      <c r="Q91" s="145">
        <v>99.48821</v>
      </c>
      <c r="R91" s="146">
        <v>4265.154259999999</v>
      </c>
    </row>
    <row r="92" spans="1:18" ht="13.5">
      <c r="A92" s="143" t="s">
        <v>823</v>
      </c>
      <c r="B92" s="860"/>
      <c r="C92" s="860"/>
      <c r="D92" s="144">
        <v>244813.81175999995</v>
      </c>
      <c r="E92" s="145">
        <v>120.19481</v>
      </c>
      <c r="F92" s="145">
        <v>244934.00656999997</v>
      </c>
      <c r="G92" s="145">
        <v>22.24917</v>
      </c>
      <c r="H92" s="145">
        <v>0.00025</v>
      </c>
      <c r="I92" s="145">
        <v>22.249419999999997</v>
      </c>
      <c r="J92" s="145">
        <v>8646.75741</v>
      </c>
      <c r="K92" s="145">
        <v>437.32272</v>
      </c>
      <c r="L92" s="145">
        <v>9084.080129999998</v>
      </c>
      <c r="M92" s="145">
        <v>8582.63766</v>
      </c>
      <c r="N92" s="145">
        <v>286.35956</v>
      </c>
      <c r="O92" s="145">
        <v>8868.997220000001</v>
      </c>
      <c r="P92" s="145">
        <v>17251.644239999998</v>
      </c>
      <c r="Q92" s="145">
        <v>723.6825299999998</v>
      </c>
      <c r="R92" s="146">
        <v>17975.32677</v>
      </c>
    </row>
    <row r="93" spans="1:18" ht="13.5">
      <c r="A93" s="143" t="s">
        <v>12</v>
      </c>
      <c r="B93" s="143" t="s">
        <v>125</v>
      </c>
      <c r="C93" s="143" t="s">
        <v>126</v>
      </c>
      <c r="D93" s="144">
        <v>91472.62470999999</v>
      </c>
      <c r="E93" s="145">
        <v>0</v>
      </c>
      <c r="F93" s="145">
        <v>91472.62470999999</v>
      </c>
      <c r="G93" s="145">
        <v>4.70069</v>
      </c>
      <c r="H93" s="145">
        <v>0</v>
      </c>
      <c r="I93" s="145">
        <v>4.70069</v>
      </c>
      <c r="J93" s="145">
        <v>3212.5143199999998</v>
      </c>
      <c r="K93" s="145">
        <v>238.97791999999998</v>
      </c>
      <c r="L93" s="145">
        <v>3451.4922399999996</v>
      </c>
      <c r="M93" s="145">
        <v>2795.1867399999996</v>
      </c>
      <c r="N93" s="145">
        <v>22.948490000000003</v>
      </c>
      <c r="O93" s="145">
        <v>2818.1352299999994</v>
      </c>
      <c r="P93" s="145">
        <v>6012.40175</v>
      </c>
      <c r="Q93" s="145">
        <v>261.92641</v>
      </c>
      <c r="R93" s="146">
        <v>6274.32816</v>
      </c>
    </row>
    <row r="94" spans="1:18" ht="13.5">
      <c r="A94" s="147"/>
      <c r="B94" s="147"/>
      <c r="C94" s="148" t="s">
        <v>127</v>
      </c>
      <c r="D94" s="149">
        <v>4956.615519999999</v>
      </c>
      <c r="E94" s="150">
        <v>0</v>
      </c>
      <c r="F94" s="150">
        <v>4956.615519999999</v>
      </c>
      <c r="G94" s="150">
        <v>0.00031</v>
      </c>
      <c r="H94" s="150">
        <v>0</v>
      </c>
      <c r="I94" s="150">
        <v>0.00031</v>
      </c>
      <c r="J94" s="150">
        <v>134.19908999999998</v>
      </c>
      <c r="K94" s="150">
        <v>0.10968000000000001</v>
      </c>
      <c r="L94" s="150">
        <v>134.30876999999998</v>
      </c>
      <c r="M94" s="150">
        <v>0.00264</v>
      </c>
      <c r="N94" s="150">
        <v>0</v>
      </c>
      <c r="O94" s="150">
        <v>0.00264</v>
      </c>
      <c r="P94" s="150">
        <v>134.20204</v>
      </c>
      <c r="Q94" s="150">
        <v>0.10968000000000001</v>
      </c>
      <c r="R94" s="151">
        <v>134.31172</v>
      </c>
    </row>
    <row r="95" spans="1:18" ht="13.5">
      <c r="A95" s="147"/>
      <c r="B95" s="143" t="s">
        <v>12</v>
      </c>
      <c r="C95" s="143" t="s">
        <v>12</v>
      </c>
      <c r="D95" s="144">
        <v>160226.28952000002</v>
      </c>
      <c r="E95" s="145">
        <v>0</v>
      </c>
      <c r="F95" s="145">
        <v>160226.28952000002</v>
      </c>
      <c r="G95" s="145">
        <v>25.16162</v>
      </c>
      <c r="H95" s="145">
        <v>0</v>
      </c>
      <c r="I95" s="145">
        <v>25.16162</v>
      </c>
      <c r="J95" s="145">
        <v>5642.44511</v>
      </c>
      <c r="K95" s="145">
        <v>57.24466</v>
      </c>
      <c r="L95" s="145">
        <v>5699.68977</v>
      </c>
      <c r="M95" s="145">
        <v>13133.81867</v>
      </c>
      <c r="N95" s="145">
        <v>309.30316999999997</v>
      </c>
      <c r="O95" s="145">
        <v>13443.12184</v>
      </c>
      <c r="P95" s="145">
        <v>18801.4254</v>
      </c>
      <c r="Q95" s="145">
        <v>366.54783</v>
      </c>
      <c r="R95" s="146">
        <v>19167.97323</v>
      </c>
    </row>
    <row r="96" spans="1:18" ht="13.5">
      <c r="A96" s="147"/>
      <c r="B96" s="143" t="s">
        <v>128</v>
      </c>
      <c r="C96" s="143" t="s">
        <v>128</v>
      </c>
      <c r="D96" s="144">
        <v>24258.769399999997</v>
      </c>
      <c r="E96" s="145">
        <v>0</v>
      </c>
      <c r="F96" s="145">
        <v>24258.769399999997</v>
      </c>
      <c r="G96" s="145">
        <v>0.0036399999999999996</v>
      </c>
      <c r="H96" s="145">
        <v>0</v>
      </c>
      <c r="I96" s="145">
        <v>0.0036399999999999996</v>
      </c>
      <c r="J96" s="145">
        <v>1540.20065</v>
      </c>
      <c r="K96" s="145">
        <v>340.09208</v>
      </c>
      <c r="L96" s="145">
        <v>1880.29273</v>
      </c>
      <c r="M96" s="145">
        <v>1065.63566</v>
      </c>
      <c r="N96" s="145">
        <v>57.23196</v>
      </c>
      <c r="O96" s="145">
        <v>1122.86762</v>
      </c>
      <c r="P96" s="145">
        <v>2605.8399499999996</v>
      </c>
      <c r="Q96" s="145">
        <v>397.32403999999997</v>
      </c>
      <c r="R96" s="146">
        <v>3003.16399</v>
      </c>
    </row>
    <row r="97" spans="1:18" ht="13.5">
      <c r="A97" s="147"/>
      <c r="B97" s="143" t="s">
        <v>129</v>
      </c>
      <c r="C97" s="143" t="s">
        <v>129</v>
      </c>
      <c r="D97" s="144">
        <v>49729.13096</v>
      </c>
      <c r="E97" s="145">
        <v>0</v>
      </c>
      <c r="F97" s="145">
        <v>49729.13096</v>
      </c>
      <c r="G97" s="145">
        <v>0.14417</v>
      </c>
      <c r="H97" s="145">
        <v>0</v>
      </c>
      <c r="I97" s="145">
        <v>0.14417</v>
      </c>
      <c r="J97" s="145">
        <v>2571.69422</v>
      </c>
      <c r="K97" s="145">
        <v>46.11104</v>
      </c>
      <c r="L97" s="145">
        <v>2617.8052599999996</v>
      </c>
      <c r="M97" s="145">
        <v>1288.6455600000002</v>
      </c>
      <c r="N97" s="145">
        <v>41.39456</v>
      </c>
      <c r="O97" s="145">
        <v>1330.0401200000001</v>
      </c>
      <c r="P97" s="145">
        <v>3860.4839500000003</v>
      </c>
      <c r="Q97" s="145">
        <v>87.50559999999999</v>
      </c>
      <c r="R97" s="146">
        <v>3947.98955</v>
      </c>
    </row>
    <row r="98" spans="1:18" ht="13.5">
      <c r="A98" s="143" t="s">
        <v>824</v>
      </c>
      <c r="B98" s="860"/>
      <c r="C98" s="860"/>
      <c r="D98" s="144">
        <v>330643.43010999996</v>
      </c>
      <c r="E98" s="145">
        <v>0</v>
      </c>
      <c r="F98" s="145">
        <v>330643.43010999996</v>
      </c>
      <c r="G98" s="145">
        <v>30.010429999999996</v>
      </c>
      <c r="H98" s="145">
        <v>0</v>
      </c>
      <c r="I98" s="145">
        <v>30.010429999999996</v>
      </c>
      <c r="J98" s="145">
        <v>13101.053390000001</v>
      </c>
      <c r="K98" s="145">
        <v>682.5353800000001</v>
      </c>
      <c r="L98" s="145">
        <v>13783.58877</v>
      </c>
      <c r="M98" s="145">
        <v>18283.28927</v>
      </c>
      <c r="N98" s="145">
        <v>430.87818</v>
      </c>
      <c r="O98" s="145">
        <v>18714.16745</v>
      </c>
      <c r="P98" s="145">
        <v>31414.353089999997</v>
      </c>
      <c r="Q98" s="145">
        <v>1113.41356</v>
      </c>
      <c r="R98" s="146">
        <v>32527.76665</v>
      </c>
    </row>
    <row r="99" spans="1:18" ht="13.5">
      <c r="A99" s="143" t="s">
        <v>130</v>
      </c>
      <c r="B99" s="143" t="s">
        <v>131</v>
      </c>
      <c r="C99" s="143" t="s">
        <v>131</v>
      </c>
      <c r="D99" s="144">
        <v>65005.39846999999</v>
      </c>
      <c r="E99" s="145">
        <v>0</v>
      </c>
      <c r="F99" s="145">
        <v>65005.39846999999</v>
      </c>
      <c r="G99" s="145">
        <v>0.29314999999999997</v>
      </c>
      <c r="H99" s="145">
        <v>0</v>
      </c>
      <c r="I99" s="145">
        <v>0.29314999999999997</v>
      </c>
      <c r="J99" s="145">
        <v>3413.17846</v>
      </c>
      <c r="K99" s="145">
        <v>20.170879999999997</v>
      </c>
      <c r="L99" s="145">
        <v>3433.3493399999998</v>
      </c>
      <c r="M99" s="145">
        <v>2922.17261</v>
      </c>
      <c r="N99" s="145">
        <v>17.92839</v>
      </c>
      <c r="O99" s="145">
        <v>2940.101</v>
      </c>
      <c r="P99" s="145">
        <v>6335.644220000001</v>
      </c>
      <c r="Q99" s="145">
        <v>38.099270000000004</v>
      </c>
      <c r="R99" s="146">
        <v>6373.74349</v>
      </c>
    </row>
    <row r="100" spans="1:18" ht="13.5">
      <c r="A100" s="147"/>
      <c r="B100" s="147"/>
      <c r="C100" s="148" t="s">
        <v>132</v>
      </c>
      <c r="D100" s="149">
        <v>46806.07808</v>
      </c>
      <c r="E100" s="150">
        <v>0</v>
      </c>
      <c r="F100" s="150">
        <v>46806.07808</v>
      </c>
      <c r="G100" s="150">
        <v>0.0045</v>
      </c>
      <c r="H100" s="150">
        <v>0</v>
      </c>
      <c r="I100" s="150">
        <v>0.0045</v>
      </c>
      <c r="J100" s="150">
        <v>5022.56859</v>
      </c>
      <c r="K100" s="150">
        <v>0.43903000000000003</v>
      </c>
      <c r="L100" s="150">
        <v>5023.00762</v>
      </c>
      <c r="M100" s="150">
        <v>2152.76302</v>
      </c>
      <c r="N100" s="150">
        <v>0</v>
      </c>
      <c r="O100" s="150">
        <v>2152.76302</v>
      </c>
      <c r="P100" s="150">
        <v>7175.336109999999</v>
      </c>
      <c r="Q100" s="150">
        <v>0.43903000000000003</v>
      </c>
      <c r="R100" s="151">
        <v>7175.77514</v>
      </c>
    </row>
    <row r="101" spans="1:18" ht="13.5">
      <c r="A101" s="147"/>
      <c r="B101" s="147"/>
      <c r="C101" s="148" t="s">
        <v>254</v>
      </c>
      <c r="D101" s="149">
        <v>9093.39302</v>
      </c>
      <c r="E101" s="150">
        <v>0</v>
      </c>
      <c r="F101" s="150">
        <v>9093.39302</v>
      </c>
      <c r="G101" s="150">
        <v>0</v>
      </c>
      <c r="H101" s="150">
        <v>0</v>
      </c>
      <c r="I101" s="150">
        <v>0</v>
      </c>
      <c r="J101" s="150">
        <v>311.08224</v>
      </c>
      <c r="K101" s="150">
        <v>0</v>
      </c>
      <c r="L101" s="150">
        <v>311.08224</v>
      </c>
      <c r="M101" s="150">
        <v>67.98019000000001</v>
      </c>
      <c r="N101" s="150">
        <v>0</v>
      </c>
      <c r="O101" s="150">
        <v>67.98019000000001</v>
      </c>
      <c r="P101" s="150">
        <v>379.06243</v>
      </c>
      <c r="Q101" s="150">
        <v>0</v>
      </c>
      <c r="R101" s="151">
        <v>379.06243</v>
      </c>
    </row>
    <row r="102" spans="1:18" ht="13.5">
      <c r="A102" s="147"/>
      <c r="B102" s="143" t="s">
        <v>255</v>
      </c>
      <c r="C102" s="143" t="s">
        <v>255</v>
      </c>
      <c r="D102" s="144">
        <v>16584.11781</v>
      </c>
      <c r="E102" s="145">
        <v>0</v>
      </c>
      <c r="F102" s="145">
        <v>16584.11781</v>
      </c>
      <c r="G102" s="145">
        <v>0</v>
      </c>
      <c r="H102" s="145">
        <v>0</v>
      </c>
      <c r="I102" s="145">
        <v>0</v>
      </c>
      <c r="J102" s="145">
        <v>1344.24978</v>
      </c>
      <c r="K102" s="145">
        <v>5.751060000000001</v>
      </c>
      <c r="L102" s="145">
        <v>1350.0008400000002</v>
      </c>
      <c r="M102" s="145">
        <v>1750.35979</v>
      </c>
      <c r="N102" s="145">
        <v>36.395230000000005</v>
      </c>
      <c r="O102" s="145">
        <v>1786.75502</v>
      </c>
      <c r="P102" s="145">
        <v>3094.60957</v>
      </c>
      <c r="Q102" s="145">
        <v>42.14629</v>
      </c>
      <c r="R102" s="146">
        <v>3136.7558599999998</v>
      </c>
    </row>
    <row r="103" spans="1:18" ht="13.5">
      <c r="A103" s="147"/>
      <c r="B103" s="143" t="s">
        <v>133</v>
      </c>
      <c r="C103" s="143" t="s">
        <v>256</v>
      </c>
      <c r="D103" s="144">
        <v>23195.23605</v>
      </c>
      <c r="E103" s="145">
        <v>0</v>
      </c>
      <c r="F103" s="145">
        <v>23195.23605</v>
      </c>
      <c r="G103" s="145">
        <v>0</v>
      </c>
      <c r="H103" s="145">
        <v>0</v>
      </c>
      <c r="I103" s="145">
        <v>0</v>
      </c>
      <c r="J103" s="145">
        <v>1209.2873599999998</v>
      </c>
      <c r="K103" s="145">
        <v>0.34728000000000003</v>
      </c>
      <c r="L103" s="145">
        <v>1209.63464</v>
      </c>
      <c r="M103" s="145">
        <v>2898.40949</v>
      </c>
      <c r="N103" s="145">
        <v>0</v>
      </c>
      <c r="O103" s="145">
        <v>2898.40949</v>
      </c>
      <c r="P103" s="145">
        <v>4107.69685</v>
      </c>
      <c r="Q103" s="145">
        <v>0.34728000000000003</v>
      </c>
      <c r="R103" s="146">
        <v>4108.04413</v>
      </c>
    </row>
    <row r="104" spans="1:18" ht="13.5">
      <c r="A104" s="147"/>
      <c r="B104" s="147"/>
      <c r="C104" s="148" t="s">
        <v>134</v>
      </c>
      <c r="D104" s="149">
        <v>83612.54902</v>
      </c>
      <c r="E104" s="150">
        <v>0</v>
      </c>
      <c r="F104" s="150">
        <v>83612.54902</v>
      </c>
      <c r="G104" s="150">
        <v>0.80905</v>
      </c>
      <c r="H104" s="150">
        <v>0</v>
      </c>
      <c r="I104" s="150">
        <v>0.80905</v>
      </c>
      <c r="J104" s="150">
        <v>3945.7467699999997</v>
      </c>
      <c r="K104" s="150">
        <v>463.49828999999994</v>
      </c>
      <c r="L104" s="150">
        <v>4409.245059999999</v>
      </c>
      <c r="M104" s="150">
        <v>15758.63759</v>
      </c>
      <c r="N104" s="150">
        <v>124.56501000000002</v>
      </c>
      <c r="O104" s="150">
        <v>15883.2026</v>
      </c>
      <c r="P104" s="150">
        <v>19705.19341</v>
      </c>
      <c r="Q104" s="150">
        <v>588.0632999999999</v>
      </c>
      <c r="R104" s="151">
        <v>20293.25671</v>
      </c>
    </row>
    <row r="105" spans="1:18" ht="13.5">
      <c r="A105" s="147"/>
      <c r="B105" s="147"/>
      <c r="C105" s="148" t="s">
        <v>133</v>
      </c>
      <c r="D105" s="149">
        <v>207586.41617</v>
      </c>
      <c r="E105" s="150">
        <v>369.46238</v>
      </c>
      <c r="F105" s="150">
        <v>207955.87855000002</v>
      </c>
      <c r="G105" s="150">
        <v>0.30288</v>
      </c>
      <c r="H105" s="150">
        <v>0</v>
      </c>
      <c r="I105" s="150">
        <v>0.30288</v>
      </c>
      <c r="J105" s="150">
        <v>8204.2896</v>
      </c>
      <c r="K105" s="150">
        <v>406.85877</v>
      </c>
      <c r="L105" s="150">
        <v>8611.14837</v>
      </c>
      <c r="M105" s="150">
        <v>39687.669839999995</v>
      </c>
      <c r="N105" s="150">
        <v>1329.25075</v>
      </c>
      <c r="O105" s="150">
        <v>41016.92059</v>
      </c>
      <c r="P105" s="150">
        <v>47892.26232</v>
      </c>
      <c r="Q105" s="150">
        <v>1736.10952</v>
      </c>
      <c r="R105" s="151">
        <v>49628.37184000001</v>
      </c>
    </row>
    <row r="106" spans="1:18" ht="13.5">
      <c r="A106" s="147"/>
      <c r="B106" s="143" t="s">
        <v>257</v>
      </c>
      <c r="C106" s="143" t="s">
        <v>257</v>
      </c>
      <c r="D106" s="144">
        <v>19969.05021</v>
      </c>
      <c r="E106" s="145">
        <v>0</v>
      </c>
      <c r="F106" s="145">
        <v>19969.05021</v>
      </c>
      <c r="G106" s="145">
        <v>0</v>
      </c>
      <c r="H106" s="145">
        <v>0</v>
      </c>
      <c r="I106" s="145">
        <v>0</v>
      </c>
      <c r="J106" s="145">
        <v>2445.7323199999996</v>
      </c>
      <c r="K106" s="145">
        <v>14.75856</v>
      </c>
      <c r="L106" s="145">
        <v>2460.49088</v>
      </c>
      <c r="M106" s="145">
        <v>6705.064230000001</v>
      </c>
      <c r="N106" s="145">
        <v>10.273790000000002</v>
      </c>
      <c r="O106" s="145">
        <v>6715.338019999999</v>
      </c>
      <c r="P106" s="145">
        <v>9150.796550000001</v>
      </c>
      <c r="Q106" s="145">
        <v>25.032349999999997</v>
      </c>
      <c r="R106" s="146">
        <v>9175.8289</v>
      </c>
    </row>
    <row r="107" spans="1:18" ht="13.5">
      <c r="A107" s="147"/>
      <c r="B107" s="143" t="s">
        <v>258</v>
      </c>
      <c r="C107" s="143" t="s">
        <v>259</v>
      </c>
      <c r="D107" s="144">
        <v>14476.77738</v>
      </c>
      <c r="E107" s="145">
        <v>0</v>
      </c>
      <c r="F107" s="145">
        <v>14476.77738</v>
      </c>
      <c r="G107" s="145">
        <v>0</v>
      </c>
      <c r="H107" s="145">
        <v>0</v>
      </c>
      <c r="I107" s="145">
        <v>0</v>
      </c>
      <c r="J107" s="145">
        <v>2372.25022</v>
      </c>
      <c r="K107" s="145">
        <v>2.21645</v>
      </c>
      <c r="L107" s="145">
        <v>2374.46667</v>
      </c>
      <c r="M107" s="145">
        <v>371.33633999999995</v>
      </c>
      <c r="N107" s="145">
        <v>0</v>
      </c>
      <c r="O107" s="145">
        <v>371.33633999999995</v>
      </c>
      <c r="P107" s="145">
        <v>2743.58656</v>
      </c>
      <c r="Q107" s="145">
        <v>2.21645</v>
      </c>
      <c r="R107" s="146">
        <v>2745.80301</v>
      </c>
    </row>
    <row r="108" spans="1:18" ht="13.5">
      <c r="A108" s="147"/>
      <c r="B108" s="147"/>
      <c r="C108" s="148" t="s">
        <v>258</v>
      </c>
      <c r="D108" s="149">
        <v>31542.969960000002</v>
      </c>
      <c r="E108" s="150">
        <v>0</v>
      </c>
      <c r="F108" s="150">
        <v>31542.969960000002</v>
      </c>
      <c r="G108" s="150">
        <v>0</v>
      </c>
      <c r="H108" s="150">
        <v>0</v>
      </c>
      <c r="I108" s="150">
        <v>0</v>
      </c>
      <c r="J108" s="150">
        <v>3003.1389699999995</v>
      </c>
      <c r="K108" s="150">
        <v>1.80852</v>
      </c>
      <c r="L108" s="150">
        <v>3004.9474899999996</v>
      </c>
      <c r="M108" s="150">
        <v>1698.0501</v>
      </c>
      <c r="N108" s="150">
        <v>0</v>
      </c>
      <c r="O108" s="150">
        <v>1698.0501</v>
      </c>
      <c r="P108" s="150">
        <v>4701.189069999999</v>
      </c>
      <c r="Q108" s="150">
        <v>1.80852</v>
      </c>
      <c r="R108" s="151">
        <v>4702.99759</v>
      </c>
    </row>
    <row r="109" spans="1:18" ht="13.5">
      <c r="A109" s="147"/>
      <c r="B109" s="147"/>
      <c r="C109" s="148" t="s">
        <v>322</v>
      </c>
      <c r="D109" s="149">
        <v>2574.48186</v>
      </c>
      <c r="E109" s="150">
        <v>0</v>
      </c>
      <c r="F109" s="150">
        <v>2574.48186</v>
      </c>
      <c r="G109" s="150">
        <v>0</v>
      </c>
      <c r="H109" s="150">
        <v>0</v>
      </c>
      <c r="I109" s="150">
        <v>0</v>
      </c>
      <c r="J109" s="150">
        <v>0</v>
      </c>
      <c r="K109" s="150">
        <v>0</v>
      </c>
      <c r="L109" s="150">
        <v>0</v>
      </c>
      <c r="M109" s="150">
        <v>0</v>
      </c>
      <c r="N109" s="150">
        <v>0</v>
      </c>
      <c r="O109" s="150">
        <v>0</v>
      </c>
      <c r="P109" s="150">
        <v>0</v>
      </c>
      <c r="Q109" s="150">
        <v>0</v>
      </c>
      <c r="R109" s="151">
        <v>0</v>
      </c>
    </row>
    <row r="110" spans="1:18" ht="13.5">
      <c r="A110" s="147"/>
      <c r="B110" s="143" t="s">
        <v>135</v>
      </c>
      <c r="C110" s="143" t="s">
        <v>135</v>
      </c>
      <c r="D110" s="144">
        <v>47191.36176</v>
      </c>
      <c r="E110" s="145">
        <v>0</v>
      </c>
      <c r="F110" s="145">
        <v>47191.36176</v>
      </c>
      <c r="G110" s="145">
        <v>0.97036</v>
      </c>
      <c r="H110" s="145">
        <v>0</v>
      </c>
      <c r="I110" s="145">
        <v>0.97036</v>
      </c>
      <c r="J110" s="145">
        <v>2884.78183</v>
      </c>
      <c r="K110" s="145">
        <v>72.11367999999999</v>
      </c>
      <c r="L110" s="145">
        <v>2956.89551</v>
      </c>
      <c r="M110" s="145">
        <v>9637.78307</v>
      </c>
      <c r="N110" s="145">
        <v>69.62696000000001</v>
      </c>
      <c r="O110" s="145">
        <v>9707.410030000001</v>
      </c>
      <c r="P110" s="145">
        <v>12523.535260000002</v>
      </c>
      <c r="Q110" s="145">
        <v>141.74064</v>
      </c>
      <c r="R110" s="146">
        <v>12665.275899999999</v>
      </c>
    </row>
    <row r="111" spans="1:18" ht="13.5">
      <c r="A111" s="147"/>
      <c r="B111" s="147"/>
      <c r="C111" s="148" t="s">
        <v>295</v>
      </c>
      <c r="D111" s="149">
        <v>2441.46662</v>
      </c>
      <c r="E111" s="150">
        <v>0</v>
      </c>
      <c r="F111" s="150">
        <v>2441.46662</v>
      </c>
      <c r="G111" s="150">
        <v>0</v>
      </c>
      <c r="H111" s="150">
        <v>0</v>
      </c>
      <c r="I111" s="150">
        <v>0</v>
      </c>
      <c r="J111" s="150">
        <v>145.17058</v>
      </c>
      <c r="K111" s="150">
        <v>0</v>
      </c>
      <c r="L111" s="150">
        <v>145.17058</v>
      </c>
      <c r="M111" s="150">
        <v>117.97523</v>
      </c>
      <c r="N111" s="150">
        <v>0</v>
      </c>
      <c r="O111" s="150">
        <v>117.97523</v>
      </c>
      <c r="P111" s="150">
        <v>263.14581</v>
      </c>
      <c r="Q111" s="150">
        <v>0</v>
      </c>
      <c r="R111" s="151">
        <v>263.14581</v>
      </c>
    </row>
    <row r="112" spans="1:18" ht="13.5">
      <c r="A112" s="147"/>
      <c r="B112" s="143" t="s">
        <v>260</v>
      </c>
      <c r="C112" s="143" t="s">
        <v>261</v>
      </c>
      <c r="D112" s="144">
        <v>15909.51436</v>
      </c>
      <c r="E112" s="145">
        <v>0</v>
      </c>
      <c r="F112" s="145">
        <v>15909.51436</v>
      </c>
      <c r="G112" s="145">
        <v>0</v>
      </c>
      <c r="H112" s="145">
        <v>0</v>
      </c>
      <c r="I112" s="145">
        <v>0</v>
      </c>
      <c r="J112" s="145">
        <v>873.1930699999999</v>
      </c>
      <c r="K112" s="145">
        <v>14.59573</v>
      </c>
      <c r="L112" s="145">
        <v>887.7888</v>
      </c>
      <c r="M112" s="145">
        <v>4242.89639</v>
      </c>
      <c r="N112" s="145">
        <v>254.59013000000002</v>
      </c>
      <c r="O112" s="145">
        <v>4497.4865199999995</v>
      </c>
      <c r="P112" s="145">
        <v>5116.08946</v>
      </c>
      <c r="Q112" s="145">
        <v>269.18586</v>
      </c>
      <c r="R112" s="146">
        <v>5385.275320000001</v>
      </c>
    </row>
    <row r="113" spans="1:18" ht="13.5">
      <c r="A113" s="143" t="s">
        <v>825</v>
      </c>
      <c r="B113" s="860"/>
      <c r="C113" s="860"/>
      <c r="D113" s="144">
        <v>585988.81077</v>
      </c>
      <c r="E113" s="145">
        <v>369.46238</v>
      </c>
      <c r="F113" s="145">
        <v>586358.27315</v>
      </c>
      <c r="G113" s="145">
        <v>2.37994</v>
      </c>
      <c r="H113" s="145">
        <v>0</v>
      </c>
      <c r="I113" s="145">
        <v>2.37994</v>
      </c>
      <c r="J113" s="145">
        <v>35174.66978999999</v>
      </c>
      <c r="K113" s="145">
        <v>1002.55825</v>
      </c>
      <c r="L113" s="145">
        <v>36177.22804</v>
      </c>
      <c r="M113" s="145">
        <v>88011.09789000002</v>
      </c>
      <c r="N113" s="145">
        <v>1842.6302599999997</v>
      </c>
      <c r="O113" s="145">
        <v>89853.72815000001</v>
      </c>
      <c r="P113" s="145">
        <v>123188.14761999999</v>
      </c>
      <c r="Q113" s="145">
        <v>2845.1885100000004</v>
      </c>
      <c r="R113" s="146">
        <v>126033.33613</v>
      </c>
    </row>
    <row r="114" spans="1:18" ht="13.5">
      <c r="A114" s="143" t="s">
        <v>14</v>
      </c>
      <c r="B114" s="143" t="s">
        <v>136</v>
      </c>
      <c r="C114" s="143" t="s">
        <v>262</v>
      </c>
      <c r="D114" s="144">
        <v>14061.43102</v>
      </c>
      <c r="E114" s="145">
        <v>0</v>
      </c>
      <c r="F114" s="145">
        <v>14061.43102</v>
      </c>
      <c r="G114" s="145">
        <v>0</v>
      </c>
      <c r="H114" s="145">
        <v>0</v>
      </c>
      <c r="I114" s="145">
        <v>0</v>
      </c>
      <c r="J114" s="145">
        <v>266.65547999999995</v>
      </c>
      <c r="K114" s="145">
        <v>0.0014199999999999998</v>
      </c>
      <c r="L114" s="145">
        <v>266.6569</v>
      </c>
      <c r="M114" s="145">
        <v>159.67421</v>
      </c>
      <c r="N114" s="145">
        <v>0</v>
      </c>
      <c r="O114" s="145">
        <v>159.67421</v>
      </c>
      <c r="P114" s="145">
        <v>426.32968999999997</v>
      </c>
      <c r="Q114" s="145">
        <v>0.0014199999999999998</v>
      </c>
      <c r="R114" s="146">
        <v>426.33110999999997</v>
      </c>
    </row>
    <row r="115" spans="1:18" ht="13.5">
      <c r="A115" s="147"/>
      <c r="B115" s="147"/>
      <c r="C115" s="148" t="s">
        <v>137</v>
      </c>
      <c r="D115" s="149">
        <v>31197.095189999996</v>
      </c>
      <c r="E115" s="150">
        <v>0</v>
      </c>
      <c r="F115" s="150">
        <v>31197.095189999996</v>
      </c>
      <c r="G115" s="150">
        <v>0.6005199999999999</v>
      </c>
      <c r="H115" s="150">
        <v>0</v>
      </c>
      <c r="I115" s="150">
        <v>0.6005199999999999</v>
      </c>
      <c r="J115" s="150">
        <v>2514.2914699999997</v>
      </c>
      <c r="K115" s="150">
        <v>62.78131</v>
      </c>
      <c r="L115" s="150">
        <v>2577.0727800000004</v>
      </c>
      <c r="M115" s="150">
        <v>3215.1561900000006</v>
      </c>
      <c r="N115" s="150">
        <v>174.47388</v>
      </c>
      <c r="O115" s="150">
        <v>3389.63007</v>
      </c>
      <c r="P115" s="150">
        <v>5730.04818</v>
      </c>
      <c r="Q115" s="150">
        <v>237.25519</v>
      </c>
      <c r="R115" s="151">
        <v>5967.3033700000005</v>
      </c>
    </row>
    <row r="116" spans="1:18" ht="13.5">
      <c r="A116" s="147"/>
      <c r="B116" s="147"/>
      <c r="C116" s="148" t="s">
        <v>136</v>
      </c>
      <c r="D116" s="149">
        <v>2602.4510499999997</v>
      </c>
      <c r="E116" s="150">
        <v>0</v>
      </c>
      <c r="F116" s="150">
        <v>2602.4510499999997</v>
      </c>
      <c r="G116" s="150">
        <v>0</v>
      </c>
      <c r="H116" s="150">
        <v>0</v>
      </c>
      <c r="I116" s="150">
        <v>0</v>
      </c>
      <c r="J116" s="150">
        <v>0</v>
      </c>
      <c r="K116" s="150">
        <v>0</v>
      </c>
      <c r="L116" s="150">
        <v>0</v>
      </c>
      <c r="M116" s="150">
        <v>0</v>
      </c>
      <c r="N116" s="150">
        <v>0</v>
      </c>
      <c r="O116" s="150">
        <v>0</v>
      </c>
      <c r="P116" s="150">
        <v>0</v>
      </c>
      <c r="Q116" s="150">
        <v>0</v>
      </c>
      <c r="R116" s="151">
        <v>0</v>
      </c>
    </row>
    <row r="117" spans="1:18" ht="13.5">
      <c r="A117" s="147"/>
      <c r="B117" s="143" t="s">
        <v>138</v>
      </c>
      <c r="C117" s="143" t="s">
        <v>138</v>
      </c>
      <c r="D117" s="144">
        <v>62607.64508</v>
      </c>
      <c r="E117" s="145">
        <v>0</v>
      </c>
      <c r="F117" s="145">
        <v>62607.64508</v>
      </c>
      <c r="G117" s="145">
        <v>0.0070999999999999995</v>
      </c>
      <c r="H117" s="145">
        <v>0</v>
      </c>
      <c r="I117" s="145">
        <v>0.0070999999999999995</v>
      </c>
      <c r="J117" s="145">
        <v>6280.7634</v>
      </c>
      <c r="K117" s="145">
        <v>129.56068000000002</v>
      </c>
      <c r="L117" s="145">
        <v>6410.32408</v>
      </c>
      <c r="M117" s="145">
        <v>9779.77519</v>
      </c>
      <c r="N117" s="145">
        <v>148.57878</v>
      </c>
      <c r="O117" s="145">
        <v>9928.353969999998</v>
      </c>
      <c r="P117" s="145">
        <v>16060.54569</v>
      </c>
      <c r="Q117" s="145">
        <v>278.13946000000004</v>
      </c>
      <c r="R117" s="146">
        <v>16338.685150000001</v>
      </c>
    </row>
    <row r="118" spans="1:18" ht="13.5">
      <c r="A118" s="147"/>
      <c r="B118" s="143" t="s">
        <v>263</v>
      </c>
      <c r="C118" s="143" t="s">
        <v>264</v>
      </c>
      <c r="D118" s="144">
        <v>48841.5525</v>
      </c>
      <c r="E118" s="145">
        <v>0</v>
      </c>
      <c r="F118" s="145">
        <v>48841.5525</v>
      </c>
      <c r="G118" s="145">
        <v>0</v>
      </c>
      <c r="H118" s="145">
        <v>0</v>
      </c>
      <c r="I118" s="145">
        <v>0</v>
      </c>
      <c r="J118" s="145">
        <v>6003.388390000001</v>
      </c>
      <c r="K118" s="145">
        <v>120.91071999999998</v>
      </c>
      <c r="L118" s="145">
        <v>6124.29911</v>
      </c>
      <c r="M118" s="145">
        <v>17607.038619999996</v>
      </c>
      <c r="N118" s="145">
        <v>153.73575</v>
      </c>
      <c r="O118" s="145">
        <v>17760.774370000003</v>
      </c>
      <c r="P118" s="145">
        <v>23610.427010000003</v>
      </c>
      <c r="Q118" s="145">
        <v>274.64647</v>
      </c>
      <c r="R118" s="146">
        <v>23885.07348</v>
      </c>
    </row>
    <row r="119" spans="1:18" ht="13.5">
      <c r="A119" s="147"/>
      <c r="B119" s="143" t="s">
        <v>139</v>
      </c>
      <c r="C119" s="143" t="s">
        <v>140</v>
      </c>
      <c r="D119" s="144">
        <v>90887.02855999999</v>
      </c>
      <c r="E119" s="145">
        <v>0</v>
      </c>
      <c r="F119" s="145">
        <v>90887.02855999999</v>
      </c>
      <c r="G119" s="145">
        <v>0.054369999999999995</v>
      </c>
      <c r="H119" s="145">
        <v>0</v>
      </c>
      <c r="I119" s="145">
        <v>0.054369999999999995</v>
      </c>
      <c r="J119" s="145">
        <v>3881.34296</v>
      </c>
      <c r="K119" s="145">
        <v>62.514720000000004</v>
      </c>
      <c r="L119" s="145">
        <v>3943.8576799999996</v>
      </c>
      <c r="M119" s="145">
        <v>8737.57801</v>
      </c>
      <c r="N119" s="145">
        <v>73.93889</v>
      </c>
      <c r="O119" s="145">
        <v>8811.5169</v>
      </c>
      <c r="P119" s="145">
        <v>12618.975339999999</v>
      </c>
      <c r="Q119" s="145">
        <v>136.45361000000003</v>
      </c>
      <c r="R119" s="146">
        <v>12755.428950000001</v>
      </c>
    </row>
    <row r="120" spans="1:18" ht="13.5">
      <c r="A120" s="147"/>
      <c r="B120" s="147"/>
      <c r="C120" s="148" t="s">
        <v>223</v>
      </c>
      <c r="D120" s="149">
        <v>38033.13913</v>
      </c>
      <c r="E120" s="150">
        <v>0</v>
      </c>
      <c r="F120" s="150">
        <v>38033.13913</v>
      </c>
      <c r="G120" s="150">
        <v>0</v>
      </c>
      <c r="H120" s="150">
        <v>0</v>
      </c>
      <c r="I120" s="150">
        <v>0</v>
      </c>
      <c r="J120" s="150">
        <v>3663.25763</v>
      </c>
      <c r="K120" s="150">
        <v>67.11659</v>
      </c>
      <c r="L120" s="150">
        <v>3730.37422</v>
      </c>
      <c r="M120" s="150">
        <v>11845.81891</v>
      </c>
      <c r="N120" s="150">
        <v>43.5301</v>
      </c>
      <c r="O120" s="150">
        <v>11889.34901</v>
      </c>
      <c r="P120" s="150">
        <v>15509.076539999998</v>
      </c>
      <c r="Q120" s="150">
        <v>110.64668999999999</v>
      </c>
      <c r="R120" s="151">
        <v>15619.72323</v>
      </c>
    </row>
    <row r="121" spans="1:18" ht="13.5">
      <c r="A121" s="147"/>
      <c r="B121" s="147"/>
      <c r="C121" s="148" t="s">
        <v>139</v>
      </c>
      <c r="D121" s="149">
        <v>336783.57068000006</v>
      </c>
      <c r="E121" s="150">
        <v>168.21715</v>
      </c>
      <c r="F121" s="150">
        <v>336951.78783000004</v>
      </c>
      <c r="G121" s="150">
        <v>1.70985</v>
      </c>
      <c r="H121" s="150">
        <v>0</v>
      </c>
      <c r="I121" s="150">
        <v>1.70985</v>
      </c>
      <c r="J121" s="150">
        <v>28144.698979999997</v>
      </c>
      <c r="K121" s="150">
        <v>2438.04221</v>
      </c>
      <c r="L121" s="150">
        <v>30582.741189999997</v>
      </c>
      <c r="M121" s="150">
        <v>163396.51013</v>
      </c>
      <c r="N121" s="150">
        <v>5808.858329999999</v>
      </c>
      <c r="O121" s="150">
        <v>169205.36846</v>
      </c>
      <c r="P121" s="150">
        <v>191542.91895999998</v>
      </c>
      <c r="Q121" s="150">
        <v>8246.900539999999</v>
      </c>
      <c r="R121" s="151">
        <v>199789.8195</v>
      </c>
    </row>
    <row r="122" spans="1:18" ht="13.5">
      <c r="A122" s="147"/>
      <c r="B122" s="147"/>
      <c r="C122" s="148" t="s">
        <v>289</v>
      </c>
      <c r="D122" s="149">
        <v>2688.31315</v>
      </c>
      <c r="E122" s="150">
        <v>0</v>
      </c>
      <c r="F122" s="150">
        <v>2688.31315</v>
      </c>
      <c r="G122" s="150">
        <v>0</v>
      </c>
      <c r="H122" s="150">
        <v>0</v>
      </c>
      <c r="I122" s="150">
        <v>0</v>
      </c>
      <c r="J122" s="150">
        <v>0</v>
      </c>
      <c r="K122" s="150">
        <v>0</v>
      </c>
      <c r="L122" s="150">
        <v>0</v>
      </c>
      <c r="M122" s="150">
        <v>0</v>
      </c>
      <c r="N122" s="150">
        <v>0</v>
      </c>
      <c r="O122" s="150">
        <v>0</v>
      </c>
      <c r="P122" s="150">
        <v>0</v>
      </c>
      <c r="Q122" s="150">
        <v>0</v>
      </c>
      <c r="R122" s="151">
        <v>0</v>
      </c>
    </row>
    <row r="123" spans="1:18" ht="13.5">
      <c r="A123" s="147"/>
      <c r="B123" s="143" t="s">
        <v>141</v>
      </c>
      <c r="C123" s="143" t="s">
        <v>141</v>
      </c>
      <c r="D123" s="144">
        <v>38052.18619000001</v>
      </c>
      <c r="E123" s="145">
        <v>0</v>
      </c>
      <c r="F123" s="145">
        <v>38052.18619000001</v>
      </c>
      <c r="G123" s="145">
        <v>0.0055</v>
      </c>
      <c r="H123" s="145">
        <v>0</v>
      </c>
      <c r="I123" s="145">
        <v>0.0055</v>
      </c>
      <c r="J123" s="145">
        <v>12353.574990000001</v>
      </c>
      <c r="K123" s="145">
        <v>82.50968</v>
      </c>
      <c r="L123" s="145">
        <v>12436.08467</v>
      </c>
      <c r="M123" s="145">
        <v>5911.56055</v>
      </c>
      <c r="N123" s="145">
        <v>91.39350999999999</v>
      </c>
      <c r="O123" s="145">
        <v>6002.95406</v>
      </c>
      <c r="P123" s="145">
        <v>18265.14104</v>
      </c>
      <c r="Q123" s="145">
        <v>173.90319</v>
      </c>
      <c r="R123" s="146">
        <v>18439.04423</v>
      </c>
    </row>
    <row r="124" spans="1:18" ht="13.5">
      <c r="A124" s="147"/>
      <c r="B124" s="143" t="s">
        <v>142</v>
      </c>
      <c r="C124" s="143" t="s">
        <v>142</v>
      </c>
      <c r="D124" s="144">
        <v>7818.9284800000005</v>
      </c>
      <c r="E124" s="145">
        <v>0</v>
      </c>
      <c r="F124" s="145">
        <v>7818.9284800000005</v>
      </c>
      <c r="G124" s="145">
        <v>0.02524</v>
      </c>
      <c r="H124" s="145">
        <v>0</v>
      </c>
      <c r="I124" s="145">
        <v>0.02524</v>
      </c>
      <c r="J124" s="145">
        <v>173.14339</v>
      </c>
      <c r="K124" s="145">
        <v>0</v>
      </c>
      <c r="L124" s="145">
        <v>173.14339</v>
      </c>
      <c r="M124" s="145">
        <v>0.04902</v>
      </c>
      <c r="N124" s="145">
        <v>0</v>
      </c>
      <c r="O124" s="145">
        <v>0.04902</v>
      </c>
      <c r="P124" s="145">
        <v>173.21765</v>
      </c>
      <c r="Q124" s="145">
        <v>0</v>
      </c>
      <c r="R124" s="146">
        <v>173.21765</v>
      </c>
    </row>
    <row r="125" spans="1:18" ht="13.5">
      <c r="A125" s="147"/>
      <c r="B125" s="143" t="s">
        <v>265</v>
      </c>
      <c r="C125" s="143" t="s">
        <v>265</v>
      </c>
      <c r="D125" s="144">
        <v>10619.31541</v>
      </c>
      <c r="E125" s="145">
        <v>0</v>
      </c>
      <c r="F125" s="145">
        <v>10619.31541</v>
      </c>
      <c r="G125" s="145">
        <v>0</v>
      </c>
      <c r="H125" s="145">
        <v>0</v>
      </c>
      <c r="I125" s="145">
        <v>0</v>
      </c>
      <c r="J125" s="145">
        <v>575.48266</v>
      </c>
      <c r="K125" s="145">
        <v>8.7595</v>
      </c>
      <c r="L125" s="145">
        <v>584.24216</v>
      </c>
      <c r="M125" s="145">
        <v>1691.66115</v>
      </c>
      <c r="N125" s="145">
        <v>45.88015</v>
      </c>
      <c r="O125" s="145">
        <v>1737.5413</v>
      </c>
      <c r="P125" s="145">
        <v>2267.14381</v>
      </c>
      <c r="Q125" s="145">
        <v>54.63965</v>
      </c>
      <c r="R125" s="146">
        <v>2321.78346</v>
      </c>
    </row>
    <row r="126" spans="1:18" ht="13.5">
      <c r="A126" s="147"/>
      <c r="B126" s="143" t="s">
        <v>266</v>
      </c>
      <c r="C126" s="143" t="s">
        <v>267</v>
      </c>
      <c r="D126" s="144">
        <v>23296.03262</v>
      </c>
      <c r="E126" s="145">
        <v>0</v>
      </c>
      <c r="F126" s="145">
        <v>23296.03262</v>
      </c>
      <c r="G126" s="145">
        <v>0</v>
      </c>
      <c r="H126" s="145">
        <v>0</v>
      </c>
      <c r="I126" s="145">
        <v>0</v>
      </c>
      <c r="J126" s="145">
        <v>961.7266800000001</v>
      </c>
      <c r="K126" s="145">
        <v>0.05441</v>
      </c>
      <c r="L126" s="145">
        <v>961.78109</v>
      </c>
      <c r="M126" s="145">
        <v>1247.2356200000002</v>
      </c>
      <c r="N126" s="145">
        <v>0</v>
      </c>
      <c r="O126" s="145">
        <v>1247.2356200000002</v>
      </c>
      <c r="P126" s="145">
        <v>2208.9623</v>
      </c>
      <c r="Q126" s="145">
        <v>0.05441</v>
      </c>
      <c r="R126" s="146">
        <v>2209.01671</v>
      </c>
    </row>
    <row r="127" spans="1:18" ht="13.5">
      <c r="A127" s="143" t="s">
        <v>826</v>
      </c>
      <c r="B127" s="860"/>
      <c r="C127" s="860"/>
      <c r="D127" s="144">
        <v>707488.68906</v>
      </c>
      <c r="E127" s="145">
        <v>168.21715</v>
      </c>
      <c r="F127" s="145">
        <v>707656.90621</v>
      </c>
      <c r="G127" s="145">
        <v>2.40258</v>
      </c>
      <c r="H127" s="145">
        <v>0</v>
      </c>
      <c r="I127" s="145">
        <v>2.40258</v>
      </c>
      <c r="J127" s="145">
        <v>64818.32603</v>
      </c>
      <c r="K127" s="145">
        <v>2972.25124</v>
      </c>
      <c r="L127" s="145">
        <v>67790.57727</v>
      </c>
      <c r="M127" s="145">
        <v>223592.05760000003</v>
      </c>
      <c r="N127" s="145">
        <v>6540.389389999999</v>
      </c>
      <c r="O127" s="145">
        <v>230132.44699000003</v>
      </c>
      <c r="P127" s="145">
        <v>288412.78621</v>
      </c>
      <c r="Q127" s="145">
        <v>9512.640629999998</v>
      </c>
      <c r="R127" s="146">
        <v>297925.42684</v>
      </c>
    </row>
    <row r="128" spans="1:18" ht="13.5">
      <c r="A128" s="143" t="s">
        <v>15</v>
      </c>
      <c r="B128" s="143" t="s">
        <v>143</v>
      </c>
      <c r="C128" s="143" t="s">
        <v>143</v>
      </c>
      <c r="D128" s="144">
        <v>357383.9491900001</v>
      </c>
      <c r="E128" s="145">
        <v>7.41805</v>
      </c>
      <c r="F128" s="145">
        <v>357391.36724</v>
      </c>
      <c r="G128" s="145">
        <v>3.48088</v>
      </c>
      <c r="H128" s="145">
        <v>0</v>
      </c>
      <c r="I128" s="145">
        <v>3.48088</v>
      </c>
      <c r="J128" s="145">
        <v>7677.02</v>
      </c>
      <c r="K128" s="145">
        <v>391.25882999999993</v>
      </c>
      <c r="L128" s="145">
        <v>8068.27883</v>
      </c>
      <c r="M128" s="145">
        <v>24202.731219999998</v>
      </c>
      <c r="N128" s="145">
        <v>708.3070799999999</v>
      </c>
      <c r="O128" s="145">
        <v>24911.038299999997</v>
      </c>
      <c r="P128" s="145">
        <v>31883.232100000005</v>
      </c>
      <c r="Q128" s="145">
        <v>1099.5659100000003</v>
      </c>
      <c r="R128" s="146">
        <v>32982.798010000006</v>
      </c>
    </row>
    <row r="129" spans="1:18" ht="13.5">
      <c r="A129" s="147"/>
      <c r="B129" s="147"/>
      <c r="C129" s="148" t="s">
        <v>144</v>
      </c>
      <c r="D129" s="149">
        <v>75481.10739000002</v>
      </c>
      <c r="E129" s="150">
        <v>0</v>
      </c>
      <c r="F129" s="150">
        <v>75481.10739000002</v>
      </c>
      <c r="G129" s="150">
        <v>0.00737</v>
      </c>
      <c r="H129" s="150">
        <v>0.00035</v>
      </c>
      <c r="I129" s="150">
        <v>0.007719999999999999</v>
      </c>
      <c r="J129" s="150">
        <v>2913.82894</v>
      </c>
      <c r="K129" s="150">
        <v>22.83643</v>
      </c>
      <c r="L129" s="150">
        <v>2936.66537</v>
      </c>
      <c r="M129" s="150">
        <v>2037.2029700000003</v>
      </c>
      <c r="N129" s="150">
        <v>0</v>
      </c>
      <c r="O129" s="150">
        <v>2037.2029700000003</v>
      </c>
      <c r="P129" s="150">
        <v>4951.03928</v>
      </c>
      <c r="Q129" s="150">
        <v>22.836779999999997</v>
      </c>
      <c r="R129" s="151">
        <v>4973.8760600000005</v>
      </c>
    </row>
    <row r="130" spans="1:18" ht="13.5">
      <c r="A130" s="147"/>
      <c r="B130" s="147"/>
      <c r="C130" s="148" t="s">
        <v>158</v>
      </c>
      <c r="D130" s="149">
        <v>10341.20125</v>
      </c>
      <c r="E130" s="150">
        <v>0</v>
      </c>
      <c r="F130" s="150">
        <v>10341.20125</v>
      </c>
      <c r="G130" s="150">
        <v>0</v>
      </c>
      <c r="H130" s="150">
        <v>0</v>
      </c>
      <c r="I130" s="150">
        <v>0</v>
      </c>
      <c r="J130" s="150">
        <v>442.4312</v>
      </c>
      <c r="K130" s="150">
        <v>0</v>
      </c>
      <c r="L130" s="150">
        <v>442.4312</v>
      </c>
      <c r="M130" s="150">
        <v>0</v>
      </c>
      <c r="N130" s="150">
        <v>0</v>
      </c>
      <c r="O130" s="150">
        <v>0</v>
      </c>
      <c r="P130" s="150">
        <v>442.4312</v>
      </c>
      <c r="Q130" s="150">
        <v>0</v>
      </c>
      <c r="R130" s="151">
        <v>442.4312</v>
      </c>
    </row>
    <row r="131" spans="1:18" ht="13.5">
      <c r="A131" s="147"/>
      <c r="B131" s="143" t="s">
        <v>15</v>
      </c>
      <c r="C131" s="143" t="s">
        <v>15</v>
      </c>
      <c r="D131" s="144">
        <v>23711.330280000002</v>
      </c>
      <c r="E131" s="145">
        <v>0</v>
      </c>
      <c r="F131" s="145">
        <v>23711.330280000002</v>
      </c>
      <c r="G131" s="145">
        <v>0.00409</v>
      </c>
      <c r="H131" s="145">
        <v>0</v>
      </c>
      <c r="I131" s="145">
        <v>0.00409</v>
      </c>
      <c r="J131" s="145">
        <v>1510.78456</v>
      </c>
      <c r="K131" s="145">
        <v>0.00020999999999999998</v>
      </c>
      <c r="L131" s="145">
        <v>1510.78477</v>
      </c>
      <c r="M131" s="145">
        <v>328.58481</v>
      </c>
      <c r="N131" s="145">
        <v>0</v>
      </c>
      <c r="O131" s="145">
        <v>328.58481</v>
      </c>
      <c r="P131" s="145">
        <v>1839.37346</v>
      </c>
      <c r="Q131" s="145">
        <v>0.00020999999999999998</v>
      </c>
      <c r="R131" s="146">
        <v>1839.37367</v>
      </c>
    </row>
    <row r="132" spans="1:18" ht="13.5">
      <c r="A132" s="147"/>
      <c r="B132" s="147"/>
      <c r="C132" s="148" t="s">
        <v>224</v>
      </c>
      <c r="D132" s="149">
        <v>18919.38797</v>
      </c>
      <c r="E132" s="150">
        <v>0</v>
      </c>
      <c r="F132" s="150">
        <v>18919.38797</v>
      </c>
      <c r="G132" s="150">
        <v>0</v>
      </c>
      <c r="H132" s="150">
        <v>0</v>
      </c>
      <c r="I132" s="150">
        <v>0</v>
      </c>
      <c r="J132" s="150">
        <v>1582.58133</v>
      </c>
      <c r="K132" s="150">
        <v>0.03582</v>
      </c>
      <c r="L132" s="150">
        <v>1582.6171499999998</v>
      </c>
      <c r="M132" s="150">
        <v>575.9295599999999</v>
      </c>
      <c r="N132" s="150">
        <v>0.0029</v>
      </c>
      <c r="O132" s="150">
        <v>575.93246</v>
      </c>
      <c r="P132" s="150">
        <v>2158.5108899999996</v>
      </c>
      <c r="Q132" s="150">
        <v>0.03872</v>
      </c>
      <c r="R132" s="151">
        <v>2158.5496100000005</v>
      </c>
    </row>
    <row r="133" spans="1:18" ht="13.5">
      <c r="A133" s="147"/>
      <c r="B133" s="147"/>
      <c r="C133" s="148" t="s">
        <v>290</v>
      </c>
      <c r="D133" s="149">
        <v>2294.56198</v>
      </c>
      <c r="E133" s="150">
        <v>0</v>
      </c>
      <c r="F133" s="150">
        <v>2294.56198</v>
      </c>
      <c r="G133" s="150">
        <v>0</v>
      </c>
      <c r="H133" s="150">
        <v>0</v>
      </c>
      <c r="I133" s="150">
        <v>0</v>
      </c>
      <c r="J133" s="150">
        <v>0</v>
      </c>
      <c r="K133" s="150">
        <v>0</v>
      </c>
      <c r="L133" s="150">
        <v>0</v>
      </c>
      <c r="M133" s="150">
        <v>0</v>
      </c>
      <c r="N133" s="150">
        <v>0</v>
      </c>
      <c r="O133" s="150">
        <v>0</v>
      </c>
      <c r="P133" s="150">
        <v>0</v>
      </c>
      <c r="Q133" s="150">
        <v>0</v>
      </c>
      <c r="R133" s="151">
        <v>0</v>
      </c>
    </row>
    <row r="134" spans="1:18" ht="13.5">
      <c r="A134" s="147"/>
      <c r="B134" s="143" t="s">
        <v>145</v>
      </c>
      <c r="C134" s="143" t="s">
        <v>146</v>
      </c>
      <c r="D134" s="144">
        <v>9616.20663</v>
      </c>
      <c r="E134" s="145">
        <v>0</v>
      </c>
      <c r="F134" s="145">
        <v>9616.20663</v>
      </c>
      <c r="G134" s="145">
        <v>0</v>
      </c>
      <c r="H134" s="145">
        <v>0</v>
      </c>
      <c r="I134" s="145">
        <v>0</v>
      </c>
      <c r="J134" s="145">
        <v>0.12752</v>
      </c>
      <c r="K134" s="145">
        <v>0</v>
      </c>
      <c r="L134" s="145">
        <v>0.12752</v>
      </c>
      <c r="M134" s="145">
        <v>0</v>
      </c>
      <c r="N134" s="145">
        <v>0</v>
      </c>
      <c r="O134" s="145">
        <v>0</v>
      </c>
      <c r="P134" s="145">
        <v>0.12752</v>
      </c>
      <c r="Q134" s="145">
        <v>0</v>
      </c>
      <c r="R134" s="146">
        <v>0.12752</v>
      </c>
    </row>
    <row r="135" spans="1:18" ht="13.5">
      <c r="A135" s="147"/>
      <c r="B135" s="147"/>
      <c r="C135" s="148" t="s">
        <v>145</v>
      </c>
      <c r="D135" s="149">
        <v>10108.52974</v>
      </c>
      <c r="E135" s="150">
        <v>0</v>
      </c>
      <c r="F135" s="150">
        <v>10108.52974</v>
      </c>
      <c r="G135" s="150">
        <v>0</v>
      </c>
      <c r="H135" s="150">
        <v>0</v>
      </c>
      <c r="I135" s="150">
        <v>0</v>
      </c>
      <c r="J135" s="150">
        <v>1429.86761</v>
      </c>
      <c r="K135" s="150">
        <v>0.00011</v>
      </c>
      <c r="L135" s="150">
        <v>1429.86772</v>
      </c>
      <c r="M135" s="150">
        <v>379.22488</v>
      </c>
      <c r="N135" s="150">
        <v>0</v>
      </c>
      <c r="O135" s="150">
        <v>379.22488</v>
      </c>
      <c r="P135" s="150">
        <v>1809.0924900000002</v>
      </c>
      <c r="Q135" s="150">
        <v>0.00011</v>
      </c>
      <c r="R135" s="151">
        <v>1809.0926000000002</v>
      </c>
    </row>
    <row r="136" spans="1:18" ht="13.5">
      <c r="A136" s="143" t="s">
        <v>827</v>
      </c>
      <c r="B136" s="860"/>
      <c r="C136" s="860"/>
      <c r="D136" s="144">
        <v>507856.27443000005</v>
      </c>
      <c r="E136" s="145">
        <v>7.41805</v>
      </c>
      <c r="F136" s="145">
        <v>507863.69248</v>
      </c>
      <c r="G136" s="145">
        <v>3.49234</v>
      </c>
      <c r="H136" s="145">
        <v>0.00035</v>
      </c>
      <c r="I136" s="145">
        <v>3.49269</v>
      </c>
      <c r="J136" s="145">
        <v>15556.641159999997</v>
      </c>
      <c r="K136" s="145">
        <v>414.1314</v>
      </c>
      <c r="L136" s="145">
        <v>15970.77256</v>
      </c>
      <c r="M136" s="145">
        <v>27523.673439999995</v>
      </c>
      <c r="N136" s="145">
        <v>708.30998</v>
      </c>
      <c r="O136" s="145">
        <v>28231.983419999993</v>
      </c>
      <c r="P136" s="145">
        <v>43083.80694000001</v>
      </c>
      <c r="Q136" s="145">
        <v>1122.4417300000002</v>
      </c>
      <c r="R136" s="146">
        <v>44206.248670000015</v>
      </c>
    </row>
    <row r="137" spans="1:18" ht="13.5">
      <c r="A137" s="143" t="s">
        <v>16</v>
      </c>
      <c r="B137" s="143" t="s">
        <v>147</v>
      </c>
      <c r="C137" s="143" t="s">
        <v>147</v>
      </c>
      <c r="D137" s="144">
        <v>55231.02941</v>
      </c>
      <c r="E137" s="145">
        <v>0</v>
      </c>
      <c r="F137" s="145">
        <v>55231.02941</v>
      </c>
      <c r="G137" s="145">
        <v>0.02998</v>
      </c>
      <c r="H137" s="145">
        <v>0</v>
      </c>
      <c r="I137" s="145">
        <v>0.02998</v>
      </c>
      <c r="J137" s="145">
        <v>2168.87396</v>
      </c>
      <c r="K137" s="145">
        <v>164.60358</v>
      </c>
      <c r="L137" s="145">
        <v>2333.47754</v>
      </c>
      <c r="M137" s="145">
        <v>2825.93415</v>
      </c>
      <c r="N137" s="145">
        <v>92.08487</v>
      </c>
      <c r="O137" s="145">
        <v>2918.01902</v>
      </c>
      <c r="P137" s="145">
        <v>4994.83809</v>
      </c>
      <c r="Q137" s="145">
        <v>256.68845</v>
      </c>
      <c r="R137" s="146">
        <v>5251.52654</v>
      </c>
    </row>
    <row r="138" spans="1:18" ht="13.5">
      <c r="A138" s="147"/>
      <c r="B138" s="143" t="s">
        <v>148</v>
      </c>
      <c r="C138" s="143" t="s">
        <v>268</v>
      </c>
      <c r="D138" s="144">
        <v>29000.05657</v>
      </c>
      <c r="E138" s="145">
        <v>0</v>
      </c>
      <c r="F138" s="145">
        <v>29000.05657</v>
      </c>
      <c r="G138" s="145">
        <v>0</v>
      </c>
      <c r="H138" s="145">
        <v>0</v>
      </c>
      <c r="I138" s="145">
        <v>0</v>
      </c>
      <c r="J138" s="145">
        <v>3126.97252</v>
      </c>
      <c r="K138" s="145">
        <v>25.28366</v>
      </c>
      <c r="L138" s="145">
        <v>3152.2561800000003</v>
      </c>
      <c r="M138" s="145">
        <v>7540.18139</v>
      </c>
      <c r="N138" s="145">
        <v>144.40261999999998</v>
      </c>
      <c r="O138" s="145">
        <v>7684.58401</v>
      </c>
      <c r="P138" s="145">
        <v>10667.15391</v>
      </c>
      <c r="Q138" s="145">
        <v>169.68628</v>
      </c>
      <c r="R138" s="146">
        <v>10836.84019</v>
      </c>
    </row>
    <row r="139" spans="1:18" ht="13.5">
      <c r="A139" s="147"/>
      <c r="B139" s="147"/>
      <c r="C139" s="148" t="s">
        <v>296</v>
      </c>
      <c r="D139" s="149">
        <v>13660.017880000001</v>
      </c>
      <c r="E139" s="150">
        <v>0</v>
      </c>
      <c r="F139" s="150">
        <v>13660.017880000001</v>
      </c>
      <c r="G139" s="150">
        <v>0</v>
      </c>
      <c r="H139" s="150">
        <v>0</v>
      </c>
      <c r="I139" s="150">
        <v>0</v>
      </c>
      <c r="J139" s="150">
        <v>1275.22177</v>
      </c>
      <c r="K139" s="150">
        <v>19.482740000000003</v>
      </c>
      <c r="L139" s="150">
        <v>1294.70451</v>
      </c>
      <c r="M139" s="150">
        <v>7167.9901</v>
      </c>
      <c r="N139" s="150">
        <v>49.803290000000004</v>
      </c>
      <c r="O139" s="150">
        <v>7217.79339</v>
      </c>
      <c r="P139" s="150">
        <v>8443.21187</v>
      </c>
      <c r="Q139" s="150">
        <v>69.28603</v>
      </c>
      <c r="R139" s="151">
        <v>8512.4979</v>
      </c>
    </row>
    <row r="140" spans="1:18" ht="13.5">
      <c r="A140" s="147"/>
      <c r="B140" s="147"/>
      <c r="C140" s="148" t="s">
        <v>149</v>
      </c>
      <c r="D140" s="149">
        <v>60661.36254</v>
      </c>
      <c r="E140" s="150">
        <v>0</v>
      </c>
      <c r="F140" s="150">
        <v>60661.36254</v>
      </c>
      <c r="G140" s="150">
        <v>0.05727</v>
      </c>
      <c r="H140" s="150">
        <v>0.00354</v>
      </c>
      <c r="I140" s="150">
        <v>0.06081</v>
      </c>
      <c r="J140" s="150">
        <v>4472.8756300000005</v>
      </c>
      <c r="K140" s="150">
        <v>562.07675</v>
      </c>
      <c r="L140" s="150">
        <v>5034.95238</v>
      </c>
      <c r="M140" s="150">
        <v>14132.399449999999</v>
      </c>
      <c r="N140" s="150">
        <v>523.03135</v>
      </c>
      <c r="O140" s="150">
        <v>14655.430799999998</v>
      </c>
      <c r="P140" s="150">
        <v>18605.33235</v>
      </c>
      <c r="Q140" s="150">
        <v>1085.1116399999999</v>
      </c>
      <c r="R140" s="151">
        <v>19690.443990000003</v>
      </c>
    </row>
    <row r="141" spans="1:18" ht="13.5">
      <c r="A141" s="147"/>
      <c r="B141" s="143" t="s">
        <v>150</v>
      </c>
      <c r="C141" s="143" t="s">
        <v>150</v>
      </c>
      <c r="D141" s="144">
        <v>59069.35190000001</v>
      </c>
      <c r="E141" s="145">
        <v>0</v>
      </c>
      <c r="F141" s="145">
        <v>59069.35190000001</v>
      </c>
      <c r="G141" s="145">
        <v>0.0017</v>
      </c>
      <c r="H141" s="145">
        <v>0</v>
      </c>
      <c r="I141" s="145">
        <v>0.0017</v>
      </c>
      <c r="J141" s="145">
        <v>3073.80103</v>
      </c>
      <c r="K141" s="145">
        <v>168.5153</v>
      </c>
      <c r="L141" s="145">
        <v>3242.31633</v>
      </c>
      <c r="M141" s="145">
        <v>3264.6911900000005</v>
      </c>
      <c r="N141" s="145">
        <v>526.36598</v>
      </c>
      <c r="O141" s="145">
        <v>3791.05717</v>
      </c>
      <c r="P141" s="145">
        <v>6338.49392</v>
      </c>
      <c r="Q141" s="145">
        <v>694.88128</v>
      </c>
      <c r="R141" s="146">
        <v>7033.3752</v>
      </c>
    </row>
    <row r="142" spans="1:18" ht="13.5">
      <c r="A142" s="147"/>
      <c r="B142" s="143" t="s">
        <v>151</v>
      </c>
      <c r="C142" s="143" t="s">
        <v>152</v>
      </c>
      <c r="D142" s="144">
        <v>90923.80201</v>
      </c>
      <c r="E142" s="145">
        <v>0</v>
      </c>
      <c r="F142" s="145">
        <v>90923.80201</v>
      </c>
      <c r="G142" s="145">
        <v>0.46302000000000004</v>
      </c>
      <c r="H142" s="145">
        <v>0</v>
      </c>
      <c r="I142" s="145">
        <v>0.46302000000000004</v>
      </c>
      <c r="J142" s="145">
        <v>3218.05305</v>
      </c>
      <c r="K142" s="145">
        <v>124.16698999999998</v>
      </c>
      <c r="L142" s="145">
        <v>3342.22004</v>
      </c>
      <c r="M142" s="145">
        <v>8471.78436</v>
      </c>
      <c r="N142" s="145">
        <v>77.84859</v>
      </c>
      <c r="O142" s="145">
        <v>8549.63295</v>
      </c>
      <c r="P142" s="145">
        <v>11690.30043</v>
      </c>
      <c r="Q142" s="145">
        <v>202.01558</v>
      </c>
      <c r="R142" s="146">
        <v>11892.31601</v>
      </c>
    </row>
    <row r="143" spans="1:18" ht="13.5">
      <c r="A143" s="147"/>
      <c r="B143" s="143" t="s">
        <v>16</v>
      </c>
      <c r="C143" s="143" t="s">
        <v>153</v>
      </c>
      <c r="D143" s="144">
        <v>434081.8941499999</v>
      </c>
      <c r="E143" s="145">
        <v>140.839</v>
      </c>
      <c r="F143" s="145">
        <v>434222.7331499999</v>
      </c>
      <c r="G143" s="145">
        <v>0.5347400000000001</v>
      </c>
      <c r="H143" s="145">
        <v>0</v>
      </c>
      <c r="I143" s="145">
        <v>0.5347400000000001</v>
      </c>
      <c r="J143" s="145">
        <v>15487.18622</v>
      </c>
      <c r="K143" s="145">
        <v>645.87425</v>
      </c>
      <c r="L143" s="145">
        <v>16133.06047</v>
      </c>
      <c r="M143" s="145">
        <v>41797.967560000005</v>
      </c>
      <c r="N143" s="145">
        <v>554.0124500000001</v>
      </c>
      <c r="O143" s="145">
        <v>42351.98001</v>
      </c>
      <c r="P143" s="145">
        <v>57285.688519999996</v>
      </c>
      <c r="Q143" s="145">
        <v>1199.8867000000002</v>
      </c>
      <c r="R143" s="146">
        <v>58485.57522</v>
      </c>
    </row>
    <row r="144" spans="1:18" ht="13.5">
      <c r="A144" s="147"/>
      <c r="B144" s="147"/>
      <c r="C144" s="148" t="s">
        <v>154</v>
      </c>
      <c r="D144" s="149">
        <v>96060.10411999999</v>
      </c>
      <c r="E144" s="150">
        <v>0</v>
      </c>
      <c r="F144" s="150">
        <v>96060.10411999999</v>
      </c>
      <c r="G144" s="150">
        <v>0.05415</v>
      </c>
      <c r="H144" s="150">
        <v>0</v>
      </c>
      <c r="I144" s="150">
        <v>0.05415</v>
      </c>
      <c r="J144" s="150">
        <v>3157.81918</v>
      </c>
      <c r="K144" s="150">
        <v>254.10377</v>
      </c>
      <c r="L144" s="150">
        <v>3411.92295</v>
      </c>
      <c r="M144" s="150">
        <v>7664.142450000001</v>
      </c>
      <c r="N144" s="150">
        <v>161.38735999999997</v>
      </c>
      <c r="O144" s="150">
        <v>7825.529810000001</v>
      </c>
      <c r="P144" s="150">
        <v>10822.015780000002</v>
      </c>
      <c r="Q144" s="150">
        <v>415.49113</v>
      </c>
      <c r="R144" s="151">
        <v>11237.50691</v>
      </c>
    </row>
    <row r="145" spans="1:18" ht="13.5">
      <c r="A145" s="147"/>
      <c r="B145" s="147"/>
      <c r="C145" s="148" t="s">
        <v>155</v>
      </c>
      <c r="D145" s="149">
        <v>289594.38064</v>
      </c>
      <c r="E145" s="150">
        <v>174.45545</v>
      </c>
      <c r="F145" s="150">
        <v>289768.83609000006</v>
      </c>
      <c r="G145" s="150">
        <v>6.313409999999999</v>
      </c>
      <c r="H145" s="150">
        <v>0.00538</v>
      </c>
      <c r="I145" s="150">
        <v>6.318789999999999</v>
      </c>
      <c r="J145" s="150">
        <v>12610.15537</v>
      </c>
      <c r="K145" s="150">
        <v>247.33309</v>
      </c>
      <c r="L145" s="150">
        <v>12857.48846</v>
      </c>
      <c r="M145" s="150">
        <v>28763.7265</v>
      </c>
      <c r="N145" s="150">
        <v>399.13343</v>
      </c>
      <c r="O145" s="150">
        <v>29162.85993</v>
      </c>
      <c r="P145" s="150">
        <v>41380.19528</v>
      </c>
      <c r="Q145" s="150">
        <v>646.4718999999999</v>
      </c>
      <c r="R145" s="151">
        <v>42026.66718</v>
      </c>
    </row>
    <row r="146" spans="1:18" ht="13.5">
      <c r="A146" s="147"/>
      <c r="B146" s="147"/>
      <c r="C146" s="148" t="s">
        <v>156</v>
      </c>
      <c r="D146" s="149">
        <v>111988.30278</v>
      </c>
      <c r="E146" s="150">
        <v>165.4216</v>
      </c>
      <c r="F146" s="150">
        <v>112153.72438</v>
      </c>
      <c r="G146" s="150">
        <v>125.12917</v>
      </c>
      <c r="H146" s="150">
        <v>4E-05</v>
      </c>
      <c r="I146" s="150">
        <v>125.12921</v>
      </c>
      <c r="J146" s="150">
        <v>2580.9906499999997</v>
      </c>
      <c r="K146" s="150">
        <v>355.79221</v>
      </c>
      <c r="L146" s="150">
        <v>2936.78286</v>
      </c>
      <c r="M146" s="150">
        <v>23893.15292</v>
      </c>
      <c r="N146" s="150">
        <v>3587.08023</v>
      </c>
      <c r="O146" s="150">
        <v>27480.23315</v>
      </c>
      <c r="P146" s="150">
        <v>26599.27274</v>
      </c>
      <c r="Q146" s="150">
        <v>3942.87248</v>
      </c>
      <c r="R146" s="151">
        <v>30542.14522</v>
      </c>
    </row>
    <row r="147" spans="1:18" ht="13.5">
      <c r="A147" s="147"/>
      <c r="B147" s="147"/>
      <c r="C147" s="148" t="s">
        <v>157</v>
      </c>
      <c r="D147" s="149">
        <v>29498.99947</v>
      </c>
      <c r="E147" s="150">
        <v>0</v>
      </c>
      <c r="F147" s="150">
        <v>29498.99947</v>
      </c>
      <c r="G147" s="150">
        <v>0.45508000000000004</v>
      </c>
      <c r="H147" s="150">
        <v>0</v>
      </c>
      <c r="I147" s="150">
        <v>0.45508000000000004</v>
      </c>
      <c r="J147" s="150">
        <v>2682.74107</v>
      </c>
      <c r="K147" s="150">
        <v>256.6646</v>
      </c>
      <c r="L147" s="150">
        <v>2939.40567</v>
      </c>
      <c r="M147" s="150">
        <v>31399.79941</v>
      </c>
      <c r="N147" s="150">
        <v>3637.6169900000004</v>
      </c>
      <c r="O147" s="150">
        <v>35037.4164</v>
      </c>
      <c r="P147" s="150">
        <v>34082.99556</v>
      </c>
      <c r="Q147" s="150">
        <v>3894.2815900000005</v>
      </c>
      <c r="R147" s="151">
        <v>37977.27715</v>
      </c>
    </row>
    <row r="148" spans="1:18" ht="13.5">
      <c r="A148" s="147"/>
      <c r="B148" s="147"/>
      <c r="C148" s="148" t="s">
        <v>158</v>
      </c>
      <c r="D148" s="149">
        <v>45639.91426</v>
      </c>
      <c r="E148" s="150">
        <v>78.83372</v>
      </c>
      <c r="F148" s="150">
        <v>45718.74798</v>
      </c>
      <c r="G148" s="150">
        <v>0.11323</v>
      </c>
      <c r="H148" s="150">
        <v>0.05714</v>
      </c>
      <c r="I148" s="150">
        <v>0.17037</v>
      </c>
      <c r="J148" s="150">
        <v>2696.08125</v>
      </c>
      <c r="K148" s="150">
        <v>1724.4639</v>
      </c>
      <c r="L148" s="150">
        <v>4420.54515</v>
      </c>
      <c r="M148" s="150">
        <v>14304.3299</v>
      </c>
      <c r="N148" s="150">
        <v>131.27228</v>
      </c>
      <c r="O148" s="150">
        <v>14435.60218</v>
      </c>
      <c r="P148" s="150">
        <v>17000.52438</v>
      </c>
      <c r="Q148" s="150">
        <v>1855.7933199999998</v>
      </c>
      <c r="R148" s="151">
        <v>18856.3177</v>
      </c>
    </row>
    <row r="149" spans="1:18" ht="13.5">
      <c r="A149" s="147"/>
      <c r="B149" s="147"/>
      <c r="C149" s="148" t="s">
        <v>16</v>
      </c>
      <c r="D149" s="149">
        <v>301075.64835000003</v>
      </c>
      <c r="E149" s="150">
        <v>228.07101999999998</v>
      </c>
      <c r="F149" s="150">
        <v>301303.71937</v>
      </c>
      <c r="G149" s="150">
        <v>0.35489</v>
      </c>
      <c r="H149" s="150">
        <v>0.28446</v>
      </c>
      <c r="I149" s="150">
        <v>0.63935</v>
      </c>
      <c r="J149" s="150">
        <v>12388.330320000001</v>
      </c>
      <c r="K149" s="150">
        <v>659.8678500000001</v>
      </c>
      <c r="L149" s="150">
        <v>13048.19817</v>
      </c>
      <c r="M149" s="150">
        <v>128012.98111</v>
      </c>
      <c r="N149" s="150">
        <v>5845.3516</v>
      </c>
      <c r="O149" s="150">
        <v>133858.33271</v>
      </c>
      <c r="P149" s="150">
        <v>140401.66632</v>
      </c>
      <c r="Q149" s="150">
        <v>6505.50391</v>
      </c>
      <c r="R149" s="151">
        <v>146907.17023000002</v>
      </c>
    </row>
    <row r="150" spans="1:18" ht="13.5">
      <c r="A150" s="147"/>
      <c r="B150" s="147"/>
      <c r="C150" s="148" t="s">
        <v>301</v>
      </c>
      <c r="D150" s="149">
        <v>11887.02333</v>
      </c>
      <c r="E150" s="150">
        <v>0</v>
      </c>
      <c r="F150" s="150">
        <v>11887.02333</v>
      </c>
      <c r="G150" s="150">
        <v>0</v>
      </c>
      <c r="H150" s="150">
        <v>0</v>
      </c>
      <c r="I150" s="150">
        <v>0</v>
      </c>
      <c r="J150" s="150">
        <v>0</v>
      </c>
      <c r="K150" s="150">
        <v>0</v>
      </c>
      <c r="L150" s="150">
        <v>0</v>
      </c>
      <c r="M150" s="150">
        <v>0</v>
      </c>
      <c r="N150" s="150">
        <v>0</v>
      </c>
      <c r="O150" s="150">
        <v>0</v>
      </c>
      <c r="P150" s="150">
        <v>0</v>
      </c>
      <c r="Q150" s="150">
        <v>0</v>
      </c>
      <c r="R150" s="151">
        <v>0</v>
      </c>
    </row>
    <row r="151" spans="1:18" ht="13.5">
      <c r="A151" s="147"/>
      <c r="B151" s="147"/>
      <c r="C151" s="148" t="s">
        <v>159</v>
      </c>
      <c r="D151" s="149">
        <v>221484.39767</v>
      </c>
      <c r="E151" s="150">
        <v>62.56062</v>
      </c>
      <c r="F151" s="150">
        <v>221546.95829</v>
      </c>
      <c r="G151" s="150">
        <v>0.59911</v>
      </c>
      <c r="H151" s="150">
        <v>0</v>
      </c>
      <c r="I151" s="150">
        <v>0.59911</v>
      </c>
      <c r="J151" s="150">
        <v>13298.66631</v>
      </c>
      <c r="K151" s="150">
        <v>265.45743</v>
      </c>
      <c r="L151" s="150">
        <v>13564.123739999999</v>
      </c>
      <c r="M151" s="150">
        <v>82283.01902</v>
      </c>
      <c r="N151" s="150">
        <v>850.55032</v>
      </c>
      <c r="O151" s="150">
        <v>83133.56934</v>
      </c>
      <c r="P151" s="150">
        <v>95582.28444000002</v>
      </c>
      <c r="Q151" s="150">
        <v>1116.00775</v>
      </c>
      <c r="R151" s="151">
        <v>96698.29219</v>
      </c>
    </row>
    <row r="152" spans="1:18" ht="13.5">
      <c r="A152" s="147"/>
      <c r="B152" s="147"/>
      <c r="C152" s="148" t="s">
        <v>160</v>
      </c>
      <c r="D152" s="149">
        <v>64962.89973999999</v>
      </c>
      <c r="E152" s="150">
        <v>0</v>
      </c>
      <c r="F152" s="150">
        <v>64962.89973999999</v>
      </c>
      <c r="G152" s="150">
        <v>0.4502</v>
      </c>
      <c r="H152" s="150">
        <v>0</v>
      </c>
      <c r="I152" s="150">
        <v>0.4502</v>
      </c>
      <c r="J152" s="150">
        <v>2750.35969</v>
      </c>
      <c r="K152" s="150">
        <v>168.83049999999997</v>
      </c>
      <c r="L152" s="150">
        <v>2919.19019</v>
      </c>
      <c r="M152" s="150">
        <v>15964.17125</v>
      </c>
      <c r="N152" s="150">
        <v>1184.10853</v>
      </c>
      <c r="O152" s="150">
        <v>17148.27978</v>
      </c>
      <c r="P152" s="150">
        <v>18714.98114</v>
      </c>
      <c r="Q152" s="150">
        <v>1352.93903</v>
      </c>
      <c r="R152" s="151">
        <v>20067.92017</v>
      </c>
    </row>
    <row r="153" spans="1:18" ht="13.5">
      <c r="A153" s="147"/>
      <c r="B153" s="147"/>
      <c r="C153" s="148" t="s">
        <v>161</v>
      </c>
      <c r="D153" s="149">
        <v>62339.51668</v>
      </c>
      <c r="E153" s="150">
        <v>0</v>
      </c>
      <c r="F153" s="150">
        <v>62339.51668</v>
      </c>
      <c r="G153" s="150">
        <v>0.14799</v>
      </c>
      <c r="H153" s="150">
        <v>0</v>
      </c>
      <c r="I153" s="150">
        <v>0.14799</v>
      </c>
      <c r="J153" s="150">
        <v>3376.86734</v>
      </c>
      <c r="K153" s="150">
        <v>47.31061999999999</v>
      </c>
      <c r="L153" s="150">
        <v>3424.17796</v>
      </c>
      <c r="M153" s="150">
        <v>12374.17808</v>
      </c>
      <c r="N153" s="150">
        <v>3.62344</v>
      </c>
      <c r="O153" s="150">
        <v>12377.801519999999</v>
      </c>
      <c r="P153" s="150">
        <v>15751.19341</v>
      </c>
      <c r="Q153" s="150">
        <v>50.934059999999995</v>
      </c>
      <c r="R153" s="151">
        <v>15802.127470000001</v>
      </c>
    </row>
    <row r="154" spans="1:18" ht="13.5">
      <c r="A154" s="147"/>
      <c r="B154" s="147"/>
      <c r="C154" s="148" t="s">
        <v>162</v>
      </c>
      <c r="D154" s="149">
        <v>260131.18263</v>
      </c>
      <c r="E154" s="150">
        <v>0</v>
      </c>
      <c r="F154" s="150">
        <v>260131.18263</v>
      </c>
      <c r="G154" s="150">
        <v>0.02436</v>
      </c>
      <c r="H154" s="150">
        <v>0.00028000000000000003</v>
      </c>
      <c r="I154" s="150">
        <v>0.024640000000000002</v>
      </c>
      <c r="J154" s="150">
        <v>8235.52739</v>
      </c>
      <c r="K154" s="150">
        <v>514.5952</v>
      </c>
      <c r="L154" s="150">
        <v>8750.122589999999</v>
      </c>
      <c r="M154" s="150">
        <v>1048017.90149</v>
      </c>
      <c r="N154" s="150">
        <v>15073.5936</v>
      </c>
      <c r="O154" s="150">
        <v>1063091.49509</v>
      </c>
      <c r="P154" s="150">
        <v>1056253.45324</v>
      </c>
      <c r="Q154" s="150">
        <v>15588.18908</v>
      </c>
      <c r="R154" s="151">
        <v>1071841.6423199999</v>
      </c>
    </row>
    <row r="155" spans="1:18" ht="13.5">
      <c r="A155" s="147"/>
      <c r="B155" s="147"/>
      <c r="C155" s="148" t="s">
        <v>163</v>
      </c>
      <c r="D155" s="149">
        <v>172634.79669</v>
      </c>
      <c r="E155" s="150">
        <v>215.74617999999998</v>
      </c>
      <c r="F155" s="150">
        <v>172850.54287</v>
      </c>
      <c r="G155" s="150">
        <v>1.25974</v>
      </c>
      <c r="H155" s="150">
        <v>0</v>
      </c>
      <c r="I155" s="150">
        <v>1.25974</v>
      </c>
      <c r="J155" s="150">
        <v>6447.417270000001</v>
      </c>
      <c r="K155" s="150">
        <v>371.17791</v>
      </c>
      <c r="L155" s="150">
        <v>6818.595179999999</v>
      </c>
      <c r="M155" s="150">
        <v>13277.901329999999</v>
      </c>
      <c r="N155" s="150">
        <v>88.98028000000001</v>
      </c>
      <c r="O155" s="150">
        <v>13366.881609999999</v>
      </c>
      <c r="P155" s="150">
        <v>19726.578339999996</v>
      </c>
      <c r="Q155" s="150">
        <v>460.15819</v>
      </c>
      <c r="R155" s="151">
        <v>20186.736530000002</v>
      </c>
    </row>
    <row r="156" spans="1:18" ht="13.5">
      <c r="A156" s="147"/>
      <c r="B156" s="147"/>
      <c r="C156" s="148" t="s">
        <v>164</v>
      </c>
      <c r="D156" s="149">
        <v>215096.70737999998</v>
      </c>
      <c r="E156" s="150">
        <v>4631.87507</v>
      </c>
      <c r="F156" s="150">
        <v>219728.58244999996</v>
      </c>
      <c r="G156" s="150">
        <v>1.8592899999999999</v>
      </c>
      <c r="H156" s="150">
        <v>0</v>
      </c>
      <c r="I156" s="150">
        <v>1.8592899999999999</v>
      </c>
      <c r="J156" s="150">
        <v>8162.273230000001</v>
      </c>
      <c r="K156" s="150">
        <v>2600.5094599999998</v>
      </c>
      <c r="L156" s="150">
        <v>10762.782690000002</v>
      </c>
      <c r="M156" s="150">
        <v>1009982.11548</v>
      </c>
      <c r="N156" s="150">
        <v>11264.15471</v>
      </c>
      <c r="O156" s="150">
        <v>1021246.27019</v>
      </c>
      <c r="P156" s="150">
        <v>1018146.248</v>
      </c>
      <c r="Q156" s="150">
        <v>13864.66417</v>
      </c>
      <c r="R156" s="151">
        <v>1032010.9121699999</v>
      </c>
    </row>
    <row r="157" spans="1:18" ht="13.5">
      <c r="A157" s="147"/>
      <c r="B157" s="147"/>
      <c r="C157" s="148" t="s">
        <v>165</v>
      </c>
      <c r="D157" s="149">
        <v>1036781.00211</v>
      </c>
      <c r="E157" s="150">
        <v>349931.99782000005</v>
      </c>
      <c r="F157" s="150">
        <v>1386712.99993</v>
      </c>
      <c r="G157" s="150">
        <v>728.4199800000001</v>
      </c>
      <c r="H157" s="150">
        <v>2059.23038</v>
      </c>
      <c r="I157" s="150">
        <v>2787.65036</v>
      </c>
      <c r="J157" s="150">
        <v>305728.78672</v>
      </c>
      <c r="K157" s="150">
        <v>9056.695730000001</v>
      </c>
      <c r="L157" s="150">
        <v>314785.48245</v>
      </c>
      <c r="M157" s="150">
        <v>2301322.5420299997</v>
      </c>
      <c r="N157" s="150">
        <v>51682.536140000004</v>
      </c>
      <c r="O157" s="150">
        <v>2353005.07817</v>
      </c>
      <c r="P157" s="150">
        <v>2607779.74873</v>
      </c>
      <c r="Q157" s="150">
        <v>62798.46224999999</v>
      </c>
      <c r="R157" s="151">
        <v>2670578.21098</v>
      </c>
    </row>
    <row r="158" spans="1:18" ht="13.5">
      <c r="A158" s="147"/>
      <c r="B158" s="147"/>
      <c r="C158" s="148" t="s">
        <v>166</v>
      </c>
      <c r="D158" s="149">
        <v>346180.50495</v>
      </c>
      <c r="E158" s="150">
        <v>282.56396</v>
      </c>
      <c r="F158" s="150">
        <v>346463.06891</v>
      </c>
      <c r="G158" s="150">
        <v>4.96372</v>
      </c>
      <c r="H158" s="150">
        <v>3.41972</v>
      </c>
      <c r="I158" s="150">
        <v>8.38344</v>
      </c>
      <c r="J158" s="150">
        <v>17854.1548</v>
      </c>
      <c r="K158" s="150">
        <v>557.08012</v>
      </c>
      <c r="L158" s="150">
        <v>18411.234920000003</v>
      </c>
      <c r="M158" s="150">
        <v>104019.31375999999</v>
      </c>
      <c r="N158" s="150">
        <v>1708.19732</v>
      </c>
      <c r="O158" s="150">
        <v>105727.51108</v>
      </c>
      <c r="P158" s="150">
        <v>121878.43227999998</v>
      </c>
      <c r="Q158" s="150">
        <v>2268.6971599999997</v>
      </c>
      <c r="R158" s="151">
        <v>124147.12944</v>
      </c>
    </row>
    <row r="159" spans="1:18" ht="13.5">
      <c r="A159" s="147"/>
      <c r="B159" s="147"/>
      <c r="C159" s="148" t="s">
        <v>167</v>
      </c>
      <c r="D159" s="149">
        <v>159184.11159000001</v>
      </c>
      <c r="E159" s="150">
        <v>71.62624000000001</v>
      </c>
      <c r="F159" s="150">
        <v>159255.73782999997</v>
      </c>
      <c r="G159" s="150">
        <v>3.7716500000000006</v>
      </c>
      <c r="H159" s="150">
        <v>2.64681</v>
      </c>
      <c r="I159" s="150">
        <v>6.418459999999999</v>
      </c>
      <c r="J159" s="150">
        <v>6251.209789999999</v>
      </c>
      <c r="K159" s="150">
        <v>679.4026799999999</v>
      </c>
      <c r="L159" s="150">
        <v>6930.61247</v>
      </c>
      <c r="M159" s="150">
        <v>35967.32737</v>
      </c>
      <c r="N159" s="150">
        <v>1224.8420099999998</v>
      </c>
      <c r="O159" s="150">
        <v>37192.16937999999</v>
      </c>
      <c r="P159" s="150">
        <v>42222.308809999995</v>
      </c>
      <c r="Q159" s="150">
        <v>1906.8915</v>
      </c>
      <c r="R159" s="151">
        <v>44129.20031</v>
      </c>
    </row>
    <row r="160" spans="1:18" ht="13.5">
      <c r="A160" s="147"/>
      <c r="B160" s="147"/>
      <c r="C160" s="148" t="s">
        <v>168</v>
      </c>
      <c r="D160" s="149">
        <v>136146.30782</v>
      </c>
      <c r="E160" s="150">
        <v>0</v>
      </c>
      <c r="F160" s="150">
        <v>136146.30782</v>
      </c>
      <c r="G160" s="150">
        <v>0.35392</v>
      </c>
      <c r="H160" s="150">
        <v>0</v>
      </c>
      <c r="I160" s="150">
        <v>0.35392</v>
      </c>
      <c r="J160" s="150">
        <v>6322.68816</v>
      </c>
      <c r="K160" s="150">
        <v>238.23981000000003</v>
      </c>
      <c r="L160" s="150">
        <v>6560.927970000001</v>
      </c>
      <c r="M160" s="150">
        <v>29344.90102</v>
      </c>
      <c r="N160" s="150">
        <v>804.98023</v>
      </c>
      <c r="O160" s="150">
        <v>30149.881250000002</v>
      </c>
      <c r="P160" s="150">
        <v>35667.943100000004</v>
      </c>
      <c r="Q160" s="150">
        <v>1043.22004</v>
      </c>
      <c r="R160" s="151">
        <v>36711.163140000004</v>
      </c>
    </row>
    <row r="161" spans="1:18" ht="13.5">
      <c r="A161" s="147"/>
      <c r="B161" s="147"/>
      <c r="C161" s="148" t="s">
        <v>169</v>
      </c>
      <c r="D161" s="149">
        <v>67836.83378</v>
      </c>
      <c r="E161" s="150">
        <v>36.88496</v>
      </c>
      <c r="F161" s="150">
        <v>67873.71874</v>
      </c>
      <c r="G161" s="150">
        <v>0.8722000000000001</v>
      </c>
      <c r="H161" s="150">
        <v>0</v>
      </c>
      <c r="I161" s="150">
        <v>0.8722000000000001</v>
      </c>
      <c r="J161" s="150">
        <v>2377.21888</v>
      </c>
      <c r="K161" s="150">
        <v>224.69111999999998</v>
      </c>
      <c r="L161" s="150">
        <v>2601.9100000000003</v>
      </c>
      <c r="M161" s="150">
        <v>47681.39653</v>
      </c>
      <c r="N161" s="150">
        <v>3790.57361</v>
      </c>
      <c r="O161" s="150">
        <v>51471.97014</v>
      </c>
      <c r="P161" s="150">
        <v>50059.487610000004</v>
      </c>
      <c r="Q161" s="150">
        <v>4015.26473</v>
      </c>
      <c r="R161" s="151">
        <v>54074.75234000001</v>
      </c>
    </row>
    <row r="162" spans="1:18" ht="13.5">
      <c r="A162" s="147"/>
      <c r="B162" s="147"/>
      <c r="C162" s="148" t="s">
        <v>170</v>
      </c>
      <c r="D162" s="149">
        <v>100976.61097</v>
      </c>
      <c r="E162" s="150">
        <v>104.65114000000001</v>
      </c>
      <c r="F162" s="150">
        <v>101081.26211000001</v>
      </c>
      <c r="G162" s="150">
        <v>0.42995999999999995</v>
      </c>
      <c r="H162" s="150">
        <v>0.00085</v>
      </c>
      <c r="I162" s="150">
        <v>0.43081</v>
      </c>
      <c r="J162" s="150">
        <v>10724.24147</v>
      </c>
      <c r="K162" s="150">
        <v>1317.02626</v>
      </c>
      <c r="L162" s="150">
        <v>12041.26773</v>
      </c>
      <c r="M162" s="150">
        <v>186925.69207999998</v>
      </c>
      <c r="N162" s="150">
        <v>881.0857900000001</v>
      </c>
      <c r="O162" s="150">
        <v>187806.77787</v>
      </c>
      <c r="P162" s="150">
        <v>197650.36351</v>
      </c>
      <c r="Q162" s="150">
        <v>2198.1129000000005</v>
      </c>
      <c r="R162" s="151">
        <v>199848.47641</v>
      </c>
    </row>
    <row r="163" spans="1:18" ht="13.5">
      <c r="A163" s="147"/>
      <c r="B163" s="147"/>
      <c r="C163" s="148" t="s">
        <v>171</v>
      </c>
      <c r="D163" s="149">
        <v>207641.04611000002</v>
      </c>
      <c r="E163" s="150">
        <v>134.11037</v>
      </c>
      <c r="F163" s="150">
        <v>207775.15647999998</v>
      </c>
      <c r="G163" s="150">
        <v>0.057</v>
      </c>
      <c r="H163" s="150">
        <v>0</v>
      </c>
      <c r="I163" s="150">
        <v>0.057</v>
      </c>
      <c r="J163" s="150">
        <v>1288.1449100000002</v>
      </c>
      <c r="K163" s="150">
        <v>72.67264</v>
      </c>
      <c r="L163" s="150">
        <v>1360.81755</v>
      </c>
      <c r="M163" s="150">
        <v>527865.61021</v>
      </c>
      <c r="N163" s="150">
        <v>849.4443600000001</v>
      </c>
      <c r="O163" s="150">
        <v>528715.05457</v>
      </c>
      <c r="P163" s="150">
        <v>529153.81212</v>
      </c>
      <c r="Q163" s="150">
        <v>922.117</v>
      </c>
      <c r="R163" s="151">
        <v>530075.92912</v>
      </c>
    </row>
    <row r="164" spans="1:18" ht="13.5">
      <c r="A164" s="147"/>
      <c r="B164" s="147"/>
      <c r="C164" s="148" t="s">
        <v>172</v>
      </c>
      <c r="D164" s="149">
        <v>142522.02105</v>
      </c>
      <c r="E164" s="150">
        <v>226.09932</v>
      </c>
      <c r="F164" s="150">
        <v>142748.12037000002</v>
      </c>
      <c r="G164" s="150">
        <v>0.13701000000000002</v>
      </c>
      <c r="H164" s="150">
        <v>0.013130000000000001</v>
      </c>
      <c r="I164" s="150">
        <v>0.15014000000000002</v>
      </c>
      <c r="J164" s="150">
        <v>6773.51111</v>
      </c>
      <c r="K164" s="150">
        <v>151.53766000000002</v>
      </c>
      <c r="L164" s="150">
        <v>6925.04877</v>
      </c>
      <c r="M164" s="150">
        <v>21787.12284</v>
      </c>
      <c r="N164" s="150">
        <v>294.2511400000001</v>
      </c>
      <c r="O164" s="150">
        <v>22081.37398</v>
      </c>
      <c r="P164" s="150">
        <v>28560.77096</v>
      </c>
      <c r="Q164" s="150">
        <v>445.8019299999999</v>
      </c>
      <c r="R164" s="151">
        <v>29006.57289</v>
      </c>
    </row>
    <row r="165" spans="1:18" ht="13.5">
      <c r="A165" s="147"/>
      <c r="B165" s="147"/>
      <c r="C165" s="148" t="s">
        <v>173</v>
      </c>
      <c r="D165" s="149">
        <v>98921.87721</v>
      </c>
      <c r="E165" s="150">
        <v>0</v>
      </c>
      <c r="F165" s="150">
        <v>98921.87721</v>
      </c>
      <c r="G165" s="150">
        <v>0.01151</v>
      </c>
      <c r="H165" s="150">
        <v>0</v>
      </c>
      <c r="I165" s="150">
        <v>0.01151</v>
      </c>
      <c r="J165" s="150">
        <v>4266.38148</v>
      </c>
      <c r="K165" s="150">
        <v>85.47981</v>
      </c>
      <c r="L165" s="150">
        <v>4351.86129</v>
      </c>
      <c r="M165" s="150">
        <v>24086.81916</v>
      </c>
      <c r="N165" s="150">
        <v>347.36851</v>
      </c>
      <c r="O165" s="150">
        <v>24434.187670000003</v>
      </c>
      <c r="P165" s="150">
        <v>28353.21215</v>
      </c>
      <c r="Q165" s="150">
        <v>432.84832</v>
      </c>
      <c r="R165" s="151">
        <v>28786.06047</v>
      </c>
    </row>
    <row r="166" spans="1:18" ht="13.5">
      <c r="A166" s="147"/>
      <c r="B166" s="147"/>
      <c r="C166" s="148" t="s">
        <v>174</v>
      </c>
      <c r="D166" s="149">
        <v>224055.68228</v>
      </c>
      <c r="E166" s="150">
        <v>71.77505000000001</v>
      </c>
      <c r="F166" s="150">
        <v>224127.45732999998</v>
      </c>
      <c r="G166" s="150">
        <v>0.75701</v>
      </c>
      <c r="H166" s="150">
        <v>0.12697</v>
      </c>
      <c r="I166" s="150">
        <v>0.88398</v>
      </c>
      <c r="J166" s="150">
        <v>7802.4439600000005</v>
      </c>
      <c r="K166" s="150">
        <v>431.39203000000003</v>
      </c>
      <c r="L166" s="150">
        <v>8233.835990000001</v>
      </c>
      <c r="M166" s="150">
        <v>45122.2385</v>
      </c>
      <c r="N166" s="150">
        <v>2558.04016</v>
      </c>
      <c r="O166" s="150">
        <v>47680.278659999996</v>
      </c>
      <c r="P166" s="150">
        <v>52925.43946999999</v>
      </c>
      <c r="Q166" s="150">
        <v>2989.5591600000002</v>
      </c>
      <c r="R166" s="151">
        <v>55914.99863</v>
      </c>
    </row>
    <row r="167" spans="1:18" ht="13.5">
      <c r="A167" s="147"/>
      <c r="B167" s="147"/>
      <c r="C167" s="148" t="s">
        <v>225</v>
      </c>
      <c r="D167" s="149">
        <v>53764.35003</v>
      </c>
      <c r="E167" s="150">
        <v>0</v>
      </c>
      <c r="F167" s="150">
        <v>53764.35003</v>
      </c>
      <c r="G167" s="150">
        <v>0</v>
      </c>
      <c r="H167" s="150">
        <v>0</v>
      </c>
      <c r="I167" s="150">
        <v>0</v>
      </c>
      <c r="J167" s="150">
        <v>2408.31013</v>
      </c>
      <c r="K167" s="150">
        <v>50.51034</v>
      </c>
      <c r="L167" s="150">
        <v>2458.82047</v>
      </c>
      <c r="M167" s="150">
        <v>4258.99966</v>
      </c>
      <c r="N167" s="150">
        <v>81.06124000000001</v>
      </c>
      <c r="O167" s="150">
        <v>4340.0609</v>
      </c>
      <c r="P167" s="150">
        <v>6667.309790000001</v>
      </c>
      <c r="Q167" s="150">
        <v>131.57158</v>
      </c>
      <c r="R167" s="151">
        <v>6798.88137</v>
      </c>
    </row>
    <row r="168" spans="1:18" ht="13.5">
      <c r="A168" s="147"/>
      <c r="B168" s="147"/>
      <c r="C168" s="148" t="s">
        <v>302</v>
      </c>
      <c r="D168" s="149">
        <v>20110.77982</v>
      </c>
      <c r="E168" s="150">
        <v>0</v>
      </c>
      <c r="F168" s="150">
        <v>20110.77982</v>
      </c>
      <c r="G168" s="150">
        <v>0</v>
      </c>
      <c r="H168" s="150">
        <v>0</v>
      </c>
      <c r="I168" s="150">
        <v>0</v>
      </c>
      <c r="J168" s="150">
        <v>0</v>
      </c>
      <c r="K168" s="150">
        <v>0</v>
      </c>
      <c r="L168" s="150">
        <v>0</v>
      </c>
      <c r="M168" s="150">
        <v>0</v>
      </c>
      <c r="N168" s="150">
        <v>0</v>
      </c>
      <c r="O168" s="150">
        <v>0</v>
      </c>
      <c r="P168" s="150">
        <v>0</v>
      </c>
      <c r="Q168" s="150">
        <v>0</v>
      </c>
      <c r="R168" s="151">
        <v>0</v>
      </c>
    </row>
    <row r="169" spans="1:18" ht="13.5">
      <c r="A169" s="147"/>
      <c r="B169" s="147"/>
      <c r="C169" s="148" t="s">
        <v>175</v>
      </c>
      <c r="D169" s="149">
        <v>141929.62633</v>
      </c>
      <c r="E169" s="150">
        <v>0</v>
      </c>
      <c r="F169" s="150">
        <v>141929.62633</v>
      </c>
      <c r="G169" s="150">
        <v>1.2681399999999998</v>
      </c>
      <c r="H169" s="150">
        <v>0</v>
      </c>
      <c r="I169" s="150">
        <v>1.2681399999999998</v>
      </c>
      <c r="J169" s="150">
        <v>6555.83069</v>
      </c>
      <c r="K169" s="150">
        <v>394.75420999999994</v>
      </c>
      <c r="L169" s="150">
        <v>6950.5849</v>
      </c>
      <c r="M169" s="150">
        <v>79131.08834999999</v>
      </c>
      <c r="N169" s="150">
        <v>2104.58612</v>
      </c>
      <c r="O169" s="150">
        <v>81235.67447</v>
      </c>
      <c r="P169" s="150">
        <v>85688.18718000001</v>
      </c>
      <c r="Q169" s="150">
        <v>2499.34033</v>
      </c>
      <c r="R169" s="151">
        <v>88187.52750999999</v>
      </c>
    </row>
    <row r="170" spans="1:18" ht="13.5">
      <c r="A170" s="147"/>
      <c r="B170" s="147"/>
      <c r="C170" s="148" t="s">
        <v>176</v>
      </c>
      <c r="D170" s="149">
        <v>29591.51612</v>
      </c>
      <c r="E170" s="150">
        <v>0</v>
      </c>
      <c r="F170" s="150">
        <v>29591.51612</v>
      </c>
      <c r="G170" s="150">
        <v>5.0338</v>
      </c>
      <c r="H170" s="150">
        <v>0</v>
      </c>
      <c r="I170" s="150">
        <v>5.0338</v>
      </c>
      <c r="J170" s="150">
        <v>1823.39668</v>
      </c>
      <c r="K170" s="150">
        <v>201.23201</v>
      </c>
      <c r="L170" s="150">
        <v>2024.62869</v>
      </c>
      <c r="M170" s="150">
        <v>39232.52543</v>
      </c>
      <c r="N170" s="150">
        <v>1092.43596</v>
      </c>
      <c r="O170" s="150">
        <v>40324.961390000004</v>
      </c>
      <c r="P170" s="150">
        <v>41060.95591</v>
      </c>
      <c r="Q170" s="150">
        <v>1293.66797</v>
      </c>
      <c r="R170" s="151">
        <v>42354.62387999999</v>
      </c>
    </row>
    <row r="171" spans="1:18" ht="13.5">
      <c r="A171" s="147"/>
      <c r="B171" s="147"/>
      <c r="C171" s="148" t="s">
        <v>177</v>
      </c>
      <c r="D171" s="149">
        <v>41245.63443</v>
      </c>
      <c r="E171" s="150">
        <v>0</v>
      </c>
      <c r="F171" s="150">
        <v>41245.63443</v>
      </c>
      <c r="G171" s="150">
        <v>0.04458</v>
      </c>
      <c r="H171" s="150">
        <v>0</v>
      </c>
      <c r="I171" s="150">
        <v>0.04458</v>
      </c>
      <c r="J171" s="150">
        <v>1836.16051</v>
      </c>
      <c r="K171" s="150">
        <v>82.70739999999999</v>
      </c>
      <c r="L171" s="150">
        <v>1918.8679100000002</v>
      </c>
      <c r="M171" s="150">
        <v>9356.476760000001</v>
      </c>
      <c r="N171" s="150">
        <v>675.0075899999999</v>
      </c>
      <c r="O171" s="150">
        <v>10031.48435</v>
      </c>
      <c r="P171" s="150">
        <v>11192.68185</v>
      </c>
      <c r="Q171" s="150">
        <v>757.71499</v>
      </c>
      <c r="R171" s="151">
        <v>11950.39684</v>
      </c>
    </row>
    <row r="172" spans="1:18" ht="13.5">
      <c r="A172" s="147"/>
      <c r="B172" s="147"/>
      <c r="C172" s="148" t="s">
        <v>178</v>
      </c>
      <c r="D172" s="149">
        <v>7743.74302</v>
      </c>
      <c r="E172" s="150">
        <v>0</v>
      </c>
      <c r="F172" s="150">
        <v>7743.74302</v>
      </c>
      <c r="G172" s="150">
        <v>0.00945</v>
      </c>
      <c r="H172" s="150">
        <v>0</v>
      </c>
      <c r="I172" s="150">
        <v>0.00945</v>
      </c>
      <c r="J172" s="150">
        <v>25.1606</v>
      </c>
      <c r="K172" s="150">
        <v>0</v>
      </c>
      <c r="L172" s="150">
        <v>25.1606</v>
      </c>
      <c r="M172" s="150">
        <v>0</v>
      </c>
      <c r="N172" s="150">
        <v>0</v>
      </c>
      <c r="O172" s="150">
        <v>0</v>
      </c>
      <c r="P172" s="150">
        <v>25.17005</v>
      </c>
      <c r="Q172" s="150">
        <v>0</v>
      </c>
      <c r="R172" s="151">
        <v>25.17005</v>
      </c>
    </row>
    <row r="173" spans="1:18" ht="13.5">
      <c r="A173" s="147"/>
      <c r="B173" s="147"/>
      <c r="C173" s="148" t="s">
        <v>297</v>
      </c>
      <c r="D173" s="149">
        <v>3968.65217</v>
      </c>
      <c r="E173" s="150">
        <v>0</v>
      </c>
      <c r="F173" s="150">
        <v>3968.65217</v>
      </c>
      <c r="G173" s="150">
        <v>0</v>
      </c>
      <c r="H173" s="150">
        <v>0</v>
      </c>
      <c r="I173" s="150">
        <v>0</v>
      </c>
      <c r="J173" s="150">
        <v>253.50067</v>
      </c>
      <c r="K173" s="150">
        <v>58.597300000000004</v>
      </c>
      <c r="L173" s="150">
        <v>312.09797000000003</v>
      </c>
      <c r="M173" s="150">
        <v>126570.03232</v>
      </c>
      <c r="N173" s="150">
        <v>163.14395000000002</v>
      </c>
      <c r="O173" s="150">
        <v>126733.17627</v>
      </c>
      <c r="P173" s="150">
        <v>126823.53298999999</v>
      </c>
      <c r="Q173" s="150">
        <v>221.74125</v>
      </c>
      <c r="R173" s="151">
        <v>127045.27424</v>
      </c>
    </row>
    <row r="174" spans="1:18" ht="13.5">
      <c r="A174" s="147"/>
      <c r="B174" s="147"/>
      <c r="C174" s="148" t="s">
        <v>303</v>
      </c>
      <c r="D174" s="149">
        <v>1388.23079</v>
      </c>
      <c r="E174" s="150">
        <v>0</v>
      </c>
      <c r="F174" s="150">
        <v>1388.23079</v>
      </c>
      <c r="G174" s="150">
        <v>0</v>
      </c>
      <c r="H174" s="150">
        <v>0</v>
      </c>
      <c r="I174" s="150">
        <v>0</v>
      </c>
      <c r="J174" s="150">
        <v>0</v>
      </c>
      <c r="K174" s="150">
        <v>0</v>
      </c>
      <c r="L174" s="150">
        <v>0</v>
      </c>
      <c r="M174" s="150">
        <v>0</v>
      </c>
      <c r="N174" s="150">
        <v>0</v>
      </c>
      <c r="O174" s="150">
        <v>0</v>
      </c>
      <c r="P174" s="150">
        <v>0</v>
      </c>
      <c r="Q174" s="150">
        <v>0</v>
      </c>
      <c r="R174" s="151">
        <v>0</v>
      </c>
    </row>
    <row r="175" spans="1:18" ht="13.5">
      <c r="A175" s="147"/>
      <c r="B175" s="143" t="s">
        <v>269</v>
      </c>
      <c r="C175" s="143" t="s">
        <v>269</v>
      </c>
      <c r="D175" s="144">
        <v>2412.64964</v>
      </c>
      <c r="E175" s="145">
        <v>0</v>
      </c>
      <c r="F175" s="145">
        <v>2412.64964</v>
      </c>
      <c r="G175" s="145">
        <v>0</v>
      </c>
      <c r="H175" s="145">
        <v>0</v>
      </c>
      <c r="I175" s="145">
        <v>0</v>
      </c>
      <c r="J175" s="145">
        <v>0</v>
      </c>
      <c r="K175" s="145">
        <v>0</v>
      </c>
      <c r="L175" s="145">
        <v>0</v>
      </c>
      <c r="M175" s="145">
        <v>0</v>
      </c>
      <c r="N175" s="145">
        <v>0</v>
      </c>
      <c r="O175" s="145">
        <v>0</v>
      </c>
      <c r="P175" s="145">
        <v>0</v>
      </c>
      <c r="Q175" s="145">
        <v>0</v>
      </c>
      <c r="R175" s="146">
        <v>0</v>
      </c>
    </row>
    <row r="176" spans="1:18" ht="13.5">
      <c r="A176" s="147"/>
      <c r="B176" s="143" t="s">
        <v>298</v>
      </c>
      <c r="C176" s="143" t="s">
        <v>299</v>
      </c>
      <c r="D176" s="144">
        <v>6767.56821</v>
      </c>
      <c r="E176" s="145">
        <v>0</v>
      </c>
      <c r="F176" s="145">
        <v>6767.56821</v>
      </c>
      <c r="G176" s="145">
        <v>0</v>
      </c>
      <c r="H176" s="145">
        <v>0</v>
      </c>
      <c r="I176" s="145">
        <v>0</v>
      </c>
      <c r="J176" s="145">
        <v>45.12651</v>
      </c>
      <c r="K176" s="145">
        <v>0</v>
      </c>
      <c r="L176" s="145">
        <v>45.12651</v>
      </c>
      <c r="M176" s="145">
        <v>102.80255</v>
      </c>
      <c r="N176" s="145">
        <v>0</v>
      </c>
      <c r="O176" s="145">
        <v>102.80255</v>
      </c>
      <c r="P176" s="145">
        <v>147.92906</v>
      </c>
      <c r="Q176" s="145">
        <v>0</v>
      </c>
      <c r="R176" s="146">
        <v>147.92906</v>
      </c>
    </row>
    <row r="177" spans="1:18" ht="13.5">
      <c r="A177" s="147"/>
      <c r="B177" s="143" t="s">
        <v>226</v>
      </c>
      <c r="C177" s="143" t="s">
        <v>227</v>
      </c>
      <c r="D177" s="144">
        <v>19780.68829</v>
      </c>
      <c r="E177" s="145">
        <v>0</v>
      </c>
      <c r="F177" s="145">
        <v>19780.68829</v>
      </c>
      <c r="G177" s="145">
        <v>0</v>
      </c>
      <c r="H177" s="145">
        <v>0</v>
      </c>
      <c r="I177" s="145">
        <v>0</v>
      </c>
      <c r="J177" s="145">
        <v>1219.6213300000002</v>
      </c>
      <c r="K177" s="145">
        <v>0.00088</v>
      </c>
      <c r="L177" s="145">
        <v>1219.62221</v>
      </c>
      <c r="M177" s="145">
        <v>1821.3507299999999</v>
      </c>
      <c r="N177" s="145">
        <v>0</v>
      </c>
      <c r="O177" s="145">
        <v>1821.3507299999999</v>
      </c>
      <c r="P177" s="145">
        <v>3040.97206</v>
      </c>
      <c r="Q177" s="145">
        <v>0.00088</v>
      </c>
      <c r="R177" s="146">
        <v>3040.97294</v>
      </c>
    </row>
    <row r="178" spans="1:18" ht="13.5">
      <c r="A178" s="143" t="s">
        <v>828</v>
      </c>
      <c r="B178" s="860"/>
      <c r="C178" s="860"/>
      <c r="D178" s="144">
        <v>5473970.8249200005</v>
      </c>
      <c r="E178" s="145">
        <v>356557.51152000006</v>
      </c>
      <c r="F178" s="145">
        <v>5830528.336439999</v>
      </c>
      <c r="G178" s="145">
        <v>883.97726</v>
      </c>
      <c r="H178" s="145">
        <v>2065.7887</v>
      </c>
      <c r="I178" s="145">
        <v>2949.76596</v>
      </c>
      <c r="J178" s="145">
        <v>494766.1016500001</v>
      </c>
      <c r="K178" s="145">
        <v>22778.129810000002</v>
      </c>
      <c r="L178" s="145">
        <v>517544.23146000016</v>
      </c>
      <c r="M178" s="145">
        <v>6085734.60644</v>
      </c>
      <c r="N178" s="145">
        <v>112451.95605000001</v>
      </c>
      <c r="O178" s="145">
        <v>6198186.562489999</v>
      </c>
      <c r="P178" s="145">
        <v>6581384.685350003</v>
      </c>
      <c r="Q178" s="145">
        <v>137295.87456</v>
      </c>
      <c r="R178" s="146">
        <v>6718680.559910002</v>
      </c>
    </row>
    <row r="179" spans="1:18" ht="13.5">
      <c r="A179" s="143" t="s">
        <v>17</v>
      </c>
      <c r="B179" s="143" t="s">
        <v>179</v>
      </c>
      <c r="C179" s="143" t="s">
        <v>180</v>
      </c>
      <c r="D179" s="144">
        <v>18935.21959</v>
      </c>
      <c r="E179" s="145">
        <v>0</v>
      </c>
      <c r="F179" s="145">
        <v>18935.21959</v>
      </c>
      <c r="G179" s="145">
        <v>0.36644</v>
      </c>
      <c r="H179" s="145">
        <v>0</v>
      </c>
      <c r="I179" s="145">
        <v>0.36644</v>
      </c>
      <c r="J179" s="145">
        <v>0.13759</v>
      </c>
      <c r="K179" s="145">
        <v>0</v>
      </c>
      <c r="L179" s="145">
        <v>0.13759</v>
      </c>
      <c r="M179" s="145">
        <v>0</v>
      </c>
      <c r="N179" s="145">
        <v>0</v>
      </c>
      <c r="O179" s="145">
        <v>0</v>
      </c>
      <c r="P179" s="145">
        <v>0.50403</v>
      </c>
      <c r="Q179" s="145">
        <v>0</v>
      </c>
      <c r="R179" s="146">
        <v>0.50403</v>
      </c>
    </row>
    <row r="180" spans="1:18" ht="13.5">
      <c r="A180" s="147"/>
      <c r="B180" s="143" t="s">
        <v>181</v>
      </c>
      <c r="C180" s="143" t="s">
        <v>182</v>
      </c>
      <c r="D180" s="144">
        <v>115612.13242000001</v>
      </c>
      <c r="E180" s="145">
        <v>0</v>
      </c>
      <c r="F180" s="145">
        <v>115612.13242000001</v>
      </c>
      <c r="G180" s="145">
        <v>0.51359</v>
      </c>
      <c r="H180" s="145">
        <v>0</v>
      </c>
      <c r="I180" s="145">
        <v>0.51359</v>
      </c>
      <c r="J180" s="145">
        <v>3341.92628</v>
      </c>
      <c r="K180" s="145">
        <v>72.55105</v>
      </c>
      <c r="L180" s="145">
        <v>3414.47733</v>
      </c>
      <c r="M180" s="145">
        <v>4411.89376</v>
      </c>
      <c r="N180" s="145">
        <v>290.25091</v>
      </c>
      <c r="O180" s="145">
        <v>4702.14467</v>
      </c>
      <c r="P180" s="145">
        <v>7754.33363</v>
      </c>
      <c r="Q180" s="145">
        <v>362.8019599999999</v>
      </c>
      <c r="R180" s="146">
        <v>8117.13559</v>
      </c>
    </row>
    <row r="181" spans="1:18" ht="13.5">
      <c r="A181" s="147"/>
      <c r="B181" s="147"/>
      <c r="C181" s="148" t="s">
        <v>240</v>
      </c>
      <c r="D181" s="149">
        <v>10220.12509</v>
      </c>
      <c r="E181" s="150">
        <v>0</v>
      </c>
      <c r="F181" s="150">
        <v>10220.12509</v>
      </c>
      <c r="G181" s="150">
        <v>0</v>
      </c>
      <c r="H181" s="150">
        <v>0</v>
      </c>
      <c r="I181" s="150">
        <v>0</v>
      </c>
      <c r="J181" s="150">
        <v>0</v>
      </c>
      <c r="K181" s="150">
        <v>0</v>
      </c>
      <c r="L181" s="150">
        <v>0</v>
      </c>
      <c r="M181" s="150">
        <v>0</v>
      </c>
      <c r="N181" s="150">
        <v>0</v>
      </c>
      <c r="O181" s="150">
        <v>0</v>
      </c>
      <c r="P181" s="150">
        <v>0</v>
      </c>
      <c r="Q181" s="150">
        <v>0</v>
      </c>
      <c r="R181" s="151">
        <v>0</v>
      </c>
    </row>
    <row r="182" spans="1:18" ht="13.5">
      <c r="A182" s="143" t="s">
        <v>829</v>
      </c>
      <c r="B182" s="860"/>
      <c r="C182" s="860"/>
      <c r="D182" s="144">
        <v>144767.4771</v>
      </c>
      <c r="E182" s="145">
        <v>0</v>
      </c>
      <c r="F182" s="145">
        <v>144767.4771</v>
      </c>
      <c r="G182" s="145">
        <v>0.88003</v>
      </c>
      <c r="H182" s="145">
        <v>0</v>
      </c>
      <c r="I182" s="145">
        <v>0.88003</v>
      </c>
      <c r="J182" s="145">
        <v>3342.06387</v>
      </c>
      <c r="K182" s="145">
        <v>72.55105</v>
      </c>
      <c r="L182" s="145">
        <v>3414.61492</v>
      </c>
      <c r="M182" s="145">
        <v>4411.89376</v>
      </c>
      <c r="N182" s="145">
        <v>290.25091</v>
      </c>
      <c r="O182" s="145">
        <v>4702.14467</v>
      </c>
      <c r="P182" s="145">
        <v>7754.83766</v>
      </c>
      <c r="Q182" s="145">
        <v>362.8019599999999</v>
      </c>
      <c r="R182" s="146">
        <v>8117.63962</v>
      </c>
    </row>
    <row r="183" spans="1:18" ht="13.5">
      <c r="A183" s="143" t="s">
        <v>18</v>
      </c>
      <c r="B183" s="143" t="s">
        <v>183</v>
      </c>
      <c r="C183" s="143" t="s">
        <v>183</v>
      </c>
      <c r="D183" s="144">
        <v>62240.677509999994</v>
      </c>
      <c r="E183" s="145">
        <v>0</v>
      </c>
      <c r="F183" s="145">
        <v>62240.677509999994</v>
      </c>
      <c r="G183" s="145">
        <v>2.9263000000000003</v>
      </c>
      <c r="H183" s="145">
        <v>0</v>
      </c>
      <c r="I183" s="145">
        <v>2.9263000000000003</v>
      </c>
      <c r="J183" s="145">
        <v>3741.3687400000003</v>
      </c>
      <c r="K183" s="145">
        <v>350.83524</v>
      </c>
      <c r="L183" s="145">
        <v>4092.20398</v>
      </c>
      <c r="M183" s="145">
        <v>1782.20828</v>
      </c>
      <c r="N183" s="145">
        <v>33.04085</v>
      </c>
      <c r="O183" s="145">
        <v>1815.24913</v>
      </c>
      <c r="P183" s="145">
        <v>5526.503320000001</v>
      </c>
      <c r="Q183" s="145">
        <v>383.87609</v>
      </c>
      <c r="R183" s="146">
        <v>5910.3794100000005</v>
      </c>
    </row>
    <row r="184" spans="1:18" ht="13.5">
      <c r="A184" s="143" t="s">
        <v>830</v>
      </c>
      <c r="B184" s="860"/>
      <c r="C184" s="860"/>
      <c r="D184" s="144">
        <v>62240.677509999994</v>
      </c>
      <c r="E184" s="145">
        <v>0</v>
      </c>
      <c r="F184" s="145">
        <v>62240.677509999994</v>
      </c>
      <c r="G184" s="145">
        <v>2.9263000000000003</v>
      </c>
      <c r="H184" s="145">
        <v>0</v>
      </c>
      <c r="I184" s="145">
        <v>2.9263000000000003</v>
      </c>
      <c r="J184" s="145">
        <v>3741.3687400000003</v>
      </c>
      <c r="K184" s="145">
        <v>350.83524</v>
      </c>
      <c r="L184" s="145">
        <v>4092.20398</v>
      </c>
      <c r="M184" s="145">
        <v>1782.20828</v>
      </c>
      <c r="N184" s="145">
        <v>33.04085</v>
      </c>
      <c r="O184" s="145">
        <v>1815.24913</v>
      </c>
      <c r="P184" s="145">
        <v>5526.503320000001</v>
      </c>
      <c r="Q184" s="145">
        <v>383.87609</v>
      </c>
      <c r="R184" s="146">
        <v>5910.3794100000005</v>
      </c>
    </row>
    <row r="185" spans="1:18" ht="13.5">
      <c r="A185" s="143" t="s">
        <v>19</v>
      </c>
      <c r="B185" s="143" t="s">
        <v>270</v>
      </c>
      <c r="C185" s="143" t="s">
        <v>271</v>
      </c>
      <c r="D185" s="144">
        <v>24.85021</v>
      </c>
      <c r="E185" s="145">
        <v>0</v>
      </c>
      <c r="F185" s="145">
        <v>24.85021</v>
      </c>
      <c r="G185" s="145">
        <v>0</v>
      </c>
      <c r="H185" s="145">
        <v>0</v>
      </c>
      <c r="I185" s="145">
        <v>0</v>
      </c>
      <c r="J185" s="145">
        <v>0</v>
      </c>
      <c r="K185" s="145">
        <v>0</v>
      </c>
      <c r="L185" s="145">
        <v>0</v>
      </c>
      <c r="M185" s="145">
        <v>0</v>
      </c>
      <c r="N185" s="145">
        <v>0</v>
      </c>
      <c r="O185" s="145">
        <v>0</v>
      </c>
      <c r="P185" s="145">
        <v>0</v>
      </c>
      <c r="Q185" s="145">
        <v>0</v>
      </c>
      <c r="R185" s="146">
        <v>0</v>
      </c>
    </row>
    <row r="186" spans="1:18" ht="13.5">
      <c r="A186" s="147"/>
      <c r="B186" s="143" t="s">
        <v>184</v>
      </c>
      <c r="C186" s="143" t="s">
        <v>184</v>
      </c>
      <c r="D186" s="144">
        <v>33015.55107</v>
      </c>
      <c r="E186" s="145">
        <v>0</v>
      </c>
      <c r="F186" s="145">
        <v>33015.55107</v>
      </c>
      <c r="G186" s="145">
        <v>0.07468999999999999</v>
      </c>
      <c r="H186" s="145">
        <v>0</v>
      </c>
      <c r="I186" s="145">
        <v>0.07468999999999999</v>
      </c>
      <c r="J186" s="145">
        <v>1530.44029</v>
      </c>
      <c r="K186" s="145">
        <v>159.2524</v>
      </c>
      <c r="L186" s="145">
        <v>1689.6926899999999</v>
      </c>
      <c r="M186" s="145">
        <v>8906.82434</v>
      </c>
      <c r="N186" s="145">
        <v>645.8001999999999</v>
      </c>
      <c r="O186" s="145">
        <v>9552.624539999999</v>
      </c>
      <c r="P186" s="145">
        <v>10437.339320000001</v>
      </c>
      <c r="Q186" s="145">
        <v>805.0526</v>
      </c>
      <c r="R186" s="146">
        <v>11242.39192</v>
      </c>
    </row>
    <row r="187" spans="1:18" ht="13.5">
      <c r="A187" s="147"/>
      <c r="B187" s="143" t="s">
        <v>185</v>
      </c>
      <c r="C187" s="143" t="s">
        <v>19</v>
      </c>
      <c r="D187" s="144">
        <v>53421.14494</v>
      </c>
      <c r="E187" s="145">
        <v>0</v>
      </c>
      <c r="F187" s="145">
        <v>53421.14494</v>
      </c>
      <c r="G187" s="145">
        <v>0.0005</v>
      </c>
      <c r="H187" s="145">
        <v>0</v>
      </c>
      <c r="I187" s="145">
        <v>0.0005</v>
      </c>
      <c r="J187" s="145">
        <v>2383.32054</v>
      </c>
      <c r="K187" s="145">
        <v>127.00009</v>
      </c>
      <c r="L187" s="145">
        <v>2510.3206299999997</v>
      </c>
      <c r="M187" s="145">
        <v>7551.446640000001</v>
      </c>
      <c r="N187" s="145">
        <v>88.09934999999999</v>
      </c>
      <c r="O187" s="145">
        <v>7639.5459900000005</v>
      </c>
      <c r="P187" s="145">
        <v>9934.76768</v>
      </c>
      <c r="Q187" s="145">
        <v>215.09944000000002</v>
      </c>
      <c r="R187" s="146">
        <v>10149.867119999999</v>
      </c>
    </row>
    <row r="188" spans="1:18" ht="13.5">
      <c r="A188" s="143" t="s">
        <v>831</v>
      </c>
      <c r="B188" s="860"/>
      <c r="C188" s="860"/>
      <c r="D188" s="144">
        <v>86461.54622</v>
      </c>
      <c r="E188" s="145">
        <v>0</v>
      </c>
      <c r="F188" s="145">
        <v>86461.54622</v>
      </c>
      <c r="G188" s="145">
        <v>0.07518999999999999</v>
      </c>
      <c r="H188" s="145">
        <v>0</v>
      </c>
      <c r="I188" s="145">
        <v>0.07518999999999999</v>
      </c>
      <c r="J188" s="145">
        <v>3913.76083</v>
      </c>
      <c r="K188" s="145">
        <v>286.25248999999997</v>
      </c>
      <c r="L188" s="145">
        <v>4200.01332</v>
      </c>
      <c r="M188" s="145">
        <v>16458.27098</v>
      </c>
      <c r="N188" s="145">
        <v>733.89955</v>
      </c>
      <c r="O188" s="145">
        <v>17192.17053</v>
      </c>
      <c r="P188" s="145">
        <v>20372.107</v>
      </c>
      <c r="Q188" s="145">
        <v>1020.15204</v>
      </c>
      <c r="R188" s="146">
        <v>21392.25904</v>
      </c>
    </row>
    <row r="189" spans="1:18" ht="13.5">
      <c r="A189" s="143" t="s">
        <v>20</v>
      </c>
      <c r="B189" s="143" t="s">
        <v>272</v>
      </c>
      <c r="C189" s="143" t="s">
        <v>272</v>
      </c>
      <c r="D189" s="144">
        <v>17206.327100000002</v>
      </c>
      <c r="E189" s="145">
        <v>0</v>
      </c>
      <c r="F189" s="145">
        <v>17206.327100000002</v>
      </c>
      <c r="G189" s="145">
        <v>0</v>
      </c>
      <c r="H189" s="145">
        <v>0</v>
      </c>
      <c r="I189" s="145">
        <v>0</v>
      </c>
      <c r="J189" s="145">
        <v>1806.36698</v>
      </c>
      <c r="K189" s="145">
        <v>7.4418299999999995</v>
      </c>
      <c r="L189" s="145">
        <v>1813.80881</v>
      </c>
      <c r="M189" s="145">
        <v>1583.65056</v>
      </c>
      <c r="N189" s="145">
        <v>0</v>
      </c>
      <c r="O189" s="145">
        <v>1583.65056</v>
      </c>
      <c r="P189" s="145">
        <v>3390.01754</v>
      </c>
      <c r="Q189" s="145">
        <v>7.4418299999999995</v>
      </c>
      <c r="R189" s="146">
        <v>3397.45937</v>
      </c>
    </row>
    <row r="190" spans="1:18" ht="13.5">
      <c r="A190" s="147"/>
      <c r="B190" s="147"/>
      <c r="C190" s="148" t="s">
        <v>273</v>
      </c>
      <c r="D190" s="149">
        <v>22942.64067</v>
      </c>
      <c r="E190" s="150">
        <v>0</v>
      </c>
      <c r="F190" s="150">
        <v>22942.64067</v>
      </c>
      <c r="G190" s="150">
        <v>0</v>
      </c>
      <c r="H190" s="150">
        <v>0</v>
      </c>
      <c r="I190" s="150">
        <v>0</v>
      </c>
      <c r="J190" s="150">
        <v>2357.03257</v>
      </c>
      <c r="K190" s="150">
        <v>0.01422</v>
      </c>
      <c r="L190" s="150">
        <v>2357.04679</v>
      </c>
      <c r="M190" s="150">
        <v>453.80315</v>
      </c>
      <c r="N190" s="150">
        <v>0</v>
      </c>
      <c r="O190" s="150">
        <v>453.80315</v>
      </c>
      <c r="P190" s="150">
        <v>2810.8357199999996</v>
      </c>
      <c r="Q190" s="150">
        <v>0.01422</v>
      </c>
      <c r="R190" s="151">
        <v>2810.84994</v>
      </c>
    </row>
    <row r="191" spans="1:18" ht="13.5">
      <c r="A191" s="147"/>
      <c r="B191" s="147"/>
      <c r="C191" s="148" t="s">
        <v>274</v>
      </c>
      <c r="D191" s="149">
        <v>11565.11762</v>
      </c>
      <c r="E191" s="150">
        <v>0</v>
      </c>
      <c r="F191" s="150">
        <v>11565.11762</v>
      </c>
      <c r="G191" s="150">
        <v>0</v>
      </c>
      <c r="H191" s="150">
        <v>0</v>
      </c>
      <c r="I191" s="150">
        <v>0</v>
      </c>
      <c r="J191" s="150">
        <v>2085.87117</v>
      </c>
      <c r="K191" s="150">
        <v>0.9833200000000001</v>
      </c>
      <c r="L191" s="150">
        <v>2086.85449</v>
      </c>
      <c r="M191" s="150">
        <v>2526.6485999999995</v>
      </c>
      <c r="N191" s="150">
        <v>4.33111</v>
      </c>
      <c r="O191" s="150">
        <v>2530.97971</v>
      </c>
      <c r="P191" s="150">
        <v>4612.51977</v>
      </c>
      <c r="Q191" s="150">
        <v>5.31443</v>
      </c>
      <c r="R191" s="151">
        <v>4617.8342</v>
      </c>
    </row>
    <row r="192" spans="1:18" ht="13.5">
      <c r="A192" s="147"/>
      <c r="B192" s="147"/>
      <c r="C192" s="148" t="s">
        <v>275</v>
      </c>
      <c r="D192" s="149">
        <v>2100.64117</v>
      </c>
      <c r="E192" s="150">
        <v>0</v>
      </c>
      <c r="F192" s="150">
        <v>2100.64117</v>
      </c>
      <c r="G192" s="150">
        <v>0</v>
      </c>
      <c r="H192" s="150">
        <v>0</v>
      </c>
      <c r="I192" s="150">
        <v>0</v>
      </c>
      <c r="J192" s="150">
        <v>0</v>
      </c>
      <c r="K192" s="150">
        <v>0</v>
      </c>
      <c r="L192" s="150">
        <v>0</v>
      </c>
      <c r="M192" s="150">
        <v>0</v>
      </c>
      <c r="N192" s="150">
        <v>0</v>
      </c>
      <c r="O192" s="150">
        <v>0</v>
      </c>
      <c r="P192" s="150">
        <v>0</v>
      </c>
      <c r="Q192" s="150">
        <v>0</v>
      </c>
      <c r="R192" s="151">
        <v>0</v>
      </c>
    </row>
    <row r="193" spans="1:18" ht="13.5">
      <c r="A193" s="147"/>
      <c r="B193" s="143" t="s">
        <v>20</v>
      </c>
      <c r="C193" s="143" t="s">
        <v>276</v>
      </c>
      <c r="D193" s="144">
        <v>37521.767490000006</v>
      </c>
      <c r="E193" s="145">
        <v>0</v>
      </c>
      <c r="F193" s="145">
        <v>37521.767490000006</v>
      </c>
      <c r="G193" s="145">
        <v>0</v>
      </c>
      <c r="H193" s="145">
        <v>0</v>
      </c>
      <c r="I193" s="145">
        <v>0</v>
      </c>
      <c r="J193" s="145">
        <v>1673.62114</v>
      </c>
      <c r="K193" s="145">
        <v>1.13479</v>
      </c>
      <c r="L193" s="145">
        <v>1674.75593</v>
      </c>
      <c r="M193" s="145">
        <v>3683.1439</v>
      </c>
      <c r="N193" s="145">
        <v>0</v>
      </c>
      <c r="O193" s="145">
        <v>3683.1439</v>
      </c>
      <c r="P193" s="145">
        <v>5356.76504</v>
      </c>
      <c r="Q193" s="145">
        <v>1.13479</v>
      </c>
      <c r="R193" s="146">
        <v>5357.89983</v>
      </c>
    </row>
    <row r="194" spans="1:18" ht="13.5">
      <c r="A194" s="147"/>
      <c r="B194" s="147"/>
      <c r="C194" s="148" t="s">
        <v>186</v>
      </c>
      <c r="D194" s="149">
        <v>20169.18725</v>
      </c>
      <c r="E194" s="150">
        <v>0</v>
      </c>
      <c r="F194" s="150">
        <v>20169.18725</v>
      </c>
      <c r="G194" s="150">
        <v>0.009</v>
      </c>
      <c r="H194" s="150">
        <v>0</v>
      </c>
      <c r="I194" s="150">
        <v>0.009</v>
      </c>
      <c r="J194" s="150">
        <v>321.43386</v>
      </c>
      <c r="K194" s="150">
        <v>7.1913</v>
      </c>
      <c r="L194" s="150">
        <v>328.62516</v>
      </c>
      <c r="M194" s="150">
        <v>2292.2424100000003</v>
      </c>
      <c r="N194" s="150">
        <v>87.34105000000001</v>
      </c>
      <c r="O194" s="150">
        <v>2379.58346</v>
      </c>
      <c r="P194" s="150">
        <v>2613.68527</v>
      </c>
      <c r="Q194" s="150">
        <v>94.53235000000001</v>
      </c>
      <c r="R194" s="151">
        <v>2708.21762</v>
      </c>
    </row>
    <row r="195" spans="1:18" ht="13.5">
      <c r="A195" s="143" t="s">
        <v>832</v>
      </c>
      <c r="B195" s="860"/>
      <c r="C195" s="860"/>
      <c r="D195" s="144">
        <v>111505.68130000001</v>
      </c>
      <c r="E195" s="145">
        <v>0</v>
      </c>
      <c r="F195" s="145">
        <v>111505.68130000001</v>
      </c>
      <c r="G195" s="145">
        <v>0.009</v>
      </c>
      <c r="H195" s="145">
        <v>0</v>
      </c>
      <c r="I195" s="145">
        <v>0.009</v>
      </c>
      <c r="J195" s="145">
        <v>8244.325719999999</v>
      </c>
      <c r="K195" s="145">
        <v>16.765459999999997</v>
      </c>
      <c r="L195" s="145">
        <v>8261.09118</v>
      </c>
      <c r="M195" s="145">
        <v>10539.48862</v>
      </c>
      <c r="N195" s="145">
        <v>91.67216</v>
      </c>
      <c r="O195" s="145">
        <v>10631.160780000002</v>
      </c>
      <c r="P195" s="145">
        <v>18783.82334</v>
      </c>
      <c r="Q195" s="145">
        <v>108.43762000000001</v>
      </c>
      <c r="R195" s="146">
        <v>18892.26096</v>
      </c>
    </row>
    <row r="196" spans="1:18" ht="13.5">
      <c r="A196" s="143" t="s">
        <v>21</v>
      </c>
      <c r="B196" s="143" t="s">
        <v>277</v>
      </c>
      <c r="C196" s="143" t="s">
        <v>278</v>
      </c>
      <c r="D196" s="144">
        <v>1462.5302</v>
      </c>
      <c r="E196" s="145">
        <v>0</v>
      </c>
      <c r="F196" s="145">
        <v>1462.5302</v>
      </c>
      <c r="G196" s="145">
        <v>0</v>
      </c>
      <c r="H196" s="145">
        <v>0</v>
      </c>
      <c r="I196" s="145">
        <v>0</v>
      </c>
      <c r="J196" s="145">
        <v>0</v>
      </c>
      <c r="K196" s="145">
        <v>0</v>
      </c>
      <c r="L196" s="145">
        <v>0</v>
      </c>
      <c r="M196" s="145">
        <v>0</v>
      </c>
      <c r="N196" s="145">
        <v>0</v>
      </c>
      <c r="O196" s="145">
        <v>0</v>
      </c>
      <c r="P196" s="145">
        <v>0</v>
      </c>
      <c r="Q196" s="145">
        <v>0</v>
      </c>
      <c r="R196" s="146">
        <v>0</v>
      </c>
    </row>
    <row r="197" spans="1:18" ht="13.5">
      <c r="A197" s="147"/>
      <c r="B197" s="143" t="s">
        <v>279</v>
      </c>
      <c r="C197" s="143" t="s">
        <v>280</v>
      </c>
      <c r="D197" s="144">
        <v>10626.42338</v>
      </c>
      <c r="E197" s="145">
        <v>0</v>
      </c>
      <c r="F197" s="145">
        <v>10626.42338</v>
      </c>
      <c r="G197" s="145">
        <v>0</v>
      </c>
      <c r="H197" s="145">
        <v>0</v>
      </c>
      <c r="I197" s="145">
        <v>0</v>
      </c>
      <c r="J197" s="145">
        <v>482.86018</v>
      </c>
      <c r="K197" s="145">
        <v>0.01769</v>
      </c>
      <c r="L197" s="145">
        <v>482.87787</v>
      </c>
      <c r="M197" s="145">
        <v>909.55349</v>
      </c>
      <c r="N197" s="145">
        <v>0</v>
      </c>
      <c r="O197" s="145">
        <v>909.55349</v>
      </c>
      <c r="P197" s="145">
        <v>1392.41367</v>
      </c>
      <c r="Q197" s="145">
        <v>0.01769</v>
      </c>
      <c r="R197" s="146">
        <v>1392.43136</v>
      </c>
    </row>
    <row r="198" spans="1:18" ht="13.5">
      <c r="A198" s="147"/>
      <c r="B198" s="147"/>
      <c r="C198" s="148" t="s">
        <v>279</v>
      </c>
      <c r="D198" s="149">
        <v>9842.67226</v>
      </c>
      <c r="E198" s="150">
        <v>0</v>
      </c>
      <c r="F198" s="150">
        <v>9842.67226</v>
      </c>
      <c r="G198" s="150">
        <v>0</v>
      </c>
      <c r="H198" s="150">
        <v>0</v>
      </c>
      <c r="I198" s="150">
        <v>0</v>
      </c>
      <c r="J198" s="150">
        <v>411.90276</v>
      </c>
      <c r="K198" s="150">
        <v>0</v>
      </c>
      <c r="L198" s="150">
        <v>411.90276</v>
      </c>
      <c r="M198" s="150">
        <v>114.20250999999999</v>
      </c>
      <c r="N198" s="150">
        <v>0</v>
      </c>
      <c r="O198" s="150">
        <v>114.20250999999999</v>
      </c>
      <c r="P198" s="150">
        <v>526.10527</v>
      </c>
      <c r="Q198" s="150">
        <v>0</v>
      </c>
      <c r="R198" s="151">
        <v>526.10527</v>
      </c>
    </row>
    <row r="199" spans="1:18" ht="13.5">
      <c r="A199" s="147"/>
      <c r="B199" s="143" t="s">
        <v>187</v>
      </c>
      <c r="C199" s="143" t="s">
        <v>188</v>
      </c>
      <c r="D199" s="144">
        <v>31583.42738</v>
      </c>
      <c r="E199" s="145">
        <v>0</v>
      </c>
      <c r="F199" s="145">
        <v>31583.42738</v>
      </c>
      <c r="G199" s="145">
        <v>0.03505</v>
      </c>
      <c r="H199" s="145">
        <v>0</v>
      </c>
      <c r="I199" s="145">
        <v>0.03505</v>
      </c>
      <c r="J199" s="145">
        <v>1621.68345</v>
      </c>
      <c r="K199" s="145">
        <v>0.00041999999999999996</v>
      </c>
      <c r="L199" s="145">
        <v>1621.68387</v>
      </c>
      <c r="M199" s="145">
        <v>1665.25747</v>
      </c>
      <c r="N199" s="145">
        <v>0</v>
      </c>
      <c r="O199" s="145">
        <v>1665.25747</v>
      </c>
      <c r="P199" s="145">
        <v>3286.97597</v>
      </c>
      <c r="Q199" s="145">
        <v>0.00041999999999999996</v>
      </c>
      <c r="R199" s="146">
        <v>3286.97639</v>
      </c>
    </row>
    <row r="200" spans="1:18" ht="13.5">
      <c r="A200" s="147"/>
      <c r="B200" s="143" t="s">
        <v>189</v>
      </c>
      <c r="C200" s="143" t="s">
        <v>189</v>
      </c>
      <c r="D200" s="144">
        <v>51496.36103</v>
      </c>
      <c r="E200" s="145">
        <v>0</v>
      </c>
      <c r="F200" s="145">
        <v>51496.36103</v>
      </c>
      <c r="G200" s="145">
        <v>0.013030000000000002</v>
      </c>
      <c r="H200" s="145">
        <v>0</v>
      </c>
      <c r="I200" s="145">
        <v>0.013030000000000002</v>
      </c>
      <c r="J200" s="145">
        <v>905.423</v>
      </c>
      <c r="K200" s="145">
        <v>11.28729</v>
      </c>
      <c r="L200" s="145">
        <v>916.71029</v>
      </c>
      <c r="M200" s="145">
        <v>2423.73434</v>
      </c>
      <c r="N200" s="145">
        <v>133.48129</v>
      </c>
      <c r="O200" s="145">
        <v>2557.2156299999997</v>
      </c>
      <c r="P200" s="145">
        <v>3329.1703700000003</v>
      </c>
      <c r="Q200" s="145">
        <v>144.76858000000001</v>
      </c>
      <c r="R200" s="146">
        <v>3473.93895</v>
      </c>
    </row>
    <row r="201" spans="1:18" ht="13.5">
      <c r="A201" s="147"/>
      <c r="B201" s="143" t="s">
        <v>21</v>
      </c>
      <c r="C201" s="143" t="s">
        <v>190</v>
      </c>
      <c r="D201" s="144">
        <v>37713.35333</v>
      </c>
      <c r="E201" s="145">
        <v>0</v>
      </c>
      <c r="F201" s="145">
        <v>37713.35333</v>
      </c>
      <c r="G201" s="145">
        <v>0.00966</v>
      </c>
      <c r="H201" s="145">
        <v>0</v>
      </c>
      <c r="I201" s="145">
        <v>0.00966</v>
      </c>
      <c r="J201" s="145">
        <v>1975.11122</v>
      </c>
      <c r="K201" s="145">
        <v>0</v>
      </c>
      <c r="L201" s="145">
        <v>1975.11122</v>
      </c>
      <c r="M201" s="145">
        <v>470.90025</v>
      </c>
      <c r="N201" s="145">
        <v>0</v>
      </c>
      <c r="O201" s="145">
        <v>470.90025</v>
      </c>
      <c r="P201" s="145">
        <v>2446.02113</v>
      </c>
      <c r="Q201" s="145">
        <v>0</v>
      </c>
      <c r="R201" s="146">
        <v>2446.02113</v>
      </c>
    </row>
    <row r="202" spans="1:18" ht="13.5">
      <c r="A202" s="147"/>
      <c r="B202" s="147"/>
      <c r="C202" s="148" t="s">
        <v>228</v>
      </c>
      <c r="D202" s="149">
        <v>33834.753690000005</v>
      </c>
      <c r="E202" s="150">
        <v>0</v>
      </c>
      <c r="F202" s="150">
        <v>33834.753690000005</v>
      </c>
      <c r="G202" s="150">
        <v>0</v>
      </c>
      <c r="H202" s="150">
        <v>0</v>
      </c>
      <c r="I202" s="150">
        <v>0</v>
      </c>
      <c r="J202" s="150">
        <v>2405.1979300000003</v>
      </c>
      <c r="K202" s="150">
        <v>0</v>
      </c>
      <c r="L202" s="150">
        <v>2405.1979300000003</v>
      </c>
      <c r="M202" s="150">
        <v>131.62281</v>
      </c>
      <c r="N202" s="150">
        <v>0</v>
      </c>
      <c r="O202" s="150">
        <v>131.62281</v>
      </c>
      <c r="P202" s="150">
        <v>2536.82074</v>
      </c>
      <c r="Q202" s="150">
        <v>0</v>
      </c>
      <c r="R202" s="151">
        <v>2536.82074</v>
      </c>
    </row>
    <row r="203" spans="1:18" ht="13.5">
      <c r="A203" s="147"/>
      <c r="B203" s="147"/>
      <c r="C203" s="148" t="s">
        <v>21</v>
      </c>
      <c r="D203" s="149">
        <v>257700.5914</v>
      </c>
      <c r="E203" s="150">
        <v>0</v>
      </c>
      <c r="F203" s="150">
        <v>257700.5914</v>
      </c>
      <c r="G203" s="150">
        <v>18.889719999999997</v>
      </c>
      <c r="H203" s="150">
        <v>0</v>
      </c>
      <c r="I203" s="150">
        <v>18.889719999999997</v>
      </c>
      <c r="J203" s="150">
        <v>5593.921560000001</v>
      </c>
      <c r="K203" s="150">
        <v>53.37897</v>
      </c>
      <c r="L203" s="150">
        <v>5647.3005299999995</v>
      </c>
      <c r="M203" s="150">
        <v>14959.62098</v>
      </c>
      <c r="N203" s="150">
        <v>305.61629999999997</v>
      </c>
      <c r="O203" s="150">
        <v>15265.237280000001</v>
      </c>
      <c r="P203" s="150">
        <v>20572.43226</v>
      </c>
      <c r="Q203" s="150">
        <v>358.99527</v>
      </c>
      <c r="R203" s="151">
        <v>20931.42753</v>
      </c>
    </row>
    <row r="204" spans="1:18" ht="13.5">
      <c r="A204" s="147"/>
      <c r="B204" s="147"/>
      <c r="C204" s="148" t="s">
        <v>191</v>
      </c>
      <c r="D204" s="149">
        <v>51110.442319999995</v>
      </c>
      <c r="E204" s="150">
        <v>0</v>
      </c>
      <c r="F204" s="150">
        <v>51110.442319999995</v>
      </c>
      <c r="G204" s="150">
        <v>0.25255</v>
      </c>
      <c r="H204" s="150">
        <v>0</v>
      </c>
      <c r="I204" s="150">
        <v>0.25255</v>
      </c>
      <c r="J204" s="150">
        <v>1764.8881800000001</v>
      </c>
      <c r="K204" s="150">
        <v>42.50968</v>
      </c>
      <c r="L204" s="150">
        <v>1807.3978599999998</v>
      </c>
      <c r="M204" s="150">
        <v>907.20126</v>
      </c>
      <c r="N204" s="150">
        <v>0</v>
      </c>
      <c r="O204" s="150">
        <v>907.20126</v>
      </c>
      <c r="P204" s="150">
        <v>2672.3419900000004</v>
      </c>
      <c r="Q204" s="150">
        <v>42.50968</v>
      </c>
      <c r="R204" s="151">
        <v>2714.85167</v>
      </c>
    </row>
    <row r="205" spans="1:18" ht="13.5">
      <c r="A205" s="147"/>
      <c r="B205" s="147"/>
      <c r="C205" s="148" t="s">
        <v>304</v>
      </c>
      <c r="D205" s="149">
        <v>639.29454</v>
      </c>
      <c r="E205" s="150">
        <v>0</v>
      </c>
      <c r="F205" s="150">
        <v>639.29454</v>
      </c>
      <c r="G205" s="150">
        <v>0</v>
      </c>
      <c r="H205" s="150">
        <v>0</v>
      </c>
      <c r="I205" s="150">
        <v>0</v>
      </c>
      <c r="J205" s="150">
        <v>0</v>
      </c>
      <c r="K205" s="150">
        <v>0</v>
      </c>
      <c r="L205" s="150">
        <v>0</v>
      </c>
      <c r="M205" s="150">
        <v>0</v>
      </c>
      <c r="N205" s="150">
        <v>0</v>
      </c>
      <c r="O205" s="150">
        <v>0</v>
      </c>
      <c r="P205" s="150">
        <v>0</v>
      </c>
      <c r="Q205" s="150">
        <v>0</v>
      </c>
      <c r="R205" s="151">
        <v>0</v>
      </c>
    </row>
    <row r="206" spans="1:18" ht="13.5">
      <c r="A206" s="147"/>
      <c r="B206" s="143" t="s">
        <v>281</v>
      </c>
      <c r="C206" s="143" t="s">
        <v>281</v>
      </c>
      <c r="D206" s="144">
        <v>12646.96493</v>
      </c>
      <c r="E206" s="145">
        <v>0</v>
      </c>
      <c r="F206" s="145">
        <v>12646.96493</v>
      </c>
      <c r="G206" s="145">
        <v>0</v>
      </c>
      <c r="H206" s="145">
        <v>0</v>
      </c>
      <c r="I206" s="145">
        <v>0</v>
      </c>
      <c r="J206" s="145">
        <v>486.64135999999996</v>
      </c>
      <c r="K206" s="145">
        <v>32.46237</v>
      </c>
      <c r="L206" s="145">
        <v>519.1037299999999</v>
      </c>
      <c r="M206" s="145">
        <v>675.55499</v>
      </c>
      <c r="N206" s="145">
        <v>0.27624</v>
      </c>
      <c r="O206" s="145">
        <v>675.83123</v>
      </c>
      <c r="P206" s="145">
        <v>1162.1963500000002</v>
      </c>
      <c r="Q206" s="145">
        <v>32.73861</v>
      </c>
      <c r="R206" s="146">
        <v>1194.93496</v>
      </c>
    </row>
    <row r="207" spans="1:18" ht="13.5">
      <c r="A207" s="147"/>
      <c r="B207" s="143" t="s">
        <v>192</v>
      </c>
      <c r="C207" s="143" t="s">
        <v>192</v>
      </c>
      <c r="D207" s="144">
        <v>141271.51980999997</v>
      </c>
      <c r="E207" s="145">
        <v>0</v>
      </c>
      <c r="F207" s="145">
        <v>141271.51980999997</v>
      </c>
      <c r="G207" s="145">
        <v>0.60034</v>
      </c>
      <c r="H207" s="145">
        <v>0</v>
      </c>
      <c r="I207" s="145">
        <v>0.60034</v>
      </c>
      <c r="J207" s="145">
        <v>6871.15473</v>
      </c>
      <c r="K207" s="145">
        <v>108.46995000000001</v>
      </c>
      <c r="L207" s="145">
        <v>6979.62468</v>
      </c>
      <c r="M207" s="145">
        <v>10451.64704</v>
      </c>
      <c r="N207" s="145">
        <v>61.77535</v>
      </c>
      <c r="O207" s="145">
        <v>10513.42239</v>
      </c>
      <c r="P207" s="145">
        <v>17323.40211</v>
      </c>
      <c r="Q207" s="145">
        <v>170.2453</v>
      </c>
      <c r="R207" s="146">
        <v>17493.64741</v>
      </c>
    </row>
    <row r="208" spans="1:18" ht="13.5">
      <c r="A208" s="147"/>
      <c r="B208" s="147"/>
      <c r="C208" s="148" t="s">
        <v>229</v>
      </c>
      <c r="D208" s="149">
        <v>7618.27595</v>
      </c>
      <c r="E208" s="150">
        <v>0</v>
      </c>
      <c r="F208" s="150">
        <v>7618.27595</v>
      </c>
      <c r="G208" s="150">
        <v>0</v>
      </c>
      <c r="H208" s="150">
        <v>0</v>
      </c>
      <c r="I208" s="150">
        <v>0</v>
      </c>
      <c r="J208" s="150">
        <v>1049.88468</v>
      </c>
      <c r="K208" s="150">
        <v>0.035590000000000004</v>
      </c>
      <c r="L208" s="150">
        <v>1049.92027</v>
      </c>
      <c r="M208" s="150">
        <v>5.42464</v>
      </c>
      <c r="N208" s="150">
        <v>0</v>
      </c>
      <c r="O208" s="150">
        <v>5.42464</v>
      </c>
      <c r="P208" s="150">
        <v>1055.3093199999998</v>
      </c>
      <c r="Q208" s="150">
        <v>0.035590000000000004</v>
      </c>
      <c r="R208" s="151">
        <v>1055.34491</v>
      </c>
    </row>
    <row r="209" spans="1:18" ht="13.5">
      <c r="A209" s="147"/>
      <c r="B209" s="143" t="s">
        <v>193</v>
      </c>
      <c r="C209" s="143" t="s">
        <v>230</v>
      </c>
      <c r="D209" s="144">
        <v>6393.723940000001</v>
      </c>
      <c r="E209" s="145">
        <v>0</v>
      </c>
      <c r="F209" s="145">
        <v>6393.723940000001</v>
      </c>
      <c r="G209" s="145">
        <v>0</v>
      </c>
      <c r="H209" s="145">
        <v>0</v>
      </c>
      <c r="I209" s="145">
        <v>0</v>
      </c>
      <c r="J209" s="145">
        <v>725.55556</v>
      </c>
      <c r="K209" s="145">
        <v>0</v>
      </c>
      <c r="L209" s="145">
        <v>725.55556</v>
      </c>
      <c r="M209" s="145">
        <v>10.35866</v>
      </c>
      <c r="N209" s="145">
        <v>0</v>
      </c>
      <c r="O209" s="145">
        <v>10.35866</v>
      </c>
      <c r="P209" s="145">
        <v>735.9142200000001</v>
      </c>
      <c r="Q209" s="145">
        <v>0</v>
      </c>
      <c r="R209" s="146">
        <v>735.91422</v>
      </c>
    </row>
    <row r="210" spans="1:18" ht="13.5">
      <c r="A210" s="147"/>
      <c r="B210" s="147"/>
      <c r="C210" s="148" t="s">
        <v>194</v>
      </c>
      <c r="D210" s="149">
        <v>57477.05963</v>
      </c>
      <c r="E210" s="150">
        <v>0</v>
      </c>
      <c r="F210" s="150">
        <v>57477.05963</v>
      </c>
      <c r="G210" s="150">
        <v>0.05821</v>
      </c>
      <c r="H210" s="150">
        <v>0</v>
      </c>
      <c r="I210" s="150">
        <v>0.05821</v>
      </c>
      <c r="J210" s="150">
        <v>2317.16138</v>
      </c>
      <c r="K210" s="150">
        <v>24.37732</v>
      </c>
      <c r="L210" s="150">
        <v>2341.5387</v>
      </c>
      <c r="M210" s="150">
        <v>1012.4178800000001</v>
      </c>
      <c r="N210" s="150">
        <v>78.24074</v>
      </c>
      <c r="O210" s="150">
        <v>1090.6586200000002</v>
      </c>
      <c r="P210" s="150">
        <v>3329.6374699999997</v>
      </c>
      <c r="Q210" s="150">
        <v>102.61806</v>
      </c>
      <c r="R210" s="151">
        <v>3432.25553</v>
      </c>
    </row>
    <row r="211" spans="1:18" ht="13.5">
      <c r="A211" s="143" t="s">
        <v>833</v>
      </c>
      <c r="B211" s="860"/>
      <c r="C211" s="860"/>
      <c r="D211" s="144">
        <v>711417.3937900001</v>
      </c>
      <c r="E211" s="145">
        <v>0</v>
      </c>
      <c r="F211" s="145">
        <v>711417.3937900001</v>
      </c>
      <c r="G211" s="145">
        <v>19.858559999999997</v>
      </c>
      <c r="H211" s="145">
        <v>0</v>
      </c>
      <c r="I211" s="145">
        <v>19.858559999999997</v>
      </c>
      <c r="J211" s="145">
        <v>26611.385989999995</v>
      </c>
      <c r="K211" s="145">
        <v>272.53928</v>
      </c>
      <c r="L211" s="145">
        <v>26883.925269999996</v>
      </c>
      <c r="M211" s="145">
        <v>33737.49632</v>
      </c>
      <c r="N211" s="145">
        <v>579.38992</v>
      </c>
      <c r="O211" s="145">
        <v>34316.88624</v>
      </c>
      <c r="P211" s="145">
        <v>60368.74087</v>
      </c>
      <c r="Q211" s="145">
        <v>851.9291999999999</v>
      </c>
      <c r="R211" s="146">
        <v>61220.67006999999</v>
      </c>
    </row>
    <row r="212" spans="1:18" ht="13.5">
      <c r="A212" s="143" t="s">
        <v>22</v>
      </c>
      <c r="B212" s="143" t="s">
        <v>340</v>
      </c>
      <c r="C212" s="143" t="s">
        <v>341</v>
      </c>
      <c r="D212" s="144">
        <v>4492.68055</v>
      </c>
      <c r="E212" s="145">
        <v>0</v>
      </c>
      <c r="F212" s="145">
        <v>4492.68055</v>
      </c>
      <c r="G212" s="145">
        <v>0</v>
      </c>
      <c r="H212" s="145">
        <v>0</v>
      </c>
      <c r="I212" s="145">
        <v>0</v>
      </c>
      <c r="J212" s="145">
        <v>104.57159</v>
      </c>
      <c r="K212" s="145">
        <v>14.398100000000001</v>
      </c>
      <c r="L212" s="145">
        <v>118.96969</v>
      </c>
      <c r="M212" s="145">
        <v>53.21553</v>
      </c>
      <c r="N212" s="145">
        <v>0.00152</v>
      </c>
      <c r="O212" s="145">
        <v>53.21705</v>
      </c>
      <c r="P212" s="145">
        <v>157.78712</v>
      </c>
      <c r="Q212" s="145">
        <v>14.39962</v>
      </c>
      <c r="R212" s="146">
        <v>172.18674</v>
      </c>
    </row>
    <row r="213" spans="1:18" ht="13.5">
      <c r="A213" s="147"/>
      <c r="B213" s="147"/>
      <c r="C213" s="148" t="s">
        <v>342</v>
      </c>
      <c r="D213" s="149">
        <v>5289.978349999999</v>
      </c>
      <c r="E213" s="150">
        <v>0</v>
      </c>
      <c r="F213" s="150">
        <v>5289.978349999999</v>
      </c>
      <c r="G213" s="150">
        <v>0</v>
      </c>
      <c r="H213" s="150">
        <v>0</v>
      </c>
      <c r="I213" s="150">
        <v>0</v>
      </c>
      <c r="J213" s="150">
        <v>125.14365</v>
      </c>
      <c r="K213" s="150">
        <v>14.08651</v>
      </c>
      <c r="L213" s="150">
        <v>139.23016</v>
      </c>
      <c r="M213" s="150">
        <v>294.41712</v>
      </c>
      <c r="N213" s="150">
        <v>0.0025099999999999996</v>
      </c>
      <c r="O213" s="150">
        <v>294.41963</v>
      </c>
      <c r="P213" s="150">
        <v>419.56077</v>
      </c>
      <c r="Q213" s="150">
        <v>14.08902</v>
      </c>
      <c r="R213" s="151">
        <v>433.64979</v>
      </c>
    </row>
    <row r="214" spans="1:18" ht="13.5">
      <c r="A214" s="147"/>
      <c r="B214" s="143" t="s">
        <v>195</v>
      </c>
      <c r="C214" s="143" t="s">
        <v>196</v>
      </c>
      <c r="D214" s="144">
        <v>13062.250779999998</v>
      </c>
      <c r="E214" s="145">
        <v>0</v>
      </c>
      <c r="F214" s="145">
        <v>13062.250779999998</v>
      </c>
      <c r="G214" s="145">
        <v>0</v>
      </c>
      <c r="H214" s="145">
        <v>0</v>
      </c>
      <c r="I214" s="145">
        <v>0</v>
      </c>
      <c r="J214" s="145">
        <v>174.89032999999998</v>
      </c>
      <c r="K214" s="145">
        <v>0.021929999999999998</v>
      </c>
      <c r="L214" s="145">
        <v>174.91226</v>
      </c>
      <c r="M214" s="145">
        <v>108.20433</v>
      </c>
      <c r="N214" s="145">
        <v>0.00495</v>
      </c>
      <c r="O214" s="145">
        <v>108.20927999999999</v>
      </c>
      <c r="P214" s="145">
        <v>283.09466</v>
      </c>
      <c r="Q214" s="145">
        <v>0.026879999999999998</v>
      </c>
      <c r="R214" s="146">
        <v>283.12154</v>
      </c>
    </row>
    <row r="215" spans="1:18" ht="13.5">
      <c r="A215" s="147"/>
      <c r="B215" s="143" t="s">
        <v>343</v>
      </c>
      <c r="C215" s="143" t="s">
        <v>344</v>
      </c>
      <c r="D215" s="144">
        <v>17213.8865</v>
      </c>
      <c r="E215" s="145">
        <v>0</v>
      </c>
      <c r="F215" s="145">
        <v>17213.8865</v>
      </c>
      <c r="G215" s="145">
        <v>0</v>
      </c>
      <c r="H215" s="145">
        <v>0</v>
      </c>
      <c r="I215" s="145">
        <v>0</v>
      </c>
      <c r="J215" s="145">
        <v>375.21438</v>
      </c>
      <c r="K215" s="145">
        <v>0.4593</v>
      </c>
      <c r="L215" s="145">
        <v>375.67368</v>
      </c>
      <c r="M215" s="145">
        <v>429.92027</v>
      </c>
      <c r="N215" s="145">
        <v>0.00028000000000000003</v>
      </c>
      <c r="O215" s="145">
        <v>429.92055</v>
      </c>
      <c r="P215" s="145">
        <v>805.1346500000001</v>
      </c>
      <c r="Q215" s="145">
        <v>0.45958</v>
      </c>
      <c r="R215" s="146">
        <v>805.5942299999999</v>
      </c>
    </row>
    <row r="216" spans="1:18" ht="13.5">
      <c r="A216" s="147"/>
      <c r="B216" s="143" t="s">
        <v>22</v>
      </c>
      <c r="C216" s="143" t="s">
        <v>22</v>
      </c>
      <c r="D216" s="144">
        <v>83930.40474999999</v>
      </c>
      <c r="E216" s="145">
        <v>0</v>
      </c>
      <c r="F216" s="145">
        <v>83930.40474999999</v>
      </c>
      <c r="G216" s="145">
        <v>0.38382</v>
      </c>
      <c r="H216" s="145">
        <v>0</v>
      </c>
      <c r="I216" s="145">
        <v>0.38382</v>
      </c>
      <c r="J216" s="145">
        <v>2360.0608500000003</v>
      </c>
      <c r="K216" s="145">
        <v>253.16862000000003</v>
      </c>
      <c r="L216" s="145">
        <v>2613.2294699999998</v>
      </c>
      <c r="M216" s="145">
        <v>6049.224679999999</v>
      </c>
      <c r="N216" s="145">
        <v>563.4534400000001</v>
      </c>
      <c r="O216" s="145">
        <v>6612.6781200000005</v>
      </c>
      <c r="P216" s="145">
        <v>8409.66935</v>
      </c>
      <c r="Q216" s="145">
        <v>816.6220599999999</v>
      </c>
      <c r="R216" s="146">
        <v>9226.29141</v>
      </c>
    </row>
    <row r="217" spans="1:18" ht="13.5">
      <c r="A217" s="147"/>
      <c r="B217" s="143" t="s">
        <v>197</v>
      </c>
      <c r="C217" s="143" t="s">
        <v>198</v>
      </c>
      <c r="D217" s="144">
        <v>185135.32000999997</v>
      </c>
      <c r="E217" s="145">
        <v>0</v>
      </c>
      <c r="F217" s="145">
        <v>185135.32000999997</v>
      </c>
      <c r="G217" s="145">
        <v>0.3925</v>
      </c>
      <c r="H217" s="145">
        <v>0</v>
      </c>
      <c r="I217" s="145">
        <v>0.3925</v>
      </c>
      <c r="J217" s="145">
        <v>3458.9651599999997</v>
      </c>
      <c r="K217" s="145">
        <v>261.77969</v>
      </c>
      <c r="L217" s="145">
        <v>3720.7448500000005</v>
      </c>
      <c r="M217" s="145">
        <v>5686.425410000001</v>
      </c>
      <c r="N217" s="145">
        <v>115.9736</v>
      </c>
      <c r="O217" s="145">
        <v>5802.39901</v>
      </c>
      <c r="P217" s="145">
        <v>9145.78307</v>
      </c>
      <c r="Q217" s="145">
        <v>377.75329</v>
      </c>
      <c r="R217" s="146">
        <v>9523.536360000002</v>
      </c>
    </row>
    <row r="218" spans="1:18" ht="13.5">
      <c r="A218" s="147"/>
      <c r="B218" s="143" t="s">
        <v>345</v>
      </c>
      <c r="C218" s="143" t="s">
        <v>345</v>
      </c>
      <c r="D218" s="144">
        <v>5246.92533</v>
      </c>
      <c r="E218" s="145">
        <v>0</v>
      </c>
      <c r="F218" s="145">
        <v>5246.92533</v>
      </c>
      <c r="G218" s="145">
        <v>0</v>
      </c>
      <c r="H218" s="145">
        <v>0</v>
      </c>
      <c r="I218" s="145">
        <v>0</v>
      </c>
      <c r="J218" s="145">
        <v>53.82726</v>
      </c>
      <c r="K218" s="145">
        <v>0</v>
      </c>
      <c r="L218" s="145">
        <v>53.82726</v>
      </c>
      <c r="M218" s="145">
        <v>76.50650999999999</v>
      </c>
      <c r="N218" s="145">
        <v>0</v>
      </c>
      <c r="O218" s="145">
        <v>76.50650999999999</v>
      </c>
      <c r="P218" s="145">
        <v>130.33377</v>
      </c>
      <c r="Q218" s="145">
        <v>0</v>
      </c>
      <c r="R218" s="146">
        <v>130.33377000000002</v>
      </c>
    </row>
    <row r="219" spans="1:18" ht="13.5">
      <c r="A219" s="147"/>
      <c r="B219" s="143" t="s">
        <v>346</v>
      </c>
      <c r="C219" s="143" t="s">
        <v>346</v>
      </c>
      <c r="D219" s="144">
        <v>9470.02338</v>
      </c>
      <c r="E219" s="145">
        <v>0</v>
      </c>
      <c r="F219" s="145">
        <v>9470.02338</v>
      </c>
      <c r="G219" s="145">
        <v>0</v>
      </c>
      <c r="H219" s="145">
        <v>0</v>
      </c>
      <c r="I219" s="145">
        <v>0</v>
      </c>
      <c r="J219" s="145">
        <v>160.70281</v>
      </c>
      <c r="K219" s="145">
        <v>0</v>
      </c>
      <c r="L219" s="145">
        <v>160.70281</v>
      </c>
      <c r="M219" s="145">
        <v>108.55728</v>
      </c>
      <c r="N219" s="145">
        <v>0.00385</v>
      </c>
      <c r="O219" s="145">
        <v>108.56113</v>
      </c>
      <c r="P219" s="145">
        <v>269.26009</v>
      </c>
      <c r="Q219" s="145">
        <v>0.00385</v>
      </c>
      <c r="R219" s="146">
        <v>269.26394</v>
      </c>
    </row>
    <row r="220" spans="1:18" ht="13.5">
      <c r="A220" s="147"/>
      <c r="B220" s="143" t="s">
        <v>347</v>
      </c>
      <c r="C220" s="143" t="s">
        <v>348</v>
      </c>
      <c r="D220" s="144">
        <v>6304.3147</v>
      </c>
      <c r="E220" s="145">
        <v>0</v>
      </c>
      <c r="F220" s="145">
        <v>6304.3147</v>
      </c>
      <c r="G220" s="145">
        <v>0</v>
      </c>
      <c r="H220" s="145">
        <v>0</v>
      </c>
      <c r="I220" s="145">
        <v>0</v>
      </c>
      <c r="J220" s="145">
        <v>117.8137</v>
      </c>
      <c r="K220" s="145">
        <v>0</v>
      </c>
      <c r="L220" s="145">
        <v>117.8137</v>
      </c>
      <c r="M220" s="145">
        <v>35.29806</v>
      </c>
      <c r="N220" s="145">
        <v>0</v>
      </c>
      <c r="O220" s="145">
        <v>35.29806</v>
      </c>
      <c r="P220" s="145">
        <v>153.11176</v>
      </c>
      <c r="Q220" s="145">
        <v>0</v>
      </c>
      <c r="R220" s="146">
        <v>153.11176</v>
      </c>
    </row>
    <row r="221" spans="1:18" ht="13.5">
      <c r="A221" s="147"/>
      <c r="B221" s="143" t="s">
        <v>349</v>
      </c>
      <c r="C221" s="143" t="s">
        <v>349</v>
      </c>
      <c r="D221" s="144">
        <v>9805.8266</v>
      </c>
      <c r="E221" s="145">
        <v>0</v>
      </c>
      <c r="F221" s="145">
        <v>9805.8266</v>
      </c>
      <c r="G221" s="145">
        <v>0</v>
      </c>
      <c r="H221" s="145">
        <v>0</v>
      </c>
      <c r="I221" s="145">
        <v>0</v>
      </c>
      <c r="J221" s="145">
        <v>40.86482</v>
      </c>
      <c r="K221" s="145">
        <v>0</v>
      </c>
      <c r="L221" s="145">
        <v>40.86482</v>
      </c>
      <c r="M221" s="145">
        <v>153.88192999999998</v>
      </c>
      <c r="N221" s="145">
        <v>0</v>
      </c>
      <c r="O221" s="145">
        <v>153.88192999999998</v>
      </c>
      <c r="P221" s="145">
        <v>194.74675</v>
      </c>
      <c r="Q221" s="145">
        <v>0</v>
      </c>
      <c r="R221" s="146">
        <v>194.74675</v>
      </c>
    </row>
    <row r="222" spans="1:18" ht="13.5">
      <c r="A222" s="143" t="s">
        <v>834</v>
      </c>
      <c r="B222" s="860"/>
      <c r="C222" s="860"/>
      <c r="D222" s="144">
        <v>339951.61094999994</v>
      </c>
      <c r="E222" s="145">
        <v>0</v>
      </c>
      <c r="F222" s="145">
        <v>339951.61094999994</v>
      </c>
      <c r="G222" s="145">
        <v>0.7763199999999999</v>
      </c>
      <c r="H222" s="145">
        <v>0</v>
      </c>
      <c r="I222" s="145">
        <v>0.7763199999999999</v>
      </c>
      <c r="J222" s="145">
        <v>6972.054549999999</v>
      </c>
      <c r="K222" s="145">
        <v>543.9141500000001</v>
      </c>
      <c r="L222" s="145">
        <v>7515.9687</v>
      </c>
      <c r="M222" s="145">
        <v>12995.651119999999</v>
      </c>
      <c r="N222" s="145">
        <v>679.44015</v>
      </c>
      <c r="O222" s="145">
        <v>13675.09127</v>
      </c>
      <c r="P222" s="145">
        <v>19968.481990000004</v>
      </c>
      <c r="Q222" s="145">
        <v>1223.3543</v>
      </c>
      <c r="R222" s="146">
        <v>21191.836290000003</v>
      </c>
    </row>
    <row r="223" spans="1:18" ht="13.5">
      <c r="A223" s="143" t="s">
        <v>199</v>
      </c>
      <c r="B223" s="143" t="s">
        <v>291</v>
      </c>
      <c r="C223" s="143" t="s">
        <v>292</v>
      </c>
      <c r="D223" s="144">
        <v>4561.9944000000005</v>
      </c>
      <c r="E223" s="145">
        <v>0</v>
      </c>
      <c r="F223" s="145">
        <v>4561.9944000000005</v>
      </c>
      <c r="G223" s="145">
        <v>0</v>
      </c>
      <c r="H223" s="145">
        <v>0</v>
      </c>
      <c r="I223" s="145">
        <v>0</v>
      </c>
      <c r="J223" s="145">
        <v>0</v>
      </c>
      <c r="K223" s="145">
        <v>0</v>
      </c>
      <c r="L223" s="145">
        <v>0</v>
      </c>
      <c r="M223" s="145">
        <v>0</v>
      </c>
      <c r="N223" s="145">
        <v>0</v>
      </c>
      <c r="O223" s="145">
        <v>0</v>
      </c>
      <c r="P223" s="145">
        <v>0</v>
      </c>
      <c r="Q223" s="145">
        <v>0</v>
      </c>
      <c r="R223" s="146">
        <v>0</v>
      </c>
    </row>
    <row r="224" spans="1:18" ht="13.5">
      <c r="A224" s="147"/>
      <c r="B224" s="143" t="s">
        <v>200</v>
      </c>
      <c r="C224" s="143" t="s">
        <v>200</v>
      </c>
      <c r="D224" s="144">
        <v>72848.24866</v>
      </c>
      <c r="E224" s="145">
        <v>0</v>
      </c>
      <c r="F224" s="145">
        <v>72848.24866</v>
      </c>
      <c r="G224" s="145">
        <v>1.13756</v>
      </c>
      <c r="H224" s="145">
        <v>0</v>
      </c>
      <c r="I224" s="145">
        <v>1.13756</v>
      </c>
      <c r="J224" s="145">
        <v>1833.2711100000001</v>
      </c>
      <c r="K224" s="145">
        <v>85.80761</v>
      </c>
      <c r="L224" s="145">
        <v>1919.0787199999997</v>
      </c>
      <c r="M224" s="145">
        <v>1027.07933</v>
      </c>
      <c r="N224" s="145">
        <v>2.582</v>
      </c>
      <c r="O224" s="145">
        <v>1029.66133</v>
      </c>
      <c r="P224" s="145">
        <v>2861.488</v>
      </c>
      <c r="Q224" s="145">
        <v>88.38961</v>
      </c>
      <c r="R224" s="146">
        <v>2949.87761</v>
      </c>
    </row>
    <row r="225" spans="1:18" ht="13.5">
      <c r="A225" s="147"/>
      <c r="B225" s="143" t="s">
        <v>201</v>
      </c>
      <c r="C225" s="143" t="s">
        <v>202</v>
      </c>
      <c r="D225" s="144">
        <v>1803.29405</v>
      </c>
      <c r="E225" s="145">
        <v>0</v>
      </c>
      <c r="F225" s="145">
        <v>1803.29405</v>
      </c>
      <c r="G225" s="145">
        <v>0</v>
      </c>
      <c r="H225" s="145">
        <v>0</v>
      </c>
      <c r="I225" s="145">
        <v>0</v>
      </c>
      <c r="J225" s="145">
        <v>5E-05</v>
      </c>
      <c r="K225" s="145">
        <v>0</v>
      </c>
      <c r="L225" s="145">
        <v>5E-05</v>
      </c>
      <c r="M225" s="145">
        <v>0</v>
      </c>
      <c r="N225" s="145">
        <v>0</v>
      </c>
      <c r="O225" s="145">
        <v>0</v>
      </c>
      <c r="P225" s="145">
        <v>5E-05</v>
      </c>
      <c r="Q225" s="145">
        <v>0</v>
      </c>
      <c r="R225" s="146">
        <v>5E-05</v>
      </c>
    </row>
    <row r="226" spans="1:18" ht="13.5">
      <c r="A226" s="147"/>
      <c r="B226" s="143" t="s">
        <v>199</v>
      </c>
      <c r="C226" s="143" t="s">
        <v>203</v>
      </c>
      <c r="D226" s="144">
        <v>149846.08216</v>
      </c>
      <c r="E226" s="145">
        <v>0</v>
      </c>
      <c r="F226" s="145">
        <v>149846.08216</v>
      </c>
      <c r="G226" s="145">
        <v>57.78836</v>
      </c>
      <c r="H226" s="145">
        <v>0</v>
      </c>
      <c r="I226" s="145">
        <v>57.78836</v>
      </c>
      <c r="J226" s="145">
        <v>2929.3906799999995</v>
      </c>
      <c r="K226" s="145">
        <v>36.57883</v>
      </c>
      <c r="L226" s="145">
        <v>2965.96951</v>
      </c>
      <c r="M226" s="145">
        <v>2811.52623</v>
      </c>
      <c r="N226" s="145">
        <v>445.3312</v>
      </c>
      <c r="O226" s="145">
        <v>3256.85743</v>
      </c>
      <c r="P226" s="145">
        <v>5798.70527</v>
      </c>
      <c r="Q226" s="145">
        <v>481.91002999999995</v>
      </c>
      <c r="R226" s="146">
        <v>6280.6153</v>
      </c>
    </row>
    <row r="227" spans="1:18" ht="13.5">
      <c r="A227" s="147"/>
      <c r="B227" s="147"/>
      <c r="C227" s="148" t="s">
        <v>305</v>
      </c>
      <c r="D227" s="149">
        <v>3646.22572</v>
      </c>
      <c r="E227" s="150">
        <v>0</v>
      </c>
      <c r="F227" s="150">
        <v>3646.22572</v>
      </c>
      <c r="G227" s="150">
        <v>0</v>
      </c>
      <c r="H227" s="150">
        <v>0</v>
      </c>
      <c r="I227" s="150">
        <v>0</v>
      </c>
      <c r="J227" s="150">
        <v>0</v>
      </c>
      <c r="K227" s="150">
        <v>0</v>
      </c>
      <c r="L227" s="150">
        <v>0</v>
      </c>
      <c r="M227" s="150">
        <v>0</v>
      </c>
      <c r="N227" s="150">
        <v>0</v>
      </c>
      <c r="O227" s="150">
        <v>0</v>
      </c>
      <c r="P227" s="150">
        <v>0</v>
      </c>
      <c r="Q227" s="150">
        <v>0</v>
      </c>
      <c r="R227" s="151">
        <v>0</v>
      </c>
    </row>
    <row r="228" spans="1:18" ht="13.5">
      <c r="A228" s="147"/>
      <c r="B228" s="143" t="s">
        <v>293</v>
      </c>
      <c r="C228" s="143" t="s">
        <v>293</v>
      </c>
      <c r="D228" s="144">
        <v>3276.69175</v>
      </c>
      <c r="E228" s="145">
        <v>0</v>
      </c>
      <c r="F228" s="145">
        <v>3276.69175</v>
      </c>
      <c r="G228" s="145">
        <v>0</v>
      </c>
      <c r="H228" s="145">
        <v>0</v>
      </c>
      <c r="I228" s="145">
        <v>0</v>
      </c>
      <c r="J228" s="145">
        <v>0</v>
      </c>
      <c r="K228" s="145">
        <v>0</v>
      </c>
      <c r="L228" s="145">
        <v>0</v>
      </c>
      <c r="M228" s="145">
        <v>0</v>
      </c>
      <c r="N228" s="145">
        <v>0</v>
      </c>
      <c r="O228" s="145">
        <v>0</v>
      </c>
      <c r="P228" s="145">
        <v>0</v>
      </c>
      <c r="Q228" s="145">
        <v>0</v>
      </c>
      <c r="R228" s="146">
        <v>0</v>
      </c>
    </row>
    <row r="229" spans="1:18" ht="13.5">
      <c r="A229" s="143" t="s">
        <v>835</v>
      </c>
      <c r="B229" s="860"/>
      <c r="C229" s="860"/>
      <c r="D229" s="144">
        <v>235982.53673999998</v>
      </c>
      <c r="E229" s="145">
        <v>0</v>
      </c>
      <c r="F229" s="145">
        <v>235982.53673999998</v>
      </c>
      <c r="G229" s="145">
        <v>58.92592</v>
      </c>
      <c r="H229" s="145">
        <v>0</v>
      </c>
      <c r="I229" s="145">
        <v>58.92592</v>
      </c>
      <c r="J229" s="145">
        <v>4762.66184</v>
      </c>
      <c r="K229" s="145">
        <v>122.38644000000001</v>
      </c>
      <c r="L229" s="145">
        <v>4885.048279999999</v>
      </c>
      <c r="M229" s="145">
        <v>3838.60556</v>
      </c>
      <c r="N229" s="145">
        <v>447.9132</v>
      </c>
      <c r="O229" s="145">
        <v>4286.51876</v>
      </c>
      <c r="P229" s="145">
        <v>8660.19332</v>
      </c>
      <c r="Q229" s="145">
        <v>570.2996400000001</v>
      </c>
      <c r="R229" s="146">
        <v>9230.492960000001</v>
      </c>
    </row>
    <row r="230" spans="1:18" ht="13.5">
      <c r="A230" s="143" t="s">
        <v>24</v>
      </c>
      <c r="B230" s="143" t="s">
        <v>24</v>
      </c>
      <c r="C230" s="143" t="s">
        <v>204</v>
      </c>
      <c r="D230" s="144">
        <v>47340.17093000001</v>
      </c>
      <c r="E230" s="145">
        <v>8.96578</v>
      </c>
      <c r="F230" s="145">
        <v>47349.136710000006</v>
      </c>
      <c r="G230" s="145">
        <v>0.00221</v>
      </c>
      <c r="H230" s="145">
        <v>0</v>
      </c>
      <c r="I230" s="145">
        <v>0.00221</v>
      </c>
      <c r="J230" s="145">
        <v>1835.4987999999998</v>
      </c>
      <c r="K230" s="145">
        <v>70.53604</v>
      </c>
      <c r="L230" s="145">
        <v>1906.03484</v>
      </c>
      <c r="M230" s="145">
        <v>3066.5272099999997</v>
      </c>
      <c r="N230" s="145">
        <v>225.33239</v>
      </c>
      <c r="O230" s="145">
        <v>3291.8596</v>
      </c>
      <c r="P230" s="145">
        <v>4902.02822</v>
      </c>
      <c r="Q230" s="145">
        <v>295.86842999999993</v>
      </c>
      <c r="R230" s="146">
        <v>5197.896650000001</v>
      </c>
    </row>
    <row r="231" spans="1:18" ht="13.5">
      <c r="A231" s="147"/>
      <c r="B231" s="147"/>
      <c r="C231" s="148" t="s">
        <v>24</v>
      </c>
      <c r="D231" s="149">
        <v>158120.47889</v>
      </c>
      <c r="E231" s="150">
        <v>17.65168</v>
      </c>
      <c r="F231" s="150">
        <v>158138.13056999998</v>
      </c>
      <c r="G231" s="150">
        <v>1.5996</v>
      </c>
      <c r="H231" s="150">
        <v>0</v>
      </c>
      <c r="I231" s="150">
        <v>1.5996</v>
      </c>
      <c r="J231" s="150">
        <v>4822.634820000001</v>
      </c>
      <c r="K231" s="150">
        <v>1197.6439100000002</v>
      </c>
      <c r="L231" s="150">
        <v>6020.278729999999</v>
      </c>
      <c r="M231" s="150">
        <v>27958.006729999997</v>
      </c>
      <c r="N231" s="150">
        <v>689.6418000000001</v>
      </c>
      <c r="O231" s="150">
        <v>28647.648530000002</v>
      </c>
      <c r="P231" s="150">
        <v>32782.24115</v>
      </c>
      <c r="Q231" s="150">
        <v>1887.28571</v>
      </c>
      <c r="R231" s="151">
        <v>34669.52686</v>
      </c>
    </row>
    <row r="232" spans="1:18" ht="13.5">
      <c r="A232" s="147"/>
      <c r="B232" s="147"/>
      <c r="C232" s="148" t="s">
        <v>350</v>
      </c>
      <c r="D232" s="149">
        <v>3625.82955</v>
      </c>
      <c r="E232" s="150">
        <v>0</v>
      </c>
      <c r="F232" s="150">
        <v>3625.82955</v>
      </c>
      <c r="G232" s="150">
        <v>0</v>
      </c>
      <c r="H232" s="150">
        <v>0</v>
      </c>
      <c r="I232" s="150">
        <v>0</v>
      </c>
      <c r="J232" s="150">
        <v>40.67417</v>
      </c>
      <c r="K232" s="150">
        <v>0</v>
      </c>
      <c r="L232" s="150">
        <v>40.67417</v>
      </c>
      <c r="M232" s="150">
        <v>27.18316</v>
      </c>
      <c r="N232" s="150">
        <v>0.0121</v>
      </c>
      <c r="O232" s="150">
        <v>27.195259999999998</v>
      </c>
      <c r="P232" s="150">
        <v>67.85733</v>
      </c>
      <c r="Q232" s="150">
        <v>0.0121</v>
      </c>
      <c r="R232" s="151">
        <v>67.86943</v>
      </c>
    </row>
    <row r="233" spans="1:18" ht="13.5">
      <c r="A233" s="147"/>
      <c r="B233" s="143" t="s">
        <v>282</v>
      </c>
      <c r="C233" s="143" t="s">
        <v>282</v>
      </c>
      <c r="D233" s="144">
        <v>1250.8824399999999</v>
      </c>
      <c r="E233" s="145">
        <v>0</v>
      </c>
      <c r="F233" s="145">
        <v>1250.8824399999999</v>
      </c>
      <c r="G233" s="145">
        <v>0</v>
      </c>
      <c r="H233" s="145">
        <v>0</v>
      </c>
      <c r="I233" s="145">
        <v>0</v>
      </c>
      <c r="J233" s="145">
        <v>0</v>
      </c>
      <c r="K233" s="145">
        <v>0</v>
      </c>
      <c r="L233" s="145">
        <v>0</v>
      </c>
      <c r="M233" s="145">
        <v>0</v>
      </c>
      <c r="N233" s="145">
        <v>0</v>
      </c>
      <c r="O233" s="145">
        <v>0</v>
      </c>
      <c r="P233" s="145">
        <v>0</v>
      </c>
      <c r="Q233" s="145">
        <v>0</v>
      </c>
      <c r="R233" s="146">
        <v>0</v>
      </c>
    </row>
    <row r="234" spans="1:18" ht="13.5">
      <c r="A234" s="147"/>
      <c r="B234" s="143" t="s">
        <v>283</v>
      </c>
      <c r="C234" s="143" t="s">
        <v>283</v>
      </c>
      <c r="D234" s="144">
        <v>1869.76247</v>
      </c>
      <c r="E234" s="145">
        <v>0</v>
      </c>
      <c r="F234" s="145">
        <v>1869.76247</v>
      </c>
      <c r="G234" s="145">
        <v>0</v>
      </c>
      <c r="H234" s="145">
        <v>0</v>
      </c>
      <c r="I234" s="145">
        <v>0</v>
      </c>
      <c r="J234" s="145">
        <v>0</v>
      </c>
      <c r="K234" s="145">
        <v>0</v>
      </c>
      <c r="L234" s="145">
        <v>0</v>
      </c>
      <c r="M234" s="145">
        <v>0</v>
      </c>
      <c r="N234" s="145">
        <v>0</v>
      </c>
      <c r="O234" s="145">
        <v>0</v>
      </c>
      <c r="P234" s="145">
        <v>0</v>
      </c>
      <c r="Q234" s="145">
        <v>0</v>
      </c>
      <c r="R234" s="146">
        <v>0</v>
      </c>
    </row>
    <row r="235" spans="1:18" ht="13.5">
      <c r="A235" s="147"/>
      <c r="B235" s="143" t="s">
        <v>284</v>
      </c>
      <c r="C235" s="143" t="s">
        <v>285</v>
      </c>
      <c r="D235" s="144">
        <v>1544.58796</v>
      </c>
      <c r="E235" s="145">
        <v>0</v>
      </c>
      <c r="F235" s="145">
        <v>1544.58796</v>
      </c>
      <c r="G235" s="145">
        <v>0</v>
      </c>
      <c r="H235" s="145">
        <v>0</v>
      </c>
      <c r="I235" s="145">
        <v>0</v>
      </c>
      <c r="J235" s="145">
        <v>0</v>
      </c>
      <c r="K235" s="145">
        <v>0</v>
      </c>
      <c r="L235" s="145">
        <v>0</v>
      </c>
      <c r="M235" s="145">
        <v>0</v>
      </c>
      <c r="N235" s="145">
        <v>0</v>
      </c>
      <c r="O235" s="145">
        <v>0</v>
      </c>
      <c r="P235" s="145">
        <v>0</v>
      </c>
      <c r="Q235" s="145">
        <v>0</v>
      </c>
      <c r="R235" s="146">
        <v>0</v>
      </c>
    </row>
    <row r="236" spans="1:18" ht="13.5">
      <c r="A236" s="143" t="s">
        <v>836</v>
      </c>
      <c r="B236" s="860"/>
      <c r="C236" s="860"/>
      <c r="D236" s="144">
        <v>213751.71224000002</v>
      </c>
      <c r="E236" s="145">
        <v>26.617459999999998</v>
      </c>
      <c r="F236" s="145">
        <v>213778.32970000003</v>
      </c>
      <c r="G236" s="145">
        <v>1.60181</v>
      </c>
      <c r="H236" s="145">
        <v>0</v>
      </c>
      <c r="I236" s="145">
        <v>1.60181</v>
      </c>
      <c r="J236" s="145">
        <v>6698.807790000001</v>
      </c>
      <c r="K236" s="145">
        <v>1268.1799500000002</v>
      </c>
      <c r="L236" s="145">
        <v>7966.98774</v>
      </c>
      <c r="M236" s="145">
        <v>31051.717099999998</v>
      </c>
      <c r="N236" s="145">
        <v>914.98629</v>
      </c>
      <c r="O236" s="145">
        <v>31966.703390000006</v>
      </c>
      <c r="P236" s="145">
        <v>37752.1267</v>
      </c>
      <c r="Q236" s="145">
        <v>2183.16624</v>
      </c>
      <c r="R236" s="146">
        <v>39935.29294</v>
      </c>
    </row>
    <row r="237" spans="1:18" ht="13.5">
      <c r="A237" s="143" t="s">
        <v>25</v>
      </c>
      <c r="B237" s="143" t="s">
        <v>25</v>
      </c>
      <c r="C237" s="143" t="s">
        <v>25</v>
      </c>
      <c r="D237" s="144">
        <v>87578.06142999999</v>
      </c>
      <c r="E237" s="145">
        <v>0</v>
      </c>
      <c r="F237" s="145">
        <v>87578.06142999999</v>
      </c>
      <c r="G237" s="145">
        <v>0.047909999999999994</v>
      </c>
      <c r="H237" s="145">
        <v>0.05201</v>
      </c>
      <c r="I237" s="145">
        <v>0.09992</v>
      </c>
      <c r="J237" s="145">
        <v>4093.18404</v>
      </c>
      <c r="K237" s="145">
        <v>32.01773</v>
      </c>
      <c r="L237" s="145">
        <v>4125.20177</v>
      </c>
      <c r="M237" s="145">
        <v>4020.1726200000003</v>
      </c>
      <c r="N237" s="145">
        <v>39.474740000000004</v>
      </c>
      <c r="O237" s="145">
        <v>4059.64736</v>
      </c>
      <c r="P237" s="145">
        <v>8113.404570000001</v>
      </c>
      <c r="Q237" s="145">
        <v>71.54448000000001</v>
      </c>
      <c r="R237" s="146">
        <v>8184.949050000001</v>
      </c>
    </row>
    <row r="238" spans="1:18" ht="13.5">
      <c r="A238" s="147"/>
      <c r="B238" s="143" t="s">
        <v>205</v>
      </c>
      <c r="C238" s="143" t="s">
        <v>206</v>
      </c>
      <c r="D238" s="144">
        <v>15314.58468</v>
      </c>
      <c r="E238" s="145">
        <v>0</v>
      </c>
      <c r="F238" s="145">
        <v>15314.58468</v>
      </c>
      <c r="G238" s="145">
        <v>0.00314</v>
      </c>
      <c r="H238" s="145">
        <v>0.0329</v>
      </c>
      <c r="I238" s="145">
        <v>0.03604</v>
      </c>
      <c r="J238" s="145">
        <v>353.52078</v>
      </c>
      <c r="K238" s="145">
        <v>172.17988</v>
      </c>
      <c r="L238" s="145">
        <v>525.7006600000001</v>
      </c>
      <c r="M238" s="145">
        <v>120.39602000000001</v>
      </c>
      <c r="N238" s="145">
        <v>200.39996</v>
      </c>
      <c r="O238" s="145">
        <v>320.79598</v>
      </c>
      <c r="P238" s="145">
        <v>473.91994000000005</v>
      </c>
      <c r="Q238" s="145">
        <v>372.61274</v>
      </c>
      <c r="R238" s="146">
        <v>846.53268</v>
      </c>
    </row>
    <row r="239" spans="1:18" ht="13.5">
      <c r="A239" s="143" t="s">
        <v>837</v>
      </c>
      <c r="B239" s="860"/>
      <c r="C239" s="860"/>
      <c r="D239" s="144">
        <v>102892.64610999999</v>
      </c>
      <c r="E239" s="145">
        <v>0</v>
      </c>
      <c r="F239" s="145">
        <v>102892.64610999999</v>
      </c>
      <c r="G239" s="145">
        <v>0.05105</v>
      </c>
      <c r="H239" s="145">
        <v>0.08491</v>
      </c>
      <c r="I239" s="145">
        <v>0.13596</v>
      </c>
      <c r="J239" s="145">
        <v>4446.70482</v>
      </c>
      <c r="K239" s="145">
        <v>204.19761000000003</v>
      </c>
      <c r="L239" s="145">
        <v>4650.90243</v>
      </c>
      <c r="M239" s="145">
        <v>4140.56864</v>
      </c>
      <c r="N239" s="145">
        <v>239.87470000000002</v>
      </c>
      <c r="O239" s="145">
        <v>4380.44334</v>
      </c>
      <c r="P239" s="145">
        <v>8587.32451</v>
      </c>
      <c r="Q239" s="145">
        <v>444.15722</v>
      </c>
      <c r="R239" s="146">
        <v>9031.481730000001</v>
      </c>
    </row>
    <row r="240" spans="1:18" ht="13.5">
      <c r="A240" s="143" t="s">
        <v>26</v>
      </c>
      <c r="B240" s="143" t="s">
        <v>207</v>
      </c>
      <c r="C240" s="143" t="s">
        <v>208</v>
      </c>
      <c r="D240" s="144">
        <v>112657.09511</v>
      </c>
      <c r="E240" s="145">
        <v>0</v>
      </c>
      <c r="F240" s="145">
        <v>112657.09511</v>
      </c>
      <c r="G240" s="145">
        <v>1.4333900000000002</v>
      </c>
      <c r="H240" s="145">
        <v>0</v>
      </c>
      <c r="I240" s="145">
        <v>1.4333900000000002</v>
      </c>
      <c r="J240" s="145">
        <v>6873.66094</v>
      </c>
      <c r="K240" s="145">
        <v>30.84575</v>
      </c>
      <c r="L240" s="145">
        <v>6904.50669</v>
      </c>
      <c r="M240" s="145">
        <v>5012.16808</v>
      </c>
      <c r="N240" s="145">
        <v>80.13792</v>
      </c>
      <c r="O240" s="145">
        <v>5092.306</v>
      </c>
      <c r="P240" s="145">
        <v>11887.26241</v>
      </c>
      <c r="Q240" s="145">
        <v>110.98367</v>
      </c>
      <c r="R240" s="146">
        <v>11998.24608</v>
      </c>
    </row>
    <row r="241" spans="1:18" ht="13.5">
      <c r="A241" s="147"/>
      <c r="B241" s="147"/>
      <c r="C241" s="148" t="s">
        <v>286</v>
      </c>
      <c r="D241" s="149">
        <v>12174.10293</v>
      </c>
      <c r="E241" s="150">
        <v>0</v>
      </c>
      <c r="F241" s="150">
        <v>12174.10293</v>
      </c>
      <c r="G241" s="150">
        <v>0</v>
      </c>
      <c r="H241" s="150">
        <v>0</v>
      </c>
      <c r="I241" s="150">
        <v>0</v>
      </c>
      <c r="J241" s="150">
        <v>444.04287</v>
      </c>
      <c r="K241" s="150">
        <v>0.03538</v>
      </c>
      <c r="L241" s="150">
        <v>444.07825</v>
      </c>
      <c r="M241" s="150">
        <v>12.457049999999999</v>
      </c>
      <c r="N241" s="150">
        <v>0</v>
      </c>
      <c r="O241" s="150">
        <v>12.457049999999999</v>
      </c>
      <c r="P241" s="150">
        <v>456.49992</v>
      </c>
      <c r="Q241" s="150">
        <v>0.03538</v>
      </c>
      <c r="R241" s="151">
        <v>456.5353</v>
      </c>
    </row>
    <row r="242" spans="1:18" ht="13.5">
      <c r="A242" s="147"/>
      <c r="B242" s="147"/>
      <c r="C242" s="148" t="s">
        <v>306</v>
      </c>
      <c r="D242" s="149">
        <v>20109.416149999997</v>
      </c>
      <c r="E242" s="150">
        <v>0</v>
      </c>
      <c r="F242" s="150">
        <v>20109.416149999997</v>
      </c>
      <c r="G242" s="150">
        <v>0</v>
      </c>
      <c r="H242" s="150">
        <v>0</v>
      </c>
      <c r="I242" s="150">
        <v>0</v>
      </c>
      <c r="J242" s="150">
        <v>0</v>
      </c>
      <c r="K242" s="150">
        <v>0</v>
      </c>
      <c r="L242" s="150">
        <v>0</v>
      </c>
      <c r="M242" s="150">
        <v>0</v>
      </c>
      <c r="N242" s="150">
        <v>0</v>
      </c>
      <c r="O242" s="150">
        <v>0</v>
      </c>
      <c r="P242" s="150">
        <v>0</v>
      </c>
      <c r="Q242" s="150">
        <v>0</v>
      </c>
      <c r="R242" s="151">
        <v>0</v>
      </c>
    </row>
    <row r="243" spans="1:18" ht="13.5">
      <c r="A243" s="147"/>
      <c r="B243" s="143" t="s">
        <v>209</v>
      </c>
      <c r="C243" s="143" t="s">
        <v>209</v>
      </c>
      <c r="D243" s="144">
        <v>25942.60286</v>
      </c>
      <c r="E243" s="145">
        <v>0</v>
      </c>
      <c r="F243" s="145">
        <v>25942.60286</v>
      </c>
      <c r="G243" s="145">
        <v>1E-05</v>
      </c>
      <c r="H243" s="145">
        <v>0</v>
      </c>
      <c r="I243" s="145">
        <v>1E-05</v>
      </c>
      <c r="J243" s="145">
        <v>1886.2763300000001</v>
      </c>
      <c r="K243" s="145">
        <v>12.73833</v>
      </c>
      <c r="L243" s="145">
        <v>1899.0146599999998</v>
      </c>
      <c r="M243" s="145">
        <v>730.38757</v>
      </c>
      <c r="N243" s="145">
        <v>7.2528999999999995</v>
      </c>
      <c r="O243" s="145">
        <v>737.6404699999999</v>
      </c>
      <c r="P243" s="145">
        <v>2616.66391</v>
      </c>
      <c r="Q243" s="145">
        <v>19.991229999999998</v>
      </c>
      <c r="R243" s="146">
        <v>2636.65514</v>
      </c>
    </row>
    <row r="244" spans="1:18" ht="13.5">
      <c r="A244" s="143" t="s">
        <v>838</v>
      </c>
      <c r="B244" s="860"/>
      <c r="C244" s="860"/>
      <c r="D244" s="144">
        <v>170883.21705</v>
      </c>
      <c r="E244" s="145">
        <v>0</v>
      </c>
      <c r="F244" s="145">
        <v>170883.21705</v>
      </c>
      <c r="G244" s="145">
        <v>1.4334</v>
      </c>
      <c r="H244" s="145">
        <v>0</v>
      </c>
      <c r="I244" s="145">
        <v>1.4334</v>
      </c>
      <c r="J244" s="145">
        <v>9203.980140000001</v>
      </c>
      <c r="K244" s="145">
        <v>43.61946</v>
      </c>
      <c r="L244" s="145">
        <v>9247.5996</v>
      </c>
      <c r="M244" s="145">
        <v>5755.0127</v>
      </c>
      <c r="N244" s="145">
        <v>87.39081999999999</v>
      </c>
      <c r="O244" s="145">
        <v>5842.40352</v>
      </c>
      <c r="P244" s="145">
        <v>14960.42624</v>
      </c>
      <c r="Q244" s="145">
        <v>131.01028</v>
      </c>
      <c r="R244" s="146">
        <v>15091.43652</v>
      </c>
    </row>
    <row r="245" spans="1:18" ht="13.5">
      <c r="A245" s="152" t="s">
        <v>351</v>
      </c>
      <c r="B245" s="153"/>
      <c r="C245" s="153"/>
      <c r="D245" s="154">
        <v>13074906.480680004</v>
      </c>
      <c r="E245" s="155">
        <v>358379.3426</v>
      </c>
      <c r="F245" s="155">
        <v>13433285.823280001</v>
      </c>
      <c r="G245" s="155">
        <v>1040.35403</v>
      </c>
      <c r="H245" s="155">
        <v>2065.90513</v>
      </c>
      <c r="I245" s="155">
        <v>3106.2591599999987</v>
      </c>
      <c r="J245" s="155">
        <v>917061.9159799995</v>
      </c>
      <c r="K245" s="155">
        <v>47323.73486999997</v>
      </c>
      <c r="L245" s="155">
        <v>964385.6508499999</v>
      </c>
      <c r="M245" s="155">
        <v>7491966.498990001</v>
      </c>
      <c r="N245" s="155">
        <v>149706.45761999997</v>
      </c>
      <c r="O245" s="155">
        <v>7641672.9566100035</v>
      </c>
      <c r="P245" s="155">
        <v>8410068.769000003</v>
      </c>
      <c r="Q245" s="155">
        <v>199096.09762000007</v>
      </c>
      <c r="R245" s="156">
        <v>8609164.866619997</v>
      </c>
    </row>
    <row r="246" spans="1:18" ht="13.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</row>
    <row r="247" spans="1:18" ht="13.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</row>
    <row r="248" spans="1:18" ht="13.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</row>
    <row r="249" spans="1:18" ht="13.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</row>
    <row r="250" spans="1:18" ht="13.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</row>
    <row r="251" spans="1:18" ht="13.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</row>
    <row r="252" spans="1:18" ht="13.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</row>
    <row r="253" spans="1:18" ht="13.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</row>
    <row r="254" spans="1:18" ht="13.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</row>
    <row r="255" spans="1:18" ht="13.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</row>
    <row r="256" spans="1:18" ht="13.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</row>
    <row r="257" spans="1:18" ht="13.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</row>
    <row r="258" spans="1:18" ht="13.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</row>
    <row r="259" spans="1:18" ht="13.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</row>
    <row r="260" spans="1:18" ht="13.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</row>
    <row r="261" spans="1:18" ht="13.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</row>
    <row r="262" spans="1:18" ht="13.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</row>
    <row r="263" spans="1:18" ht="13.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</row>
    <row r="264" spans="1:18" ht="13.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</row>
    <row r="265" spans="1:18" ht="13.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</row>
    <row r="266" spans="1:18" ht="13.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</row>
    <row r="267" spans="1:18" ht="13.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</row>
    <row r="268" spans="1:18" ht="13.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</row>
    <row r="269" spans="1:18" ht="13.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</row>
    <row r="270" spans="1:18" ht="13.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</row>
    <row r="271" spans="1:18" ht="13.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</row>
    <row r="272" spans="1:18" ht="13.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</row>
    <row r="273" spans="1:18" ht="13.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</row>
    <row r="274" spans="1:18" ht="13.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</row>
    <row r="275" spans="1:18" ht="13.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</row>
    <row r="276" spans="1:18" ht="13.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</row>
    <row r="277" spans="1:18" ht="13.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</row>
    <row r="278" spans="1:18" ht="13.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</row>
    <row r="279" spans="1:18" ht="13.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</row>
    <row r="280" spans="1:18" ht="13.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</row>
    <row r="281" spans="1:18" ht="13.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</row>
    <row r="282" spans="1:18" ht="13.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</row>
    <row r="283" spans="1:18" ht="13.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</row>
    <row r="284" spans="1:18" ht="13.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</row>
    <row r="285" spans="1:18" ht="13.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</row>
    <row r="286" spans="1:18" ht="13.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</row>
    <row r="287" spans="1:18" ht="13.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</row>
    <row r="288" spans="1:18" ht="13.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</row>
    <row r="289" spans="1:18" ht="13.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</row>
    <row r="290" spans="1:18" ht="13.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</row>
    <row r="291" spans="1:18" ht="13.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</row>
    <row r="292" spans="1:18" ht="13.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</row>
    <row r="293" spans="1:18" ht="13.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</row>
    <row r="294" spans="1:18" ht="13.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</row>
    <row r="295" spans="1:18" ht="13.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</row>
    <row r="296" spans="1:18" ht="13.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</row>
    <row r="297" spans="1:18" ht="13.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</row>
    <row r="298" spans="1:18" ht="13.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</row>
    <row r="299" spans="1:18" ht="13.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</row>
    <row r="300" spans="1:18" ht="13.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</row>
    <row r="301" spans="1:18" ht="13.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</row>
    <row r="302" spans="1:18" ht="13.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</row>
    <row r="303" spans="1:18" ht="13.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</row>
    <row r="304" spans="1:18" ht="13.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</row>
    <row r="305" spans="1:18" ht="13.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</row>
    <row r="306" spans="1:18" ht="13.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</row>
    <row r="307" spans="1:18" ht="13.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</row>
    <row r="308" spans="1:18" ht="13.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</row>
    <row r="309" spans="1:18" ht="13.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</row>
    <row r="310" spans="1:18" ht="13.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</row>
    <row r="311" spans="1:18" ht="13.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</row>
    <row r="312" spans="1:18" ht="13.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</row>
    <row r="313" spans="1:18" ht="13.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</row>
    <row r="314" spans="1:18" ht="13.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</row>
    <row r="315" spans="1:18" ht="13.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</row>
    <row r="316" spans="1:18" ht="13.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</row>
    <row r="317" spans="1:18" ht="13.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</row>
    <row r="318" spans="1:18" ht="13.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</row>
    <row r="319" spans="1:18" ht="13.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</row>
    <row r="320" spans="1:18" ht="13.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</row>
    <row r="321" spans="1:18" ht="13.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</row>
    <row r="322" spans="1:18" ht="13.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</row>
    <row r="323" spans="1:18" ht="13.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</row>
    <row r="324" spans="1:18" ht="13.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</row>
    <row r="325" spans="1:18" ht="13.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</row>
    <row r="326" spans="1:18" ht="13.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</row>
    <row r="327" spans="1:18" ht="13.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</row>
    <row r="328" spans="1:18" ht="13.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</row>
    <row r="329" spans="1:18" ht="13.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</row>
    <row r="330" spans="1:18" ht="13.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</row>
    <row r="331" spans="1:18" ht="13.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</row>
    <row r="332" spans="1:18" ht="13.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</row>
    <row r="333" spans="1:18" ht="13.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</row>
    <row r="334" spans="1:18" ht="13.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</row>
    <row r="335" spans="1:18" ht="13.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</row>
    <row r="336" spans="1:18" ht="13.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</row>
    <row r="337" spans="1:18" ht="13.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</row>
    <row r="338" spans="1:18" ht="13.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</row>
    <row r="339" spans="1:18" ht="13.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</row>
    <row r="340" spans="1:18" ht="13.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</row>
    <row r="341" spans="1:18" ht="13.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</row>
    <row r="342" spans="1:18" ht="13.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</row>
    <row r="343" spans="1:18" ht="13.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</row>
    <row r="344" spans="1:18" ht="13.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</row>
    <row r="345" spans="1:18" ht="13.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</row>
    <row r="346" spans="1:18" ht="13.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</row>
    <row r="347" spans="1:18" ht="13.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</row>
    <row r="348" spans="1:18" ht="13.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</row>
    <row r="349" spans="1:18" ht="13.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</row>
    <row r="350" spans="1:18" ht="13.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</row>
    <row r="351" spans="1:18" ht="13.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</row>
    <row r="352" spans="1:18" ht="13.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</row>
    <row r="353" spans="1:18" ht="13.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</row>
    <row r="354" spans="1:18" ht="13.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</row>
    <row r="355" spans="1:18" ht="13.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</row>
    <row r="356" spans="1:18" ht="13.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</row>
    <row r="357" spans="1:18" ht="13.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</row>
    <row r="358" spans="1:18" ht="13.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</row>
    <row r="359" spans="1:18" ht="13.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</row>
    <row r="360" spans="1:18" ht="13.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</row>
    <row r="361" spans="1:18" ht="13.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</row>
    <row r="362" spans="1:18" ht="13.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</row>
    <row r="363" spans="1:18" ht="13.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</row>
    <row r="364" spans="1:18" ht="13.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</row>
    <row r="365" spans="1:18" ht="13.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</row>
    <row r="366" spans="1:18" ht="13.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</row>
    <row r="367" spans="1:18" ht="13.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</row>
    <row r="368" spans="1:18" ht="13.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</row>
    <row r="369" spans="1:18" ht="13.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</row>
    <row r="370" spans="1:18" ht="13.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</row>
    <row r="371" spans="1:18" ht="13.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</row>
    <row r="372" spans="1:18" ht="13.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</row>
    <row r="373" spans="1:18" ht="13.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</row>
    <row r="374" spans="1:18" ht="13.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</row>
    <row r="375" spans="1:18" ht="13.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</row>
    <row r="376" spans="1:18" ht="13.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</row>
    <row r="377" spans="1:18" ht="13.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</row>
    <row r="378" spans="1:18" ht="13.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</row>
    <row r="379" spans="1:18" ht="13.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</row>
    <row r="380" spans="1:18" ht="13.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</row>
    <row r="381" spans="1:18" ht="13.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</row>
    <row r="382" spans="1:18" ht="13.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</row>
    <row r="383" spans="1:18" ht="13.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</row>
    <row r="384" spans="1:18" ht="13.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</row>
    <row r="385" spans="1:18" ht="13.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</row>
    <row r="386" spans="1:18" ht="13.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</row>
    <row r="387" spans="1:18" ht="13.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</row>
    <row r="388" spans="1:18" ht="13.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</row>
    <row r="389" spans="1:18" ht="13.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</row>
    <row r="390" spans="1:18" ht="13.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</row>
    <row r="391" spans="1:18" ht="13.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</row>
    <row r="392" spans="1:18" ht="13.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</row>
    <row r="393" spans="1:18" ht="13.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</row>
    <row r="394" spans="1:18" ht="13.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</row>
    <row r="395" spans="1:18" ht="13.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</row>
    <row r="396" spans="1:18" ht="13.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</row>
    <row r="397" spans="1:18" ht="13.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</row>
    <row r="398" spans="1:18" ht="13.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</row>
    <row r="399" spans="1:18" ht="13.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</row>
    <row r="400" spans="1:18" ht="13.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</row>
    <row r="401" spans="1:18" ht="13.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</row>
    <row r="402" spans="1:18" ht="13.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</row>
    <row r="403" spans="1:18" ht="13.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</row>
    <row r="404" spans="1:18" ht="13.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</row>
    <row r="405" spans="1:18" ht="13.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</row>
    <row r="406" spans="1:18" ht="13.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</row>
    <row r="407" spans="1:18" ht="13.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</row>
    <row r="408" spans="1:18" ht="13.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</row>
    <row r="409" spans="1:18" ht="13.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</row>
    <row r="410" spans="1:18" ht="13.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</row>
    <row r="411" spans="1:18" ht="13.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</row>
    <row r="412" spans="1:18" ht="13.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</row>
    <row r="413" spans="1:18" ht="13.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</row>
    <row r="414" spans="1:18" ht="13.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</row>
    <row r="415" spans="1:18" ht="13.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</row>
    <row r="416" spans="1:18" ht="13.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</row>
    <row r="417" spans="1:18" ht="13.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</row>
    <row r="418" spans="1:18" ht="13.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</row>
    <row r="419" spans="1:18" ht="13.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</row>
    <row r="420" spans="1:18" ht="13.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</row>
    <row r="421" spans="1:18" ht="13.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</row>
    <row r="422" spans="1:18" ht="13.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</row>
    <row r="423" spans="1:18" ht="13.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</row>
    <row r="424" spans="1:18" ht="13.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</row>
    <row r="425" spans="1:18" ht="13.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</row>
    <row r="426" spans="1:18" ht="13.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</row>
    <row r="427" spans="1:18" ht="13.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</row>
    <row r="428" spans="1:18" ht="13.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</row>
    <row r="429" spans="1:18" ht="13.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</row>
    <row r="430" spans="1:18" ht="13.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</row>
    <row r="431" spans="1:18" ht="13.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</row>
    <row r="432" spans="1:18" ht="13.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</row>
    <row r="433" spans="1:18" ht="13.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</row>
    <row r="434" spans="1:18" ht="13.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</row>
    <row r="435" spans="1:18" ht="13.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</row>
    <row r="436" spans="1:18" ht="13.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</row>
    <row r="437" spans="1:18" ht="13.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</row>
    <row r="438" spans="1:18" ht="13.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</row>
    <row r="439" spans="1:18" ht="13.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</row>
    <row r="440" spans="1:18" ht="13.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</row>
    <row r="441" spans="1:18" ht="13.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</row>
    <row r="442" spans="1:18" ht="13.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</row>
    <row r="443" spans="1:18" ht="13.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</row>
    <row r="444" spans="1:18" ht="13.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</row>
    <row r="445" spans="1:18" ht="13.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</row>
    <row r="446" spans="1:18" ht="13.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</row>
    <row r="447" spans="1:18" ht="13.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</row>
    <row r="448" spans="1:18" ht="13.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</row>
    <row r="449" spans="1:18" ht="13.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</row>
    <row r="450" spans="1:18" ht="13.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</row>
    <row r="451" spans="1:18" ht="13.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</row>
    <row r="452" spans="1:18" ht="13.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</row>
    <row r="453" spans="1:18" ht="13.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</row>
    <row r="454" spans="1:18" ht="13.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</row>
    <row r="455" spans="1:18" ht="13.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</row>
    <row r="456" spans="1:18" ht="13.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</row>
    <row r="457" spans="1:18" ht="13.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</row>
    <row r="458" spans="1:18" ht="13.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</row>
    <row r="459" spans="1:18" ht="13.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</row>
    <row r="460" spans="1:18" ht="13.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</row>
    <row r="461" spans="1:18" ht="13.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</row>
    <row r="462" spans="1:18" ht="13.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</row>
    <row r="463" spans="1:18" ht="13.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</row>
    <row r="464" spans="1:18" ht="13.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</row>
    <row r="465" spans="1:18" ht="13.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</row>
    <row r="466" spans="1:18" ht="13.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</row>
    <row r="467" spans="1:18" ht="13.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</row>
    <row r="468" spans="1:18" ht="13.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</row>
    <row r="469" spans="1:18" ht="13.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</row>
    <row r="470" spans="1:18" ht="13.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</row>
    <row r="471" spans="1:18" ht="13.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</row>
    <row r="472" spans="1:18" ht="13.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</row>
    <row r="473" spans="1:18" ht="13.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</row>
    <row r="474" spans="1:18" ht="13.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</row>
    <row r="475" spans="1:18" ht="13.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</row>
    <row r="476" spans="1:18" ht="13.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</row>
    <row r="477" spans="1:18" ht="13.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</row>
    <row r="478" spans="1:18" ht="13.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</row>
    <row r="479" spans="1:18" ht="13.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</row>
    <row r="480" spans="1:18" ht="13.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</row>
    <row r="481" spans="1:18" ht="13.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</row>
    <row r="482" spans="1:18" ht="13.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</row>
    <row r="483" spans="1:18" ht="13.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</row>
    <row r="484" spans="1:18" ht="13.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</row>
    <row r="485" spans="1:18" ht="13.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</row>
    <row r="486" spans="1:18" ht="13.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</row>
    <row r="487" spans="1:18" ht="13.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</row>
    <row r="488" spans="1:18" ht="13.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</row>
    <row r="489" spans="1:18" ht="13.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</row>
    <row r="490" spans="1:18" ht="13.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</row>
    <row r="491" spans="1:18" ht="13.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</row>
    <row r="492" spans="1:18" ht="13.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</row>
    <row r="493" spans="1:18" ht="13.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</row>
    <row r="494" spans="1:18" ht="13.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</row>
    <row r="495" spans="1:18" ht="13.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</row>
    <row r="496" spans="1:18" ht="13.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</row>
    <row r="497" spans="1:18" ht="13.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</row>
    <row r="498" spans="1:18" ht="13.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</row>
    <row r="499" spans="1:18" ht="13.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</row>
    <row r="500" spans="1:18" ht="13.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</row>
    <row r="501" spans="1:18" ht="13.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</row>
    <row r="502" spans="1:18" ht="13.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</row>
    <row r="503" spans="1:18" ht="13.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</row>
    <row r="504" spans="1:18" ht="13.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</row>
    <row r="505" spans="1:18" ht="13.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</row>
    <row r="506" spans="1:18" ht="13.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</row>
    <row r="507" spans="1:18" ht="13.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</row>
    <row r="508" spans="1:18" ht="13.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</row>
    <row r="509" spans="1:18" ht="13.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</row>
    <row r="510" spans="1:18" ht="13.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</row>
    <row r="511" spans="1:18" ht="13.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</row>
    <row r="512" spans="1:18" ht="13.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</row>
    <row r="513" spans="1:18" ht="13.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</row>
    <row r="514" spans="1:18" ht="13.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</row>
    <row r="515" spans="1:18" ht="13.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</row>
    <row r="516" spans="1:18" ht="13.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</row>
    <row r="517" spans="1:18" ht="13.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</row>
    <row r="518" spans="1:18" ht="13.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</row>
    <row r="519" spans="1:18" ht="13.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</row>
    <row r="520" spans="1:18" ht="13.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</row>
    <row r="521" spans="1:18" ht="13.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</row>
    <row r="522" spans="1:18" ht="13.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</row>
    <row r="523" spans="1:18" ht="13.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</row>
    <row r="524" spans="1:18" ht="13.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</row>
    <row r="525" spans="1:18" ht="13.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</row>
    <row r="526" spans="1:18" ht="13.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</row>
    <row r="527" spans="1:18" ht="13.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</row>
    <row r="528" spans="1:18" ht="13.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</row>
    <row r="529" spans="1:18" ht="13.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</row>
    <row r="530" spans="1:18" ht="13.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</row>
    <row r="531" spans="1:18" ht="13.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</row>
    <row r="532" spans="1:18" ht="13.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</row>
    <row r="533" spans="1:18" ht="13.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</row>
    <row r="534" spans="1:18" ht="13.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</row>
    <row r="535" spans="1:18" ht="13.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</row>
    <row r="536" spans="1:18" ht="13.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</row>
    <row r="537" spans="1:18" ht="13.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</row>
    <row r="538" spans="1:18" ht="13.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</row>
    <row r="539" spans="1:18" ht="13.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</row>
    <row r="540" spans="1:18" ht="13.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</row>
    <row r="541" spans="1:18" ht="13.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</row>
    <row r="542" spans="1:18" ht="13.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</row>
    <row r="543" spans="1:18" ht="13.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</row>
    <row r="544" spans="1:18" ht="13.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</row>
    <row r="545" spans="1:18" ht="13.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</row>
    <row r="546" spans="1:18" ht="13.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</row>
    <row r="547" spans="1:18" ht="13.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</row>
    <row r="548" spans="1:18" ht="13.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</row>
    <row r="549" spans="1:18" ht="13.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</row>
    <row r="550" spans="1:18" ht="13.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</row>
    <row r="551" spans="1:18" ht="13.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</row>
    <row r="552" spans="1:18" ht="13.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</row>
    <row r="553" spans="1:18" ht="13.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</row>
    <row r="554" spans="1:18" ht="13.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</row>
    <row r="555" spans="1:18" ht="13.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</row>
    <row r="556" spans="1:18" ht="13.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</row>
    <row r="557" spans="1:18" ht="13.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</row>
    <row r="558" spans="1:18" ht="13.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</row>
    <row r="559" spans="1:18" ht="13.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</row>
    <row r="560" spans="1:18" ht="13.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</row>
    <row r="561" spans="1:18" ht="13.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</row>
    <row r="562" spans="1:18" ht="13.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</row>
    <row r="563" spans="1:18" ht="13.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</row>
    <row r="564" spans="1:18" ht="13.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</row>
    <row r="565" spans="1:18" ht="13.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</row>
    <row r="566" spans="1:18" ht="13.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</row>
    <row r="567" spans="1:18" ht="13.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</row>
    <row r="568" spans="1:18" ht="13.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</row>
    <row r="569" spans="1:18" ht="13.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</row>
    <row r="570" spans="1:18" ht="13.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</row>
    <row r="571" spans="1:18" ht="13.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</row>
    <row r="572" spans="1:18" ht="13.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</row>
    <row r="573" spans="1:18" ht="13.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</row>
    <row r="574" spans="1:18" ht="13.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</row>
    <row r="575" spans="1:18" ht="13.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</row>
    <row r="576" spans="1:18" ht="13.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</row>
    <row r="577" spans="1:18" ht="13.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</row>
    <row r="578" spans="1:18" ht="13.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</row>
    <row r="579" spans="1:18" ht="13.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</row>
    <row r="580" spans="1:18" ht="13.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</row>
    <row r="581" spans="1:18" ht="13.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</row>
    <row r="582" spans="1:18" ht="13.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</row>
    <row r="583" spans="1:18" ht="13.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</row>
    <row r="584" spans="1:18" ht="13.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</row>
    <row r="585" spans="1:18" ht="13.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</row>
    <row r="586" spans="1:18" ht="13.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</row>
    <row r="587" spans="1:18" ht="13.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</row>
    <row r="588" spans="1:18" ht="13.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</row>
    <row r="589" spans="1:18" ht="13.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</row>
    <row r="590" spans="1:18" ht="13.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</row>
    <row r="591" spans="1:18" ht="13.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</row>
    <row r="592" spans="1:18" ht="13.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</row>
    <row r="593" spans="1:18" ht="13.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</row>
    <row r="594" spans="1:18" ht="13.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</row>
    <row r="595" spans="1:18" ht="13.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</row>
    <row r="596" spans="1:18" ht="13.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</row>
    <row r="597" spans="1:18" ht="13.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</row>
    <row r="598" spans="1:18" ht="13.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</row>
    <row r="599" spans="1:18" ht="13.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</row>
    <row r="600" spans="1:18" ht="13.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</row>
    <row r="601" spans="1:18" ht="13.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</row>
    <row r="602" spans="1:18" ht="13.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</row>
    <row r="603" spans="1:18" ht="13.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</row>
    <row r="604" spans="1:18" ht="13.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</row>
    <row r="605" spans="1:18" ht="13.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</row>
    <row r="606" spans="1:18" ht="13.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</row>
    <row r="607" spans="1:18" ht="13.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</row>
    <row r="608" spans="1:18" ht="13.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</row>
    <row r="609" spans="1:18" ht="13.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</row>
    <row r="610" spans="1:18" ht="13.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</row>
    <row r="611" spans="1:18" ht="13.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</row>
    <row r="612" spans="1:18" ht="13.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</row>
    <row r="613" spans="1:18" ht="13.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</row>
    <row r="614" spans="1:18" ht="13.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</row>
    <row r="615" spans="1:18" ht="13.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</row>
    <row r="616" spans="1:18" ht="13.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</row>
    <row r="617" spans="1:18" ht="13.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</row>
    <row r="618" spans="1:18" ht="13.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</row>
    <row r="619" spans="1:18" ht="13.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</row>
    <row r="620" spans="1:18" ht="13.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</row>
    <row r="621" spans="1:18" ht="13.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</row>
    <row r="622" spans="1:18" ht="13.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</row>
    <row r="623" spans="1:18" ht="13.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</row>
    <row r="624" spans="1:18" ht="13.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</row>
    <row r="625" spans="1:18" ht="13.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</row>
    <row r="626" spans="1:18" ht="13.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</row>
    <row r="627" spans="1:18" ht="13.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</row>
    <row r="628" spans="1:18" ht="13.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</row>
    <row r="629" spans="1:18" ht="13.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</row>
    <row r="630" spans="1:18" ht="13.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</row>
    <row r="631" spans="1:18" ht="13.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</row>
    <row r="632" spans="1:18" ht="13.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</row>
    <row r="633" spans="1:18" ht="13.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</row>
    <row r="634" spans="1:18" ht="13.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</row>
    <row r="635" spans="1:18" ht="13.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</row>
    <row r="636" spans="1:18" ht="13.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</row>
    <row r="637" spans="1:18" ht="13.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</row>
    <row r="638" spans="1:18" ht="13.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</row>
    <row r="639" spans="1:18" ht="13.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</row>
    <row r="640" spans="1:18" ht="13.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</row>
    <row r="641" spans="1:18" ht="13.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</row>
    <row r="642" spans="1:18" ht="13.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</row>
    <row r="643" spans="1:18" ht="13.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</row>
    <row r="644" spans="1:18" ht="13.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</row>
    <row r="645" spans="1:18" ht="13.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</row>
    <row r="646" spans="1:18" ht="13.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</row>
    <row r="647" spans="1:18" ht="13.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</row>
    <row r="648" spans="1:18" ht="13.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</row>
    <row r="649" spans="1:18" ht="13.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</row>
    <row r="650" spans="1:18" ht="13.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</row>
    <row r="651" spans="1:18" ht="13.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</row>
    <row r="652" spans="1:18" ht="13.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</row>
    <row r="653" spans="1:18" ht="13.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</row>
    <row r="654" spans="1:18" ht="13.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</row>
    <row r="655" spans="1:18" ht="13.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</row>
    <row r="656" spans="1:18" ht="13.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</row>
    <row r="657" spans="1:18" ht="13.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</row>
    <row r="658" spans="1:18" ht="13.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</row>
    <row r="659" spans="1:18" ht="13.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</row>
    <row r="660" spans="1:18" ht="13.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</row>
    <row r="661" spans="1:18" ht="13.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</row>
    <row r="662" spans="1:18" ht="13.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</row>
    <row r="663" spans="1:18" ht="13.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</row>
    <row r="664" spans="1:18" ht="13.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</row>
    <row r="665" spans="1:18" ht="13.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</row>
    <row r="666" spans="1:18" ht="13.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</row>
    <row r="667" spans="1:18" ht="13.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</row>
    <row r="668" spans="1:18" ht="13.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</row>
    <row r="669" spans="1:18" ht="13.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</row>
    <row r="670" spans="1:18" ht="13.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</row>
    <row r="671" spans="1:18" ht="13.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</row>
    <row r="672" spans="1:18" ht="13.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</row>
    <row r="673" spans="1:18" ht="13.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</row>
    <row r="674" spans="1:18" ht="13.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</row>
    <row r="675" spans="1:18" ht="13.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</row>
    <row r="676" spans="1:18" ht="13.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</row>
    <row r="677" spans="1:18" ht="13.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</row>
    <row r="678" spans="1:18" ht="13.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</row>
    <row r="679" spans="1:18" ht="13.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</row>
    <row r="680" spans="1:18" ht="13.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</row>
    <row r="681" spans="1:18" ht="13.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</row>
    <row r="682" spans="1:18" ht="13.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</row>
    <row r="683" spans="1:18" ht="13.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</row>
    <row r="684" spans="1:18" ht="13.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</row>
    <row r="685" spans="1:18" ht="13.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</row>
    <row r="686" spans="1:18" ht="13.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</row>
    <row r="687" spans="1:18" ht="13.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</row>
    <row r="688" spans="1:18" ht="13.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</row>
    <row r="689" spans="1:18" ht="13.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</row>
    <row r="690" spans="1:18" ht="13.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</row>
    <row r="691" spans="1:18" ht="13.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</row>
    <row r="692" spans="1:18" ht="13.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</row>
    <row r="693" spans="1:18" ht="13.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</row>
    <row r="694" spans="1:18" ht="13.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</row>
    <row r="695" spans="1:18" ht="13.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</row>
    <row r="696" spans="1:18" ht="13.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</row>
    <row r="697" spans="1:18" ht="13.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</row>
    <row r="698" spans="1:18" ht="13.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</row>
    <row r="699" spans="1:18" ht="13.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</row>
    <row r="700" spans="1:18" ht="13.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</row>
    <row r="701" spans="1:18" ht="13.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</row>
    <row r="702" spans="1:18" ht="13.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</row>
    <row r="703" spans="1:18" ht="13.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</row>
    <row r="704" spans="1:18" ht="13.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</row>
    <row r="705" spans="1:18" ht="13.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</row>
    <row r="706" spans="1:18" ht="13.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</row>
    <row r="707" spans="1:18" ht="13.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</row>
    <row r="708" spans="1:18" ht="13.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</row>
    <row r="709" spans="1:18" ht="13.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</row>
    <row r="710" spans="1:18" ht="13.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</row>
    <row r="711" spans="1:18" ht="13.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</row>
    <row r="712" spans="1:18" ht="13.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</row>
    <row r="713" spans="1:18" ht="13.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</row>
    <row r="714" spans="1:18" ht="13.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</row>
    <row r="715" spans="1:18" ht="13.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</row>
    <row r="716" spans="1:18" ht="13.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</row>
    <row r="717" spans="1:18" ht="13.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</row>
    <row r="718" spans="1:18" ht="13.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</row>
    <row r="719" spans="1:18" ht="13.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</row>
    <row r="720" spans="1:18" ht="13.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</row>
    <row r="721" spans="1:18" ht="13.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</row>
    <row r="722" spans="1:18" ht="13.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</row>
    <row r="723" spans="1:18" ht="13.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</row>
    <row r="724" spans="1:18" ht="13.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</row>
    <row r="725" spans="1:18" ht="13.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</row>
    <row r="726" spans="1:18" ht="13.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</row>
    <row r="727" spans="1:18" ht="13.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</row>
    <row r="728" spans="1:18" ht="13.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</row>
    <row r="729" spans="1:18" ht="13.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</row>
    <row r="730" spans="1:18" ht="13.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</row>
    <row r="731" spans="1:18" ht="13.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</row>
    <row r="732" spans="1:18" ht="13.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</row>
    <row r="733" spans="1:18" ht="13.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</row>
    <row r="734" spans="1:18" ht="13.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</row>
    <row r="735" spans="1:18" ht="13.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</row>
    <row r="736" spans="1:18" ht="13.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</row>
    <row r="737" spans="1:18" ht="13.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</row>
    <row r="738" spans="1:18" ht="13.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</row>
    <row r="739" spans="1:18" ht="13.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</row>
    <row r="740" spans="1:18" ht="13.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</row>
    <row r="741" spans="1:18" ht="13.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</row>
    <row r="742" spans="1:18" ht="13.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</row>
    <row r="743" spans="1:18" ht="13.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</row>
    <row r="744" spans="1:18" ht="13.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</row>
    <row r="745" spans="1:18" ht="13.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</row>
    <row r="746" spans="1:18" ht="13.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</row>
  </sheetData>
  <mergeCells count="9">
    <mergeCell ref="A3:R3"/>
    <mergeCell ref="A6:A7"/>
    <mergeCell ref="B6:B7"/>
    <mergeCell ref="C6:C7"/>
    <mergeCell ref="D6:F6"/>
    <mergeCell ref="G6:I6"/>
    <mergeCell ref="J6:L6"/>
    <mergeCell ref="M6:O6"/>
    <mergeCell ref="P6:R6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7"/>
  <sheetViews>
    <sheetView showGridLines="0" workbookViewId="0" topLeftCell="A1"/>
  </sheetViews>
  <sheetFormatPr defaultColWidth="11.421875" defaultRowHeight="15"/>
  <cols>
    <col min="1" max="1" width="3.7109375" style="811" customWidth="1"/>
    <col min="2" max="2" width="9.28125" style="811" bestFit="1" customWidth="1"/>
    <col min="3" max="3" width="3.7109375" style="811" customWidth="1"/>
    <col min="4" max="4" width="9.421875" style="811" customWidth="1"/>
    <col min="5" max="5" width="1.57421875" style="811" customWidth="1"/>
    <col min="6" max="6" width="11.140625" style="811" customWidth="1"/>
    <col min="7" max="7" width="2.00390625" style="811" customWidth="1"/>
    <col min="8" max="8" width="11.00390625" style="811" customWidth="1"/>
    <col min="9" max="9" width="1.8515625" style="811" customWidth="1"/>
    <col min="10" max="10" width="10.28125" style="811" bestFit="1" customWidth="1"/>
    <col min="11" max="11" width="1.7109375" style="811" customWidth="1"/>
    <col min="12" max="12" width="8.7109375" style="811" customWidth="1"/>
    <col min="13" max="13" width="1.57421875" style="811" customWidth="1"/>
    <col min="14" max="14" width="8.7109375" style="811" customWidth="1"/>
    <col min="15" max="15" width="1.7109375" style="811" customWidth="1"/>
    <col min="16" max="16" width="10.57421875" style="811" bestFit="1" customWidth="1"/>
    <col min="17" max="17" width="1.421875" style="811" customWidth="1"/>
    <col min="18" max="18" width="10.28125" style="811" customWidth="1"/>
    <col min="19" max="19" width="1.421875" style="811" customWidth="1"/>
    <col min="20" max="20" width="10.57421875" style="811" bestFit="1" customWidth="1"/>
    <col min="21" max="256" width="11.421875" style="811" customWidth="1"/>
    <col min="257" max="257" width="3.7109375" style="811" customWidth="1"/>
    <col min="258" max="258" width="9.28125" style="811" bestFit="1" customWidth="1"/>
    <col min="259" max="259" width="3.7109375" style="811" customWidth="1"/>
    <col min="260" max="260" width="9.421875" style="811" customWidth="1"/>
    <col min="261" max="261" width="1.57421875" style="811" customWidth="1"/>
    <col min="262" max="262" width="11.140625" style="811" customWidth="1"/>
    <col min="263" max="263" width="2.00390625" style="811" customWidth="1"/>
    <col min="264" max="264" width="11.00390625" style="811" customWidth="1"/>
    <col min="265" max="265" width="1.8515625" style="811" customWidth="1"/>
    <col min="266" max="266" width="10.28125" style="811" bestFit="1" customWidth="1"/>
    <col min="267" max="267" width="1.7109375" style="811" customWidth="1"/>
    <col min="268" max="268" width="8.7109375" style="811" customWidth="1"/>
    <col min="269" max="269" width="1.57421875" style="811" customWidth="1"/>
    <col min="270" max="270" width="8.7109375" style="811" customWidth="1"/>
    <col min="271" max="271" width="1.7109375" style="811" customWidth="1"/>
    <col min="272" max="272" width="10.57421875" style="811" bestFit="1" customWidth="1"/>
    <col min="273" max="273" width="1.421875" style="811" customWidth="1"/>
    <col min="274" max="274" width="10.28125" style="811" customWidth="1"/>
    <col min="275" max="275" width="1.421875" style="811" customWidth="1"/>
    <col min="276" max="276" width="10.57421875" style="811" bestFit="1" customWidth="1"/>
    <col min="277" max="512" width="11.421875" style="811" customWidth="1"/>
    <col min="513" max="513" width="3.7109375" style="811" customWidth="1"/>
    <col min="514" max="514" width="9.28125" style="811" bestFit="1" customWidth="1"/>
    <col min="515" max="515" width="3.7109375" style="811" customWidth="1"/>
    <col min="516" max="516" width="9.421875" style="811" customWidth="1"/>
    <col min="517" max="517" width="1.57421875" style="811" customWidth="1"/>
    <col min="518" max="518" width="11.140625" style="811" customWidth="1"/>
    <col min="519" max="519" width="2.00390625" style="811" customWidth="1"/>
    <col min="520" max="520" width="11.00390625" style="811" customWidth="1"/>
    <col min="521" max="521" width="1.8515625" style="811" customWidth="1"/>
    <col min="522" max="522" width="10.28125" style="811" bestFit="1" customWidth="1"/>
    <col min="523" max="523" width="1.7109375" style="811" customWidth="1"/>
    <col min="524" max="524" width="8.7109375" style="811" customWidth="1"/>
    <col min="525" max="525" width="1.57421875" style="811" customWidth="1"/>
    <col min="526" max="526" width="8.7109375" style="811" customWidth="1"/>
    <col min="527" max="527" width="1.7109375" style="811" customWidth="1"/>
    <col min="528" max="528" width="10.57421875" style="811" bestFit="1" customWidth="1"/>
    <col min="529" max="529" width="1.421875" style="811" customWidth="1"/>
    <col min="530" max="530" width="10.28125" style="811" customWidth="1"/>
    <col min="531" max="531" width="1.421875" style="811" customWidth="1"/>
    <col min="532" max="532" width="10.57421875" style="811" bestFit="1" customWidth="1"/>
    <col min="533" max="768" width="11.421875" style="811" customWidth="1"/>
    <col min="769" max="769" width="3.7109375" style="811" customWidth="1"/>
    <col min="770" max="770" width="9.28125" style="811" bestFit="1" customWidth="1"/>
    <col min="771" max="771" width="3.7109375" style="811" customWidth="1"/>
    <col min="772" max="772" width="9.421875" style="811" customWidth="1"/>
    <col min="773" max="773" width="1.57421875" style="811" customWidth="1"/>
    <col min="774" max="774" width="11.140625" style="811" customWidth="1"/>
    <col min="775" max="775" width="2.00390625" style="811" customWidth="1"/>
    <col min="776" max="776" width="11.00390625" style="811" customWidth="1"/>
    <col min="777" max="777" width="1.8515625" style="811" customWidth="1"/>
    <col min="778" max="778" width="10.28125" style="811" bestFit="1" customWidth="1"/>
    <col min="779" max="779" width="1.7109375" style="811" customWidth="1"/>
    <col min="780" max="780" width="8.7109375" style="811" customWidth="1"/>
    <col min="781" max="781" width="1.57421875" style="811" customWidth="1"/>
    <col min="782" max="782" width="8.7109375" style="811" customWidth="1"/>
    <col min="783" max="783" width="1.7109375" style="811" customWidth="1"/>
    <col min="784" max="784" width="10.57421875" style="811" bestFit="1" customWidth="1"/>
    <col min="785" max="785" width="1.421875" style="811" customWidth="1"/>
    <col min="786" max="786" width="10.28125" style="811" customWidth="1"/>
    <col min="787" max="787" width="1.421875" style="811" customWidth="1"/>
    <col min="788" max="788" width="10.57421875" style="811" bestFit="1" customWidth="1"/>
    <col min="789" max="1024" width="11.421875" style="811" customWidth="1"/>
    <col min="1025" max="1025" width="3.7109375" style="811" customWidth="1"/>
    <col min="1026" max="1026" width="9.28125" style="811" bestFit="1" customWidth="1"/>
    <col min="1027" max="1027" width="3.7109375" style="811" customWidth="1"/>
    <col min="1028" max="1028" width="9.421875" style="811" customWidth="1"/>
    <col min="1029" max="1029" width="1.57421875" style="811" customWidth="1"/>
    <col min="1030" max="1030" width="11.140625" style="811" customWidth="1"/>
    <col min="1031" max="1031" width="2.00390625" style="811" customWidth="1"/>
    <col min="1032" max="1032" width="11.00390625" style="811" customWidth="1"/>
    <col min="1033" max="1033" width="1.8515625" style="811" customWidth="1"/>
    <col min="1034" max="1034" width="10.28125" style="811" bestFit="1" customWidth="1"/>
    <col min="1035" max="1035" width="1.7109375" style="811" customWidth="1"/>
    <col min="1036" max="1036" width="8.7109375" style="811" customWidth="1"/>
    <col min="1037" max="1037" width="1.57421875" style="811" customWidth="1"/>
    <col min="1038" max="1038" width="8.7109375" style="811" customWidth="1"/>
    <col min="1039" max="1039" width="1.7109375" style="811" customWidth="1"/>
    <col min="1040" max="1040" width="10.57421875" style="811" bestFit="1" customWidth="1"/>
    <col min="1041" max="1041" width="1.421875" style="811" customWidth="1"/>
    <col min="1042" max="1042" width="10.28125" style="811" customWidth="1"/>
    <col min="1043" max="1043" width="1.421875" style="811" customWidth="1"/>
    <col min="1044" max="1044" width="10.57421875" style="811" bestFit="1" customWidth="1"/>
    <col min="1045" max="1280" width="11.421875" style="811" customWidth="1"/>
    <col min="1281" max="1281" width="3.7109375" style="811" customWidth="1"/>
    <col min="1282" max="1282" width="9.28125" style="811" bestFit="1" customWidth="1"/>
    <col min="1283" max="1283" width="3.7109375" style="811" customWidth="1"/>
    <col min="1284" max="1284" width="9.421875" style="811" customWidth="1"/>
    <col min="1285" max="1285" width="1.57421875" style="811" customWidth="1"/>
    <col min="1286" max="1286" width="11.140625" style="811" customWidth="1"/>
    <col min="1287" max="1287" width="2.00390625" style="811" customWidth="1"/>
    <col min="1288" max="1288" width="11.00390625" style="811" customWidth="1"/>
    <col min="1289" max="1289" width="1.8515625" style="811" customWidth="1"/>
    <col min="1290" max="1290" width="10.28125" style="811" bestFit="1" customWidth="1"/>
    <col min="1291" max="1291" width="1.7109375" style="811" customWidth="1"/>
    <col min="1292" max="1292" width="8.7109375" style="811" customWidth="1"/>
    <col min="1293" max="1293" width="1.57421875" style="811" customWidth="1"/>
    <col min="1294" max="1294" width="8.7109375" style="811" customWidth="1"/>
    <col min="1295" max="1295" width="1.7109375" style="811" customWidth="1"/>
    <col min="1296" max="1296" width="10.57421875" style="811" bestFit="1" customWidth="1"/>
    <col min="1297" max="1297" width="1.421875" style="811" customWidth="1"/>
    <col min="1298" max="1298" width="10.28125" style="811" customWidth="1"/>
    <col min="1299" max="1299" width="1.421875" style="811" customWidth="1"/>
    <col min="1300" max="1300" width="10.57421875" style="811" bestFit="1" customWidth="1"/>
    <col min="1301" max="1536" width="11.421875" style="811" customWidth="1"/>
    <col min="1537" max="1537" width="3.7109375" style="811" customWidth="1"/>
    <col min="1538" max="1538" width="9.28125" style="811" bestFit="1" customWidth="1"/>
    <col min="1539" max="1539" width="3.7109375" style="811" customWidth="1"/>
    <col min="1540" max="1540" width="9.421875" style="811" customWidth="1"/>
    <col min="1541" max="1541" width="1.57421875" style="811" customWidth="1"/>
    <col min="1542" max="1542" width="11.140625" style="811" customWidth="1"/>
    <col min="1543" max="1543" width="2.00390625" style="811" customWidth="1"/>
    <col min="1544" max="1544" width="11.00390625" style="811" customWidth="1"/>
    <col min="1545" max="1545" width="1.8515625" style="811" customWidth="1"/>
    <col min="1546" max="1546" width="10.28125" style="811" bestFit="1" customWidth="1"/>
    <col min="1547" max="1547" width="1.7109375" style="811" customWidth="1"/>
    <col min="1548" max="1548" width="8.7109375" style="811" customWidth="1"/>
    <col min="1549" max="1549" width="1.57421875" style="811" customWidth="1"/>
    <col min="1550" max="1550" width="8.7109375" style="811" customWidth="1"/>
    <col min="1551" max="1551" width="1.7109375" style="811" customWidth="1"/>
    <col min="1552" max="1552" width="10.57421875" style="811" bestFit="1" customWidth="1"/>
    <col min="1553" max="1553" width="1.421875" style="811" customWidth="1"/>
    <col min="1554" max="1554" width="10.28125" style="811" customWidth="1"/>
    <col min="1555" max="1555" width="1.421875" style="811" customWidth="1"/>
    <col min="1556" max="1556" width="10.57421875" style="811" bestFit="1" customWidth="1"/>
    <col min="1557" max="1792" width="11.421875" style="811" customWidth="1"/>
    <col min="1793" max="1793" width="3.7109375" style="811" customWidth="1"/>
    <col min="1794" max="1794" width="9.28125" style="811" bestFit="1" customWidth="1"/>
    <col min="1795" max="1795" width="3.7109375" style="811" customWidth="1"/>
    <col min="1796" max="1796" width="9.421875" style="811" customWidth="1"/>
    <col min="1797" max="1797" width="1.57421875" style="811" customWidth="1"/>
    <col min="1798" max="1798" width="11.140625" style="811" customWidth="1"/>
    <col min="1799" max="1799" width="2.00390625" style="811" customWidth="1"/>
    <col min="1800" max="1800" width="11.00390625" style="811" customWidth="1"/>
    <col min="1801" max="1801" width="1.8515625" style="811" customWidth="1"/>
    <col min="1802" max="1802" width="10.28125" style="811" bestFit="1" customWidth="1"/>
    <col min="1803" max="1803" width="1.7109375" style="811" customWidth="1"/>
    <col min="1804" max="1804" width="8.7109375" style="811" customWidth="1"/>
    <col min="1805" max="1805" width="1.57421875" style="811" customWidth="1"/>
    <col min="1806" max="1806" width="8.7109375" style="811" customWidth="1"/>
    <col min="1807" max="1807" width="1.7109375" style="811" customWidth="1"/>
    <col min="1808" max="1808" width="10.57421875" style="811" bestFit="1" customWidth="1"/>
    <col min="1809" max="1809" width="1.421875" style="811" customWidth="1"/>
    <col min="1810" max="1810" width="10.28125" style="811" customWidth="1"/>
    <col min="1811" max="1811" width="1.421875" style="811" customWidth="1"/>
    <col min="1812" max="1812" width="10.57421875" style="811" bestFit="1" customWidth="1"/>
    <col min="1813" max="2048" width="11.421875" style="811" customWidth="1"/>
    <col min="2049" max="2049" width="3.7109375" style="811" customWidth="1"/>
    <col min="2050" max="2050" width="9.28125" style="811" bestFit="1" customWidth="1"/>
    <col min="2051" max="2051" width="3.7109375" style="811" customWidth="1"/>
    <col min="2052" max="2052" width="9.421875" style="811" customWidth="1"/>
    <col min="2053" max="2053" width="1.57421875" style="811" customWidth="1"/>
    <col min="2054" max="2054" width="11.140625" style="811" customWidth="1"/>
    <col min="2055" max="2055" width="2.00390625" style="811" customWidth="1"/>
    <col min="2056" max="2056" width="11.00390625" style="811" customWidth="1"/>
    <col min="2057" max="2057" width="1.8515625" style="811" customWidth="1"/>
    <col min="2058" max="2058" width="10.28125" style="811" bestFit="1" customWidth="1"/>
    <col min="2059" max="2059" width="1.7109375" style="811" customWidth="1"/>
    <col min="2060" max="2060" width="8.7109375" style="811" customWidth="1"/>
    <col min="2061" max="2061" width="1.57421875" style="811" customWidth="1"/>
    <col min="2062" max="2062" width="8.7109375" style="811" customWidth="1"/>
    <col min="2063" max="2063" width="1.7109375" style="811" customWidth="1"/>
    <col min="2064" max="2064" width="10.57421875" style="811" bestFit="1" customWidth="1"/>
    <col min="2065" max="2065" width="1.421875" style="811" customWidth="1"/>
    <col min="2066" max="2066" width="10.28125" style="811" customWidth="1"/>
    <col min="2067" max="2067" width="1.421875" style="811" customWidth="1"/>
    <col min="2068" max="2068" width="10.57421875" style="811" bestFit="1" customWidth="1"/>
    <col min="2069" max="2304" width="11.421875" style="811" customWidth="1"/>
    <col min="2305" max="2305" width="3.7109375" style="811" customWidth="1"/>
    <col min="2306" max="2306" width="9.28125" style="811" bestFit="1" customWidth="1"/>
    <col min="2307" max="2307" width="3.7109375" style="811" customWidth="1"/>
    <col min="2308" max="2308" width="9.421875" style="811" customWidth="1"/>
    <col min="2309" max="2309" width="1.57421875" style="811" customWidth="1"/>
    <col min="2310" max="2310" width="11.140625" style="811" customWidth="1"/>
    <col min="2311" max="2311" width="2.00390625" style="811" customWidth="1"/>
    <col min="2312" max="2312" width="11.00390625" style="811" customWidth="1"/>
    <col min="2313" max="2313" width="1.8515625" style="811" customWidth="1"/>
    <col min="2314" max="2314" width="10.28125" style="811" bestFit="1" customWidth="1"/>
    <col min="2315" max="2315" width="1.7109375" style="811" customWidth="1"/>
    <col min="2316" max="2316" width="8.7109375" style="811" customWidth="1"/>
    <col min="2317" max="2317" width="1.57421875" style="811" customWidth="1"/>
    <col min="2318" max="2318" width="8.7109375" style="811" customWidth="1"/>
    <col min="2319" max="2319" width="1.7109375" style="811" customWidth="1"/>
    <col min="2320" max="2320" width="10.57421875" style="811" bestFit="1" customWidth="1"/>
    <col min="2321" max="2321" width="1.421875" style="811" customWidth="1"/>
    <col min="2322" max="2322" width="10.28125" style="811" customWidth="1"/>
    <col min="2323" max="2323" width="1.421875" style="811" customWidth="1"/>
    <col min="2324" max="2324" width="10.57421875" style="811" bestFit="1" customWidth="1"/>
    <col min="2325" max="2560" width="11.421875" style="811" customWidth="1"/>
    <col min="2561" max="2561" width="3.7109375" style="811" customWidth="1"/>
    <col min="2562" max="2562" width="9.28125" style="811" bestFit="1" customWidth="1"/>
    <col min="2563" max="2563" width="3.7109375" style="811" customWidth="1"/>
    <col min="2564" max="2564" width="9.421875" style="811" customWidth="1"/>
    <col min="2565" max="2565" width="1.57421875" style="811" customWidth="1"/>
    <col min="2566" max="2566" width="11.140625" style="811" customWidth="1"/>
    <col min="2567" max="2567" width="2.00390625" style="811" customWidth="1"/>
    <col min="2568" max="2568" width="11.00390625" style="811" customWidth="1"/>
    <col min="2569" max="2569" width="1.8515625" style="811" customWidth="1"/>
    <col min="2570" max="2570" width="10.28125" style="811" bestFit="1" customWidth="1"/>
    <col min="2571" max="2571" width="1.7109375" style="811" customWidth="1"/>
    <col min="2572" max="2572" width="8.7109375" style="811" customWidth="1"/>
    <col min="2573" max="2573" width="1.57421875" style="811" customWidth="1"/>
    <col min="2574" max="2574" width="8.7109375" style="811" customWidth="1"/>
    <col min="2575" max="2575" width="1.7109375" style="811" customWidth="1"/>
    <col min="2576" max="2576" width="10.57421875" style="811" bestFit="1" customWidth="1"/>
    <col min="2577" max="2577" width="1.421875" style="811" customWidth="1"/>
    <col min="2578" max="2578" width="10.28125" style="811" customWidth="1"/>
    <col min="2579" max="2579" width="1.421875" style="811" customWidth="1"/>
    <col min="2580" max="2580" width="10.57421875" style="811" bestFit="1" customWidth="1"/>
    <col min="2581" max="2816" width="11.421875" style="811" customWidth="1"/>
    <col min="2817" max="2817" width="3.7109375" style="811" customWidth="1"/>
    <col min="2818" max="2818" width="9.28125" style="811" bestFit="1" customWidth="1"/>
    <col min="2819" max="2819" width="3.7109375" style="811" customWidth="1"/>
    <col min="2820" max="2820" width="9.421875" style="811" customWidth="1"/>
    <col min="2821" max="2821" width="1.57421875" style="811" customWidth="1"/>
    <col min="2822" max="2822" width="11.140625" style="811" customWidth="1"/>
    <col min="2823" max="2823" width="2.00390625" style="811" customWidth="1"/>
    <col min="2824" max="2824" width="11.00390625" style="811" customWidth="1"/>
    <col min="2825" max="2825" width="1.8515625" style="811" customWidth="1"/>
    <col min="2826" max="2826" width="10.28125" style="811" bestFit="1" customWidth="1"/>
    <col min="2827" max="2827" width="1.7109375" style="811" customWidth="1"/>
    <col min="2828" max="2828" width="8.7109375" style="811" customWidth="1"/>
    <col min="2829" max="2829" width="1.57421875" style="811" customWidth="1"/>
    <col min="2830" max="2830" width="8.7109375" style="811" customWidth="1"/>
    <col min="2831" max="2831" width="1.7109375" style="811" customWidth="1"/>
    <col min="2832" max="2832" width="10.57421875" style="811" bestFit="1" customWidth="1"/>
    <col min="2833" max="2833" width="1.421875" style="811" customWidth="1"/>
    <col min="2834" max="2834" width="10.28125" style="811" customWidth="1"/>
    <col min="2835" max="2835" width="1.421875" style="811" customWidth="1"/>
    <col min="2836" max="2836" width="10.57421875" style="811" bestFit="1" customWidth="1"/>
    <col min="2837" max="3072" width="11.421875" style="811" customWidth="1"/>
    <col min="3073" max="3073" width="3.7109375" style="811" customWidth="1"/>
    <col min="3074" max="3074" width="9.28125" style="811" bestFit="1" customWidth="1"/>
    <col min="3075" max="3075" width="3.7109375" style="811" customWidth="1"/>
    <col min="3076" max="3076" width="9.421875" style="811" customWidth="1"/>
    <col min="3077" max="3077" width="1.57421875" style="811" customWidth="1"/>
    <col min="3078" max="3078" width="11.140625" style="811" customWidth="1"/>
    <col min="3079" max="3079" width="2.00390625" style="811" customWidth="1"/>
    <col min="3080" max="3080" width="11.00390625" style="811" customWidth="1"/>
    <col min="3081" max="3081" width="1.8515625" style="811" customWidth="1"/>
    <col min="3082" max="3082" width="10.28125" style="811" bestFit="1" customWidth="1"/>
    <col min="3083" max="3083" width="1.7109375" style="811" customWidth="1"/>
    <col min="3084" max="3084" width="8.7109375" style="811" customWidth="1"/>
    <col min="3085" max="3085" width="1.57421875" style="811" customWidth="1"/>
    <col min="3086" max="3086" width="8.7109375" style="811" customWidth="1"/>
    <col min="3087" max="3087" width="1.7109375" style="811" customWidth="1"/>
    <col min="3088" max="3088" width="10.57421875" style="811" bestFit="1" customWidth="1"/>
    <col min="3089" max="3089" width="1.421875" style="811" customWidth="1"/>
    <col min="3090" max="3090" width="10.28125" style="811" customWidth="1"/>
    <col min="3091" max="3091" width="1.421875" style="811" customWidth="1"/>
    <col min="3092" max="3092" width="10.57421875" style="811" bestFit="1" customWidth="1"/>
    <col min="3093" max="3328" width="11.421875" style="811" customWidth="1"/>
    <col min="3329" max="3329" width="3.7109375" style="811" customWidth="1"/>
    <col min="3330" max="3330" width="9.28125" style="811" bestFit="1" customWidth="1"/>
    <col min="3331" max="3331" width="3.7109375" style="811" customWidth="1"/>
    <col min="3332" max="3332" width="9.421875" style="811" customWidth="1"/>
    <col min="3333" max="3333" width="1.57421875" style="811" customWidth="1"/>
    <col min="3334" max="3334" width="11.140625" style="811" customWidth="1"/>
    <col min="3335" max="3335" width="2.00390625" style="811" customWidth="1"/>
    <col min="3336" max="3336" width="11.00390625" style="811" customWidth="1"/>
    <col min="3337" max="3337" width="1.8515625" style="811" customWidth="1"/>
    <col min="3338" max="3338" width="10.28125" style="811" bestFit="1" customWidth="1"/>
    <col min="3339" max="3339" width="1.7109375" style="811" customWidth="1"/>
    <col min="3340" max="3340" width="8.7109375" style="811" customWidth="1"/>
    <col min="3341" max="3341" width="1.57421875" style="811" customWidth="1"/>
    <col min="3342" max="3342" width="8.7109375" style="811" customWidth="1"/>
    <col min="3343" max="3343" width="1.7109375" style="811" customWidth="1"/>
    <col min="3344" max="3344" width="10.57421875" style="811" bestFit="1" customWidth="1"/>
    <col min="3345" max="3345" width="1.421875" style="811" customWidth="1"/>
    <col min="3346" max="3346" width="10.28125" style="811" customWidth="1"/>
    <col min="3347" max="3347" width="1.421875" style="811" customWidth="1"/>
    <col min="3348" max="3348" width="10.57421875" style="811" bestFit="1" customWidth="1"/>
    <col min="3349" max="3584" width="11.421875" style="811" customWidth="1"/>
    <col min="3585" max="3585" width="3.7109375" style="811" customWidth="1"/>
    <col min="3586" max="3586" width="9.28125" style="811" bestFit="1" customWidth="1"/>
    <col min="3587" max="3587" width="3.7109375" style="811" customWidth="1"/>
    <col min="3588" max="3588" width="9.421875" style="811" customWidth="1"/>
    <col min="3589" max="3589" width="1.57421875" style="811" customWidth="1"/>
    <col min="3590" max="3590" width="11.140625" style="811" customWidth="1"/>
    <col min="3591" max="3591" width="2.00390625" style="811" customWidth="1"/>
    <col min="3592" max="3592" width="11.00390625" style="811" customWidth="1"/>
    <col min="3593" max="3593" width="1.8515625" style="811" customWidth="1"/>
    <col min="3594" max="3594" width="10.28125" style="811" bestFit="1" customWidth="1"/>
    <col min="3595" max="3595" width="1.7109375" style="811" customWidth="1"/>
    <col min="3596" max="3596" width="8.7109375" style="811" customWidth="1"/>
    <col min="3597" max="3597" width="1.57421875" style="811" customWidth="1"/>
    <col min="3598" max="3598" width="8.7109375" style="811" customWidth="1"/>
    <col min="3599" max="3599" width="1.7109375" style="811" customWidth="1"/>
    <col min="3600" max="3600" width="10.57421875" style="811" bestFit="1" customWidth="1"/>
    <col min="3601" max="3601" width="1.421875" style="811" customWidth="1"/>
    <col min="3602" max="3602" width="10.28125" style="811" customWidth="1"/>
    <col min="3603" max="3603" width="1.421875" style="811" customWidth="1"/>
    <col min="3604" max="3604" width="10.57421875" style="811" bestFit="1" customWidth="1"/>
    <col min="3605" max="3840" width="11.421875" style="811" customWidth="1"/>
    <col min="3841" max="3841" width="3.7109375" style="811" customWidth="1"/>
    <col min="3842" max="3842" width="9.28125" style="811" bestFit="1" customWidth="1"/>
    <col min="3843" max="3843" width="3.7109375" style="811" customWidth="1"/>
    <col min="3844" max="3844" width="9.421875" style="811" customWidth="1"/>
    <col min="3845" max="3845" width="1.57421875" style="811" customWidth="1"/>
    <col min="3846" max="3846" width="11.140625" style="811" customWidth="1"/>
    <col min="3847" max="3847" width="2.00390625" style="811" customWidth="1"/>
    <col min="3848" max="3848" width="11.00390625" style="811" customWidth="1"/>
    <col min="3849" max="3849" width="1.8515625" style="811" customWidth="1"/>
    <col min="3850" max="3850" width="10.28125" style="811" bestFit="1" customWidth="1"/>
    <col min="3851" max="3851" width="1.7109375" style="811" customWidth="1"/>
    <col min="3852" max="3852" width="8.7109375" style="811" customWidth="1"/>
    <col min="3853" max="3853" width="1.57421875" style="811" customWidth="1"/>
    <col min="3854" max="3854" width="8.7109375" style="811" customWidth="1"/>
    <col min="3855" max="3855" width="1.7109375" style="811" customWidth="1"/>
    <col min="3856" max="3856" width="10.57421875" style="811" bestFit="1" customWidth="1"/>
    <col min="3857" max="3857" width="1.421875" style="811" customWidth="1"/>
    <col min="3858" max="3858" width="10.28125" style="811" customWidth="1"/>
    <col min="3859" max="3859" width="1.421875" style="811" customWidth="1"/>
    <col min="3860" max="3860" width="10.57421875" style="811" bestFit="1" customWidth="1"/>
    <col min="3861" max="4096" width="11.421875" style="811" customWidth="1"/>
    <col min="4097" max="4097" width="3.7109375" style="811" customWidth="1"/>
    <col min="4098" max="4098" width="9.28125" style="811" bestFit="1" customWidth="1"/>
    <col min="4099" max="4099" width="3.7109375" style="811" customWidth="1"/>
    <col min="4100" max="4100" width="9.421875" style="811" customWidth="1"/>
    <col min="4101" max="4101" width="1.57421875" style="811" customWidth="1"/>
    <col min="4102" max="4102" width="11.140625" style="811" customWidth="1"/>
    <col min="4103" max="4103" width="2.00390625" style="811" customWidth="1"/>
    <col min="4104" max="4104" width="11.00390625" style="811" customWidth="1"/>
    <col min="4105" max="4105" width="1.8515625" style="811" customWidth="1"/>
    <col min="4106" max="4106" width="10.28125" style="811" bestFit="1" customWidth="1"/>
    <col min="4107" max="4107" width="1.7109375" style="811" customWidth="1"/>
    <col min="4108" max="4108" width="8.7109375" style="811" customWidth="1"/>
    <col min="4109" max="4109" width="1.57421875" style="811" customWidth="1"/>
    <col min="4110" max="4110" width="8.7109375" style="811" customWidth="1"/>
    <col min="4111" max="4111" width="1.7109375" style="811" customWidth="1"/>
    <col min="4112" max="4112" width="10.57421875" style="811" bestFit="1" customWidth="1"/>
    <col min="4113" max="4113" width="1.421875" style="811" customWidth="1"/>
    <col min="4114" max="4114" width="10.28125" style="811" customWidth="1"/>
    <col min="4115" max="4115" width="1.421875" style="811" customWidth="1"/>
    <col min="4116" max="4116" width="10.57421875" style="811" bestFit="1" customWidth="1"/>
    <col min="4117" max="4352" width="11.421875" style="811" customWidth="1"/>
    <col min="4353" max="4353" width="3.7109375" style="811" customWidth="1"/>
    <col min="4354" max="4354" width="9.28125" style="811" bestFit="1" customWidth="1"/>
    <col min="4355" max="4355" width="3.7109375" style="811" customWidth="1"/>
    <col min="4356" max="4356" width="9.421875" style="811" customWidth="1"/>
    <col min="4357" max="4357" width="1.57421875" style="811" customWidth="1"/>
    <col min="4358" max="4358" width="11.140625" style="811" customWidth="1"/>
    <col min="4359" max="4359" width="2.00390625" style="811" customWidth="1"/>
    <col min="4360" max="4360" width="11.00390625" style="811" customWidth="1"/>
    <col min="4361" max="4361" width="1.8515625" style="811" customWidth="1"/>
    <col min="4362" max="4362" width="10.28125" style="811" bestFit="1" customWidth="1"/>
    <col min="4363" max="4363" width="1.7109375" style="811" customWidth="1"/>
    <col min="4364" max="4364" width="8.7109375" style="811" customWidth="1"/>
    <col min="4365" max="4365" width="1.57421875" style="811" customWidth="1"/>
    <col min="4366" max="4366" width="8.7109375" style="811" customWidth="1"/>
    <col min="4367" max="4367" width="1.7109375" style="811" customWidth="1"/>
    <col min="4368" max="4368" width="10.57421875" style="811" bestFit="1" customWidth="1"/>
    <col min="4369" max="4369" width="1.421875" style="811" customWidth="1"/>
    <col min="4370" max="4370" width="10.28125" style="811" customWidth="1"/>
    <col min="4371" max="4371" width="1.421875" style="811" customWidth="1"/>
    <col min="4372" max="4372" width="10.57421875" style="811" bestFit="1" customWidth="1"/>
    <col min="4373" max="4608" width="11.421875" style="811" customWidth="1"/>
    <col min="4609" max="4609" width="3.7109375" style="811" customWidth="1"/>
    <col min="4610" max="4610" width="9.28125" style="811" bestFit="1" customWidth="1"/>
    <col min="4611" max="4611" width="3.7109375" style="811" customWidth="1"/>
    <col min="4612" max="4612" width="9.421875" style="811" customWidth="1"/>
    <col min="4613" max="4613" width="1.57421875" style="811" customWidth="1"/>
    <col min="4614" max="4614" width="11.140625" style="811" customWidth="1"/>
    <col min="4615" max="4615" width="2.00390625" style="811" customWidth="1"/>
    <col min="4616" max="4616" width="11.00390625" style="811" customWidth="1"/>
    <col min="4617" max="4617" width="1.8515625" style="811" customWidth="1"/>
    <col min="4618" max="4618" width="10.28125" style="811" bestFit="1" customWidth="1"/>
    <col min="4619" max="4619" width="1.7109375" style="811" customWidth="1"/>
    <col min="4620" max="4620" width="8.7109375" style="811" customWidth="1"/>
    <col min="4621" max="4621" width="1.57421875" style="811" customWidth="1"/>
    <col min="4622" max="4622" width="8.7109375" style="811" customWidth="1"/>
    <col min="4623" max="4623" width="1.7109375" style="811" customWidth="1"/>
    <col min="4624" max="4624" width="10.57421875" style="811" bestFit="1" customWidth="1"/>
    <col min="4625" max="4625" width="1.421875" style="811" customWidth="1"/>
    <col min="4626" max="4626" width="10.28125" style="811" customWidth="1"/>
    <col min="4627" max="4627" width="1.421875" style="811" customWidth="1"/>
    <col min="4628" max="4628" width="10.57421875" style="811" bestFit="1" customWidth="1"/>
    <col min="4629" max="4864" width="11.421875" style="811" customWidth="1"/>
    <col min="4865" max="4865" width="3.7109375" style="811" customWidth="1"/>
    <col min="4866" max="4866" width="9.28125" style="811" bestFit="1" customWidth="1"/>
    <col min="4867" max="4867" width="3.7109375" style="811" customWidth="1"/>
    <col min="4868" max="4868" width="9.421875" style="811" customWidth="1"/>
    <col min="4869" max="4869" width="1.57421875" style="811" customWidth="1"/>
    <col min="4870" max="4870" width="11.140625" style="811" customWidth="1"/>
    <col min="4871" max="4871" width="2.00390625" style="811" customWidth="1"/>
    <col min="4872" max="4872" width="11.00390625" style="811" customWidth="1"/>
    <col min="4873" max="4873" width="1.8515625" style="811" customWidth="1"/>
    <col min="4874" max="4874" width="10.28125" style="811" bestFit="1" customWidth="1"/>
    <col min="4875" max="4875" width="1.7109375" style="811" customWidth="1"/>
    <col min="4876" max="4876" width="8.7109375" style="811" customWidth="1"/>
    <col min="4877" max="4877" width="1.57421875" style="811" customWidth="1"/>
    <col min="4878" max="4878" width="8.7109375" style="811" customWidth="1"/>
    <col min="4879" max="4879" width="1.7109375" style="811" customWidth="1"/>
    <col min="4880" max="4880" width="10.57421875" style="811" bestFit="1" customWidth="1"/>
    <col min="4881" max="4881" width="1.421875" style="811" customWidth="1"/>
    <col min="4882" max="4882" width="10.28125" style="811" customWidth="1"/>
    <col min="4883" max="4883" width="1.421875" style="811" customWidth="1"/>
    <col min="4884" max="4884" width="10.57421875" style="811" bestFit="1" customWidth="1"/>
    <col min="4885" max="5120" width="11.421875" style="811" customWidth="1"/>
    <col min="5121" max="5121" width="3.7109375" style="811" customWidth="1"/>
    <col min="5122" max="5122" width="9.28125" style="811" bestFit="1" customWidth="1"/>
    <col min="5123" max="5123" width="3.7109375" style="811" customWidth="1"/>
    <col min="5124" max="5124" width="9.421875" style="811" customWidth="1"/>
    <col min="5125" max="5125" width="1.57421875" style="811" customWidth="1"/>
    <col min="5126" max="5126" width="11.140625" style="811" customWidth="1"/>
    <col min="5127" max="5127" width="2.00390625" style="811" customWidth="1"/>
    <col min="5128" max="5128" width="11.00390625" style="811" customWidth="1"/>
    <col min="5129" max="5129" width="1.8515625" style="811" customWidth="1"/>
    <col min="5130" max="5130" width="10.28125" style="811" bestFit="1" customWidth="1"/>
    <col min="5131" max="5131" width="1.7109375" style="811" customWidth="1"/>
    <col min="5132" max="5132" width="8.7109375" style="811" customWidth="1"/>
    <col min="5133" max="5133" width="1.57421875" style="811" customWidth="1"/>
    <col min="5134" max="5134" width="8.7109375" style="811" customWidth="1"/>
    <col min="5135" max="5135" width="1.7109375" style="811" customWidth="1"/>
    <col min="5136" max="5136" width="10.57421875" style="811" bestFit="1" customWidth="1"/>
    <col min="5137" max="5137" width="1.421875" style="811" customWidth="1"/>
    <col min="5138" max="5138" width="10.28125" style="811" customWidth="1"/>
    <col min="5139" max="5139" width="1.421875" style="811" customWidth="1"/>
    <col min="5140" max="5140" width="10.57421875" style="811" bestFit="1" customWidth="1"/>
    <col min="5141" max="5376" width="11.421875" style="811" customWidth="1"/>
    <col min="5377" max="5377" width="3.7109375" style="811" customWidth="1"/>
    <col min="5378" max="5378" width="9.28125" style="811" bestFit="1" customWidth="1"/>
    <col min="5379" max="5379" width="3.7109375" style="811" customWidth="1"/>
    <col min="5380" max="5380" width="9.421875" style="811" customWidth="1"/>
    <col min="5381" max="5381" width="1.57421875" style="811" customWidth="1"/>
    <col min="5382" max="5382" width="11.140625" style="811" customWidth="1"/>
    <col min="5383" max="5383" width="2.00390625" style="811" customWidth="1"/>
    <col min="5384" max="5384" width="11.00390625" style="811" customWidth="1"/>
    <col min="5385" max="5385" width="1.8515625" style="811" customWidth="1"/>
    <col min="5386" max="5386" width="10.28125" style="811" bestFit="1" customWidth="1"/>
    <col min="5387" max="5387" width="1.7109375" style="811" customWidth="1"/>
    <col min="5388" max="5388" width="8.7109375" style="811" customWidth="1"/>
    <col min="5389" max="5389" width="1.57421875" style="811" customWidth="1"/>
    <col min="5390" max="5390" width="8.7109375" style="811" customWidth="1"/>
    <col min="5391" max="5391" width="1.7109375" style="811" customWidth="1"/>
    <col min="5392" max="5392" width="10.57421875" style="811" bestFit="1" customWidth="1"/>
    <col min="5393" max="5393" width="1.421875" style="811" customWidth="1"/>
    <col min="5394" max="5394" width="10.28125" style="811" customWidth="1"/>
    <col min="5395" max="5395" width="1.421875" style="811" customWidth="1"/>
    <col min="5396" max="5396" width="10.57421875" style="811" bestFit="1" customWidth="1"/>
    <col min="5397" max="5632" width="11.421875" style="811" customWidth="1"/>
    <col min="5633" max="5633" width="3.7109375" style="811" customWidth="1"/>
    <col min="5634" max="5634" width="9.28125" style="811" bestFit="1" customWidth="1"/>
    <col min="5635" max="5635" width="3.7109375" style="811" customWidth="1"/>
    <col min="5636" max="5636" width="9.421875" style="811" customWidth="1"/>
    <col min="5637" max="5637" width="1.57421875" style="811" customWidth="1"/>
    <col min="5638" max="5638" width="11.140625" style="811" customWidth="1"/>
    <col min="5639" max="5639" width="2.00390625" style="811" customWidth="1"/>
    <col min="5640" max="5640" width="11.00390625" style="811" customWidth="1"/>
    <col min="5641" max="5641" width="1.8515625" style="811" customWidth="1"/>
    <col min="5642" max="5642" width="10.28125" style="811" bestFit="1" customWidth="1"/>
    <col min="5643" max="5643" width="1.7109375" style="811" customWidth="1"/>
    <col min="5644" max="5644" width="8.7109375" style="811" customWidth="1"/>
    <col min="5645" max="5645" width="1.57421875" style="811" customWidth="1"/>
    <col min="5646" max="5646" width="8.7109375" style="811" customWidth="1"/>
    <col min="5647" max="5647" width="1.7109375" style="811" customWidth="1"/>
    <col min="5648" max="5648" width="10.57421875" style="811" bestFit="1" customWidth="1"/>
    <col min="5649" max="5649" width="1.421875" style="811" customWidth="1"/>
    <col min="5650" max="5650" width="10.28125" style="811" customWidth="1"/>
    <col min="5651" max="5651" width="1.421875" style="811" customWidth="1"/>
    <col min="5652" max="5652" width="10.57421875" style="811" bestFit="1" customWidth="1"/>
    <col min="5653" max="5888" width="11.421875" style="811" customWidth="1"/>
    <col min="5889" max="5889" width="3.7109375" style="811" customWidth="1"/>
    <col min="5890" max="5890" width="9.28125" style="811" bestFit="1" customWidth="1"/>
    <col min="5891" max="5891" width="3.7109375" style="811" customWidth="1"/>
    <col min="5892" max="5892" width="9.421875" style="811" customWidth="1"/>
    <col min="5893" max="5893" width="1.57421875" style="811" customWidth="1"/>
    <col min="5894" max="5894" width="11.140625" style="811" customWidth="1"/>
    <col min="5895" max="5895" width="2.00390625" style="811" customWidth="1"/>
    <col min="5896" max="5896" width="11.00390625" style="811" customWidth="1"/>
    <col min="5897" max="5897" width="1.8515625" style="811" customWidth="1"/>
    <col min="5898" max="5898" width="10.28125" style="811" bestFit="1" customWidth="1"/>
    <col min="5899" max="5899" width="1.7109375" style="811" customWidth="1"/>
    <col min="5900" max="5900" width="8.7109375" style="811" customWidth="1"/>
    <col min="5901" max="5901" width="1.57421875" style="811" customWidth="1"/>
    <col min="5902" max="5902" width="8.7109375" style="811" customWidth="1"/>
    <col min="5903" max="5903" width="1.7109375" style="811" customWidth="1"/>
    <col min="5904" max="5904" width="10.57421875" style="811" bestFit="1" customWidth="1"/>
    <col min="5905" max="5905" width="1.421875" style="811" customWidth="1"/>
    <col min="5906" max="5906" width="10.28125" style="811" customWidth="1"/>
    <col min="5907" max="5907" width="1.421875" style="811" customWidth="1"/>
    <col min="5908" max="5908" width="10.57421875" style="811" bestFit="1" customWidth="1"/>
    <col min="5909" max="6144" width="11.421875" style="811" customWidth="1"/>
    <col min="6145" max="6145" width="3.7109375" style="811" customWidth="1"/>
    <col min="6146" max="6146" width="9.28125" style="811" bestFit="1" customWidth="1"/>
    <col min="6147" max="6147" width="3.7109375" style="811" customWidth="1"/>
    <col min="6148" max="6148" width="9.421875" style="811" customWidth="1"/>
    <col min="6149" max="6149" width="1.57421875" style="811" customWidth="1"/>
    <col min="6150" max="6150" width="11.140625" style="811" customWidth="1"/>
    <col min="6151" max="6151" width="2.00390625" style="811" customWidth="1"/>
    <col min="6152" max="6152" width="11.00390625" style="811" customWidth="1"/>
    <col min="6153" max="6153" width="1.8515625" style="811" customWidth="1"/>
    <col min="6154" max="6154" width="10.28125" style="811" bestFit="1" customWidth="1"/>
    <col min="6155" max="6155" width="1.7109375" style="811" customWidth="1"/>
    <col min="6156" max="6156" width="8.7109375" style="811" customWidth="1"/>
    <col min="6157" max="6157" width="1.57421875" style="811" customWidth="1"/>
    <col min="6158" max="6158" width="8.7109375" style="811" customWidth="1"/>
    <col min="6159" max="6159" width="1.7109375" style="811" customWidth="1"/>
    <col min="6160" max="6160" width="10.57421875" style="811" bestFit="1" customWidth="1"/>
    <col min="6161" max="6161" width="1.421875" style="811" customWidth="1"/>
    <col min="6162" max="6162" width="10.28125" style="811" customWidth="1"/>
    <col min="6163" max="6163" width="1.421875" style="811" customWidth="1"/>
    <col min="6164" max="6164" width="10.57421875" style="811" bestFit="1" customWidth="1"/>
    <col min="6165" max="6400" width="11.421875" style="811" customWidth="1"/>
    <col min="6401" max="6401" width="3.7109375" style="811" customWidth="1"/>
    <col min="6402" max="6402" width="9.28125" style="811" bestFit="1" customWidth="1"/>
    <col min="6403" max="6403" width="3.7109375" style="811" customWidth="1"/>
    <col min="6404" max="6404" width="9.421875" style="811" customWidth="1"/>
    <col min="6405" max="6405" width="1.57421875" style="811" customWidth="1"/>
    <col min="6406" max="6406" width="11.140625" style="811" customWidth="1"/>
    <col min="6407" max="6407" width="2.00390625" style="811" customWidth="1"/>
    <col min="6408" max="6408" width="11.00390625" style="811" customWidth="1"/>
    <col min="6409" max="6409" width="1.8515625" style="811" customWidth="1"/>
    <col min="6410" max="6410" width="10.28125" style="811" bestFit="1" customWidth="1"/>
    <col min="6411" max="6411" width="1.7109375" style="811" customWidth="1"/>
    <col min="6412" max="6412" width="8.7109375" style="811" customWidth="1"/>
    <col min="6413" max="6413" width="1.57421875" style="811" customWidth="1"/>
    <col min="6414" max="6414" width="8.7109375" style="811" customWidth="1"/>
    <col min="6415" max="6415" width="1.7109375" style="811" customWidth="1"/>
    <col min="6416" max="6416" width="10.57421875" style="811" bestFit="1" customWidth="1"/>
    <col min="6417" max="6417" width="1.421875" style="811" customWidth="1"/>
    <col min="6418" max="6418" width="10.28125" style="811" customWidth="1"/>
    <col min="6419" max="6419" width="1.421875" style="811" customWidth="1"/>
    <col min="6420" max="6420" width="10.57421875" style="811" bestFit="1" customWidth="1"/>
    <col min="6421" max="6656" width="11.421875" style="811" customWidth="1"/>
    <col min="6657" max="6657" width="3.7109375" style="811" customWidth="1"/>
    <col min="6658" max="6658" width="9.28125" style="811" bestFit="1" customWidth="1"/>
    <col min="6659" max="6659" width="3.7109375" style="811" customWidth="1"/>
    <col min="6660" max="6660" width="9.421875" style="811" customWidth="1"/>
    <col min="6661" max="6661" width="1.57421875" style="811" customWidth="1"/>
    <col min="6662" max="6662" width="11.140625" style="811" customWidth="1"/>
    <col min="6663" max="6663" width="2.00390625" style="811" customWidth="1"/>
    <col min="6664" max="6664" width="11.00390625" style="811" customWidth="1"/>
    <col min="6665" max="6665" width="1.8515625" style="811" customWidth="1"/>
    <col min="6666" max="6666" width="10.28125" style="811" bestFit="1" customWidth="1"/>
    <col min="6667" max="6667" width="1.7109375" style="811" customWidth="1"/>
    <col min="6668" max="6668" width="8.7109375" style="811" customWidth="1"/>
    <col min="6669" max="6669" width="1.57421875" style="811" customWidth="1"/>
    <col min="6670" max="6670" width="8.7109375" style="811" customWidth="1"/>
    <col min="6671" max="6671" width="1.7109375" style="811" customWidth="1"/>
    <col min="6672" max="6672" width="10.57421875" style="811" bestFit="1" customWidth="1"/>
    <col min="6673" max="6673" width="1.421875" style="811" customWidth="1"/>
    <col min="6674" max="6674" width="10.28125" style="811" customWidth="1"/>
    <col min="6675" max="6675" width="1.421875" style="811" customWidth="1"/>
    <col min="6676" max="6676" width="10.57421875" style="811" bestFit="1" customWidth="1"/>
    <col min="6677" max="6912" width="11.421875" style="811" customWidth="1"/>
    <col min="6913" max="6913" width="3.7109375" style="811" customWidth="1"/>
    <col min="6914" max="6914" width="9.28125" style="811" bestFit="1" customWidth="1"/>
    <col min="6915" max="6915" width="3.7109375" style="811" customWidth="1"/>
    <col min="6916" max="6916" width="9.421875" style="811" customWidth="1"/>
    <col min="6917" max="6917" width="1.57421875" style="811" customWidth="1"/>
    <col min="6918" max="6918" width="11.140625" style="811" customWidth="1"/>
    <col min="6919" max="6919" width="2.00390625" style="811" customWidth="1"/>
    <col min="6920" max="6920" width="11.00390625" style="811" customWidth="1"/>
    <col min="6921" max="6921" width="1.8515625" style="811" customWidth="1"/>
    <col min="6922" max="6922" width="10.28125" style="811" bestFit="1" customWidth="1"/>
    <col min="6923" max="6923" width="1.7109375" style="811" customWidth="1"/>
    <col min="6924" max="6924" width="8.7109375" style="811" customWidth="1"/>
    <col min="6925" max="6925" width="1.57421875" style="811" customWidth="1"/>
    <col min="6926" max="6926" width="8.7109375" style="811" customWidth="1"/>
    <col min="6927" max="6927" width="1.7109375" style="811" customWidth="1"/>
    <col min="6928" max="6928" width="10.57421875" style="811" bestFit="1" customWidth="1"/>
    <col min="6929" max="6929" width="1.421875" style="811" customWidth="1"/>
    <col min="6930" max="6930" width="10.28125" style="811" customWidth="1"/>
    <col min="6931" max="6931" width="1.421875" style="811" customWidth="1"/>
    <col min="6932" max="6932" width="10.57421875" style="811" bestFit="1" customWidth="1"/>
    <col min="6933" max="7168" width="11.421875" style="811" customWidth="1"/>
    <col min="7169" max="7169" width="3.7109375" style="811" customWidth="1"/>
    <col min="7170" max="7170" width="9.28125" style="811" bestFit="1" customWidth="1"/>
    <col min="7171" max="7171" width="3.7109375" style="811" customWidth="1"/>
    <col min="7172" max="7172" width="9.421875" style="811" customWidth="1"/>
    <col min="7173" max="7173" width="1.57421875" style="811" customWidth="1"/>
    <col min="7174" max="7174" width="11.140625" style="811" customWidth="1"/>
    <col min="7175" max="7175" width="2.00390625" style="811" customWidth="1"/>
    <col min="7176" max="7176" width="11.00390625" style="811" customWidth="1"/>
    <col min="7177" max="7177" width="1.8515625" style="811" customWidth="1"/>
    <col min="7178" max="7178" width="10.28125" style="811" bestFit="1" customWidth="1"/>
    <col min="7179" max="7179" width="1.7109375" style="811" customWidth="1"/>
    <col min="7180" max="7180" width="8.7109375" style="811" customWidth="1"/>
    <col min="7181" max="7181" width="1.57421875" style="811" customWidth="1"/>
    <col min="7182" max="7182" width="8.7109375" style="811" customWidth="1"/>
    <col min="7183" max="7183" width="1.7109375" style="811" customWidth="1"/>
    <col min="7184" max="7184" width="10.57421875" style="811" bestFit="1" customWidth="1"/>
    <col min="7185" max="7185" width="1.421875" style="811" customWidth="1"/>
    <col min="7186" max="7186" width="10.28125" style="811" customWidth="1"/>
    <col min="7187" max="7187" width="1.421875" style="811" customWidth="1"/>
    <col min="7188" max="7188" width="10.57421875" style="811" bestFit="1" customWidth="1"/>
    <col min="7189" max="7424" width="11.421875" style="811" customWidth="1"/>
    <col min="7425" max="7425" width="3.7109375" style="811" customWidth="1"/>
    <col min="7426" max="7426" width="9.28125" style="811" bestFit="1" customWidth="1"/>
    <col min="7427" max="7427" width="3.7109375" style="811" customWidth="1"/>
    <col min="7428" max="7428" width="9.421875" style="811" customWidth="1"/>
    <col min="7429" max="7429" width="1.57421875" style="811" customWidth="1"/>
    <col min="7430" max="7430" width="11.140625" style="811" customWidth="1"/>
    <col min="7431" max="7431" width="2.00390625" style="811" customWidth="1"/>
    <col min="7432" max="7432" width="11.00390625" style="811" customWidth="1"/>
    <col min="7433" max="7433" width="1.8515625" style="811" customWidth="1"/>
    <col min="7434" max="7434" width="10.28125" style="811" bestFit="1" customWidth="1"/>
    <col min="7435" max="7435" width="1.7109375" style="811" customWidth="1"/>
    <col min="7436" max="7436" width="8.7109375" style="811" customWidth="1"/>
    <col min="7437" max="7437" width="1.57421875" style="811" customWidth="1"/>
    <col min="7438" max="7438" width="8.7109375" style="811" customWidth="1"/>
    <col min="7439" max="7439" width="1.7109375" style="811" customWidth="1"/>
    <col min="7440" max="7440" width="10.57421875" style="811" bestFit="1" customWidth="1"/>
    <col min="7441" max="7441" width="1.421875" style="811" customWidth="1"/>
    <col min="7442" max="7442" width="10.28125" style="811" customWidth="1"/>
    <col min="7443" max="7443" width="1.421875" style="811" customWidth="1"/>
    <col min="7444" max="7444" width="10.57421875" style="811" bestFit="1" customWidth="1"/>
    <col min="7445" max="7680" width="11.421875" style="811" customWidth="1"/>
    <col min="7681" max="7681" width="3.7109375" style="811" customWidth="1"/>
    <col min="7682" max="7682" width="9.28125" style="811" bestFit="1" customWidth="1"/>
    <col min="7683" max="7683" width="3.7109375" style="811" customWidth="1"/>
    <col min="7684" max="7684" width="9.421875" style="811" customWidth="1"/>
    <col min="7685" max="7685" width="1.57421875" style="811" customWidth="1"/>
    <col min="7686" max="7686" width="11.140625" style="811" customWidth="1"/>
    <col min="7687" max="7687" width="2.00390625" style="811" customWidth="1"/>
    <col min="7688" max="7688" width="11.00390625" style="811" customWidth="1"/>
    <col min="7689" max="7689" width="1.8515625" style="811" customWidth="1"/>
    <col min="7690" max="7690" width="10.28125" style="811" bestFit="1" customWidth="1"/>
    <col min="7691" max="7691" width="1.7109375" style="811" customWidth="1"/>
    <col min="7692" max="7692" width="8.7109375" style="811" customWidth="1"/>
    <col min="7693" max="7693" width="1.57421875" style="811" customWidth="1"/>
    <col min="7694" max="7694" width="8.7109375" style="811" customWidth="1"/>
    <col min="7695" max="7695" width="1.7109375" style="811" customWidth="1"/>
    <col min="7696" max="7696" width="10.57421875" style="811" bestFit="1" customWidth="1"/>
    <col min="7697" max="7697" width="1.421875" style="811" customWidth="1"/>
    <col min="7698" max="7698" width="10.28125" style="811" customWidth="1"/>
    <col min="7699" max="7699" width="1.421875" style="811" customWidth="1"/>
    <col min="7700" max="7700" width="10.57421875" style="811" bestFit="1" customWidth="1"/>
    <col min="7701" max="7936" width="11.421875" style="811" customWidth="1"/>
    <col min="7937" max="7937" width="3.7109375" style="811" customWidth="1"/>
    <col min="7938" max="7938" width="9.28125" style="811" bestFit="1" customWidth="1"/>
    <col min="7939" max="7939" width="3.7109375" style="811" customWidth="1"/>
    <col min="7940" max="7940" width="9.421875" style="811" customWidth="1"/>
    <col min="7941" max="7941" width="1.57421875" style="811" customWidth="1"/>
    <col min="7942" max="7942" width="11.140625" style="811" customWidth="1"/>
    <col min="7943" max="7943" width="2.00390625" style="811" customWidth="1"/>
    <col min="7944" max="7944" width="11.00390625" style="811" customWidth="1"/>
    <col min="7945" max="7945" width="1.8515625" style="811" customWidth="1"/>
    <col min="7946" max="7946" width="10.28125" style="811" bestFit="1" customWidth="1"/>
    <col min="7947" max="7947" width="1.7109375" style="811" customWidth="1"/>
    <col min="7948" max="7948" width="8.7109375" style="811" customWidth="1"/>
    <col min="7949" max="7949" width="1.57421875" style="811" customWidth="1"/>
    <col min="7950" max="7950" width="8.7109375" style="811" customWidth="1"/>
    <col min="7951" max="7951" width="1.7109375" style="811" customWidth="1"/>
    <col min="7952" max="7952" width="10.57421875" style="811" bestFit="1" customWidth="1"/>
    <col min="7953" max="7953" width="1.421875" style="811" customWidth="1"/>
    <col min="7954" max="7954" width="10.28125" style="811" customWidth="1"/>
    <col min="7955" max="7955" width="1.421875" style="811" customWidth="1"/>
    <col min="7956" max="7956" width="10.57421875" style="811" bestFit="1" customWidth="1"/>
    <col min="7957" max="8192" width="11.421875" style="811" customWidth="1"/>
    <col min="8193" max="8193" width="3.7109375" style="811" customWidth="1"/>
    <col min="8194" max="8194" width="9.28125" style="811" bestFit="1" customWidth="1"/>
    <col min="8195" max="8195" width="3.7109375" style="811" customWidth="1"/>
    <col min="8196" max="8196" width="9.421875" style="811" customWidth="1"/>
    <col min="8197" max="8197" width="1.57421875" style="811" customWidth="1"/>
    <col min="8198" max="8198" width="11.140625" style="811" customWidth="1"/>
    <col min="8199" max="8199" width="2.00390625" style="811" customWidth="1"/>
    <col min="8200" max="8200" width="11.00390625" style="811" customWidth="1"/>
    <col min="8201" max="8201" width="1.8515625" style="811" customWidth="1"/>
    <col min="8202" max="8202" width="10.28125" style="811" bestFit="1" customWidth="1"/>
    <col min="8203" max="8203" width="1.7109375" style="811" customWidth="1"/>
    <col min="8204" max="8204" width="8.7109375" style="811" customWidth="1"/>
    <col min="8205" max="8205" width="1.57421875" style="811" customWidth="1"/>
    <col min="8206" max="8206" width="8.7109375" style="811" customWidth="1"/>
    <col min="8207" max="8207" width="1.7109375" style="811" customWidth="1"/>
    <col min="8208" max="8208" width="10.57421875" style="811" bestFit="1" customWidth="1"/>
    <col min="8209" max="8209" width="1.421875" style="811" customWidth="1"/>
    <col min="8210" max="8210" width="10.28125" style="811" customWidth="1"/>
    <col min="8211" max="8211" width="1.421875" style="811" customWidth="1"/>
    <col min="8212" max="8212" width="10.57421875" style="811" bestFit="1" customWidth="1"/>
    <col min="8213" max="8448" width="11.421875" style="811" customWidth="1"/>
    <col min="8449" max="8449" width="3.7109375" style="811" customWidth="1"/>
    <col min="8450" max="8450" width="9.28125" style="811" bestFit="1" customWidth="1"/>
    <col min="8451" max="8451" width="3.7109375" style="811" customWidth="1"/>
    <col min="8452" max="8452" width="9.421875" style="811" customWidth="1"/>
    <col min="8453" max="8453" width="1.57421875" style="811" customWidth="1"/>
    <col min="8454" max="8454" width="11.140625" style="811" customWidth="1"/>
    <col min="8455" max="8455" width="2.00390625" style="811" customWidth="1"/>
    <col min="8456" max="8456" width="11.00390625" style="811" customWidth="1"/>
    <col min="8457" max="8457" width="1.8515625" style="811" customWidth="1"/>
    <col min="8458" max="8458" width="10.28125" style="811" bestFit="1" customWidth="1"/>
    <col min="8459" max="8459" width="1.7109375" style="811" customWidth="1"/>
    <col min="8460" max="8460" width="8.7109375" style="811" customWidth="1"/>
    <col min="8461" max="8461" width="1.57421875" style="811" customWidth="1"/>
    <col min="8462" max="8462" width="8.7109375" style="811" customWidth="1"/>
    <col min="8463" max="8463" width="1.7109375" style="811" customWidth="1"/>
    <col min="8464" max="8464" width="10.57421875" style="811" bestFit="1" customWidth="1"/>
    <col min="8465" max="8465" width="1.421875" style="811" customWidth="1"/>
    <col min="8466" max="8466" width="10.28125" style="811" customWidth="1"/>
    <col min="8467" max="8467" width="1.421875" style="811" customWidth="1"/>
    <col min="8468" max="8468" width="10.57421875" style="811" bestFit="1" customWidth="1"/>
    <col min="8469" max="8704" width="11.421875" style="811" customWidth="1"/>
    <col min="8705" max="8705" width="3.7109375" style="811" customWidth="1"/>
    <col min="8706" max="8706" width="9.28125" style="811" bestFit="1" customWidth="1"/>
    <col min="8707" max="8707" width="3.7109375" style="811" customWidth="1"/>
    <col min="8708" max="8708" width="9.421875" style="811" customWidth="1"/>
    <col min="8709" max="8709" width="1.57421875" style="811" customWidth="1"/>
    <col min="8710" max="8710" width="11.140625" style="811" customWidth="1"/>
    <col min="8711" max="8711" width="2.00390625" style="811" customWidth="1"/>
    <col min="8712" max="8712" width="11.00390625" style="811" customWidth="1"/>
    <col min="8713" max="8713" width="1.8515625" style="811" customWidth="1"/>
    <col min="8714" max="8714" width="10.28125" style="811" bestFit="1" customWidth="1"/>
    <col min="8715" max="8715" width="1.7109375" style="811" customWidth="1"/>
    <col min="8716" max="8716" width="8.7109375" style="811" customWidth="1"/>
    <col min="8717" max="8717" width="1.57421875" style="811" customWidth="1"/>
    <col min="8718" max="8718" width="8.7109375" style="811" customWidth="1"/>
    <col min="8719" max="8719" width="1.7109375" style="811" customWidth="1"/>
    <col min="8720" max="8720" width="10.57421875" style="811" bestFit="1" customWidth="1"/>
    <col min="8721" max="8721" width="1.421875" style="811" customWidth="1"/>
    <col min="8722" max="8722" width="10.28125" style="811" customWidth="1"/>
    <col min="8723" max="8723" width="1.421875" style="811" customWidth="1"/>
    <col min="8724" max="8724" width="10.57421875" style="811" bestFit="1" customWidth="1"/>
    <col min="8725" max="8960" width="11.421875" style="811" customWidth="1"/>
    <col min="8961" max="8961" width="3.7109375" style="811" customWidth="1"/>
    <col min="8962" max="8962" width="9.28125" style="811" bestFit="1" customWidth="1"/>
    <col min="8963" max="8963" width="3.7109375" style="811" customWidth="1"/>
    <col min="8964" max="8964" width="9.421875" style="811" customWidth="1"/>
    <col min="8965" max="8965" width="1.57421875" style="811" customWidth="1"/>
    <col min="8966" max="8966" width="11.140625" style="811" customWidth="1"/>
    <col min="8967" max="8967" width="2.00390625" style="811" customWidth="1"/>
    <col min="8968" max="8968" width="11.00390625" style="811" customWidth="1"/>
    <col min="8969" max="8969" width="1.8515625" style="811" customWidth="1"/>
    <col min="8970" max="8970" width="10.28125" style="811" bestFit="1" customWidth="1"/>
    <col min="8971" max="8971" width="1.7109375" style="811" customWidth="1"/>
    <col min="8972" max="8972" width="8.7109375" style="811" customWidth="1"/>
    <col min="8973" max="8973" width="1.57421875" style="811" customWidth="1"/>
    <col min="8974" max="8974" width="8.7109375" style="811" customWidth="1"/>
    <col min="8975" max="8975" width="1.7109375" style="811" customWidth="1"/>
    <col min="8976" max="8976" width="10.57421875" style="811" bestFit="1" customWidth="1"/>
    <col min="8977" max="8977" width="1.421875" style="811" customWidth="1"/>
    <col min="8978" max="8978" width="10.28125" style="811" customWidth="1"/>
    <col min="8979" max="8979" width="1.421875" style="811" customWidth="1"/>
    <col min="8980" max="8980" width="10.57421875" style="811" bestFit="1" customWidth="1"/>
    <col min="8981" max="9216" width="11.421875" style="811" customWidth="1"/>
    <col min="9217" max="9217" width="3.7109375" style="811" customWidth="1"/>
    <col min="9218" max="9218" width="9.28125" style="811" bestFit="1" customWidth="1"/>
    <col min="9219" max="9219" width="3.7109375" style="811" customWidth="1"/>
    <col min="9220" max="9220" width="9.421875" style="811" customWidth="1"/>
    <col min="9221" max="9221" width="1.57421875" style="811" customWidth="1"/>
    <col min="9222" max="9222" width="11.140625" style="811" customWidth="1"/>
    <col min="9223" max="9223" width="2.00390625" style="811" customWidth="1"/>
    <col min="9224" max="9224" width="11.00390625" style="811" customWidth="1"/>
    <col min="9225" max="9225" width="1.8515625" style="811" customWidth="1"/>
    <col min="9226" max="9226" width="10.28125" style="811" bestFit="1" customWidth="1"/>
    <col min="9227" max="9227" width="1.7109375" style="811" customWidth="1"/>
    <col min="9228" max="9228" width="8.7109375" style="811" customWidth="1"/>
    <col min="9229" max="9229" width="1.57421875" style="811" customWidth="1"/>
    <col min="9230" max="9230" width="8.7109375" style="811" customWidth="1"/>
    <col min="9231" max="9231" width="1.7109375" style="811" customWidth="1"/>
    <col min="9232" max="9232" width="10.57421875" style="811" bestFit="1" customWidth="1"/>
    <col min="9233" max="9233" width="1.421875" style="811" customWidth="1"/>
    <col min="9234" max="9234" width="10.28125" style="811" customWidth="1"/>
    <col min="9235" max="9235" width="1.421875" style="811" customWidth="1"/>
    <col min="9236" max="9236" width="10.57421875" style="811" bestFit="1" customWidth="1"/>
    <col min="9237" max="9472" width="11.421875" style="811" customWidth="1"/>
    <col min="9473" max="9473" width="3.7109375" style="811" customWidth="1"/>
    <col min="9474" max="9474" width="9.28125" style="811" bestFit="1" customWidth="1"/>
    <col min="9475" max="9475" width="3.7109375" style="811" customWidth="1"/>
    <col min="9476" max="9476" width="9.421875" style="811" customWidth="1"/>
    <col min="9477" max="9477" width="1.57421875" style="811" customWidth="1"/>
    <col min="9478" max="9478" width="11.140625" style="811" customWidth="1"/>
    <col min="9479" max="9479" width="2.00390625" style="811" customWidth="1"/>
    <col min="9480" max="9480" width="11.00390625" style="811" customWidth="1"/>
    <col min="9481" max="9481" width="1.8515625" style="811" customWidth="1"/>
    <col min="9482" max="9482" width="10.28125" style="811" bestFit="1" customWidth="1"/>
    <col min="9483" max="9483" width="1.7109375" style="811" customWidth="1"/>
    <col min="9484" max="9484" width="8.7109375" style="811" customWidth="1"/>
    <col min="9485" max="9485" width="1.57421875" style="811" customWidth="1"/>
    <col min="9486" max="9486" width="8.7109375" style="811" customWidth="1"/>
    <col min="9487" max="9487" width="1.7109375" style="811" customWidth="1"/>
    <col min="9488" max="9488" width="10.57421875" style="811" bestFit="1" customWidth="1"/>
    <col min="9489" max="9489" width="1.421875" style="811" customWidth="1"/>
    <col min="9490" max="9490" width="10.28125" style="811" customWidth="1"/>
    <col min="9491" max="9491" width="1.421875" style="811" customWidth="1"/>
    <col min="9492" max="9492" width="10.57421875" style="811" bestFit="1" customWidth="1"/>
    <col min="9493" max="9728" width="11.421875" style="811" customWidth="1"/>
    <col min="9729" max="9729" width="3.7109375" style="811" customWidth="1"/>
    <col min="9730" max="9730" width="9.28125" style="811" bestFit="1" customWidth="1"/>
    <col min="9731" max="9731" width="3.7109375" style="811" customWidth="1"/>
    <col min="9732" max="9732" width="9.421875" style="811" customWidth="1"/>
    <col min="9733" max="9733" width="1.57421875" style="811" customWidth="1"/>
    <col min="9734" max="9734" width="11.140625" style="811" customWidth="1"/>
    <col min="9735" max="9735" width="2.00390625" style="811" customWidth="1"/>
    <col min="9736" max="9736" width="11.00390625" style="811" customWidth="1"/>
    <col min="9737" max="9737" width="1.8515625" style="811" customWidth="1"/>
    <col min="9738" max="9738" width="10.28125" style="811" bestFit="1" customWidth="1"/>
    <col min="9739" max="9739" width="1.7109375" style="811" customWidth="1"/>
    <col min="9740" max="9740" width="8.7109375" style="811" customWidth="1"/>
    <col min="9741" max="9741" width="1.57421875" style="811" customWidth="1"/>
    <col min="9742" max="9742" width="8.7109375" style="811" customWidth="1"/>
    <col min="9743" max="9743" width="1.7109375" style="811" customWidth="1"/>
    <col min="9744" max="9744" width="10.57421875" style="811" bestFit="1" customWidth="1"/>
    <col min="9745" max="9745" width="1.421875" style="811" customWidth="1"/>
    <col min="9746" max="9746" width="10.28125" style="811" customWidth="1"/>
    <col min="9747" max="9747" width="1.421875" style="811" customWidth="1"/>
    <col min="9748" max="9748" width="10.57421875" style="811" bestFit="1" customWidth="1"/>
    <col min="9749" max="9984" width="11.421875" style="811" customWidth="1"/>
    <col min="9985" max="9985" width="3.7109375" style="811" customWidth="1"/>
    <col min="9986" max="9986" width="9.28125" style="811" bestFit="1" customWidth="1"/>
    <col min="9987" max="9987" width="3.7109375" style="811" customWidth="1"/>
    <col min="9988" max="9988" width="9.421875" style="811" customWidth="1"/>
    <col min="9989" max="9989" width="1.57421875" style="811" customWidth="1"/>
    <col min="9990" max="9990" width="11.140625" style="811" customWidth="1"/>
    <col min="9991" max="9991" width="2.00390625" style="811" customWidth="1"/>
    <col min="9992" max="9992" width="11.00390625" style="811" customWidth="1"/>
    <col min="9993" max="9993" width="1.8515625" style="811" customWidth="1"/>
    <col min="9994" max="9994" width="10.28125" style="811" bestFit="1" customWidth="1"/>
    <col min="9995" max="9995" width="1.7109375" style="811" customWidth="1"/>
    <col min="9996" max="9996" width="8.7109375" style="811" customWidth="1"/>
    <col min="9997" max="9997" width="1.57421875" style="811" customWidth="1"/>
    <col min="9998" max="9998" width="8.7109375" style="811" customWidth="1"/>
    <col min="9999" max="9999" width="1.7109375" style="811" customWidth="1"/>
    <col min="10000" max="10000" width="10.57421875" style="811" bestFit="1" customWidth="1"/>
    <col min="10001" max="10001" width="1.421875" style="811" customWidth="1"/>
    <col min="10002" max="10002" width="10.28125" style="811" customWidth="1"/>
    <col min="10003" max="10003" width="1.421875" style="811" customWidth="1"/>
    <col min="10004" max="10004" width="10.57421875" style="811" bestFit="1" customWidth="1"/>
    <col min="10005" max="10240" width="11.421875" style="811" customWidth="1"/>
    <col min="10241" max="10241" width="3.7109375" style="811" customWidth="1"/>
    <col min="10242" max="10242" width="9.28125" style="811" bestFit="1" customWidth="1"/>
    <col min="10243" max="10243" width="3.7109375" style="811" customWidth="1"/>
    <col min="10244" max="10244" width="9.421875" style="811" customWidth="1"/>
    <col min="10245" max="10245" width="1.57421875" style="811" customWidth="1"/>
    <col min="10246" max="10246" width="11.140625" style="811" customWidth="1"/>
    <col min="10247" max="10247" width="2.00390625" style="811" customWidth="1"/>
    <col min="10248" max="10248" width="11.00390625" style="811" customWidth="1"/>
    <col min="10249" max="10249" width="1.8515625" style="811" customWidth="1"/>
    <col min="10250" max="10250" width="10.28125" style="811" bestFit="1" customWidth="1"/>
    <col min="10251" max="10251" width="1.7109375" style="811" customWidth="1"/>
    <col min="10252" max="10252" width="8.7109375" style="811" customWidth="1"/>
    <col min="10253" max="10253" width="1.57421875" style="811" customWidth="1"/>
    <col min="10254" max="10254" width="8.7109375" style="811" customWidth="1"/>
    <col min="10255" max="10255" width="1.7109375" style="811" customWidth="1"/>
    <col min="10256" max="10256" width="10.57421875" style="811" bestFit="1" customWidth="1"/>
    <col min="10257" max="10257" width="1.421875" style="811" customWidth="1"/>
    <col min="10258" max="10258" width="10.28125" style="811" customWidth="1"/>
    <col min="10259" max="10259" width="1.421875" style="811" customWidth="1"/>
    <col min="10260" max="10260" width="10.57421875" style="811" bestFit="1" customWidth="1"/>
    <col min="10261" max="10496" width="11.421875" style="811" customWidth="1"/>
    <col min="10497" max="10497" width="3.7109375" style="811" customWidth="1"/>
    <col min="10498" max="10498" width="9.28125" style="811" bestFit="1" customWidth="1"/>
    <col min="10499" max="10499" width="3.7109375" style="811" customWidth="1"/>
    <col min="10500" max="10500" width="9.421875" style="811" customWidth="1"/>
    <col min="10501" max="10501" width="1.57421875" style="811" customWidth="1"/>
    <col min="10502" max="10502" width="11.140625" style="811" customWidth="1"/>
    <col min="10503" max="10503" width="2.00390625" style="811" customWidth="1"/>
    <col min="10504" max="10504" width="11.00390625" style="811" customWidth="1"/>
    <col min="10505" max="10505" width="1.8515625" style="811" customWidth="1"/>
    <col min="10506" max="10506" width="10.28125" style="811" bestFit="1" customWidth="1"/>
    <col min="10507" max="10507" width="1.7109375" style="811" customWidth="1"/>
    <col min="10508" max="10508" width="8.7109375" style="811" customWidth="1"/>
    <col min="10509" max="10509" width="1.57421875" style="811" customWidth="1"/>
    <col min="10510" max="10510" width="8.7109375" style="811" customWidth="1"/>
    <col min="10511" max="10511" width="1.7109375" style="811" customWidth="1"/>
    <col min="10512" max="10512" width="10.57421875" style="811" bestFit="1" customWidth="1"/>
    <col min="10513" max="10513" width="1.421875" style="811" customWidth="1"/>
    <col min="10514" max="10514" width="10.28125" style="811" customWidth="1"/>
    <col min="10515" max="10515" width="1.421875" style="811" customWidth="1"/>
    <col min="10516" max="10516" width="10.57421875" style="811" bestFit="1" customWidth="1"/>
    <col min="10517" max="10752" width="11.421875" style="811" customWidth="1"/>
    <col min="10753" max="10753" width="3.7109375" style="811" customWidth="1"/>
    <col min="10754" max="10754" width="9.28125" style="811" bestFit="1" customWidth="1"/>
    <col min="10755" max="10755" width="3.7109375" style="811" customWidth="1"/>
    <col min="10756" max="10756" width="9.421875" style="811" customWidth="1"/>
    <col min="10757" max="10757" width="1.57421875" style="811" customWidth="1"/>
    <col min="10758" max="10758" width="11.140625" style="811" customWidth="1"/>
    <col min="10759" max="10759" width="2.00390625" style="811" customWidth="1"/>
    <col min="10760" max="10760" width="11.00390625" style="811" customWidth="1"/>
    <col min="10761" max="10761" width="1.8515625" style="811" customWidth="1"/>
    <col min="10762" max="10762" width="10.28125" style="811" bestFit="1" customWidth="1"/>
    <col min="10763" max="10763" width="1.7109375" style="811" customWidth="1"/>
    <col min="10764" max="10764" width="8.7109375" style="811" customWidth="1"/>
    <col min="10765" max="10765" width="1.57421875" style="811" customWidth="1"/>
    <col min="10766" max="10766" width="8.7109375" style="811" customWidth="1"/>
    <col min="10767" max="10767" width="1.7109375" style="811" customWidth="1"/>
    <col min="10768" max="10768" width="10.57421875" style="811" bestFit="1" customWidth="1"/>
    <col min="10769" max="10769" width="1.421875" style="811" customWidth="1"/>
    <col min="10770" max="10770" width="10.28125" style="811" customWidth="1"/>
    <col min="10771" max="10771" width="1.421875" style="811" customWidth="1"/>
    <col min="10772" max="10772" width="10.57421875" style="811" bestFit="1" customWidth="1"/>
    <col min="10773" max="11008" width="11.421875" style="811" customWidth="1"/>
    <col min="11009" max="11009" width="3.7109375" style="811" customWidth="1"/>
    <col min="11010" max="11010" width="9.28125" style="811" bestFit="1" customWidth="1"/>
    <col min="11011" max="11011" width="3.7109375" style="811" customWidth="1"/>
    <col min="11012" max="11012" width="9.421875" style="811" customWidth="1"/>
    <col min="11013" max="11013" width="1.57421875" style="811" customWidth="1"/>
    <col min="11014" max="11014" width="11.140625" style="811" customWidth="1"/>
    <col min="11015" max="11015" width="2.00390625" style="811" customWidth="1"/>
    <col min="11016" max="11016" width="11.00390625" style="811" customWidth="1"/>
    <col min="11017" max="11017" width="1.8515625" style="811" customWidth="1"/>
    <col min="11018" max="11018" width="10.28125" style="811" bestFit="1" customWidth="1"/>
    <col min="11019" max="11019" width="1.7109375" style="811" customWidth="1"/>
    <col min="11020" max="11020" width="8.7109375" style="811" customWidth="1"/>
    <col min="11021" max="11021" width="1.57421875" style="811" customWidth="1"/>
    <col min="11022" max="11022" width="8.7109375" style="811" customWidth="1"/>
    <col min="11023" max="11023" width="1.7109375" style="811" customWidth="1"/>
    <col min="11024" max="11024" width="10.57421875" style="811" bestFit="1" customWidth="1"/>
    <col min="11025" max="11025" width="1.421875" style="811" customWidth="1"/>
    <col min="11026" max="11026" width="10.28125" style="811" customWidth="1"/>
    <col min="11027" max="11027" width="1.421875" style="811" customWidth="1"/>
    <col min="11028" max="11028" width="10.57421875" style="811" bestFit="1" customWidth="1"/>
    <col min="11029" max="11264" width="11.421875" style="811" customWidth="1"/>
    <col min="11265" max="11265" width="3.7109375" style="811" customWidth="1"/>
    <col min="11266" max="11266" width="9.28125" style="811" bestFit="1" customWidth="1"/>
    <col min="11267" max="11267" width="3.7109375" style="811" customWidth="1"/>
    <col min="11268" max="11268" width="9.421875" style="811" customWidth="1"/>
    <col min="11269" max="11269" width="1.57421875" style="811" customWidth="1"/>
    <col min="11270" max="11270" width="11.140625" style="811" customWidth="1"/>
    <col min="11271" max="11271" width="2.00390625" style="811" customWidth="1"/>
    <col min="11272" max="11272" width="11.00390625" style="811" customWidth="1"/>
    <col min="11273" max="11273" width="1.8515625" style="811" customWidth="1"/>
    <col min="11274" max="11274" width="10.28125" style="811" bestFit="1" customWidth="1"/>
    <col min="11275" max="11275" width="1.7109375" style="811" customWidth="1"/>
    <col min="11276" max="11276" width="8.7109375" style="811" customWidth="1"/>
    <col min="11277" max="11277" width="1.57421875" style="811" customWidth="1"/>
    <col min="11278" max="11278" width="8.7109375" style="811" customWidth="1"/>
    <col min="11279" max="11279" width="1.7109375" style="811" customWidth="1"/>
    <col min="11280" max="11280" width="10.57421875" style="811" bestFit="1" customWidth="1"/>
    <col min="11281" max="11281" width="1.421875" style="811" customWidth="1"/>
    <col min="11282" max="11282" width="10.28125" style="811" customWidth="1"/>
    <col min="11283" max="11283" width="1.421875" style="811" customWidth="1"/>
    <col min="11284" max="11284" width="10.57421875" style="811" bestFit="1" customWidth="1"/>
    <col min="11285" max="11520" width="11.421875" style="811" customWidth="1"/>
    <col min="11521" max="11521" width="3.7109375" style="811" customWidth="1"/>
    <col min="11522" max="11522" width="9.28125" style="811" bestFit="1" customWidth="1"/>
    <col min="11523" max="11523" width="3.7109375" style="811" customWidth="1"/>
    <col min="11524" max="11524" width="9.421875" style="811" customWidth="1"/>
    <col min="11525" max="11525" width="1.57421875" style="811" customWidth="1"/>
    <col min="11526" max="11526" width="11.140625" style="811" customWidth="1"/>
    <col min="11527" max="11527" width="2.00390625" style="811" customWidth="1"/>
    <col min="11528" max="11528" width="11.00390625" style="811" customWidth="1"/>
    <col min="11529" max="11529" width="1.8515625" style="811" customWidth="1"/>
    <col min="11530" max="11530" width="10.28125" style="811" bestFit="1" customWidth="1"/>
    <col min="11531" max="11531" width="1.7109375" style="811" customWidth="1"/>
    <col min="11532" max="11532" width="8.7109375" style="811" customWidth="1"/>
    <col min="11533" max="11533" width="1.57421875" style="811" customWidth="1"/>
    <col min="11534" max="11534" width="8.7109375" style="811" customWidth="1"/>
    <col min="11535" max="11535" width="1.7109375" style="811" customWidth="1"/>
    <col min="11536" max="11536" width="10.57421875" style="811" bestFit="1" customWidth="1"/>
    <col min="11537" max="11537" width="1.421875" style="811" customWidth="1"/>
    <col min="11538" max="11538" width="10.28125" style="811" customWidth="1"/>
    <col min="11539" max="11539" width="1.421875" style="811" customWidth="1"/>
    <col min="11540" max="11540" width="10.57421875" style="811" bestFit="1" customWidth="1"/>
    <col min="11541" max="11776" width="11.421875" style="811" customWidth="1"/>
    <col min="11777" max="11777" width="3.7109375" style="811" customWidth="1"/>
    <col min="11778" max="11778" width="9.28125" style="811" bestFit="1" customWidth="1"/>
    <col min="11779" max="11779" width="3.7109375" style="811" customWidth="1"/>
    <col min="11780" max="11780" width="9.421875" style="811" customWidth="1"/>
    <col min="11781" max="11781" width="1.57421875" style="811" customWidth="1"/>
    <col min="11782" max="11782" width="11.140625" style="811" customWidth="1"/>
    <col min="11783" max="11783" width="2.00390625" style="811" customWidth="1"/>
    <col min="11784" max="11784" width="11.00390625" style="811" customWidth="1"/>
    <col min="11785" max="11785" width="1.8515625" style="811" customWidth="1"/>
    <col min="11786" max="11786" width="10.28125" style="811" bestFit="1" customWidth="1"/>
    <col min="11787" max="11787" width="1.7109375" style="811" customWidth="1"/>
    <col min="11788" max="11788" width="8.7109375" style="811" customWidth="1"/>
    <col min="11789" max="11789" width="1.57421875" style="811" customWidth="1"/>
    <col min="11790" max="11790" width="8.7109375" style="811" customWidth="1"/>
    <col min="11791" max="11791" width="1.7109375" style="811" customWidth="1"/>
    <col min="11792" max="11792" width="10.57421875" style="811" bestFit="1" customWidth="1"/>
    <col min="11793" max="11793" width="1.421875" style="811" customWidth="1"/>
    <col min="11794" max="11794" width="10.28125" style="811" customWidth="1"/>
    <col min="11795" max="11795" width="1.421875" style="811" customWidth="1"/>
    <col min="11796" max="11796" width="10.57421875" style="811" bestFit="1" customWidth="1"/>
    <col min="11797" max="12032" width="11.421875" style="811" customWidth="1"/>
    <col min="12033" max="12033" width="3.7109375" style="811" customWidth="1"/>
    <col min="12034" max="12034" width="9.28125" style="811" bestFit="1" customWidth="1"/>
    <col min="12035" max="12035" width="3.7109375" style="811" customWidth="1"/>
    <col min="12036" max="12036" width="9.421875" style="811" customWidth="1"/>
    <col min="12037" max="12037" width="1.57421875" style="811" customWidth="1"/>
    <col min="12038" max="12038" width="11.140625" style="811" customWidth="1"/>
    <col min="12039" max="12039" width="2.00390625" style="811" customWidth="1"/>
    <col min="12040" max="12040" width="11.00390625" style="811" customWidth="1"/>
    <col min="12041" max="12041" width="1.8515625" style="811" customWidth="1"/>
    <col min="12042" max="12042" width="10.28125" style="811" bestFit="1" customWidth="1"/>
    <col min="12043" max="12043" width="1.7109375" style="811" customWidth="1"/>
    <col min="12044" max="12044" width="8.7109375" style="811" customWidth="1"/>
    <col min="12045" max="12045" width="1.57421875" style="811" customWidth="1"/>
    <col min="12046" max="12046" width="8.7109375" style="811" customWidth="1"/>
    <col min="12047" max="12047" width="1.7109375" style="811" customWidth="1"/>
    <col min="12048" max="12048" width="10.57421875" style="811" bestFit="1" customWidth="1"/>
    <col min="12049" max="12049" width="1.421875" style="811" customWidth="1"/>
    <col min="12050" max="12050" width="10.28125" style="811" customWidth="1"/>
    <col min="12051" max="12051" width="1.421875" style="811" customWidth="1"/>
    <col min="12052" max="12052" width="10.57421875" style="811" bestFit="1" customWidth="1"/>
    <col min="12053" max="12288" width="11.421875" style="811" customWidth="1"/>
    <col min="12289" max="12289" width="3.7109375" style="811" customWidth="1"/>
    <col min="12290" max="12290" width="9.28125" style="811" bestFit="1" customWidth="1"/>
    <col min="12291" max="12291" width="3.7109375" style="811" customWidth="1"/>
    <col min="12292" max="12292" width="9.421875" style="811" customWidth="1"/>
    <col min="12293" max="12293" width="1.57421875" style="811" customWidth="1"/>
    <col min="12294" max="12294" width="11.140625" style="811" customWidth="1"/>
    <col min="12295" max="12295" width="2.00390625" style="811" customWidth="1"/>
    <col min="12296" max="12296" width="11.00390625" style="811" customWidth="1"/>
    <col min="12297" max="12297" width="1.8515625" style="811" customWidth="1"/>
    <col min="12298" max="12298" width="10.28125" style="811" bestFit="1" customWidth="1"/>
    <col min="12299" max="12299" width="1.7109375" style="811" customWidth="1"/>
    <col min="12300" max="12300" width="8.7109375" style="811" customWidth="1"/>
    <col min="12301" max="12301" width="1.57421875" style="811" customWidth="1"/>
    <col min="12302" max="12302" width="8.7109375" style="811" customWidth="1"/>
    <col min="12303" max="12303" width="1.7109375" style="811" customWidth="1"/>
    <col min="12304" max="12304" width="10.57421875" style="811" bestFit="1" customWidth="1"/>
    <col min="12305" max="12305" width="1.421875" style="811" customWidth="1"/>
    <col min="12306" max="12306" width="10.28125" style="811" customWidth="1"/>
    <col min="12307" max="12307" width="1.421875" style="811" customWidth="1"/>
    <col min="12308" max="12308" width="10.57421875" style="811" bestFit="1" customWidth="1"/>
    <col min="12309" max="12544" width="11.421875" style="811" customWidth="1"/>
    <col min="12545" max="12545" width="3.7109375" style="811" customWidth="1"/>
    <col min="12546" max="12546" width="9.28125" style="811" bestFit="1" customWidth="1"/>
    <col min="12547" max="12547" width="3.7109375" style="811" customWidth="1"/>
    <col min="12548" max="12548" width="9.421875" style="811" customWidth="1"/>
    <col min="12549" max="12549" width="1.57421875" style="811" customWidth="1"/>
    <col min="12550" max="12550" width="11.140625" style="811" customWidth="1"/>
    <col min="12551" max="12551" width="2.00390625" style="811" customWidth="1"/>
    <col min="12552" max="12552" width="11.00390625" style="811" customWidth="1"/>
    <col min="12553" max="12553" width="1.8515625" style="811" customWidth="1"/>
    <col min="12554" max="12554" width="10.28125" style="811" bestFit="1" customWidth="1"/>
    <col min="12555" max="12555" width="1.7109375" style="811" customWidth="1"/>
    <col min="12556" max="12556" width="8.7109375" style="811" customWidth="1"/>
    <col min="12557" max="12557" width="1.57421875" style="811" customWidth="1"/>
    <col min="12558" max="12558" width="8.7109375" style="811" customWidth="1"/>
    <col min="12559" max="12559" width="1.7109375" style="811" customWidth="1"/>
    <col min="12560" max="12560" width="10.57421875" style="811" bestFit="1" customWidth="1"/>
    <col min="12561" max="12561" width="1.421875" style="811" customWidth="1"/>
    <col min="12562" max="12562" width="10.28125" style="811" customWidth="1"/>
    <col min="12563" max="12563" width="1.421875" style="811" customWidth="1"/>
    <col min="12564" max="12564" width="10.57421875" style="811" bestFit="1" customWidth="1"/>
    <col min="12565" max="12800" width="11.421875" style="811" customWidth="1"/>
    <col min="12801" max="12801" width="3.7109375" style="811" customWidth="1"/>
    <col min="12802" max="12802" width="9.28125" style="811" bestFit="1" customWidth="1"/>
    <col min="12803" max="12803" width="3.7109375" style="811" customWidth="1"/>
    <col min="12804" max="12804" width="9.421875" style="811" customWidth="1"/>
    <col min="12805" max="12805" width="1.57421875" style="811" customWidth="1"/>
    <col min="12806" max="12806" width="11.140625" style="811" customWidth="1"/>
    <col min="12807" max="12807" width="2.00390625" style="811" customWidth="1"/>
    <col min="12808" max="12808" width="11.00390625" style="811" customWidth="1"/>
    <col min="12809" max="12809" width="1.8515625" style="811" customWidth="1"/>
    <col min="12810" max="12810" width="10.28125" style="811" bestFit="1" customWidth="1"/>
    <col min="12811" max="12811" width="1.7109375" style="811" customWidth="1"/>
    <col min="12812" max="12812" width="8.7109375" style="811" customWidth="1"/>
    <col min="12813" max="12813" width="1.57421875" style="811" customWidth="1"/>
    <col min="12814" max="12814" width="8.7109375" style="811" customWidth="1"/>
    <col min="12815" max="12815" width="1.7109375" style="811" customWidth="1"/>
    <col min="12816" max="12816" width="10.57421875" style="811" bestFit="1" customWidth="1"/>
    <col min="12817" max="12817" width="1.421875" style="811" customWidth="1"/>
    <col min="12818" max="12818" width="10.28125" style="811" customWidth="1"/>
    <col min="12819" max="12819" width="1.421875" style="811" customWidth="1"/>
    <col min="12820" max="12820" width="10.57421875" style="811" bestFit="1" customWidth="1"/>
    <col min="12821" max="13056" width="11.421875" style="811" customWidth="1"/>
    <col min="13057" max="13057" width="3.7109375" style="811" customWidth="1"/>
    <col min="13058" max="13058" width="9.28125" style="811" bestFit="1" customWidth="1"/>
    <col min="13059" max="13059" width="3.7109375" style="811" customWidth="1"/>
    <col min="13060" max="13060" width="9.421875" style="811" customWidth="1"/>
    <col min="13061" max="13061" width="1.57421875" style="811" customWidth="1"/>
    <col min="13062" max="13062" width="11.140625" style="811" customWidth="1"/>
    <col min="13063" max="13063" width="2.00390625" style="811" customWidth="1"/>
    <col min="13064" max="13064" width="11.00390625" style="811" customWidth="1"/>
    <col min="13065" max="13065" width="1.8515625" style="811" customWidth="1"/>
    <col min="13066" max="13066" width="10.28125" style="811" bestFit="1" customWidth="1"/>
    <col min="13067" max="13067" width="1.7109375" style="811" customWidth="1"/>
    <col min="13068" max="13068" width="8.7109375" style="811" customWidth="1"/>
    <col min="13069" max="13069" width="1.57421875" style="811" customWidth="1"/>
    <col min="13070" max="13070" width="8.7109375" style="811" customWidth="1"/>
    <col min="13071" max="13071" width="1.7109375" style="811" customWidth="1"/>
    <col min="13072" max="13072" width="10.57421875" style="811" bestFit="1" customWidth="1"/>
    <col min="13073" max="13073" width="1.421875" style="811" customWidth="1"/>
    <col min="13074" max="13074" width="10.28125" style="811" customWidth="1"/>
    <col min="13075" max="13075" width="1.421875" style="811" customWidth="1"/>
    <col min="13076" max="13076" width="10.57421875" style="811" bestFit="1" customWidth="1"/>
    <col min="13077" max="13312" width="11.421875" style="811" customWidth="1"/>
    <col min="13313" max="13313" width="3.7109375" style="811" customWidth="1"/>
    <col min="13314" max="13314" width="9.28125" style="811" bestFit="1" customWidth="1"/>
    <col min="13315" max="13315" width="3.7109375" style="811" customWidth="1"/>
    <col min="13316" max="13316" width="9.421875" style="811" customWidth="1"/>
    <col min="13317" max="13317" width="1.57421875" style="811" customWidth="1"/>
    <col min="13318" max="13318" width="11.140625" style="811" customWidth="1"/>
    <col min="13319" max="13319" width="2.00390625" style="811" customWidth="1"/>
    <col min="13320" max="13320" width="11.00390625" style="811" customWidth="1"/>
    <col min="13321" max="13321" width="1.8515625" style="811" customWidth="1"/>
    <col min="13322" max="13322" width="10.28125" style="811" bestFit="1" customWidth="1"/>
    <col min="13323" max="13323" width="1.7109375" style="811" customWidth="1"/>
    <col min="13324" max="13324" width="8.7109375" style="811" customWidth="1"/>
    <col min="13325" max="13325" width="1.57421875" style="811" customWidth="1"/>
    <col min="13326" max="13326" width="8.7109375" style="811" customWidth="1"/>
    <col min="13327" max="13327" width="1.7109375" style="811" customWidth="1"/>
    <col min="13328" max="13328" width="10.57421875" style="811" bestFit="1" customWidth="1"/>
    <col min="13329" max="13329" width="1.421875" style="811" customWidth="1"/>
    <col min="13330" max="13330" width="10.28125" style="811" customWidth="1"/>
    <col min="13331" max="13331" width="1.421875" style="811" customWidth="1"/>
    <col min="13332" max="13332" width="10.57421875" style="811" bestFit="1" customWidth="1"/>
    <col min="13333" max="13568" width="11.421875" style="811" customWidth="1"/>
    <col min="13569" max="13569" width="3.7109375" style="811" customWidth="1"/>
    <col min="13570" max="13570" width="9.28125" style="811" bestFit="1" customWidth="1"/>
    <col min="13571" max="13571" width="3.7109375" style="811" customWidth="1"/>
    <col min="13572" max="13572" width="9.421875" style="811" customWidth="1"/>
    <col min="13573" max="13573" width="1.57421875" style="811" customWidth="1"/>
    <col min="13574" max="13574" width="11.140625" style="811" customWidth="1"/>
    <col min="13575" max="13575" width="2.00390625" style="811" customWidth="1"/>
    <col min="13576" max="13576" width="11.00390625" style="811" customWidth="1"/>
    <col min="13577" max="13577" width="1.8515625" style="811" customWidth="1"/>
    <col min="13578" max="13578" width="10.28125" style="811" bestFit="1" customWidth="1"/>
    <col min="13579" max="13579" width="1.7109375" style="811" customWidth="1"/>
    <col min="13580" max="13580" width="8.7109375" style="811" customWidth="1"/>
    <col min="13581" max="13581" width="1.57421875" style="811" customWidth="1"/>
    <col min="13582" max="13582" width="8.7109375" style="811" customWidth="1"/>
    <col min="13583" max="13583" width="1.7109375" style="811" customWidth="1"/>
    <col min="13584" max="13584" width="10.57421875" style="811" bestFit="1" customWidth="1"/>
    <col min="13585" max="13585" width="1.421875" style="811" customWidth="1"/>
    <col min="13586" max="13586" width="10.28125" style="811" customWidth="1"/>
    <col min="13587" max="13587" width="1.421875" style="811" customWidth="1"/>
    <col min="13588" max="13588" width="10.57421875" style="811" bestFit="1" customWidth="1"/>
    <col min="13589" max="13824" width="11.421875" style="811" customWidth="1"/>
    <col min="13825" max="13825" width="3.7109375" style="811" customWidth="1"/>
    <col min="13826" max="13826" width="9.28125" style="811" bestFit="1" customWidth="1"/>
    <col min="13827" max="13827" width="3.7109375" style="811" customWidth="1"/>
    <col min="13828" max="13828" width="9.421875" style="811" customWidth="1"/>
    <col min="13829" max="13829" width="1.57421875" style="811" customWidth="1"/>
    <col min="13830" max="13830" width="11.140625" style="811" customWidth="1"/>
    <col min="13831" max="13831" width="2.00390625" style="811" customWidth="1"/>
    <col min="13832" max="13832" width="11.00390625" style="811" customWidth="1"/>
    <col min="13833" max="13833" width="1.8515625" style="811" customWidth="1"/>
    <col min="13834" max="13834" width="10.28125" style="811" bestFit="1" customWidth="1"/>
    <col min="13835" max="13835" width="1.7109375" style="811" customWidth="1"/>
    <col min="13836" max="13836" width="8.7109375" style="811" customWidth="1"/>
    <col min="13837" max="13837" width="1.57421875" style="811" customWidth="1"/>
    <col min="13838" max="13838" width="8.7109375" style="811" customWidth="1"/>
    <col min="13839" max="13839" width="1.7109375" style="811" customWidth="1"/>
    <col min="13840" max="13840" width="10.57421875" style="811" bestFit="1" customWidth="1"/>
    <col min="13841" max="13841" width="1.421875" style="811" customWidth="1"/>
    <col min="13842" max="13842" width="10.28125" style="811" customWidth="1"/>
    <col min="13843" max="13843" width="1.421875" style="811" customWidth="1"/>
    <col min="13844" max="13844" width="10.57421875" style="811" bestFit="1" customWidth="1"/>
    <col min="13845" max="14080" width="11.421875" style="811" customWidth="1"/>
    <col min="14081" max="14081" width="3.7109375" style="811" customWidth="1"/>
    <col min="14082" max="14082" width="9.28125" style="811" bestFit="1" customWidth="1"/>
    <col min="14083" max="14083" width="3.7109375" style="811" customWidth="1"/>
    <col min="14084" max="14084" width="9.421875" style="811" customWidth="1"/>
    <col min="14085" max="14085" width="1.57421875" style="811" customWidth="1"/>
    <col min="14086" max="14086" width="11.140625" style="811" customWidth="1"/>
    <col min="14087" max="14087" width="2.00390625" style="811" customWidth="1"/>
    <col min="14088" max="14088" width="11.00390625" style="811" customWidth="1"/>
    <col min="14089" max="14089" width="1.8515625" style="811" customWidth="1"/>
    <col min="14090" max="14090" width="10.28125" style="811" bestFit="1" customWidth="1"/>
    <col min="14091" max="14091" width="1.7109375" style="811" customWidth="1"/>
    <col min="14092" max="14092" width="8.7109375" style="811" customWidth="1"/>
    <col min="14093" max="14093" width="1.57421875" style="811" customWidth="1"/>
    <col min="14094" max="14094" width="8.7109375" style="811" customWidth="1"/>
    <col min="14095" max="14095" width="1.7109375" style="811" customWidth="1"/>
    <col min="14096" max="14096" width="10.57421875" style="811" bestFit="1" customWidth="1"/>
    <col min="14097" max="14097" width="1.421875" style="811" customWidth="1"/>
    <col min="14098" max="14098" width="10.28125" style="811" customWidth="1"/>
    <col min="14099" max="14099" width="1.421875" style="811" customWidth="1"/>
    <col min="14100" max="14100" width="10.57421875" style="811" bestFit="1" customWidth="1"/>
    <col min="14101" max="14336" width="11.421875" style="811" customWidth="1"/>
    <col min="14337" max="14337" width="3.7109375" style="811" customWidth="1"/>
    <col min="14338" max="14338" width="9.28125" style="811" bestFit="1" customWidth="1"/>
    <col min="14339" max="14339" width="3.7109375" style="811" customWidth="1"/>
    <col min="14340" max="14340" width="9.421875" style="811" customWidth="1"/>
    <col min="14341" max="14341" width="1.57421875" style="811" customWidth="1"/>
    <col min="14342" max="14342" width="11.140625" style="811" customWidth="1"/>
    <col min="14343" max="14343" width="2.00390625" style="811" customWidth="1"/>
    <col min="14344" max="14344" width="11.00390625" style="811" customWidth="1"/>
    <col min="14345" max="14345" width="1.8515625" style="811" customWidth="1"/>
    <col min="14346" max="14346" width="10.28125" style="811" bestFit="1" customWidth="1"/>
    <col min="14347" max="14347" width="1.7109375" style="811" customWidth="1"/>
    <col min="14348" max="14348" width="8.7109375" style="811" customWidth="1"/>
    <col min="14349" max="14349" width="1.57421875" style="811" customWidth="1"/>
    <col min="14350" max="14350" width="8.7109375" style="811" customWidth="1"/>
    <col min="14351" max="14351" width="1.7109375" style="811" customWidth="1"/>
    <col min="14352" max="14352" width="10.57421875" style="811" bestFit="1" customWidth="1"/>
    <col min="14353" max="14353" width="1.421875" style="811" customWidth="1"/>
    <col min="14354" max="14354" width="10.28125" style="811" customWidth="1"/>
    <col min="14355" max="14355" width="1.421875" style="811" customWidth="1"/>
    <col min="14356" max="14356" width="10.57421875" style="811" bestFit="1" customWidth="1"/>
    <col min="14357" max="14592" width="11.421875" style="811" customWidth="1"/>
    <col min="14593" max="14593" width="3.7109375" style="811" customWidth="1"/>
    <col min="14594" max="14594" width="9.28125" style="811" bestFit="1" customWidth="1"/>
    <col min="14595" max="14595" width="3.7109375" style="811" customWidth="1"/>
    <col min="14596" max="14596" width="9.421875" style="811" customWidth="1"/>
    <col min="14597" max="14597" width="1.57421875" style="811" customWidth="1"/>
    <col min="14598" max="14598" width="11.140625" style="811" customWidth="1"/>
    <col min="14599" max="14599" width="2.00390625" style="811" customWidth="1"/>
    <col min="14600" max="14600" width="11.00390625" style="811" customWidth="1"/>
    <col min="14601" max="14601" width="1.8515625" style="811" customWidth="1"/>
    <col min="14602" max="14602" width="10.28125" style="811" bestFit="1" customWidth="1"/>
    <col min="14603" max="14603" width="1.7109375" style="811" customWidth="1"/>
    <col min="14604" max="14604" width="8.7109375" style="811" customWidth="1"/>
    <col min="14605" max="14605" width="1.57421875" style="811" customWidth="1"/>
    <col min="14606" max="14606" width="8.7109375" style="811" customWidth="1"/>
    <col min="14607" max="14607" width="1.7109375" style="811" customWidth="1"/>
    <col min="14608" max="14608" width="10.57421875" style="811" bestFit="1" customWidth="1"/>
    <col min="14609" max="14609" width="1.421875" style="811" customWidth="1"/>
    <col min="14610" max="14610" width="10.28125" style="811" customWidth="1"/>
    <col min="14611" max="14611" width="1.421875" style="811" customWidth="1"/>
    <col min="14612" max="14612" width="10.57421875" style="811" bestFit="1" customWidth="1"/>
    <col min="14613" max="14848" width="11.421875" style="811" customWidth="1"/>
    <col min="14849" max="14849" width="3.7109375" style="811" customWidth="1"/>
    <col min="14850" max="14850" width="9.28125" style="811" bestFit="1" customWidth="1"/>
    <col min="14851" max="14851" width="3.7109375" style="811" customWidth="1"/>
    <col min="14852" max="14852" width="9.421875" style="811" customWidth="1"/>
    <col min="14853" max="14853" width="1.57421875" style="811" customWidth="1"/>
    <col min="14854" max="14854" width="11.140625" style="811" customWidth="1"/>
    <col min="14855" max="14855" width="2.00390625" style="811" customWidth="1"/>
    <col min="14856" max="14856" width="11.00390625" style="811" customWidth="1"/>
    <col min="14857" max="14857" width="1.8515625" style="811" customWidth="1"/>
    <col min="14858" max="14858" width="10.28125" style="811" bestFit="1" customWidth="1"/>
    <col min="14859" max="14859" width="1.7109375" style="811" customWidth="1"/>
    <col min="14860" max="14860" width="8.7109375" style="811" customWidth="1"/>
    <col min="14861" max="14861" width="1.57421875" style="811" customWidth="1"/>
    <col min="14862" max="14862" width="8.7109375" style="811" customWidth="1"/>
    <col min="14863" max="14863" width="1.7109375" style="811" customWidth="1"/>
    <col min="14864" max="14864" width="10.57421875" style="811" bestFit="1" customWidth="1"/>
    <col min="14865" max="14865" width="1.421875" style="811" customWidth="1"/>
    <col min="14866" max="14866" width="10.28125" style="811" customWidth="1"/>
    <col min="14867" max="14867" width="1.421875" style="811" customWidth="1"/>
    <col min="14868" max="14868" width="10.57421875" style="811" bestFit="1" customWidth="1"/>
    <col min="14869" max="15104" width="11.421875" style="811" customWidth="1"/>
    <col min="15105" max="15105" width="3.7109375" style="811" customWidth="1"/>
    <col min="15106" max="15106" width="9.28125" style="811" bestFit="1" customWidth="1"/>
    <col min="15107" max="15107" width="3.7109375" style="811" customWidth="1"/>
    <col min="15108" max="15108" width="9.421875" style="811" customWidth="1"/>
    <col min="15109" max="15109" width="1.57421875" style="811" customWidth="1"/>
    <col min="15110" max="15110" width="11.140625" style="811" customWidth="1"/>
    <col min="15111" max="15111" width="2.00390625" style="811" customWidth="1"/>
    <col min="15112" max="15112" width="11.00390625" style="811" customWidth="1"/>
    <col min="15113" max="15113" width="1.8515625" style="811" customWidth="1"/>
    <col min="15114" max="15114" width="10.28125" style="811" bestFit="1" customWidth="1"/>
    <col min="15115" max="15115" width="1.7109375" style="811" customWidth="1"/>
    <col min="15116" max="15116" width="8.7109375" style="811" customWidth="1"/>
    <col min="15117" max="15117" width="1.57421875" style="811" customWidth="1"/>
    <col min="15118" max="15118" width="8.7109375" style="811" customWidth="1"/>
    <col min="15119" max="15119" width="1.7109375" style="811" customWidth="1"/>
    <col min="15120" max="15120" width="10.57421875" style="811" bestFit="1" customWidth="1"/>
    <col min="15121" max="15121" width="1.421875" style="811" customWidth="1"/>
    <col min="15122" max="15122" width="10.28125" style="811" customWidth="1"/>
    <col min="15123" max="15123" width="1.421875" style="811" customWidth="1"/>
    <col min="15124" max="15124" width="10.57421875" style="811" bestFit="1" customWidth="1"/>
    <col min="15125" max="15360" width="11.421875" style="811" customWidth="1"/>
    <col min="15361" max="15361" width="3.7109375" style="811" customWidth="1"/>
    <col min="15362" max="15362" width="9.28125" style="811" bestFit="1" customWidth="1"/>
    <col min="15363" max="15363" width="3.7109375" style="811" customWidth="1"/>
    <col min="15364" max="15364" width="9.421875" style="811" customWidth="1"/>
    <col min="15365" max="15365" width="1.57421875" style="811" customWidth="1"/>
    <col min="15366" max="15366" width="11.140625" style="811" customWidth="1"/>
    <col min="15367" max="15367" width="2.00390625" style="811" customWidth="1"/>
    <col min="15368" max="15368" width="11.00390625" style="811" customWidth="1"/>
    <col min="15369" max="15369" width="1.8515625" style="811" customWidth="1"/>
    <col min="15370" max="15370" width="10.28125" style="811" bestFit="1" customWidth="1"/>
    <col min="15371" max="15371" width="1.7109375" style="811" customWidth="1"/>
    <col min="15372" max="15372" width="8.7109375" style="811" customWidth="1"/>
    <col min="15373" max="15373" width="1.57421875" style="811" customWidth="1"/>
    <col min="15374" max="15374" width="8.7109375" style="811" customWidth="1"/>
    <col min="15375" max="15375" width="1.7109375" style="811" customWidth="1"/>
    <col min="15376" max="15376" width="10.57421875" style="811" bestFit="1" customWidth="1"/>
    <col min="15377" max="15377" width="1.421875" style="811" customWidth="1"/>
    <col min="15378" max="15378" width="10.28125" style="811" customWidth="1"/>
    <col min="15379" max="15379" width="1.421875" style="811" customWidth="1"/>
    <col min="15380" max="15380" width="10.57421875" style="811" bestFit="1" customWidth="1"/>
    <col min="15381" max="15616" width="11.421875" style="811" customWidth="1"/>
    <col min="15617" max="15617" width="3.7109375" style="811" customWidth="1"/>
    <col min="15618" max="15618" width="9.28125" style="811" bestFit="1" customWidth="1"/>
    <col min="15619" max="15619" width="3.7109375" style="811" customWidth="1"/>
    <col min="15620" max="15620" width="9.421875" style="811" customWidth="1"/>
    <col min="15621" max="15621" width="1.57421875" style="811" customWidth="1"/>
    <col min="15622" max="15622" width="11.140625" style="811" customWidth="1"/>
    <col min="15623" max="15623" width="2.00390625" style="811" customWidth="1"/>
    <col min="15624" max="15624" width="11.00390625" style="811" customWidth="1"/>
    <col min="15625" max="15625" width="1.8515625" style="811" customWidth="1"/>
    <col min="15626" max="15626" width="10.28125" style="811" bestFit="1" customWidth="1"/>
    <col min="15627" max="15627" width="1.7109375" style="811" customWidth="1"/>
    <col min="15628" max="15628" width="8.7109375" style="811" customWidth="1"/>
    <col min="15629" max="15629" width="1.57421875" style="811" customWidth="1"/>
    <col min="15630" max="15630" width="8.7109375" style="811" customWidth="1"/>
    <col min="15631" max="15631" width="1.7109375" style="811" customWidth="1"/>
    <col min="15632" max="15632" width="10.57421875" style="811" bestFit="1" customWidth="1"/>
    <col min="15633" max="15633" width="1.421875" style="811" customWidth="1"/>
    <col min="15634" max="15634" width="10.28125" style="811" customWidth="1"/>
    <col min="15635" max="15635" width="1.421875" style="811" customWidth="1"/>
    <col min="15636" max="15636" width="10.57421875" style="811" bestFit="1" customWidth="1"/>
    <col min="15637" max="15872" width="11.421875" style="811" customWidth="1"/>
    <col min="15873" max="15873" width="3.7109375" style="811" customWidth="1"/>
    <col min="15874" max="15874" width="9.28125" style="811" bestFit="1" customWidth="1"/>
    <col min="15875" max="15875" width="3.7109375" style="811" customWidth="1"/>
    <col min="15876" max="15876" width="9.421875" style="811" customWidth="1"/>
    <col min="15877" max="15877" width="1.57421875" style="811" customWidth="1"/>
    <col min="15878" max="15878" width="11.140625" style="811" customWidth="1"/>
    <col min="15879" max="15879" width="2.00390625" style="811" customWidth="1"/>
    <col min="15880" max="15880" width="11.00390625" style="811" customWidth="1"/>
    <col min="15881" max="15881" width="1.8515625" style="811" customWidth="1"/>
    <col min="15882" max="15882" width="10.28125" style="811" bestFit="1" customWidth="1"/>
    <col min="15883" max="15883" width="1.7109375" style="811" customWidth="1"/>
    <col min="15884" max="15884" width="8.7109375" style="811" customWidth="1"/>
    <col min="15885" max="15885" width="1.57421875" style="811" customWidth="1"/>
    <col min="15886" max="15886" width="8.7109375" style="811" customWidth="1"/>
    <col min="15887" max="15887" width="1.7109375" style="811" customWidth="1"/>
    <col min="15888" max="15888" width="10.57421875" style="811" bestFit="1" customWidth="1"/>
    <col min="15889" max="15889" width="1.421875" style="811" customWidth="1"/>
    <col min="15890" max="15890" width="10.28125" style="811" customWidth="1"/>
    <col min="15891" max="15891" width="1.421875" style="811" customWidth="1"/>
    <col min="15892" max="15892" width="10.57421875" style="811" bestFit="1" customWidth="1"/>
    <col min="15893" max="16128" width="11.421875" style="811" customWidth="1"/>
    <col min="16129" max="16129" width="3.7109375" style="811" customWidth="1"/>
    <col min="16130" max="16130" width="9.28125" style="811" bestFit="1" customWidth="1"/>
    <col min="16131" max="16131" width="3.7109375" style="811" customWidth="1"/>
    <col min="16132" max="16132" width="9.421875" style="811" customWidth="1"/>
    <col min="16133" max="16133" width="1.57421875" style="811" customWidth="1"/>
    <col min="16134" max="16134" width="11.140625" style="811" customWidth="1"/>
    <col min="16135" max="16135" width="2.00390625" style="811" customWidth="1"/>
    <col min="16136" max="16136" width="11.00390625" style="811" customWidth="1"/>
    <col min="16137" max="16137" width="1.8515625" style="811" customWidth="1"/>
    <col min="16138" max="16138" width="10.28125" style="811" bestFit="1" customWidth="1"/>
    <col min="16139" max="16139" width="1.7109375" style="811" customWidth="1"/>
    <col min="16140" max="16140" width="8.7109375" style="811" customWidth="1"/>
    <col min="16141" max="16141" width="1.57421875" style="811" customWidth="1"/>
    <col min="16142" max="16142" width="8.7109375" style="811" customWidth="1"/>
    <col min="16143" max="16143" width="1.7109375" style="811" customWidth="1"/>
    <col min="16144" max="16144" width="10.57421875" style="811" bestFit="1" customWidth="1"/>
    <col min="16145" max="16145" width="1.421875" style="811" customWidth="1"/>
    <col min="16146" max="16146" width="10.28125" style="811" customWidth="1"/>
    <col min="16147" max="16147" width="1.421875" style="811" customWidth="1"/>
    <col min="16148" max="16148" width="10.57421875" style="811" bestFit="1" customWidth="1"/>
    <col min="16149" max="16384" width="11.421875" style="811" customWidth="1"/>
  </cols>
  <sheetData>
    <row r="1" ht="15">
      <c r="A1" s="1239" t="s">
        <v>1044</v>
      </c>
    </row>
    <row r="2" spans="1:20" s="861" customFormat="1" ht="27.75">
      <c r="A2" s="1357" t="s">
        <v>839</v>
      </c>
      <c r="B2" s="1358"/>
      <c r="C2" s="1358"/>
      <c r="D2" s="1358"/>
      <c r="E2" s="1358"/>
      <c r="F2" s="1358"/>
      <c r="G2" s="1358"/>
      <c r="H2" s="1358"/>
      <c r="I2" s="1358"/>
      <c r="J2" s="1358"/>
      <c r="K2" s="1358"/>
      <c r="L2" s="1358"/>
      <c r="M2" s="1358"/>
      <c r="N2" s="1358"/>
      <c r="O2" s="1358"/>
      <c r="P2" s="1358"/>
      <c r="Q2" s="1358"/>
      <c r="R2" s="1358"/>
      <c r="S2" s="1358"/>
      <c r="T2" s="1358"/>
    </row>
    <row r="3" spans="1:20" s="865" customFormat="1" ht="18.75">
      <c r="A3" s="862"/>
      <c r="B3" s="863">
        <v>44012</v>
      </c>
      <c r="C3" s="864"/>
      <c r="D3" s="864"/>
      <c r="E3" s="864"/>
      <c r="F3" s="864"/>
      <c r="G3" s="864"/>
      <c r="H3" s="864"/>
      <c r="I3" s="864"/>
      <c r="J3" s="864"/>
      <c r="K3" s="864"/>
      <c r="L3" s="864"/>
      <c r="M3" s="864"/>
      <c r="N3" s="864"/>
      <c r="O3" s="864"/>
      <c r="P3" s="864"/>
      <c r="Q3" s="864"/>
      <c r="R3" s="864"/>
      <c r="S3" s="864"/>
      <c r="T3" s="864"/>
    </row>
    <row r="4" spans="1:20" s="866" customFormat="1" ht="20.1" customHeight="1" thickBot="1">
      <c r="A4" s="1359"/>
      <c r="B4" s="1359"/>
      <c r="C4" s="1359"/>
      <c r="D4" s="1359"/>
      <c r="E4" s="1359"/>
      <c r="F4" s="1359"/>
      <c r="G4" s="1359"/>
      <c r="H4" s="1359"/>
      <c r="I4" s="1359"/>
      <c r="J4" s="1359"/>
      <c r="K4" s="1359"/>
      <c r="L4" s="1359"/>
      <c r="M4" s="1359"/>
      <c r="N4" s="1359"/>
      <c r="O4" s="1359"/>
      <c r="P4" s="1359"/>
      <c r="Q4" s="1359"/>
      <c r="R4" s="1359"/>
      <c r="S4" s="1359"/>
      <c r="T4" s="1359"/>
    </row>
    <row r="5" spans="1:20" s="869" customFormat="1" ht="21.75" customHeight="1">
      <c r="A5" s="1360" t="s">
        <v>840</v>
      </c>
      <c r="B5" s="1360"/>
      <c r="C5" s="1360"/>
      <c r="D5" s="1360"/>
      <c r="E5" s="1360"/>
      <c r="F5" s="1362" t="s">
        <v>841</v>
      </c>
      <c r="G5" s="1362"/>
      <c r="H5" s="1362"/>
      <c r="I5" s="867"/>
      <c r="J5" s="1364" t="s">
        <v>842</v>
      </c>
      <c r="K5" s="1364"/>
      <c r="L5" s="1364"/>
      <c r="M5" s="1364"/>
      <c r="N5" s="1364"/>
      <c r="O5" s="1364"/>
      <c r="P5" s="1364"/>
      <c r="Q5" s="868"/>
      <c r="R5" s="1362" t="s">
        <v>422</v>
      </c>
      <c r="S5" s="1362"/>
      <c r="T5" s="1362"/>
    </row>
    <row r="6" spans="1:29" s="873" customFormat="1" ht="24.75" customHeight="1">
      <c r="A6" s="1361"/>
      <c r="B6" s="1361"/>
      <c r="C6" s="1361"/>
      <c r="D6" s="1361"/>
      <c r="E6" s="1361"/>
      <c r="F6" s="1363"/>
      <c r="G6" s="1363"/>
      <c r="H6" s="1363"/>
      <c r="I6" s="870"/>
      <c r="J6" s="871" t="s">
        <v>843</v>
      </c>
      <c r="K6" s="871"/>
      <c r="L6" s="871"/>
      <c r="M6" s="871"/>
      <c r="N6" s="1365" t="s">
        <v>844</v>
      </c>
      <c r="O6" s="1365"/>
      <c r="P6" s="1366"/>
      <c r="Q6" s="872"/>
      <c r="R6" s="1363"/>
      <c r="S6" s="1363"/>
      <c r="T6" s="1363"/>
      <c r="V6" s="874"/>
      <c r="W6" s="874"/>
      <c r="X6" s="874"/>
      <c r="Y6" s="874"/>
      <c r="Z6" s="874"/>
      <c r="AA6" s="874"/>
      <c r="AB6" s="874"/>
      <c r="AC6" s="874"/>
    </row>
    <row r="7" spans="1:20" s="873" customFormat="1" ht="15" customHeight="1">
      <c r="A7" s="1353" t="s">
        <v>845</v>
      </c>
      <c r="B7" s="1353"/>
      <c r="C7" s="1353"/>
      <c r="D7" s="1353"/>
      <c r="E7" s="1353"/>
      <c r="F7" s="1355" t="s">
        <v>846</v>
      </c>
      <c r="G7" s="1355"/>
      <c r="H7" s="1355" t="s">
        <v>364</v>
      </c>
      <c r="I7" s="1355"/>
      <c r="J7" s="1355" t="s">
        <v>846</v>
      </c>
      <c r="K7" s="1355"/>
      <c r="L7" s="1355" t="s">
        <v>364</v>
      </c>
      <c r="M7" s="1355"/>
      <c r="N7" s="1355" t="s">
        <v>846</v>
      </c>
      <c r="O7" s="1355"/>
      <c r="P7" s="1355" t="s">
        <v>364</v>
      </c>
      <c r="Q7" s="1355"/>
      <c r="R7" s="1355" t="s">
        <v>846</v>
      </c>
      <c r="S7" s="1355"/>
      <c r="T7" s="875" t="s">
        <v>364</v>
      </c>
    </row>
    <row r="8" spans="1:20" s="873" customFormat="1" ht="15" customHeight="1">
      <c r="A8" s="1354"/>
      <c r="B8" s="1354"/>
      <c r="C8" s="1354"/>
      <c r="D8" s="1354"/>
      <c r="E8" s="1354"/>
      <c r="F8" s="1356"/>
      <c r="G8" s="1356"/>
      <c r="H8" s="1356" t="s">
        <v>847</v>
      </c>
      <c r="I8" s="1356"/>
      <c r="J8" s="1356"/>
      <c r="K8" s="1356"/>
      <c r="L8" s="1356" t="s">
        <v>847</v>
      </c>
      <c r="M8" s="1356"/>
      <c r="N8" s="1356"/>
      <c r="O8" s="1356"/>
      <c r="P8" s="1356" t="s">
        <v>847</v>
      </c>
      <c r="Q8" s="1356"/>
      <c r="R8" s="1356"/>
      <c r="S8" s="1356"/>
      <c r="T8" s="876" t="s">
        <v>847</v>
      </c>
    </row>
    <row r="9" spans="1:20" s="880" customFormat="1" ht="5.25" customHeight="1">
      <c r="A9" s="877"/>
      <c r="B9" s="877"/>
      <c r="C9" s="877"/>
      <c r="D9" s="877"/>
      <c r="E9" s="877"/>
      <c r="F9" s="878"/>
      <c r="G9" s="879"/>
      <c r="H9" s="878"/>
      <c r="I9" s="879"/>
      <c r="J9" s="878"/>
      <c r="K9" s="879"/>
      <c r="L9" s="878"/>
      <c r="M9" s="879"/>
      <c r="N9" s="878"/>
      <c r="O9" s="878"/>
      <c r="P9" s="878"/>
      <c r="Q9" s="878"/>
      <c r="R9" s="878"/>
      <c r="S9" s="878"/>
      <c r="T9" s="878"/>
    </row>
    <row r="10" spans="1:20" s="882" customFormat="1" ht="11.25" customHeight="1">
      <c r="A10" s="881"/>
      <c r="C10" s="881"/>
      <c r="D10" s="883"/>
      <c r="F10" s="884"/>
      <c r="G10" s="884"/>
      <c r="H10" s="884"/>
      <c r="I10" s="884"/>
      <c r="J10" s="884"/>
      <c r="K10" s="884"/>
      <c r="L10" s="884"/>
      <c r="M10" s="884"/>
      <c r="N10" s="884"/>
      <c r="O10" s="884"/>
      <c r="P10" s="884"/>
      <c r="Q10" s="884"/>
      <c r="R10" s="884"/>
      <c r="S10" s="884"/>
      <c r="T10" s="884"/>
    </row>
    <row r="11" spans="1:21" s="886" customFormat="1" ht="15.75" customHeight="1">
      <c r="A11" s="885" t="s">
        <v>848</v>
      </c>
      <c r="C11" s="887"/>
      <c r="D11" s="888"/>
      <c r="F11" s="889">
        <v>43121</v>
      </c>
      <c r="G11" s="889"/>
      <c r="H11" s="889">
        <v>483.49927</v>
      </c>
      <c r="I11" s="889"/>
      <c r="J11" s="889">
        <v>2</v>
      </c>
      <c r="K11" s="889">
        <v>0</v>
      </c>
      <c r="L11" s="889">
        <v>243.11157999999998</v>
      </c>
      <c r="M11" s="889">
        <v>0</v>
      </c>
      <c r="N11" s="889">
        <v>192</v>
      </c>
      <c r="O11" s="889">
        <v>0</v>
      </c>
      <c r="P11" s="889">
        <v>2379.64831</v>
      </c>
      <c r="Q11" s="889">
        <v>0</v>
      </c>
      <c r="R11" s="889">
        <v>43315</v>
      </c>
      <c r="S11" s="889">
        <v>0</v>
      </c>
      <c r="T11" s="889">
        <v>3106.25916</v>
      </c>
      <c r="U11" s="890"/>
    </row>
    <row r="12" spans="1:21" s="886" customFormat="1" ht="12.95" customHeight="1">
      <c r="A12" s="887"/>
      <c r="B12" s="891" t="s">
        <v>849</v>
      </c>
      <c r="C12" s="891"/>
      <c r="D12" s="892">
        <v>10005.800000000001</v>
      </c>
      <c r="F12" s="893">
        <v>43112</v>
      </c>
      <c r="G12" s="893"/>
      <c r="H12" s="893">
        <v>223.45683000000002</v>
      </c>
      <c r="I12" s="893"/>
      <c r="J12" s="893">
        <v>0</v>
      </c>
      <c r="K12" s="893">
        <v>0</v>
      </c>
      <c r="L12" s="893">
        <v>0</v>
      </c>
      <c r="M12" s="893">
        <v>0</v>
      </c>
      <c r="N12" s="893">
        <v>188</v>
      </c>
      <c r="O12" s="893">
        <v>0</v>
      </c>
      <c r="P12" s="893">
        <v>117.54544000000033</v>
      </c>
      <c r="Q12" s="893">
        <v>0</v>
      </c>
      <c r="R12" s="893">
        <v>43300</v>
      </c>
      <c r="S12" s="893">
        <v>0</v>
      </c>
      <c r="T12" s="893">
        <v>341.00226999999995</v>
      </c>
      <c r="U12" s="890"/>
    </row>
    <row r="13" spans="1:21" s="886" customFormat="1" ht="12.95" customHeight="1">
      <c r="A13" s="887" t="s">
        <v>850</v>
      </c>
      <c r="B13" s="892">
        <v>10005.800000000001</v>
      </c>
      <c r="C13" s="894" t="s">
        <v>851</v>
      </c>
      <c r="D13" s="892">
        <v>25014.5</v>
      </c>
      <c r="F13" s="893">
        <v>7</v>
      </c>
      <c r="G13" s="893"/>
      <c r="H13" s="893">
        <v>105.77419</v>
      </c>
      <c r="I13" s="893"/>
      <c r="J13" s="893" t="s">
        <v>517</v>
      </c>
      <c r="K13" s="893">
        <v>0</v>
      </c>
      <c r="L13" s="893" t="s">
        <v>517</v>
      </c>
      <c r="M13" s="893">
        <v>0</v>
      </c>
      <c r="N13" s="893">
        <v>1</v>
      </c>
      <c r="O13" s="893">
        <v>0</v>
      </c>
      <c r="P13" s="893">
        <v>17.06</v>
      </c>
      <c r="Q13" s="893">
        <v>0</v>
      </c>
      <c r="R13" s="893">
        <v>8</v>
      </c>
      <c r="S13" s="893">
        <v>0</v>
      </c>
      <c r="T13" s="893">
        <v>122.83419</v>
      </c>
      <c r="U13" s="890"/>
    </row>
    <row r="14" spans="1:21" s="886" customFormat="1" ht="12.95" customHeight="1">
      <c r="A14" s="887" t="s">
        <v>850</v>
      </c>
      <c r="B14" s="892">
        <v>25014.5</v>
      </c>
      <c r="C14" s="894" t="s">
        <v>851</v>
      </c>
      <c r="D14" s="892">
        <v>50029</v>
      </c>
      <c r="F14" s="893">
        <v>1</v>
      </c>
      <c r="G14" s="893"/>
      <c r="H14" s="893">
        <v>30.02445</v>
      </c>
      <c r="I14" s="893"/>
      <c r="J14" s="893">
        <v>1</v>
      </c>
      <c r="K14" s="893">
        <v>0</v>
      </c>
      <c r="L14" s="893">
        <v>25.271759999999997</v>
      </c>
      <c r="M14" s="893">
        <v>0</v>
      </c>
      <c r="N14" s="893">
        <v>1</v>
      </c>
      <c r="O14" s="893">
        <v>0</v>
      </c>
      <c r="P14" s="893">
        <v>26.48212</v>
      </c>
      <c r="Q14" s="893">
        <v>0</v>
      </c>
      <c r="R14" s="893">
        <v>3</v>
      </c>
      <c r="S14" s="893">
        <v>0</v>
      </c>
      <c r="T14" s="893">
        <v>81.77833</v>
      </c>
      <c r="U14" s="890"/>
    </row>
    <row r="15" spans="1:21" s="886" customFormat="1" ht="12.95" customHeight="1">
      <c r="A15" s="887" t="s">
        <v>850</v>
      </c>
      <c r="B15" s="892">
        <v>50029</v>
      </c>
      <c r="C15" s="894" t="s">
        <v>851</v>
      </c>
      <c r="D15" s="892">
        <v>100058</v>
      </c>
      <c r="F15" s="893" t="s">
        <v>517</v>
      </c>
      <c r="G15" s="893"/>
      <c r="H15" s="893" t="s">
        <v>517</v>
      </c>
      <c r="I15" s="893"/>
      <c r="J15" s="893" t="s">
        <v>517</v>
      </c>
      <c r="K15" s="893">
        <v>0</v>
      </c>
      <c r="L15" s="893" t="s">
        <v>517</v>
      </c>
      <c r="M15" s="893">
        <v>0</v>
      </c>
      <c r="N15" s="893" t="s">
        <v>517</v>
      </c>
      <c r="O15" s="893">
        <v>0</v>
      </c>
      <c r="P15" s="893" t="s">
        <v>517</v>
      </c>
      <c r="Q15" s="893">
        <v>0</v>
      </c>
      <c r="R15" s="893" t="s">
        <v>517</v>
      </c>
      <c r="S15" s="893">
        <v>0</v>
      </c>
      <c r="T15" s="893" t="s">
        <v>517</v>
      </c>
      <c r="U15" s="890"/>
    </row>
    <row r="16" spans="1:21" s="886" customFormat="1" ht="12.95" customHeight="1">
      <c r="A16" s="887" t="s">
        <v>850</v>
      </c>
      <c r="B16" s="892">
        <v>100058</v>
      </c>
      <c r="C16" s="894" t="s">
        <v>851</v>
      </c>
      <c r="D16" s="892">
        <v>200116</v>
      </c>
      <c r="F16" s="893">
        <v>1</v>
      </c>
      <c r="G16" s="893"/>
      <c r="H16" s="893">
        <v>124.24380000000001</v>
      </c>
      <c r="I16" s="893"/>
      <c r="J16" s="893" t="s">
        <v>517</v>
      </c>
      <c r="K16" s="893">
        <v>0</v>
      </c>
      <c r="L16" s="893" t="s">
        <v>517</v>
      </c>
      <c r="M16" s="893">
        <v>0</v>
      </c>
      <c r="N16" s="893">
        <v>1</v>
      </c>
      <c r="O16" s="893">
        <v>0</v>
      </c>
      <c r="P16" s="893">
        <v>183.74507</v>
      </c>
      <c r="Q16" s="893">
        <v>0</v>
      </c>
      <c r="R16" s="893">
        <v>2</v>
      </c>
      <c r="S16" s="893">
        <v>0</v>
      </c>
      <c r="T16" s="893">
        <v>307.98887</v>
      </c>
      <c r="U16" s="890"/>
    </row>
    <row r="17" spans="1:21" s="886" customFormat="1" ht="12.95" customHeight="1">
      <c r="A17" s="887" t="s">
        <v>850</v>
      </c>
      <c r="B17" s="892">
        <v>200116</v>
      </c>
      <c r="C17" s="894" t="s">
        <v>851</v>
      </c>
      <c r="D17" s="892">
        <v>400232</v>
      </c>
      <c r="F17" s="893" t="s">
        <v>517</v>
      </c>
      <c r="G17" s="893"/>
      <c r="H17" s="893" t="s">
        <v>517</v>
      </c>
      <c r="I17" s="893"/>
      <c r="J17" s="893">
        <v>1</v>
      </c>
      <c r="K17" s="893">
        <v>0</v>
      </c>
      <c r="L17" s="893">
        <v>217.83982</v>
      </c>
      <c r="M17" s="893">
        <v>0</v>
      </c>
      <c r="N17" s="893" t="s">
        <v>517</v>
      </c>
      <c r="O17" s="893">
        <v>0</v>
      </c>
      <c r="P17" s="893" t="s">
        <v>517</v>
      </c>
      <c r="Q17" s="893">
        <v>0</v>
      </c>
      <c r="R17" s="893">
        <v>1</v>
      </c>
      <c r="S17" s="893">
        <v>0</v>
      </c>
      <c r="T17" s="893">
        <v>217.83982</v>
      </c>
      <c r="U17" s="890"/>
    </row>
    <row r="18" spans="1:21" s="886" customFormat="1" ht="12.95" customHeight="1">
      <c r="A18" s="887" t="s">
        <v>850</v>
      </c>
      <c r="B18" s="892">
        <v>400232</v>
      </c>
      <c r="C18" s="894" t="s">
        <v>851</v>
      </c>
      <c r="D18" s="892">
        <v>600348</v>
      </c>
      <c r="F18" s="893" t="s">
        <v>517</v>
      </c>
      <c r="G18" s="893"/>
      <c r="H18" s="893" t="s">
        <v>517</v>
      </c>
      <c r="I18" s="893"/>
      <c r="J18" s="893" t="s">
        <v>517</v>
      </c>
      <c r="K18" s="893">
        <v>0</v>
      </c>
      <c r="L18" s="893" t="s">
        <v>517</v>
      </c>
      <c r="M18" s="893">
        <v>0</v>
      </c>
      <c r="N18" s="893" t="s">
        <v>517</v>
      </c>
      <c r="O18" s="893">
        <v>0</v>
      </c>
      <c r="P18" s="893" t="s">
        <v>517</v>
      </c>
      <c r="Q18" s="893">
        <v>0</v>
      </c>
      <c r="R18" s="893" t="s">
        <v>517</v>
      </c>
      <c r="S18" s="893">
        <v>0</v>
      </c>
      <c r="T18" s="893" t="s">
        <v>517</v>
      </c>
      <c r="U18" s="890"/>
    </row>
    <row r="19" spans="1:21" s="886" customFormat="1" ht="12.95" customHeight="1">
      <c r="A19" s="887" t="s">
        <v>850</v>
      </c>
      <c r="B19" s="892">
        <v>600348</v>
      </c>
      <c r="C19" s="894" t="s">
        <v>851</v>
      </c>
      <c r="D19" s="892">
        <v>800464</v>
      </c>
      <c r="F19" s="893" t="s">
        <v>517</v>
      </c>
      <c r="G19" s="893"/>
      <c r="H19" s="893" t="s">
        <v>517</v>
      </c>
      <c r="I19" s="893"/>
      <c r="J19" s="893" t="s">
        <v>517</v>
      </c>
      <c r="K19" s="893">
        <v>0</v>
      </c>
      <c r="L19" s="893" t="s">
        <v>517</v>
      </c>
      <c r="M19" s="893">
        <v>0</v>
      </c>
      <c r="N19" s="893" t="s">
        <v>517</v>
      </c>
      <c r="O19" s="893">
        <v>0</v>
      </c>
      <c r="P19" s="893" t="s">
        <v>517</v>
      </c>
      <c r="Q19" s="893">
        <v>0</v>
      </c>
      <c r="R19" s="893" t="s">
        <v>517</v>
      </c>
      <c r="S19" s="893">
        <v>0</v>
      </c>
      <c r="T19" s="893" t="s">
        <v>517</v>
      </c>
      <c r="U19" s="890"/>
    </row>
    <row r="20" spans="1:21" s="886" customFormat="1" ht="12.95" customHeight="1">
      <c r="A20" s="887" t="s">
        <v>850</v>
      </c>
      <c r="B20" s="892">
        <v>800464</v>
      </c>
      <c r="C20" s="894" t="s">
        <v>851</v>
      </c>
      <c r="D20" s="892">
        <v>1000580</v>
      </c>
      <c r="F20" s="893" t="s">
        <v>517</v>
      </c>
      <c r="G20" s="893"/>
      <c r="H20" s="893" t="s">
        <v>517</v>
      </c>
      <c r="I20" s="893"/>
      <c r="J20" s="893" t="s">
        <v>517</v>
      </c>
      <c r="K20" s="893">
        <v>0</v>
      </c>
      <c r="L20" s="893" t="s">
        <v>517</v>
      </c>
      <c r="M20" s="893">
        <v>0</v>
      </c>
      <c r="N20" s="893" t="s">
        <v>517</v>
      </c>
      <c r="O20" s="893">
        <v>0</v>
      </c>
      <c r="P20" s="893" t="s">
        <v>517</v>
      </c>
      <c r="Q20" s="893">
        <v>0</v>
      </c>
      <c r="R20" s="893" t="s">
        <v>517</v>
      </c>
      <c r="S20" s="893">
        <v>0</v>
      </c>
      <c r="T20" s="893" t="s">
        <v>517</v>
      </c>
      <c r="U20" s="890"/>
    </row>
    <row r="21" spans="1:21" s="886" customFormat="1" ht="12.95" customHeight="1">
      <c r="A21" s="887" t="s">
        <v>850</v>
      </c>
      <c r="B21" s="892">
        <v>1000580</v>
      </c>
      <c r="C21" s="894" t="s">
        <v>851</v>
      </c>
      <c r="D21" s="892">
        <v>1500870</v>
      </c>
      <c r="F21" s="893" t="s">
        <v>517</v>
      </c>
      <c r="G21" s="893"/>
      <c r="H21" s="893" t="s">
        <v>517</v>
      </c>
      <c r="I21" s="893"/>
      <c r="J21" s="893" t="s">
        <v>517</v>
      </c>
      <c r="K21" s="893">
        <v>0</v>
      </c>
      <c r="L21" s="893" t="s">
        <v>517</v>
      </c>
      <c r="M21" s="893">
        <v>0</v>
      </c>
      <c r="N21" s="893" t="s">
        <v>517</v>
      </c>
      <c r="O21" s="893">
        <v>0</v>
      </c>
      <c r="P21" s="893" t="s">
        <v>517</v>
      </c>
      <c r="Q21" s="893">
        <v>0</v>
      </c>
      <c r="R21" s="893" t="s">
        <v>517</v>
      </c>
      <c r="S21" s="893">
        <v>0</v>
      </c>
      <c r="T21" s="893" t="s">
        <v>517</v>
      </c>
      <c r="U21" s="890"/>
    </row>
    <row r="22" spans="1:21" s="886" customFormat="1" ht="12.95" customHeight="1">
      <c r="A22" s="887" t="s">
        <v>850</v>
      </c>
      <c r="B22" s="892">
        <v>1500870</v>
      </c>
      <c r="C22" s="894" t="s">
        <v>851</v>
      </c>
      <c r="D22" s="892">
        <v>2001160</v>
      </c>
      <c r="F22" s="893" t="s">
        <v>517</v>
      </c>
      <c r="G22" s="893"/>
      <c r="H22" s="893" t="s">
        <v>517</v>
      </c>
      <c r="I22" s="893"/>
      <c r="J22" s="893" t="s">
        <v>517</v>
      </c>
      <c r="K22" s="893">
        <v>0</v>
      </c>
      <c r="L22" s="893" t="s">
        <v>517</v>
      </c>
      <c r="M22" s="893">
        <v>0</v>
      </c>
      <c r="N22" s="893" t="s">
        <v>517</v>
      </c>
      <c r="O22" s="893">
        <v>0</v>
      </c>
      <c r="P22" s="893" t="s">
        <v>517</v>
      </c>
      <c r="Q22" s="893">
        <v>0</v>
      </c>
      <c r="R22" s="893" t="s">
        <v>517</v>
      </c>
      <c r="S22" s="893">
        <v>0</v>
      </c>
      <c r="T22" s="893" t="s">
        <v>517</v>
      </c>
      <c r="U22" s="890"/>
    </row>
    <row r="23" spans="1:21" s="886" customFormat="1" ht="12.95" customHeight="1">
      <c r="A23" s="887" t="s">
        <v>850</v>
      </c>
      <c r="B23" s="892">
        <v>2001160</v>
      </c>
      <c r="C23" s="894" t="s">
        <v>851</v>
      </c>
      <c r="D23" s="892">
        <v>5002900</v>
      </c>
      <c r="F23" s="893" t="s">
        <v>517</v>
      </c>
      <c r="G23" s="893"/>
      <c r="H23" s="893" t="s">
        <v>517</v>
      </c>
      <c r="I23" s="893"/>
      <c r="J23" s="893" t="s">
        <v>517</v>
      </c>
      <c r="K23" s="893">
        <v>0</v>
      </c>
      <c r="L23" s="893" t="s">
        <v>517</v>
      </c>
      <c r="M23" s="893">
        <v>0</v>
      </c>
      <c r="N23" s="893">
        <v>1</v>
      </c>
      <c r="O23" s="893">
        <v>0</v>
      </c>
      <c r="P23" s="893">
        <v>2034.81568</v>
      </c>
      <c r="Q23" s="893">
        <v>0</v>
      </c>
      <c r="R23" s="893">
        <v>1</v>
      </c>
      <c r="S23" s="893">
        <v>0</v>
      </c>
      <c r="T23" s="893">
        <v>2034.81568</v>
      </c>
      <c r="U23" s="890"/>
    </row>
    <row r="24" spans="1:21" s="886" customFormat="1" ht="12.95" customHeight="1">
      <c r="A24" s="887" t="s">
        <v>850</v>
      </c>
      <c r="B24" s="892">
        <v>5002900</v>
      </c>
      <c r="C24" s="894" t="s">
        <v>851</v>
      </c>
      <c r="D24" s="892">
        <v>10005800</v>
      </c>
      <c r="F24" s="893" t="s">
        <v>517</v>
      </c>
      <c r="G24" s="893"/>
      <c r="H24" s="893" t="s">
        <v>517</v>
      </c>
      <c r="I24" s="893"/>
      <c r="J24" s="893" t="s">
        <v>517</v>
      </c>
      <c r="K24" s="893">
        <v>0</v>
      </c>
      <c r="L24" s="893" t="s">
        <v>517</v>
      </c>
      <c r="M24" s="893">
        <v>0</v>
      </c>
      <c r="N24" s="893" t="s">
        <v>517</v>
      </c>
      <c r="O24" s="893">
        <v>0</v>
      </c>
      <c r="P24" s="893" t="s">
        <v>517</v>
      </c>
      <c r="Q24" s="893">
        <v>0</v>
      </c>
      <c r="R24" s="893" t="s">
        <v>517</v>
      </c>
      <c r="S24" s="893">
        <v>0</v>
      </c>
      <c r="T24" s="893" t="s">
        <v>517</v>
      </c>
      <c r="U24" s="890"/>
    </row>
    <row r="25" spans="1:21" s="886" customFormat="1" ht="12.95" customHeight="1">
      <c r="A25" s="887" t="s">
        <v>850</v>
      </c>
      <c r="B25" s="892">
        <v>10005800</v>
      </c>
      <c r="C25" s="894" t="s">
        <v>851</v>
      </c>
      <c r="D25" s="895" t="s">
        <v>852</v>
      </c>
      <c r="F25" s="893" t="s">
        <v>517</v>
      </c>
      <c r="G25" s="893"/>
      <c r="H25" s="893" t="s">
        <v>517</v>
      </c>
      <c r="I25" s="893"/>
      <c r="J25" s="893" t="s">
        <v>517</v>
      </c>
      <c r="K25" s="893">
        <v>0</v>
      </c>
      <c r="L25" s="893" t="s">
        <v>517</v>
      </c>
      <c r="M25" s="893">
        <v>0</v>
      </c>
      <c r="N25" s="893" t="s">
        <v>517</v>
      </c>
      <c r="O25" s="893">
        <v>0</v>
      </c>
      <c r="P25" s="893" t="s">
        <v>517</v>
      </c>
      <c r="Q25" s="893">
        <v>0</v>
      </c>
      <c r="R25" s="893" t="s">
        <v>517</v>
      </c>
      <c r="S25" s="893">
        <v>0</v>
      </c>
      <c r="T25" s="893" t="s">
        <v>517</v>
      </c>
      <c r="U25" s="890"/>
    </row>
    <row r="26" spans="1:21" s="886" customFormat="1" ht="13.5" customHeight="1">
      <c r="A26" s="887"/>
      <c r="C26" s="887"/>
      <c r="D26" s="888"/>
      <c r="F26" s="884"/>
      <c r="H26" s="884"/>
      <c r="I26" s="884"/>
      <c r="J26" s="884"/>
      <c r="K26" s="884"/>
      <c r="L26" s="884"/>
      <c r="M26" s="884"/>
      <c r="N26" s="884"/>
      <c r="O26" s="884"/>
      <c r="P26" s="884"/>
      <c r="Q26" s="884"/>
      <c r="R26" s="884"/>
      <c r="S26" s="884"/>
      <c r="T26" s="884"/>
      <c r="U26" s="890"/>
    </row>
    <row r="27" spans="1:21" s="886" customFormat="1" ht="18" customHeight="1">
      <c r="A27" s="885" t="s">
        <v>91</v>
      </c>
      <c r="C27" s="887"/>
      <c r="D27" s="888"/>
      <c r="F27" s="889">
        <v>2078080</v>
      </c>
      <c r="G27" s="889"/>
      <c r="H27" s="889">
        <v>638462.60112</v>
      </c>
      <c r="I27" s="889"/>
      <c r="J27" s="889">
        <v>1309</v>
      </c>
      <c r="K27" s="889">
        <v>0</v>
      </c>
      <c r="L27" s="889">
        <v>12543.000310000001</v>
      </c>
      <c r="M27" s="889">
        <v>0</v>
      </c>
      <c r="N27" s="889">
        <v>5888</v>
      </c>
      <c r="O27" s="889">
        <v>0</v>
      </c>
      <c r="P27" s="889">
        <v>313380.04942</v>
      </c>
      <c r="Q27" s="889">
        <v>0</v>
      </c>
      <c r="R27" s="889">
        <v>2085277</v>
      </c>
      <c r="S27" s="889">
        <v>0</v>
      </c>
      <c r="T27" s="889">
        <v>964385.65085</v>
      </c>
      <c r="U27" s="890"/>
    </row>
    <row r="28" spans="1:21" s="886" customFormat="1" ht="12.95" customHeight="1">
      <c r="A28" s="887"/>
      <c r="B28" s="891" t="s">
        <v>849</v>
      </c>
      <c r="C28" s="891"/>
      <c r="D28" s="892">
        <v>10005.800000000001</v>
      </c>
      <c r="F28" s="893">
        <v>2066071</v>
      </c>
      <c r="G28" s="893"/>
      <c r="H28" s="893">
        <v>269424.76161000005</v>
      </c>
      <c r="I28" s="893"/>
      <c r="J28" s="893">
        <v>1191</v>
      </c>
      <c r="K28" s="893">
        <v>0</v>
      </c>
      <c r="L28" s="893">
        <v>599.0198400000008</v>
      </c>
      <c r="M28" s="893">
        <v>0</v>
      </c>
      <c r="N28" s="893">
        <v>5710</v>
      </c>
      <c r="O28" s="893">
        <v>0</v>
      </c>
      <c r="P28" s="893">
        <v>1356.120579999988</v>
      </c>
      <c r="Q28" s="893">
        <v>0</v>
      </c>
      <c r="R28" s="893">
        <v>2072972</v>
      </c>
      <c r="S28" s="893">
        <v>0</v>
      </c>
      <c r="T28" s="893">
        <v>271379.9020299999</v>
      </c>
      <c r="U28" s="890"/>
    </row>
    <row r="29" spans="1:21" s="886" customFormat="1" ht="12.95" customHeight="1">
      <c r="A29" s="887" t="s">
        <v>850</v>
      </c>
      <c r="B29" s="892">
        <v>10005.800000000001</v>
      </c>
      <c r="C29" s="894" t="s">
        <v>851</v>
      </c>
      <c r="D29" s="892">
        <v>25014.5</v>
      </c>
      <c r="F29" s="893">
        <v>7713</v>
      </c>
      <c r="G29" s="893"/>
      <c r="H29" s="893">
        <v>118181.32184</v>
      </c>
      <c r="I29" s="893"/>
      <c r="J29" s="893">
        <v>42</v>
      </c>
      <c r="K29" s="893">
        <v>0</v>
      </c>
      <c r="L29" s="893">
        <v>713.07957</v>
      </c>
      <c r="M29" s="893">
        <v>0</v>
      </c>
      <c r="N29" s="893">
        <v>56</v>
      </c>
      <c r="O29" s="893">
        <v>0</v>
      </c>
      <c r="P29" s="893">
        <v>873.7578599999999</v>
      </c>
      <c r="Q29" s="893">
        <v>0</v>
      </c>
      <c r="R29" s="893">
        <v>7811</v>
      </c>
      <c r="S29" s="893">
        <v>0</v>
      </c>
      <c r="T29" s="893">
        <v>119768.15926999999</v>
      </c>
      <c r="U29" s="890"/>
    </row>
    <row r="30" spans="1:21" s="886" customFormat="1" ht="12.95" customHeight="1">
      <c r="A30" s="887" t="s">
        <v>850</v>
      </c>
      <c r="B30" s="892">
        <v>25014.5</v>
      </c>
      <c r="C30" s="894" t="s">
        <v>851</v>
      </c>
      <c r="D30" s="892">
        <v>50029</v>
      </c>
      <c r="F30" s="893">
        <v>2770</v>
      </c>
      <c r="G30" s="893"/>
      <c r="H30" s="893">
        <v>95135.56762999999</v>
      </c>
      <c r="I30" s="893"/>
      <c r="J30" s="893">
        <v>30</v>
      </c>
      <c r="K30" s="893">
        <v>0</v>
      </c>
      <c r="L30" s="893">
        <v>1103.8681399999998</v>
      </c>
      <c r="M30" s="893">
        <v>0</v>
      </c>
      <c r="N30" s="893">
        <v>36</v>
      </c>
      <c r="O30" s="893">
        <v>0</v>
      </c>
      <c r="P30" s="893">
        <v>1243.37128</v>
      </c>
      <c r="Q30" s="893">
        <v>0</v>
      </c>
      <c r="R30" s="893">
        <v>2836</v>
      </c>
      <c r="S30" s="893">
        <v>0</v>
      </c>
      <c r="T30" s="893">
        <v>97482.80705</v>
      </c>
      <c r="U30" s="890"/>
    </row>
    <row r="31" spans="1:21" s="886" customFormat="1" ht="12.95" customHeight="1">
      <c r="A31" s="887" t="s">
        <v>850</v>
      </c>
      <c r="B31" s="892">
        <v>50029</v>
      </c>
      <c r="C31" s="894" t="s">
        <v>851</v>
      </c>
      <c r="D31" s="892">
        <v>100058</v>
      </c>
      <c r="F31" s="893">
        <v>1118</v>
      </c>
      <c r="G31" s="893"/>
      <c r="H31" s="893">
        <v>75909.70086</v>
      </c>
      <c r="I31" s="893"/>
      <c r="J31" s="893">
        <v>16</v>
      </c>
      <c r="K31" s="893">
        <v>0</v>
      </c>
      <c r="L31" s="893">
        <v>1163.19881</v>
      </c>
      <c r="M31" s="893">
        <v>0</v>
      </c>
      <c r="N31" s="893">
        <v>25</v>
      </c>
      <c r="O31" s="893">
        <v>0</v>
      </c>
      <c r="P31" s="893">
        <v>1666.7158100000001</v>
      </c>
      <c r="Q31" s="893">
        <v>0</v>
      </c>
      <c r="R31" s="893">
        <v>1159</v>
      </c>
      <c r="S31" s="893">
        <v>0</v>
      </c>
      <c r="T31" s="893">
        <v>78739.61548000001</v>
      </c>
      <c r="U31" s="890"/>
    </row>
    <row r="32" spans="1:21" s="886" customFormat="1" ht="12.95" customHeight="1">
      <c r="A32" s="887" t="s">
        <v>850</v>
      </c>
      <c r="B32" s="892">
        <v>100058</v>
      </c>
      <c r="C32" s="894" t="s">
        <v>851</v>
      </c>
      <c r="D32" s="892">
        <v>200116</v>
      </c>
      <c r="F32" s="893">
        <v>294</v>
      </c>
      <c r="G32" s="893"/>
      <c r="H32" s="893">
        <v>38518.601689999996</v>
      </c>
      <c r="I32" s="893"/>
      <c r="J32" s="893">
        <v>14</v>
      </c>
      <c r="K32" s="893">
        <v>0</v>
      </c>
      <c r="L32" s="893">
        <v>1973.62942</v>
      </c>
      <c r="M32" s="893">
        <v>0</v>
      </c>
      <c r="N32" s="893">
        <v>24</v>
      </c>
      <c r="O32" s="893">
        <v>0</v>
      </c>
      <c r="P32" s="893">
        <v>3432.2372400000004</v>
      </c>
      <c r="Q32" s="893">
        <v>0</v>
      </c>
      <c r="R32" s="893">
        <v>332</v>
      </c>
      <c r="S32" s="893">
        <v>0</v>
      </c>
      <c r="T32" s="893">
        <v>43924.46835</v>
      </c>
      <c r="U32" s="890"/>
    </row>
    <row r="33" spans="1:21" s="886" customFormat="1" ht="12.95" customHeight="1">
      <c r="A33" s="887" t="s">
        <v>850</v>
      </c>
      <c r="B33" s="892">
        <v>200116</v>
      </c>
      <c r="C33" s="894" t="s">
        <v>851</v>
      </c>
      <c r="D33" s="892">
        <v>400232</v>
      </c>
      <c r="F33" s="893">
        <v>96</v>
      </c>
      <c r="G33" s="893"/>
      <c r="H33" s="893">
        <v>25693.30269</v>
      </c>
      <c r="I33" s="893"/>
      <c r="J33" s="893">
        <v>11</v>
      </c>
      <c r="K33" s="893">
        <v>0</v>
      </c>
      <c r="L33" s="893">
        <v>3253.63528</v>
      </c>
      <c r="M33" s="893">
        <v>0</v>
      </c>
      <c r="N33" s="893">
        <v>17</v>
      </c>
      <c r="O33" s="893">
        <v>0</v>
      </c>
      <c r="P33" s="893">
        <v>4605.87521</v>
      </c>
      <c r="Q33" s="893">
        <v>0</v>
      </c>
      <c r="R33" s="893">
        <v>124</v>
      </c>
      <c r="S33" s="893">
        <v>0</v>
      </c>
      <c r="T33" s="893">
        <v>33552.81318</v>
      </c>
      <c r="U33" s="890"/>
    </row>
    <row r="34" spans="1:21" s="886" customFormat="1" ht="12.95" customHeight="1">
      <c r="A34" s="887" t="s">
        <v>850</v>
      </c>
      <c r="B34" s="892">
        <v>400232</v>
      </c>
      <c r="C34" s="894" t="s">
        <v>851</v>
      </c>
      <c r="D34" s="892">
        <v>600348</v>
      </c>
      <c r="F34" s="893">
        <v>11</v>
      </c>
      <c r="G34" s="893"/>
      <c r="H34" s="893">
        <v>5523.50734</v>
      </c>
      <c r="I34" s="893"/>
      <c r="J34" s="893">
        <v>3</v>
      </c>
      <c r="K34" s="893">
        <v>0</v>
      </c>
      <c r="L34" s="893">
        <v>1300.55794</v>
      </c>
      <c r="M34" s="893">
        <v>0</v>
      </c>
      <c r="N34" s="893">
        <v>5</v>
      </c>
      <c r="O34" s="893">
        <v>0</v>
      </c>
      <c r="P34" s="893">
        <v>2526.62323</v>
      </c>
      <c r="Q34" s="893">
        <v>0</v>
      </c>
      <c r="R34" s="893">
        <v>19</v>
      </c>
      <c r="S34" s="893">
        <v>0</v>
      </c>
      <c r="T34" s="893">
        <v>9350.68851</v>
      </c>
      <c r="U34" s="890"/>
    </row>
    <row r="35" spans="1:21" s="886" customFormat="1" ht="12.95" customHeight="1">
      <c r="A35" s="887" t="s">
        <v>850</v>
      </c>
      <c r="B35" s="892">
        <v>600348</v>
      </c>
      <c r="C35" s="894" t="s">
        <v>851</v>
      </c>
      <c r="D35" s="892">
        <v>800464</v>
      </c>
      <c r="F35" s="893" t="s">
        <v>517</v>
      </c>
      <c r="G35" s="893"/>
      <c r="H35" s="893" t="s">
        <v>517</v>
      </c>
      <c r="I35" s="893"/>
      <c r="J35" s="893" t="s">
        <v>517</v>
      </c>
      <c r="K35" s="893">
        <v>0</v>
      </c>
      <c r="L35" s="893" t="s">
        <v>517</v>
      </c>
      <c r="M35" s="893">
        <v>0</v>
      </c>
      <c r="N35" s="893">
        <v>5</v>
      </c>
      <c r="O35" s="893">
        <v>0</v>
      </c>
      <c r="P35" s="893">
        <v>3237.3037999999997</v>
      </c>
      <c r="Q35" s="893">
        <v>0</v>
      </c>
      <c r="R35" s="893">
        <v>5</v>
      </c>
      <c r="S35" s="893">
        <v>0</v>
      </c>
      <c r="T35" s="893">
        <v>3237.3037999999997</v>
      </c>
      <c r="U35" s="890"/>
    </row>
    <row r="36" spans="1:21" s="886" customFormat="1" ht="12.95" customHeight="1">
      <c r="A36" s="887" t="s">
        <v>850</v>
      </c>
      <c r="B36" s="892">
        <v>800464</v>
      </c>
      <c r="C36" s="894" t="s">
        <v>851</v>
      </c>
      <c r="D36" s="892">
        <v>1000580</v>
      </c>
      <c r="F36" s="893">
        <v>4</v>
      </c>
      <c r="G36" s="893"/>
      <c r="H36" s="893">
        <v>3444.6834900000003</v>
      </c>
      <c r="I36" s="893"/>
      <c r="J36" s="893" t="s">
        <v>517</v>
      </c>
      <c r="K36" s="893">
        <v>0</v>
      </c>
      <c r="L36" s="893" t="s">
        <v>517</v>
      </c>
      <c r="M36" s="893">
        <v>0</v>
      </c>
      <c r="N36" s="893">
        <v>2</v>
      </c>
      <c r="O36" s="893">
        <v>0</v>
      </c>
      <c r="P36" s="893">
        <v>1762.61848</v>
      </c>
      <c r="Q36" s="893">
        <v>0</v>
      </c>
      <c r="R36" s="893">
        <v>6</v>
      </c>
      <c r="S36" s="893">
        <v>0</v>
      </c>
      <c r="T36" s="893">
        <v>5207.3019699999995</v>
      </c>
      <c r="U36" s="890"/>
    </row>
    <row r="37" spans="1:21" s="886" customFormat="1" ht="12.95" customHeight="1">
      <c r="A37" s="887" t="s">
        <v>850</v>
      </c>
      <c r="B37" s="892">
        <v>1000580</v>
      </c>
      <c r="C37" s="894" t="s">
        <v>851</v>
      </c>
      <c r="D37" s="892">
        <v>1500870</v>
      </c>
      <c r="F37" s="893">
        <v>1</v>
      </c>
      <c r="G37" s="893"/>
      <c r="H37" s="893">
        <v>1379.94733</v>
      </c>
      <c r="I37" s="893"/>
      <c r="J37" s="893">
        <v>2</v>
      </c>
      <c r="K37" s="893">
        <v>0</v>
      </c>
      <c r="L37" s="893">
        <v>2436.01131</v>
      </c>
      <c r="M37" s="893">
        <v>0</v>
      </c>
      <c r="N37" s="893">
        <v>4</v>
      </c>
      <c r="O37" s="893">
        <v>0</v>
      </c>
      <c r="P37" s="893">
        <v>4878.1142199999995</v>
      </c>
      <c r="Q37" s="893">
        <v>0</v>
      </c>
      <c r="R37" s="893">
        <v>7</v>
      </c>
      <c r="S37" s="893">
        <v>0</v>
      </c>
      <c r="T37" s="893">
        <v>8694.07286</v>
      </c>
      <c r="U37" s="890"/>
    </row>
    <row r="38" spans="1:21" s="886" customFormat="1" ht="12.95" customHeight="1">
      <c r="A38" s="887" t="s">
        <v>850</v>
      </c>
      <c r="B38" s="892">
        <v>1500870</v>
      </c>
      <c r="C38" s="894" t="s">
        <v>851</v>
      </c>
      <c r="D38" s="892">
        <v>2001160</v>
      </c>
      <c r="F38" s="893">
        <v>1</v>
      </c>
      <c r="G38" s="893"/>
      <c r="H38" s="893">
        <v>1793.66322</v>
      </c>
      <c r="I38" s="893"/>
      <c r="J38" s="893" t="s">
        <v>517</v>
      </c>
      <c r="K38" s="893">
        <v>0</v>
      </c>
      <c r="L38" s="893" t="s">
        <v>517</v>
      </c>
      <c r="M38" s="893">
        <v>0</v>
      </c>
      <c r="N38" s="893">
        <v>1</v>
      </c>
      <c r="O38" s="893">
        <v>0</v>
      </c>
      <c r="P38" s="893">
        <v>1632.85989</v>
      </c>
      <c r="Q38" s="893">
        <v>0</v>
      </c>
      <c r="R38" s="893">
        <v>2</v>
      </c>
      <c r="S38" s="893">
        <v>0</v>
      </c>
      <c r="T38" s="893">
        <v>3426.52311</v>
      </c>
      <c r="U38" s="890"/>
    </row>
    <row r="39" spans="1:21" s="886" customFormat="1" ht="12.95" customHeight="1">
      <c r="A39" s="887" t="s">
        <v>850</v>
      </c>
      <c r="B39" s="892">
        <v>2001160</v>
      </c>
      <c r="C39" s="894" t="s">
        <v>851</v>
      </c>
      <c r="D39" s="892">
        <v>5002900</v>
      </c>
      <c r="F39" s="893">
        <v>1</v>
      </c>
      <c r="G39" s="893"/>
      <c r="H39" s="893">
        <v>3457.54342</v>
      </c>
      <c r="I39" s="893"/>
      <c r="J39" s="893" t="s">
        <v>517</v>
      </c>
      <c r="K39" s="893">
        <v>0</v>
      </c>
      <c r="L39" s="893" t="s">
        <v>517</v>
      </c>
      <c r="M39" s="893">
        <v>0</v>
      </c>
      <c r="N39" s="893" t="s">
        <v>517</v>
      </c>
      <c r="O39" s="893">
        <v>0</v>
      </c>
      <c r="P39" s="893" t="s">
        <v>517</v>
      </c>
      <c r="Q39" s="893">
        <v>0</v>
      </c>
      <c r="R39" s="893">
        <v>1</v>
      </c>
      <c r="S39" s="893">
        <v>0</v>
      </c>
      <c r="T39" s="893">
        <v>3457.54342</v>
      </c>
      <c r="U39" s="890"/>
    </row>
    <row r="40" spans="1:21" s="886" customFormat="1" ht="12.95" customHeight="1">
      <c r="A40" s="887" t="s">
        <v>850</v>
      </c>
      <c r="B40" s="892">
        <v>5002900</v>
      </c>
      <c r="C40" s="894" t="s">
        <v>851</v>
      </c>
      <c r="D40" s="892">
        <v>10005800</v>
      </c>
      <c r="F40" s="893" t="s">
        <v>517</v>
      </c>
      <c r="G40" s="893"/>
      <c r="H40" s="893" t="s">
        <v>517</v>
      </c>
      <c r="I40" s="893"/>
      <c r="J40" s="893" t="s">
        <v>517</v>
      </c>
      <c r="K40" s="893">
        <v>0</v>
      </c>
      <c r="L40" s="893" t="s">
        <v>517</v>
      </c>
      <c r="M40" s="893">
        <v>0</v>
      </c>
      <c r="N40" s="893">
        <v>2</v>
      </c>
      <c r="O40" s="893">
        <v>0</v>
      </c>
      <c r="P40" s="893">
        <v>10511.443130000001</v>
      </c>
      <c r="Q40" s="893">
        <v>0</v>
      </c>
      <c r="R40" s="893">
        <v>2</v>
      </c>
      <c r="S40" s="893">
        <v>0</v>
      </c>
      <c r="T40" s="893">
        <v>10511.443130000001</v>
      </c>
      <c r="U40" s="890"/>
    </row>
    <row r="41" spans="1:21" s="886" customFormat="1" ht="12.95" customHeight="1">
      <c r="A41" s="887" t="s">
        <v>850</v>
      </c>
      <c r="B41" s="892">
        <v>10005800</v>
      </c>
      <c r="C41" s="894" t="s">
        <v>851</v>
      </c>
      <c r="D41" s="895" t="s">
        <v>852</v>
      </c>
      <c r="F41" s="893" t="s">
        <v>517</v>
      </c>
      <c r="G41" s="893"/>
      <c r="H41" s="893" t="s">
        <v>517</v>
      </c>
      <c r="I41" s="893"/>
      <c r="J41" s="893" t="s">
        <v>517</v>
      </c>
      <c r="K41" s="893">
        <v>0</v>
      </c>
      <c r="L41" s="893" t="s">
        <v>517</v>
      </c>
      <c r="M41" s="893">
        <v>0</v>
      </c>
      <c r="N41" s="893">
        <v>1</v>
      </c>
      <c r="O41" s="893">
        <v>0</v>
      </c>
      <c r="P41" s="893">
        <v>275653.00869</v>
      </c>
      <c r="Q41" s="893">
        <v>0</v>
      </c>
      <c r="R41" s="893">
        <v>1</v>
      </c>
      <c r="S41" s="893">
        <v>0</v>
      </c>
      <c r="T41" s="893">
        <v>275653.00869</v>
      </c>
      <c r="U41" s="890"/>
    </row>
    <row r="42" spans="1:21" s="886" customFormat="1" ht="12" customHeight="1">
      <c r="A42" s="887"/>
      <c r="C42" s="887"/>
      <c r="D42" s="888"/>
      <c r="F42" s="884"/>
      <c r="H42" s="884"/>
      <c r="I42" s="884"/>
      <c r="J42" s="884"/>
      <c r="K42" s="884"/>
      <c r="L42" s="884"/>
      <c r="M42" s="884"/>
      <c r="N42" s="884"/>
      <c r="O42" s="884"/>
      <c r="P42" s="884"/>
      <c r="Q42" s="884"/>
      <c r="R42" s="884"/>
      <c r="S42" s="884"/>
      <c r="T42" s="884"/>
      <c r="U42" s="890"/>
    </row>
    <row r="43" spans="1:21" s="886" customFormat="1" ht="18" customHeight="1">
      <c r="A43" s="885" t="s">
        <v>73</v>
      </c>
      <c r="C43" s="887"/>
      <c r="D43" s="888"/>
      <c r="F43" s="889">
        <v>98223</v>
      </c>
      <c r="G43" s="889"/>
      <c r="H43" s="889">
        <v>4050237.10598</v>
      </c>
      <c r="I43" s="889"/>
      <c r="J43" s="889">
        <v>261</v>
      </c>
      <c r="K43" s="889">
        <v>0</v>
      </c>
      <c r="L43" s="889">
        <v>677788.29641</v>
      </c>
      <c r="M43" s="889">
        <v>0</v>
      </c>
      <c r="N43" s="889">
        <v>628</v>
      </c>
      <c r="O43" s="889">
        <v>0</v>
      </c>
      <c r="P43" s="889">
        <v>2109389.6865499998</v>
      </c>
      <c r="Q43" s="889">
        <v>0</v>
      </c>
      <c r="R43" s="889">
        <v>99112</v>
      </c>
      <c r="S43" s="889">
        <v>0</v>
      </c>
      <c r="T43" s="889">
        <v>6837415.088939999</v>
      </c>
      <c r="U43" s="890"/>
    </row>
    <row r="44" spans="1:21" s="886" customFormat="1" ht="12.95" customHeight="1">
      <c r="A44" s="887"/>
      <c r="B44" s="891" t="s">
        <v>849</v>
      </c>
      <c r="C44" s="891"/>
      <c r="D44" s="892">
        <v>10005.800000000001</v>
      </c>
      <c r="F44" s="893">
        <v>54724</v>
      </c>
      <c r="G44" s="893"/>
      <c r="H44" s="893">
        <v>86672.48056000005</v>
      </c>
      <c r="I44" s="893"/>
      <c r="J44" s="893">
        <v>109</v>
      </c>
      <c r="K44" s="893">
        <v>0</v>
      </c>
      <c r="L44" s="893">
        <v>27.247130000032485</v>
      </c>
      <c r="M44" s="893">
        <v>0</v>
      </c>
      <c r="N44" s="893">
        <v>377</v>
      </c>
      <c r="O44" s="893">
        <v>0</v>
      </c>
      <c r="P44" s="893">
        <v>88.60355999972671</v>
      </c>
      <c r="Q44" s="893">
        <v>0</v>
      </c>
      <c r="R44" s="893">
        <v>55210</v>
      </c>
      <c r="S44" s="893">
        <v>0</v>
      </c>
      <c r="T44" s="893">
        <v>86788.33124999888</v>
      </c>
      <c r="U44" s="890"/>
    </row>
    <row r="45" spans="1:21" s="886" customFormat="1" ht="12.95" customHeight="1">
      <c r="A45" s="887" t="s">
        <v>850</v>
      </c>
      <c r="B45" s="892">
        <v>10005.800000000001</v>
      </c>
      <c r="C45" s="894" t="s">
        <v>851</v>
      </c>
      <c r="D45" s="892">
        <v>25014.5</v>
      </c>
      <c r="F45" s="893">
        <v>12332</v>
      </c>
      <c r="G45" s="893"/>
      <c r="H45" s="893">
        <v>209481.14914</v>
      </c>
      <c r="I45" s="893"/>
      <c r="J45" s="893" t="s">
        <v>517</v>
      </c>
      <c r="K45" s="893">
        <v>0</v>
      </c>
      <c r="L45" s="893" t="s">
        <v>517</v>
      </c>
      <c r="M45" s="893">
        <v>0</v>
      </c>
      <c r="N45" s="893">
        <v>11</v>
      </c>
      <c r="O45" s="893">
        <v>0</v>
      </c>
      <c r="P45" s="893">
        <v>192.55734</v>
      </c>
      <c r="Q45" s="893">
        <v>0</v>
      </c>
      <c r="R45" s="893">
        <v>12343</v>
      </c>
      <c r="S45" s="893">
        <v>0</v>
      </c>
      <c r="T45" s="893">
        <v>209673.70648</v>
      </c>
      <c r="U45" s="890"/>
    </row>
    <row r="46" spans="1:21" s="886" customFormat="1" ht="12.95" customHeight="1">
      <c r="A46" s="887" t="s">
        <v>850</v>
      </c>
      <c r="B46" s="892">
        <v>25014.5</v>
      </c>
      <c r="C46" s="894" t="s">
        <v>851</v>
      </c>
      <c r="D46" s="892">
        <v>50029</v>
      </c>
      <c r="F46" s="893">
        <v>9857</v>
      </c>
      <c r="G46" s="893"/>
      <c r="H46" s="893">
        <v>371223.29532</v>
      </c>
      <c r="I46" s="893"/>
      <c r="J46" s="893">
        <v>6</v>
      </c>
      <c r="K46" s="893">
        <v>0</v>
      </c>
      <c r="L46" s="893">
        <v>194.5</v>
      </c>
      <c r="M46" s="893">
        <v>0</v>
      </c>
      <c r="N46" s="893">
        <v>10</v>
      </c>
      <c r="O46" s="893">
        <v>0</v>
      </c>
      <c r="P46" s="893">
        <v>384.96209000000005</v>
      </c>
      <c r="Q46" s="893">
        <v>0</v>
      </c>
      <c r="R46" s="893">
        <v>9873</v>
      </c>
      <c r="S46" s="893">
        <v>0</v>
      </c>
      <c r="T46" s="893">
        <v>371802.75741</v>
      </c>
      <c r="U46" s="890"/>
    </row>
    <row r="47" spans="1:21" s="886" customFormat="1" ht="12.95" customHeight="1">
      <c r="A47" s="887" t="s">
        <v>850</v>
      </c>
      <c r="B47" s="892">
        <v>50029</v>
      </c>
      <c r="C47" s="894" t="s">
        <v>851</v>
      </c>
      <c r="D47" s="892">
        <v>100058</v>
      </c>
      <c r="F47" s="893">
        <v>12049</v>
      </c>
      <c r="G47" s="893"/>
      <c r="H47" s="893">
        <v>961813.9077999999</v>
      </c>
      <c r="I47" s="893"/>
      <c r="J47" s="893">
        <v>5</v>
      </c>
      <c r="K47" s="893">
        <v>0</v>
      </c>
      <c r="L47" s="893">
        <v>357.76507</v>
      </c>
      <c r="M47" s="893">
        <v>0</v>
      </c>
      <c r="N47" s="893">
        <v>8</v>
      </c>
      <c r="O47" s="893">
        <v>0</v>
      </c>
      <c r="P47" s="893">
        <v>663.23295</v>
      </c>
      <c r="Q47" s="893">
        <v>0</v>
      </c>
      <c r="R47" s="893">
        <v>12062</v>
      </c>
      <c r="S47" s="893">
        <v>0</v>
      </c>
      <c r="T47" s="893">
        <v>962834.9058200001</v>
      </c>
      <c r="U47" s="890"/>
    </row>
    <row r="48" spans="1:21" s="886" customFormat="1" ht="12.95" customHeight="1">
      <c r="A48" s="887" t="s">
        <v>850</v>
      </c>
      <c r="B48" s="892">
        <v>100058</v>
      </c>
      <c r="C48" s="894" t="s">
        <v>851</v>
      </c>
      <c r="D48" s="892">
        <v>200116</v>
      </c>
      <c r="F48" s="893">
        <v>6206</v>
      </c>
      <c r="G48" s="893"/>
      <c r="H48" s="893">
        <v>856865.96864</v>
      </c>
      <c r="I48" s="893"/>
      <c r="J48" s="893">
        <v>7</v>
      </c>
      <c r="K48" s="893">
        <v>0</v>
      </c>
      <c r="L48" s="893">
        <v>975.04492</v>
      </c>
      <c r="M48" s="893">
        <v>0</v>
      </c>
      <c r="N48" s="893">
        <v>8</v>
      </c>
      <c r="O48" s="893">
        <v>0</v>
      </c>
      <c r="P48" s="893">
        <v>1328.87757</v>
      </c>
      <c r="Q48" s="893">
        <v>0</v>
      </c>
      <c r="R48" s="893">
        <v>6221</v>
      </c>
      <c r="S48" s="893">
        <v>0</v>
      </c>
      <c r="T48" s="893">
        <v>859169.89113</v>
      </c>
      <c r="U48" s="890"/>
    </row>
    <row r="49" spans="1:21" s="886" customFormat="1" ht="12.95" customHeight="1">
      <c r="A49" s="887" t="s">
        <v>850</v>
      </c>
      <c r="B49" s="892">
        <v>200116</v>
      </c>
      <c r="C49" s="894" t="s">
        <v>851</v>
      </c>
      <c r="D49" s="892">
        <v>400232</v>
      </c>
      <c r="F49" s="893">
        <v>2010</v>
      </c>
      <c r="G49" s="893"/>
      <c r="H49" s="893">
        <v>555255.36043</v>
      </c>
      <c r="I49" s="893"/>
      <c r="J49" s="893">
        <v>5</v>
      </c>
      <c r="K49" s="893">
        <v>0</v>
      </c>
      <c r="L49" s="893">
        <v>1649.5636499999998</v>
      </c>
      <c r="M49" s="893">
        <v>0</v>
      </c>
      <c r="N49" s="893">
        <v>5</v>
      </c>
      <c r="O49" s="893">
        <v>0</v>
      </c>
      <c r="P49" s="893">
        <v>1761</v>
      </c>
      <c r="Q49" s="893">
        <v>0</v>
      </c>
      <c r="R49" s="893">
        <v>2020</v>
      </c>
      <c r="S49" s="893">
        <v>0</v>
      </c>
      <c r="T49" s="893">
        <v>558665.92408</v>
      </c>
      <c r="U49" s="890"/>
    </row>
    <row r="50" spans="1:21" s="886" customFormat="1" ht="12.95" customHeight="1">
      <c r="A50" s="887" t="s">
        <v>850</v>
      </c>
      <c r="B50" s="892">
        <v>400232</v>
      </c>
      <c r="C50" s="894" t="s">
        <v>851</v>
      </c>
      <c r="D50" s="892">
        <v>600348</v>
      </c>
      <c r="F50" s="893">
        <v>504</v>
      </c>
      <c r="G50" s="893"/>
      <c r="H50" s="893">
        <v>247791.57621</v>
      </c>
      <c r="I50" s="893"/>
      <c r="J50" s="893">
        <v>13</v>
      </c>
      <c r="K50" s="893">
        <v>0</v>
      </c>
      <c r="L50" s="893">
        <v>6406.0368</v>
      </c>
      <c r="M50" s="893">
        <v>0</v>
      </c>
      <c r="N50" s="893">
        <v>12</v>
      </c>
      <c r="O50" s="893">
        <v>0</v>
      </c>
      <c r="P50" s="893">
        <v>5942.7584400000005</v>
      </c>
      <c r="Q50" s="893">
        <v>0</v>
      </c>
      <c r="R50" s="893">
        <v>529</v>
      </c>
      <c r="S50" s="893">
        <v>0</v>
      </c>
      <c r="T50" s="893">
        <v>260140.37144999998</v>
      </c>
      <c r="U50" s="890"/>
    </row>
    <row r="51" spans="1:21" s="886" customFormat="1" ht="12.95" customHeight="1">
      <c r="A51" s="887" t="s">
        <v>850</v>
      </c>
      <c r="B51" s="892">
        <v>600348</v>
      </c>
      <c r="C51" s="894" t="s">
        <v>851</v>
      </c>
      <c r="D51" s="892">
        <v>800464</v>
      </c>
      <c r="F51" s="893">
        <v>208</v>
      </c>
      <c r="G51" s="893"/>
      <c r="H51" s="893">
        <v>144364.30851</v>
      </c>
      <c r="I51" s="893"/>
      <c r="J51" s="893">
        <v>6</v>
      </c>
      <c r="K51" s="893">
        <v>0</v>
      </c>
      <c r="L51" s="893">
        <v>4049.3108500000003</v>
      </c>
      <c r="M51" s="893">
        <v>0</v>
      </c>
      <c r="N51" s="893">
        <v>17</v>
      </c>
      <c r="O51" s="893">
        <v>0</v>
      </c>
      <c r="P51" s="893">
        <v>12242.082279999999</v>
      </c>
      <c r="Q51" s="893">
        <v>0</v>
      </c>
      <c r="R51" s="893">
        <v>231</v>
      </c>
      <c r="S51" s="893">
        <v>0</v>
      </c>
      <c r="T51" s="893">
        <v>160655.70163999998</v>
      </c>
      <c r="U51" s="890"/>
    </row>
    <row r="52" spans="1:21" s="886" customFormat="1" ht="12.95" customHeight="1">
      <c r="A52" s="887" t="s">
        <v>850</v>
      </c>
      <c r="B52" s="892">
        <v>800464</v>
      </c>
      <c r="C52" s="894" t="s">
        <v>851</v>
      </c>
      <c r="D52" s="892">
        <v>1000580</v>
      </c>
      <c r="F52" s="893">
        <v>111</v>
      </c>
      <c r="G52" s="893"/>
      <c r="H52" s="893">
        <v>99833.49279999999</v>
      </c>
      <c r="I52" s="893"/>
      <c r="J52" s="893">
        <v>11</v>
      </c>
      <c r="K52" s="893">
        <v>0</v>
      </c>
      <c r="L52" s="893">
        <v>10385.7105</v>
      </c>
      <c r="M52" s="893">
        <v>0</v>
      </c>
      <c r="N52" s="893">
        <v>16</v>
      </c>
      <c r="O52" s="893">
        <v>0</v>
      </c>
      <c r="P52" s="893">
        <v>15813.69767</v>
      </c>
      <c r="Q52" s="893">
        <v>0</v>
      </c>
      <c r="R52" s="893">
        <v>138</v>
      </c>
      <c r="S52" s="893">
        <v>0</v>
      </c>
      <c r="T52" s="893">
        <v>126032.90097</v>
      </c>
      <c r="U52" s="890"/>
    </row>
    <row r="53" spans="1:21" s="886" customFormat="1" ht="12.95" customHeight="1">
      <c r="A53" s="887" t="s">
        <v>850</v>
      </c>
      <c r="B53" s="892">
        <v>1000580</v>
      </c>
      <c r="C53" s="894" t="s">
        <v>851</v>
      </c>
      <c r="D53" s="892">
        <v>1500870</v>
      </c>
      <c r="F53" s="893">
        <v>104</v>
      </c>
      <c r="G53" s="893"/>
      <c r="H53" s="893">
        <v>125988.59498000001</v>
      </c>
      <c r="I53" s="893"/>
      <c r="J53" s="893">
        <v>16</v>
      </c>
      <c r="K53" s="893">
        <v>0</v>
      </c>
      <c r="L53" s="893">
        <v>20245.95905</v>
      </c>
      <c r="M53" s="893">
        <v>0</v>
      </c>
      <c r="N53" s="893">
        <v>17</v>
      </c>
      <c r="O53" s="893">
        <v>0</v>
      </c>
      <c r="P53" s="893">
        <v>20107.411030000003</v>
      </c>
      <c r="Q53" s="893">
        <v>0</v>
      </c>
      <c r="R53" s="893">
        <v>137</v>
      </c>
      <c r="S53" s="893">
        <v>0</v>
      </c>
      <c r="T53" s="893">
        <v>166341.96506000002</v>
      </c>
      <c r="U53" s="890"/>
    </row>
    <row r="54" spans="1:21" s="886" customFormat="1" ht="12.95" customHeight="1">
      <c r="A54" s="887" t="s">
        <v>850</v>
      </c>
      <c r="B54" s="892">
        <v>1500870</v>
      </c>
      <c r="C54" s="894" t="s">
        <v>851</v>
      </c>
      <c r="D54" s="892">
        <v>2001160</v>
      </c>
      <c r="F54" s="893">
        <v>39</v>
      </c>
      <c r="G54" s="893"/>
      <c r="H54" s="893">
        <v>68511.31268</v>
      </c>
      <c r="I54" s="893"/>
      <c r="J54" s="893">
        <v>13</v>
      </c>
      <c r="K54" s="893">
        <v>0</v>
      </c>
      <c r="L54" s="893">
        <v>23537.76159</v>
      </c>
      <c r="M54" s="893">
        <v>0</v>
      </c>
      <c r="N54" s="893">
        <v>19</v>
      </c>
      <c r="O54" s="893">
        <v>0</v>
      </c>
      <c r="P54" s="893">
        <v>36092.99458</v>
      </c>
      <c r="Q54" s="893">
        <v>0</v>
      </c>
      <c r="R54" s="893">
        <v>71</v>
      </c>
      <c r="S54" s="893">
        <v>0</v>
      </c>
      <c r="T54" s="893">
        <v>128142.06885</v>
      </c>
      <c r="U54" s="890"/>
    </row>
    <row r="55" spans="1:21" s="886" customFormat="1" ht="12.95" customHeight="1">
      <c r="A55" s="887" t="s">
        <v>850</v>
      </c>
      <c r="B55" s="892">
        <v>2001160</v>
      </c>
      <c r="C55" s="894" t="s">
        <v>851</v>
      </c>
      <c r="D55" s="892">
        <v>5002900</v>
      </c>
      <c r="F55" s="893">
        <v>62</v>
      </c>
      <c r="G55" s="893"/>
      <c r="H55" s="893">
        <v>181510.86918</v>
      </c>
      <c r="I55" s="893"/>
      <c r="J55" s="893">
        <v>37</v>
      </c>
      <c r="K55" s="893">
        <v>0</v>
      </c>
      <c r="L55" s="893">
        <v>130457.4405</v>
      </c>
      <c r="M55" s="893">
        <v>0</v>
      </c>
      <c r="N55" s="893">
        <v>35</v>
      </c>
      <c r="O55" s="893">
        <v>0</v>
      </c>
      <c r="P55" s="893">
        <v>142476.01043999998</v>
      </c>
      <c r="Q55" s="893">
        <v>0</v>
      </c>
      <c r="R55" s="893">
        <v>134</v>
      </c>
      <c r="S55" s="893">
        <v>0</v>
      </c>
      <c r="T55" s="893">
        <v>454444.32012</v>
      </c>
      <c r="U55" s="890"/>
    </row>
    <row r="56" spans="1:21" s="886" customFormat="1" ht="12.95" customHeight="1">
      <c r="A56" s="887" t="s">
        <v>850</v>
      </c>
      <c r="B56" s="892">
        <v>5002900</v>
      </c>
      <c r="C56" s="894" t="s">
        <v>851</v>
      </c>
      <c r="D56" s="892">
        <v>10005800</v>
      </c>
      <c r="F56" s="893">
        <v>14</v>
      </c>
      <c r="G56" s="893"/>
      <c r="H56" s="893">
        <v>97902.71951000001</v>
      </c>
      <c r="I56" s="893"/>
      <c r="J56" s="893">
        <v>15</v>
      </c>
      <c r="K56" s="893">
        <v>0</v>
      </c>
      <c r="L56" s="893">
        <v>106916.32521</v>
      </c>
      <c r="M56" s="893">
        <v>0</v>
      </c>
      <c r="N56" s="893">
        <v>34</v>
      </c>
      <c r="O56" s="893">
        <v>0</v>
      </c>
      <c r="P56" s="893">
        <v>262454.63223</v>
      </c>
      <c r="Q56" s="893">
        <v>0</v>
      </c>
      <c r="R56" s="893">
        <v>63</v>
      </c>
      <c r="S56" s="893">
        <v>0</v>
      </c>
      <c r="T56" s="893">
        <v>467273.67695</v>
      </c>
      <c r="U56" s="890"/>
    </row>
    <row r="57" spans="1:21" s="886" customFormat="1" ht="12.95" customHeight="1">
      <c r="A57" s="887" t="s">
        <v>850</v>
      </c>
      <c r="B57" s="892">
        <v>10005800</v>
      </c>
      <c r="C57" s="894" t="s">
        <v>851</v>
      </c>
      <c r="D57" s="895" t="s">
        <v>852</v>
      </c>
      <c r="F57" s="893">
        <v>3</v>
      </c>
      <c r="G57" s="893"/>
      <c r="H57" s="893">
        <v>43022.07022</v>
      </c>
      <c r="I57" s="893"/>
      <c r="J57" s="893">
        <v>18</v>
      </c>
      <c r="K57" s="893">
        <v>0</v>
      </c>
      <c r="L57" s="893">
        <v>372585.63114</v>
      </c>
      <c r="M57" s="893">
        <v>0</v>
      </c>
      <c r="N57" s="893">
        <v>59</v>
      </c>
      <c r="O57" s="893">
        <v>0</v>
      </c>
      <c r="P57" s="893">
        <v>1609840.86637</v>
      </c>
      <c r="Q57" s="893">
        <v>0</v>
      </c>
      <c r="R57" s="893">
        <v>80</v>
      </c>
      <c r="S57" s="893">
        <v>0</v>
      </c>
      <c r="T57" s="893">
        <v>2025448.56773</v>
      </c>
      <c r="U57" s="890"/>
    </row>
    <row r="58" spans="1:22" s="886" customFormat="1" ht="10.5" customHeight="1">
      <c r="A58" s="887"/>
      <c r="B58" s="891"/>
      <c r="C58" s="891"/>
      <c r="D58" s="892"/>
      <c r="F58" s="884"/>
      <c r="H58" s="884"/>
      <c r="I58" s="884"/>
      <c r="J58" s="884"/>
      <c r="K58" s="884"/>
      <c r="L58" s="884"/>
      <c r="M58" s="884"/>
      <c r="N58" s="884"/>
      <c r="O58" s="884"/>
      <c r="P58" s="884"/>
      <c r="Q58" s="884"/>
      <c r="R58" s="884"/>
      <c r="S58" s="884"/>
      <c r="T58" s="884"/>
      <c r="U58" s="896"/>
      <c r="V58" s="897"/>
    </row>
    <row r="59" spans="1:21" s="898" customFormat="1" ht="20.1" customHeight="1">
      <c r="A59" s="885" t="s">
        <v>74</v>
      </c>
      <c r="B59" s="886"/>
      <c r="C59" s="887"/>
      <c r="D59" s="888"/>
      <c r="E59" s="886"/>
      <c r="F59" s="889">
        <v>96307</v>
      </c>
      <c r="G59" s="889"/>
      <c r="H59" s="889">
        <v>804257.86767</v>
      </c>
      <c r="I59" s="889"/>
      <c r="J59" s="889" t="s">
        <v>517</v>
      </c>
      <c r="K59" s="889">
        <v>0</v>
      </c>
      <c r="L59" s="889" t="s">
        <v>517</v>
      </c>
      <c r="M59" s="889">
        <v>0</v>
      </c>
      <c r="N59" s="889" t="s">
        <v>517</v>
      </c>
      <c r="O59" s="889">
        <v>0</v>
      </c>
      <c r="P59" s="889" t="s">
        <v>517</v>
      </c>
      <c r="Q59" s="889">
        <v>0</v>
      </c>
      <c r="R59" s="889">
        <v>96307</v>
      </c>
      <c r="S59" s="889">
        <v>0</v>
      </c>
      <c r="T59" s="889">
        <v>804257.86767</v>
      </c>
      <c r="U59" s="890"/>
    </row>
    <row r="60" spans="1:21" s="886" customFormat="1" ht="12.95" customHeight="1">
      <c r="A60" s="887"/>
      <c r="B60" s="891" t="s">
        <v>849</v>
      </c>
      <c r="C60" s="891"/>
      <c r="D60" s="892">
        <v>10005.800000000001</v>
      </c>
      <c r="F60" s="893">
        <v>75562</v>
      </c>
      <c r="G60" s="893"/>
      <c r="H60" s="893">
        <v>137697.2856399999</v>
      </c>
      <c r="I60" s="893"/>
      <c r="J60" s="893" t="s">
        <v>517</v>
      </c>
      <c r="K60" s="893">
        <v>0</v>
      </c>
      <c r="L60" s="893" t="s">
        <v>517</v>
      </c>
      <c r="M60" s="893">
        <v>0</v>
      </c>
      <c r="N60" s="893" t="s">
        <v>517</v>
      </c>
      <c r="O60" s="893">
        <v>0</v>
      </c>
      <c r="P60" s="893" t="s">
        <v>517</v>
      </c>
      <c r="Q60" s="893">
        <v>0</v>
      </c>
      <c r="R60" s="893">
        <v>75562</v>
      </c>
      <c r="S60" s="893">
        <v>0</v>
      </c>
      <c r="T60" s="893">
        <v>137697.2856399999</v>
      </c>
      <c r="U60" s="890"/>
    </row>
    <row r="61" spans="1:21" s="886" customFormat="1" ht="12.95" customHeight="1">
      <c r="A61" s="887" t="s">
        <v>850</v>
      </c>
      <c r="B61" s="892">
        <v>10005.800000000001</v>
      </c>
      <c r="C61" s="894" t="s">
        <v>851</v>
      </c>
      <c r="D61" s="892">
        <v>25014.5</v>
      </c>
      <c r="F61" s="893">
        <v>12522</v>
      </c>
      <c r="G61" s="893"/>
      <c r="H61" s="893">
        <v>198790.2481</v>
      </c>
      <c r="I61" s="893"/>
      <c r="J61" s="893" t="s">
        <v>517</v>
      </c>
      <c r="K61" s="893">
        <v>0</v>
      </c>
      <c r="L61" s="893" t="s">
        <v>517</v>
      </c>
      <c r="M61" s="893">
        <v>0</v>
      </c>
      <c r="N61" s="893" t="s">
        <v>517</v>
      </c>
      <c r="O61" s="893">
        <v>0</v>
      </c>
      <c r="P61" s="893" t="s">
        <v>517</v>
      </c>
      <c r="Q61" s="893">
        <v>0</v>
      </c>
      <c r="R61" s="893">
        <v>12522</v>
      </c>
      <c r="S61" s="893">
        <v>0</v>
      </c>
      <c r="T61" s="893">
        <v>198790.2481</v>
      </c>
      <c r="U61" s="890"/>
    </row>
    <row r="62" spans="1:21" s="886" customFormat="1" ht="12.95" customHeight="1">
      <c r="A62" s="887" t="s">
        <v>850</v>
      </c>
      <c r="B62" s="892">
        <v>25014.5</v>
      </c>
      <c r="C62" s="894" t="s">
        <v>851</v>
      </c>
      <c r="D62" s="892">
        <v>50029</v>
      </c>
      <c r="F62" s="893">
        <v>5312</v>
      </c>
      <c r="G62" s="893"/>
      <c r="H62" s="893">
        <v>184024.64638999998</v>
      </c>
      <c r="I62" s="893"/>
      <c r="J62" s="893" t="s">
        <v>517</v>
      </c>
      <c r="K62" s="893">
        <v>0</v>
      </c>
      <c r="L62" s="893" t="s">
        <v>517</v>
      </c>
      <c r="M62" s="893">
        <v>0</v>
      </c>
      <c r="N62" s="893" t="s">
        <v>517</v>
      </c>
      <c r="O62" s="893">
        <v>0</v>
      </c>
      <c r="P62" s="893" t="s">
        <v>517</v>
      </c>
      <c r="Q62" s="893">
        <v>0</v>
      </c>
      <c r="R62" s="893">
        <v>5312</v>
      </c>
      <c r="S62" s="893">
        <v>0</v>
      </c>
      <c r="T62" s="893">
        <v>184024.64638999998</v>
      </c>
      <c r="U62" s="890"/>
    </row>
    <row r="63" spans="1:21" s="886" customFormat="1" ht="12.95" customHeight="1">
      <c r="A63" s="887" t="s">
        <v>850</v>
      </c>
      <c r="B63" s="892">
        <v>50029</v>
      </c>
      <c r="C63" s="894" t="s">
        <v>851</v>
      </c>
      <c r="D63" s="892">
        <v>100058</v>
      </c>
      <c r="F63" s="893">
        <v>2082</v>
      </c>
      <c r="G63" s="893"/>
      <c r="H63" s="893">
        <v>141375.97545</v>
      </c>
      <c r="I63" s="893"/>
      <c r="J63" s="893" t="s">
        <v>517</v>
      </c>
      <c r="K63" s="893">
        <v>0</v>
      </c>
      <c r="L63" s="893" t="s">
        <v>517</v>
      </c>
      <c r="M63" s="893">
        <v>0</v>
      </c>
      <c r="N63" s="893" t="s">
        <v>517</v>
      </c>
      <c r="O63" s="893">
        <v>0</v>
      </c>
      <c r="P63" s="893" t="s">
        <v>517</v>
      </c>
      <c r="Q63" s="893">
        <v>0</v>
      </c>
      <c r="R63" s="893">
        <v>2082</v>
      </c>
      <c r="S63" s="893">
        <v>0</v>
      </c>
      <c r="T63" s="893">
        <v>141375.97545</v>
      </c>
      <c r="U63" s="890"/>
    </row>
    <row r="64" spans="1:21" s="886" customFormat="1" ht="12.95" customHeight="1">
      <c r="A64" s="887" t="s">
        <v>850</v>
      </c>
      <c r="B64" s="892">
        <v>100058</v>
      </c>
      <c r="C64" s="894" t="s">
        <v>851</v>
      </c>
      <c r="D64" s="892">
        <v>200116</v>
      </c>
      <c r="F64" s="893">
        <v>652</v>
      </c>
      <c r="G64" s="893"/>
      <c r="H64" s="893">
        <v>86309.81009999999</v>
      </c>
      <c r="I64" s="893"/>
      <c r="J64" s="893" t="s">
        <v>517</v>
      </c>
      <c r="K64" s="893">
        <v>0</v>
      </c>
      <c r="L64" s="893" t="s">
        <v>517</v>
      </c>
      <c r="M64" s="893">
        <v>0</v>
      </c>
      <c r="N64" s="893" t="s">
        <v>517</v>
      </c>
      <c r="O64" s="893">
        <v>0</v>
      </c>
      <c r="P64" s="893" t="s">
        <v>517</v>
      </c>
      <c r="Q64" s="893">
        <v>0</v>
      </c>
      <c r="R64" s="893">
        <v>652</v>
      </c>
      <c r="S64" s="893">
        <v>0</v>
      </c>
      <c r="T64" s="893">
        <v>86309.81009999999</v>
      </c>
      <c r="U64" s="890"/>
    </row>
    <row r="65" spans="1:21" s="886" customFormat="1" ht="12.95" customHeight="1">
      <c r="A65" s="887" t="s">
        <v>850</v>
      </c>
      <c r="B65" s="892">
        <v>200116</v>
      </c>
      <c r="C65" s="894" t="s">
        <v>851</v>
      </c>
      <c r="D65" s="892">
        <v>400232</v>
      </c>
      <c r="F65" s="893">
        <v>145</v>
      </c>
      <c r="G65" s="893"/>
      <c r="H65" s="893">
        <v>38445.41954</v>
      </c>
      <c r="I65" s="893"/>
      <c r="J65" s="893" t="s">
        <v>517</v>
      </c>
      <c r="K65" s="893">
        <v>0</v>
      </c>
      <c r="L65" s="893" t="s">
        <v>517</v>
      </c>
      <c r="M65" s="893">
        <v>0</v>
      </c>
      <c r="N65" s="893" t="s">
        <v>517</v>
      </c>
      <c r="O65" s="893">
        <v>0</v>
      </c>
      <c r="P65" s="893" t="s">
        <v>517</v>
      </c>
      <c r="Q65" s="893">
        <v>0</v>
      </c>
      <c r="R65" s="893">
        <v>145</v>
      </c>
      <c r="S65" s="893">
        <v>0</v>
      </c>
      <c r="T65" s="893">
        <v>38445.41954</v>
      </c>
      <c r="U65" s="890"/>
    </row>
    <row r="66" spans="1:21" s="886" customFormat="1" ht="12.95" customHeight="1">
      <c r="A66" s="887" t="s">
        <v>850</v>
      </c>
      <c r="B66" s="892">
        <v>400232</v>
      </c>
      <c r="C66" s="894" t="s">
        <v>851</v>
      </c>
      <c r="D66" s="892">
        <v>600348</v>
      </c>
      <c r="F66" s="893">
        <v>24</v>
      </c>
      <c r="G66" s="893"/>
      <c r="H66" s="893">
        <v>11154.67647</v>
      </c>
      <c r="I66" s="893"/>
      <c r="J66" s="893" t="s">
        <v>517</v>
      </c>
      <c r="K66" s="893">
        <v>0</v>
      </c>
      <c r="L66" s="893" t="s">
        <v>517</v>
      </c>
      <c r="M66" s="893">
        <v>0</v>
      </c>
      <c r="N66" s="893" t="s">
        <v>517</v>
      </c>
      <c r="O66" s="893">
        <v>0</v>
      </c>
      <c r="P66" s="893" t="s">
        <v>517</v>
      </c>
      <c r="Q66" s="893">
        <v>0</v>
      </c>
      <c r="R66" s="893">
        <v>24</v>
      </c>
      <c r="S66" s="893">
        <v>0</v>
      </c>
      <c r="T66" s="893">
        <v>11154.67647</v>
      </c>
      <c r="U66" s="890"/>
    </row>
    <row r="67" spans="1:21" s="886" customFormat="1" ht="12.95" customHeight="1">
      <c r="A67" s="887" t="s">
        <v>850</v>
      </c>
      <c r="B67" s="892">
        <v>600348</v>
      </c>
      <c r="C67" s="894" t="s">
        <v>851</v>
      </c>
      <c r="D67" s="892">
        <v>800464</v>
      </c>
      <c r="F67" s="893">
        <v>5</v>
      </c>
      <c r="G67" s="893"/>
      <c r="H67" s="893">
        <v>3426.11672</v>
      </c>
      <c r="I67" s="893"/>
      <c r="J67" s="893" t="s">
        <v>517</v>
      </c>
      <c r="K67" s="893">
        <v>0</v>
      </c>
      <c r="L67" s="893" t="s">
        <v>517</v>
      </c>
      <c r="M67" s="893">
        <v>0</v>
      </c>
      <c r="N67" s="893" t="s">
        <v>517</v>
      </c>
      <c r="O67" s="893">
        <v>0</v>
      </c>
      <c r="P67" s="893" t="s">
        <v>517</v>
      </c>
      <c r="Q67" s="893">
        <v>0</v>
      </c>
      <c r="R67" s="893">
        <v>5</v>
      </c>
      <c r="S67" s="893">
        <v>0</v>
      </c>
      <c r="T67" s="893">
        <v>3426.11672</v>
      </c>
      <c r="U67" s="890"/>
    </row>
    <row r="68" spans="1:21" s="886" customFormat="1" ht="12.95" customHeight="1">
      <c r="A68" s="887" t="s">
        <v>850</v>
      </c>
      <c r="B68" s="892">
        <v>800464</v>
      </c>
      <c r="C68" s="894" t="s">
        <v>851</v>
      </c>
      <c r="D68" s="892">
        <v>1000580</v>
      </c>
      <c r="F68" s="893">
        <v>2</v>
      </c>
      <c r="G68" s="893"/>
      <c r="H68" s="893">
        <v>1824.89209</v>
      </c>
      <c r="I68" s="893"/>
      <c r="J68" s="893" t="s">
        <v>517</v>
      </c>
      <c r="K68" s="893">
        <v>0</v>
      </c>
      <c r="L68" s="893" t="s">
        <v>517</v>
      </c>
      <c r="M68" s="893">
        <v>0</v>
      </c>
      <c r="N68" s="893" t="s">
        <v>517</v>
      </c>
      <c r="O68" s="893">
        <v>0</v>
      </c>
      <c r="P68" s="893" t="s">
        <v>517</v>
      </c>
      <c r="Q68" s="893">
        <v>0</v>
      </c>
      <c r="R68" s="893">
        <v>2</v>
      </c>
      <c r="S68" s="893">
        <v>0</v>
      </c>
      <c r="T68" s="893">
        <v>1824.89209</v>
      </c>
      <c r="U68" s="890"/>
    </row>
    <row r="69" spans="1:21" s="886" customFormat="1" ht="12.95" customHeight="1">
      <c r="A69" s="887" t="s">
        <v>850</v>
      </c>
      <c r="B69" s="892">
        <v>1000580</v>
      </c>
      <c r="C69" s="894" t="s">
        <v>851</v>
      </c>
      <c r="D69" s="892">
        <v>1500870</v>
      </c>
      <c r="F69" s="893">
        <v>1</v>
      </c>
      <c r="G69" s="893"/>
      <c r="H69" s="893">
        <v>1208.7971699999998</v>
      </c>
      <c r="I69" s="893"/>
      <c r="J69" s="893" t="s">
        <v>517</v>
      </c>
      <c r="K69" s="893">
        <v>0</v>
      </c>
      <c r="L69" s="893" t="s">
        <v>517</v>
      </c>
      <c r="M69" s="893">
        <v>0</v>
      </c>
      <c r="N69" s="893" t="s">
        <v>517</v>
      </c>
      <c r="O69" s="893">
        <v>0</v>
      </c>
      <c r="P69" s="893" t="s">
        <v>517</v>
      </c>
      <c r="Q69" s="893">
        <v>0</v>
      </c>
      <c r="R69" s="893">
        <v>1</v>
      </c>
      <c r="S69" s="893">
        <v>0</v>
      </c>
      <c r="T69" s="893">
        <v>1208.7971699999998</v>
      </c>
      <c r="U69" s="890"/>
    </row>
    <row r="70" spans="1:21" s="886" customFormat="1" ht="12.95" customHeight="1">
      <c r="A70" s="887" t="s">
        <v>850</v>
      </c>
      <c r="B70" s="892">
        <v>1500870</v>
      </c>
      <c r="C70" s="894" t="s">
        <v>851</v>
      </c>
      <c r="D70" s="892">
        <v>2001160</v>
      </c>
      <c r="F70" s="893" t="s">
        <v>517</v>
      </c>
      <c r="G70" s="893"/>
      <c r="H70" s="893" t="s">
        <v>517</v>
      </c>
      <c r="I70" s="893"/>
      <c r="J70" s="893" t="s">
        <v>517</v>
      </c>
      <c r="K70" s="893">
        <v>0</v>
      </c>
      <c r="L70" s="893" t="s">
        <v>517</v>
      </c>
      <c r="M70" s="893">
        <v>0</v>
      </c>
      <c r="N70" s="893" t="s">
        <v>517</v>
      </c>
      <c r="O70" s="893">
        <v>0</v>
      </c>
      <c r="P70" s="893" t="s">
        <v>517</v>
      </c>
      <c r="Q70" s="893">
        <v>0</v>
      </c>
      <c r="R70" s="893" t="s">
        <v>517</v>
      </c>
      <c r="S70" s="893">
        <v>0</v>
      </c>
      <c r="T70" s="893" t="s">
        <v>517</v>
      </c>
      <c r="U70" s="890"/>
    </row>
    <row r="71" spans="1:21" s="886" customFormat="1" ht="12.95" customHeight="1">
      <c r="A71" s="887" t="s">
        <v>850</v>
      </c>
      <c r="B71" s="892">
        <v>2001160</v>
      </c>
      <c r="C71" s="894" t="s">
        <v>851</v>
      </c>
      <c r="D71" s="892">
        <v>5002900</v>
      </c>
      <c r="F71" s="893" t="s">
        <v>517</v>
      </c>
      <c r="G71" s="893"/>
      <c r="H71" s="893" t="s">
        <v>517</v>
      </c>
      <c r="I71" s="893"/>
      <c r="J71" s="893" t="s">
        <v>517</v>
      </c>
      <c r="K71" s="893">
        <v>0</v>
      </c>
      <c r="L71" s="893" t="s">
        <v>517</v>
      </c>
      <c r="M71" s="893">
        <v>0</v>
      </c>
      <c r="N71" s="893" t="s">
        <v>517</v>
      </c>
      <c r="O71" s="893">
        <v>0</v>
      </c>
      <c r="P71" s="893" t="s">
        <v>517</v>
      </c>
      <c r="Q71" s="893">
        <v>0</v>
      </c>
      <c r="R71" s="893" t="s">
        <v>517</v>
      </c>
      <c r="S71" s="893">
        <v>0</v>
      </c>
      <c r="T71" s="893" t="s">
        <v>517</v>
      </c>
      <c r="U71" s="890"/>
    </row>
    <row r="72" spans="1:21" s="886" customFormat="1" ht="12.95" customHeight="1">
      <c r="A72" s="887" t="s">
        <v>850</v>
      </c>
      <c r="B72" s="892">
        <v>5002900</v>
      </c>
      <c r="C72" s="894" t="s">
        <v>851</v>
      </c>
      <c r="D72" s="892">
        <v>10005800</v>
      </c>
      <c r="F72" s="893" t="s">
        <v>517</v>
      </c>
      <c r="G72" s="893"/>
      <c r="H72" s="893" t="s">
        <v>517</v>
      </c>
      <c r="I72" s="893"/>
      <c r="J72" s="893" t="s">
        <v>517</v>
      </c>
      <c r="K72" s="893">
        <v>0</v>
      </c>
      <c r="L72" s="893" t="s">
        <v>517</v>
      </c>
      <c r="M72" s="893">
        <v>0</v>
      </c>
      <c r="N72" s="893" t="s">
        <v>517</v>
      </c>
      <c r="O72" s="893">
        <v>0</v>
      </c>
      <c r="P72" s="893" t="s">
        <v>517</v>
      </c>
      <c r="Q72" s="893">
        <v>0</v>
      </c>
      <c r="R72" s="893" t="s">
        <v>517</v>
      </c>
      <c r="S72" s="893">
        <v>0</v>
      </c>
      <c r="T72" s="893" t="s">
        <v>517</v>
      </c>
      <c r="U72" s="890"/>
    </row>
    <row r="73" spans="1:21" s="886" customFormat="1" ht="12.95" customHeight="1">
      <c r="A73" s="887" t="s">
        <v>850</v>
      </c>
      <c r="B73" s="892">
        <v>10005800</v>
      </c>
      <c r="C73" s="894" t="s">
        <v>851</v>
      </c>
      <c r="D73" s="895" t="s">
        <v>852</v>
      </c>
      <c r="F73" s="893" t="s">
        <v>517</v>
      </c>
      <c r="G73" s="893"/>
      <c r="H73" s="893" t="s">
        <v>517</v>
      </c>
      <c r="I73" s="893"/>
      <c r="J73" s="893" t="s">
        <v>517</v>
      </c>
      <c r="K73" s="893">
        <v>0</v>
      </c>
      <c r="L73" s="893" t="s">
        <v>517</v>
      </c>
      <c r="M73" s="893">
        <v>0</v>
      </c>
      <c r="N73" s="893" t="s">
        <v>517</v>
      </c>
      <c r="O73" s="893">
        <v>0</v>
      </c>
      <c r="P73" s="893" t="s">
        <v>517</v>
      </c>
      <c r="Q73" s="893">
        <v>0</v>
      </c>
      <c r="R73" s="893" t="s">
        <v>517</v>
      </c>
      <c r="S73" s="893">
        <v>0</v>
      </c>
      <c r="T73" s="893" t="s">
        <v>517</v>
      </c>
      <c r="U73" s="890"/>
    </row>
    <row r="74" spans="1:21" s="886" customFormat="1" ht="10.5" customHeight="1">
      <c r="A74" s="887"/>
      <c r="B74" s="891"/>
      <c r="C74" s="891"/>
      <c r="D74" s="892"/>
      <c r="F74" s="884"/>
      <c r="H74" s="884"/>
      <c r="I74" s="884"/>
      <c r="J74" s="884"/>
      <c r="K74" s="884"/>
      <c r="L74" s="884"/>
      <c r="M74" s="884"/>
      <c r="N74" s="884"/>
      <c r="O74" s="884"/>
      <c r="P74" s="884"/>
      <c r="Q74" s="884"/>
      <c r="R74" s="884"/>
      <c r="S74" s="884"/>
      <c r="T74" s="884"/>
      <c r="U74" s="890"/>
    </row>
    <row r="75" spans="1:21" s="899" customFormat="1" ht="15">
      <c r="A75" s="885" t="s">
        <v>75</v>
      </c>
      <c r="B75" s="886"/>
      <c r="C75" s="887"/>
      <c r="D75" s="888"/>
      <c r="E75" s="886"/>
      <c r="F75" s="889">
        <v>2267569</v>
      </c>
      <c r="G75" s="889"/>
      <c r="H75" s="889">
        <v>5493441.07404</v>
      </c>
      <c r="I75" s="889"/>
      <c r="J75" s="889">
        <v>1555</v>
      </c>
      <c r="K75" s="889">
        <v>0</v>
      </c>
      <c r="L75" s="889">
        <v>690574.4083</v>
      </c>
      <c r="M75" s="889">
        <v>0</v>
      </c>
      <c r="N75" s="889">
        <v>6660</v>
      </c>
      <c r="O75" s="889">
        <v>0</v>
      </c>
      <c r="P75" s="889">
        <v>2425149.3842800003</v>
      </c>
      <c r="Q75" s="889">
        <v>0</v>
      </c>
      <c r="R75" s="889">
        <v>2275784</v>
      </c>
      <c r="S75" s="889">
        <v>0</v>
      </c>
      <c r="T75" s="889">
        <v>8609164.86662</v>
      </c>
      <c r="U75" s="890"/>
    </row>
    <row r="76" spans="1:21" s="886" customFormat="1" ht="12.95" customHeight="1">
      <c r="A76" s="887"/>
      <c r="B76" s="891" t="s">
        <v>849</v>
      </c>
      <c r="C76" s="891"/>
      <c r="D76" s="892">
        <v>10005.800000000001</v>
      </c>
      <c r="E76" s="890"/>
      <c r="F76" s="893">
        <v>2192595</v>
      </c>
      <c r="G76" s="893"/>
      <c r="H76" s="893">
        <v>471795.80582999997</v>
      </c>
      <c r="I76" s="893"/>
      <c r="J76" s="893">
        <v>1288</v>
      </c>
      <c r="K76" s="893">
        <v>0</v>
      </c>
      <c r="L76" s="893">
        <v>607.5409300000174</v>
      </c>
      <c r="M76" s="893">
        <v>0</v>
      </c>
      <c r="N76" s="893">
        <v>6229</v>
      </c>
      <c r="O76" s="893">
        <v>0</v>
      </c>
      <c r="P76" s="893">
        <v>1536.5247000004165</v>
      </c>
      <c r="Q76" s="893">
        <v>0</v>
      </c>
      <c r="R76" s="893">
        <v>2200112</v>
      </c>
      <c r="S76" s="893">
        <v>0</v>
      </c>
      <c r="T76" s="893">
        <v>473939.87146000005</v>
      </c>
      <c r="U76" s="890"/>
    </row>
    <row r="77" spans="1:21" s="886" customFormat="1" ht="12.95" customHeight="1">
      <c r="A77" s="887" t="s">
        <v>850</v>
      </c>
      <c r="B77" s="892">
        <v>10005.800000000001</v>
      </c>
      <c r="C77" s="894" t="s">
        <v>851</v>
      </c>
      <c r="D77" s="892">
        <v>25014.5</v>
      </c>
      <c r="E77" s="890"/>
      <c r="F77" s="893">
        <v>31470</v>
      </c>
      <c r="G77" s="893"/>
      <c r="H77" s="893">
        <v>510918.9732</v>
      </c>
      <c r="I77" s="893"/>
      <c r="J77" s="893">
        <v>42</v>
      </c>
      <c r="K77" s="893">
        <v>0</v>
      </c>
      <c r="L77" s="893">
        <v>719.51143</v>
      </c>
      <c r="M77" s="893">
        <v>0</v>
      </c>
      <c r="N77" s="893">
        <v>68</v>
      </c>
      <c r="O77" s="893">
        <v>0</v>
      </c>
      <c r="P77" s="893">
        <v>1091.32263</v>
      </c>
      <c r="Q77" s="893">
        <v>0</v>
      </c>
      <c r="R77" s="893">
        <v>31580</v>
      </c>
      <c r="S77" s="893">
        <v>0</v>
      </c>
      <c r="T77" s="893">
        <v>512729.80726</v>
      </c>
      <c r="U77" s="890"/>
    </row>
    <row r="78" spans="1:21" s="886" customFormat="1" ht="12.95" customHeight="1">
      <c r="A78" s="887" t="s">
        <v>850</v>
      </c>
      <c r="B78" s="892">
        <v>25014.5</v>
      </c>
      <c r="C78" s="894" t="s">
        <v>851</v>
      </c>
      <c r="D78" s="892">
        <v>50029</v>
      </c>
      <c r="E78" s="890"/>
      <c r="F78" s="893">
        <v>17598</v>
      </c>
      <c r="G78" s="893"/>
      <c r="H78" s="893">
        <v>638597.2211</v>
      </c>
      <c r="I78" s="893"/>
      <c r="J78" s="893">
        <v>36</v>
      </c>
      <c r="K78" s="893">
        <v>0</v>
      </c>
      <c r="L78" s="893">
        <v>1304.07683</v>
      </c>
      <c r="M78" s="893">
        <v>0</v>
      </c>
      <c r="N78" s="893">
        <v>46</v>
      </c>
      <c r="O78" s="893">
        <v>0</v>
      </c>
      <c r="P78" s="893">
        <v>1607.7694199999999</v>
      </c>
      <c r="Q78" s="893">
        <v>0</v>
      </c>
      <c r="R78" s="893">
        <v>17680</v>
      </c>
      <c r="S78" s="893">
        <v>0</v>
      </c>
      <c r="T78" s="893">
        <v>641509.06735</v>
      </c>
      <c r="U78" s="890"/>
    </row>
    <row r="79" spans="1:21" s="886" customFormat="1" ht="12.95" customHeight="1">
      <c r="A79" s="887" t="s">
        <v>850</v>
      </c>
      <c r="B79" s="892">
        <v>50029</v>
      </c>
      <c r="C79" s="894" t="s">
        <v>851</v>
      </c>
      <c r="D79" s="892">
        <v>100058</v>
      </c>
      <c r="E79" s="890"/>
      <c r="F79" s="893">
        <v>15139</v>
      </c>
      <c r="G79" s="893"/>
      <c r="H79" s="893">
        <v>1166934.83304</v>
      </c>
      <c r="I79" s="893"/>
      <c r="J79" s="893">
        <v>19</v>
      </c>
      <c r="K79" s="893">
        <v>0</v>
      </c>
      <c r="L79" s="893">
        <v>1427.4988</v>
      </c>
      <c r="M79" s="893">
        <v>0</v>
      </c>
      <c r="N79" s="893">
        <v>34</v>
      </c>
      <c r="O79" s="893">
        <v>0</v>
      </c>
      <c r="P79" s="893">
        <v>2385.85463</v>
      </c>
      <c r="Q79" s="893">
        <v>0</v>
      </c>
      <c r="R79" s="893">
        <v>15192</v>
      </c>
      <c r="S79" s="893">
        <v>0</v>
      </c>
      <c r="T79" s="893">
        <v>1170748.18647</v>
      </c>
      <c r="U79" s="890"/>
    </row>
    <row r="80" spans="1:21" s="886" customFormat="1" ht="12.95" customHeight="1">
      <c r="A80" s="887" t="s">
        <v>850</v>
      </c>
      <c r="B80" s="892">
        <v>100058</v>
      </c>
      <c r="C80" s="894" t="s">
        <v>851</v>
      </c>
      <c r="D80" s="892">
        <v>200116</v>
      </c>
      <c r="E80" s="890"/>
      <c r="F80" s="893">
        <v>7326</v>
      </c>
      <c r="G80" s="893"/>
      <c r="H80" s="893">
        <v>1000418.66775</v>
      </c>
      <c r="I80" s="893"/>
      <c r="J80" s="893">
        <v>20</v>
      </c>
      <c r="K80" s="893">
        <v>0</v>
      </c>
      <c r="L80" s="893">
        <v>2910.55198</v>
      </c>
      <c r="M80" s="893">
        <v>0</v>
      </c>
      <c r="N80" s="893">
        <v>32</v>
      </c>
      <c r="O80" s="893">
        <v>0</v>
      </c>
      <c r="P80" s="893">
        <v>4761.11481</v>
      </c>
      <c r="Q80" s="893">
        <v>0</v>
      </c>
      <c r="R80" s="893">
        <v>7378</v>
      </c>
      <c r="S80" s="893">
        <v>0</v>
      </c>
      <c r="T80" s="893">
        <v>1008090.33454</v>
      </c>
      <c r="U80" s="890"/>
    </row>
    <row r="81" spans="1:21" s="886" customFormat="1" ht="12.95" customHeight="1">
      <c r="A81" s="887" t="s">
        <v>850</v>
      </c>
      <c r="B81" s="892">
        <v>200116</v>
      </c>
      <c r="C81" s="894" t="s">
        <v>851</v>
      </c>
      <c r="D81" s="892">
        <v>400232</v>
      </c>
      <c r="E81" s="890"/>
      <c r="F81" s="893">
        <v>2297</v>
      </c>
      <c r="G81" s="893"/>
      <c r="H81" s="893">
        <v>628658.80264</v>
      </c>
      <c r="I81" s="893"/>
      <c r="J81" s="893">
        <v>15</v>
      </c>
      <c r="K81" s="893">
        <v>0</v>
      </c>
      <c r="L81" s="893">
        <v>4663.39123</v>
      </c>
      <c r="M81" s="893">
        <v>0</v>
      </c>
      <c r="N81" s="893">
        <v>21</v>
      </c>
      <c r="O81" s="893">
        <v>0</v>
      </c>
      <c r="P81" s="893">
        <v>6050.6446399999995</v>
      </c>
      <c r="Q81" s="893">
        <v>0</v>
      </c>
      <c r="R81" s="893">
        <v>2333</v>
      </c>
      <c r="S81" s="893">
        <v>0</v>
      </c>
      <c r="T81" s="893">
        <v>639372.83851</v>
      </c>
      <c r="U81" s="890"/>
    </row>
    <row r="82" spans="1:21" s="886" customFormat="1" ht="12.95" customHeight="1">
      <c r="A82" s="887" t="s">
        <v>850</v>
      </c>
      <c r="B82" s="892">
        <v>400232</v>
      </c>
      <c r="C82" s="894" t="s">
        <v>851</v>
      </c>
      <c r="D82" s="892">
        <v>600348</v>
      </c>
      <c r="E82" s="890"/>
      <c r="F82" s="893">
        <v>570</v>
      </c>
      <c r="G82" s="893"/>
      <c r="H82" s="893">
        <v>279306.72274</v>
      </c>
      <c r="I82" s="893"/>
      <c r="J82" s="893">
        <v>17</v>
      </c>
      <c r="K82" s="893">
        <v>0</v>
      </c>
      <c r="L82" s="893">
        <v>8111.51457</v>
      </c>
      <c r="M82" s="893">
        <v>0</v>
      </c>
      <c r="N82" s="893">
        <v>18</v>
      </c>
      <c r="O82" s="893">
        <v>0</v>
      </c>
      <c r="P82" s="893">
        <v>8969.357310000001</v>
      </c>
      <c r="Q82" s="893">
        <v>0</v>
      </c>
      <c r="R82" s="893">
        <v>605</v>
      </c>
      <c r="S82" s="893">
        <v>0</v>
      </c>
      <c r="T82" s="893">
        <v>296387.59462</v>
      </c>
      <c r="U82" s="890"/>
    </row>
    <row r="83" spans="1:21" s="886" customFormat="1" ht="12.95" customHeight="1">
      <c r="A83" s="887" t="s">
        <v>850</v>
      </c>
      <c r="B83" s="892">
        <v>600348</v>
      </c>
      <c r="C83" s="894" t="s">
        <v>851</v>
      </c>
      <c r="D83" s="892">
        <v>800464</v>
      </c>
      <c r="E83" s="890"/>
      <c r="F83" s="893">
        <v>225</v>
      </c>
      <c r="G83" s="893"/>
      <c r="H83" s="893">
        <v>156066.56861000002</v>
      </c>
      <c r="I83" s="893"/>
      <c r="J83" s="893">
        <v>6</v>
      </c>
      <c r="K83" s="893">
        <v>0</v>
      </c>
      <c r="L83" s="893">
        <v>4049.3108500000003</v>
      </c>
      <c r="M83" s="893">
        <v>0</v>
      </c>
      <c r="N83" s="893">
        <v>21</v>
      </c>
      <c r="O83" s="893">
        <v>0</v>
      </c>
      <c r="P83" s="893">
        <v>14786.25527</v>
      </c>
      <c r="Q83" s="893">
        <v>0</v>
      </c>
      <c r="R83" s="893">
        <v>252</v>
      </c>
      <c r="S83" s="893">
        <v>0</v>
      </c>
      <c r="T83" s="893">
        <v>174902.13473</v>
      </c>
      <c r="U83" s="890"/>
    </row>
    <row r="84" spans="1:21" s="886" customFormat="1" ht="12.95" customHeight="1">
      <c r="A84" s="887" t="s">
        <v>850</v>
      </c>
      <c r="B84" s="892">
        <v>800464</v>
      </c>
      <c r="C84" s="894" t="s">
        <v>851</v>
      </c>
      <c r="D84" s="892">
        <v>1000580</v>
      </c>
      <c r="E84" s="890"/>
      <c r="F84" s="893">
        <v>117</v>
      </c>
      <c r="G84" s="893"/>
      <c r="H84" s="893">
        <v>105269.52081999999</v>
      </c>
      <c r="I84" s="893"/>
      <c r="J84" s="893">
        <v>11</v>
      </c>
      <c r="K84" s="893">
        <v>0</v>
      </c>
      <c r="L84" s="893">
        <v>10385.7105</v>
      </c>
      <c r="M84" s="893">
        <v>0</v>
      </c>
      <c r="N84" s="893">
        <v>18</v>
      </c>
      <c r="O84" s="893">
        <v>0</v>
      </c>
      <c r="P84" s="893">
        <v>17576.31615</v>
      </c>
      <c r="Q84" s="893">
        <v>0</v>
      </c>
      <c r="R84" s="893">
        <v>146</v>
      </c>
      <c r="S84" s="893">
        <v>0</v>
      </c>
      <c r="T84" s="893">
        <v>133231.54747</v>
      </c>
      <c r="U84" s="890"/>
    </row>
    <row r="85" spans="1:21" s="886" customFormat="1" ht="12.95" customHeight="1">
      <c r="A85" s="887" t="s">
        <v>850</v>
      </c>
      <c r="B85" s="892">
        <v>1000580</v>
      </c>
      <c r="C85" s="894" t="s">
        <v>851</v>
      </c>
      <c r="D85" s="892">
        <v>1500870</v>
      </c>
      <c r="E85" s="890"/>
      <c r="F85" s="893">
        <v>108</v>
      </c>
      <c r="G85" s="893"/>
      <c r="H85" s="893">
        <v>129931.43459</v>
      </c>
      <c r="I85" s="893"/>
      <c r="J85" s="893">
        <v>17</v>
      </c>
      <c r="K85" s="893">
        <v>0</v>
      </c>
      <c r="L85" s="893">
        <v>21214.72423</v>
      </c>
      <c r="M85" s="893">
        <v>0</v>
      </c>
      <c r="N85" s="893">
        <v>21</v>
      </c>
      <c r="O85" s="893">
        <v>0</v>
      </c>
      <c r="P85" s="893">
        <v>24993.56011</v>
      </c>
      <c r="Q85" s="893">
        <v>0</v>
      </c>
      <c r="R85" s="893">
        <v>146</v>
      </c>
      <c r="S85" s="893">
        <v>0</v>
      </c>
      <c r="T85" s="893">
        <v>176139.71893</v>
      </c>
      <c r="U85" s="890"/>
    </row>
    <row r="86" spans="1:21" s="886" customFormat="1" ht="12.95" customHeight="1">
      <c r="A86" s="887" t="s">
        <v>850</v>
      </c>
      <c r="B86" s="892">
        <v>1500870</v>
      </c>
      <c r="C86" s="894" t="s">
        <v>851</v>
      </c>
      <c r="D86" s="892">
        <v>2001160</v>
      </c>
      <c r="E86" s="890"/>
      <c r="F86" s="893">
        <v>40</v>
      </c>
      <c r="G86" s="893"/>
      <c r="H86" s="893">
        <v>69958.91587000001</v>
      </c>
      <c r="I86" s="893"/>
      <c r="J86" s="893">
        <v>14</v>
      </c>
      <c r="K86" s="893">
        <v>0</v>
      </c>
      <c r="L86" s="893">
        <v>25221.18</v>
      </c>
      <c r="M86" s="893">
        <v>0</v>
      </c>
      <c r="N86" s="893">
        <v>20</v>
      </c>
      <c r="O86" s="893">
        <v>0</v>
      </c>
      <c r="P86" s="893">
        <v>37725.85447</v>
      </c>
      <c r="Q86" s="893">
        <v>0</v>
      </c>
      <c r="R86" s="893">
        <v>74</v>
      </c>
      <c r="S86" s="893">
        <v>0</v>
      </c>
      <c r="T86" s="893">
        <v>132905.95034</v>
      </c>
      <c r="U86" s="890"/>
    </row>
    <row r="87" spans="1:21" s="886" customFormat="1" ht="12.95" customHeight="1">
      <c r="A87" s="887" t="s">
        <v>850</v>
      </c>
      <c r="B87" s="892">
        <v>2001160</v>
      </c>
      <c r="C87" s="894" t="s">
        <v>851</v>
      </c>
      <c r="D87" s="892">
        <v>5002900</v>
      </c>
      <c r="E87" s="890"/>
      <c r="F87" s="893">
        <v>66</v>
      </c>
      <c r="G87" s="893"/>
      <c r="H87" s="893">
        <v>189383.70633000002</v>
      </c>
      <c r="I87" s="893"/>
      <c r="J87" s="893">
        <v>37</v>
      </c>
      <c r="K87" s="893">
        <v>0</v>
      </c>
      <c r="L87" s="893">
        <v>130457.44059999999</v>
      </c>
      <c r="M87" s="893">
        <v>0</v>
      </c>
      <c r="N87" s="893">
        <v>36</v>
      </c>
      <c r="O87" s="893">
        <v>0</v>
      </c>
      <c r="P87" s="893">
        <v>144510.82622999998</v>
      </c>
      <c r="Q87" s="893">
        <v>0</v>
      </c>
      <c r="R87" s="893">
        <v>139</v>
      </c>
      <c r="S87" s="893">
        <v>0</v>
      </c>
      <c r="T87" s="893">
        <v>464351.97316000005</v>
      </c>
      <c r="U87" s="890"/>
    </row>
    <row r="88" spans="1:21" s="886" customFormat="1" ht="12.95" customHeight="1">
      <c r="A88" s="887" t="s">
        <v>850</v>
      </c>
      <c r="B88" s="892">
        <v>5002900</v>
      </c>
      <c r="C88" s="894" t="s">
        <v>851</v>
      </c>
      <c r="D88" s="892">
        <v>10005800</v>
      </c>
      <c r="E88" s="890"/>
      <c r="F88" s="893">
        <v>15</v>
      </c>
      <c r="G88" s="893"/>
      <c r="H88" s="893">
        <v>103177.76719</v>
      </c>
      <c r="I88" s="893"/>
      <c r="J88" s="893">
        <v>15</v>
      </c>
      <c r="K88" s="893">
        <v>0</v>
      </c>
      <c r="L88" s="893">
        <v>106916.32521</v>
      </c>
      <c r="M88" s="893">
        <v>0</v>
      </c>
      <c r="N88" s="893">
        <v>36</v>
      </c>
      <c r="O88" s="893">
        <v>0</v>
      </c>
      <c r="P88" s="893">
        <v>272966.07536</v>
      </c>
      <c r="Q88" s="893">
        <v>0</v>
      </c>
      <c r="R88" s="893">
        <v>66</v>
      </c>
      <c r="S88" s="893">
        <v>0</v>
      </c>
      <c r="T88" s="893">
        <v>483060.16776</v>
      </c>
      <c r="U88" s="890"/>
    </row>
    <row r="89" spans="1:21" s="886" customFormat="1" ht="12.95" customHeight="1">
      <c r="A89" s="887" t="s">
        <v>850</v>
      </c>
      <c r="B89" s="892">
        <v>10005800</v>
      </c>
      <c r="C89" s="894" t="s">
        <v>851</v>
      </c>
      <c r="D89" s="895" t="s">
        <v>852</v>
      </c>
      <c r="E89" s="890"/>
      <c r="F89" s="893">
        <v>3</v>
      </c>
      <c r="G89" s="893"/>
      <c r="H89" s="893">
        <v>43022.13433</v>
      </c>
      <c r="I89" s="893"/>
      <c r="J89" s="893">
        <v>18</v>
      </c>
      <c r="K89" s="893">
        <v>0</v>
      </c>
      <c r="L89" s="893">
        <v>372585.63114</v>
      </c>
      <c r="M89" s="893">
        <v>0</v>
      </c>
      <c r="N89" s="893">
        <v>60</v>
      </c>
      <c r="O89" s="893">
        <v>0</v>
      </c>
      <c r="P89" s="893">
        <v>1886187.90855</v>
      </c>
      <c r="Q89" s="893">
        <v>0</v>
      </c>
      <c r="R89" s="893">
        <v>81</v>
      </c>
      <c r="S89" s="893">
        <v>0</v>
      </c>
      <c r="T89" s="893">
        <v>2301795.67402</v>
      </c>
      <c r="U89" s="890"/>
    </row>
    <row r="90" spans="1:20" s="830" customFormat="1" ht="12" customHeight="1" thickBot="1">
      <c r="A90" s="900"/>
      <c r="B90" s="898"/>
      <c r="C90" s="898"/>
      <c r="D90" s="898"/>
      <c r="E90" s="898"/>
      <c r="F90" s="884"/>
      <c r="G90" s="886"/>
      <c r="H90" s="884"/>
      <c r="I90" s="884"/>
      <c r="J90" s="884"/>
      <c r="K90" s="884"/>
      <c r="L90" s="884"/>
      <c r="M90" s="884"/>
      <c r="N90" s="884"/>
      <c r="O90" s="884"/>
      <c r="P90" s="884"/>
      <c r="Q90" s="884"/>
      <c r="R90" s="884"/>
      <c r="S90" s="884"/>
      <c r="T90" s="884"/>
    </row>
    <row r="91" spans="1:20" s="830" customFormat="1" ht="15">
      <c r="A91" s="1351" t="s">
        <v>853</v>
      </c>
      <c r="B91" s="1352"/>
      <c r="C91" s="1352"/>
      <c r="D91" s="1352"/>
      <c r="E91" s="1352"/>
      <c r="F91" s="1352"/>
      <c r="G91" s="1352"/>
      <c r="H91" s="1352"/>
      <c r="I91" s="1352"/>
      <c r="J91" s="1352"/>
      <c r="K91" s="1352"/>
      <c r="L91" s="1352"/>
      <c r="M91" s="1352"/>
      <c r="N91" s="1352"/>
      <c r="O91" s="1352"/>
      <c r="P91" s="1352"/>
      <c r="Q91" s="1352"/>
      <c r="R91" s="1352"/>
      <c r="S91" s="1352"/>
      <c r="T91" s="1352"/>
    </row>
    <row r="92" spans="1:20" ht="13.5">
      <c r="A92" s="849"/>
      <c r="B92" s="898"/>
      <c r="C92" s="886"/>
      <c r="D92" s="886"/>
      <c r="E92" s="886"/>
      <c r="F92" s="898"/>
      <c r="G92" s="898"/>
      <c r="H92" s="898"/>
      <c r="I92" s="898"/>
      <c r="J92" s="898"/>
      <c r="K92" s="898"/>
      <c r="L92" s="898"/>
      <c r="M92" s="898"/>
      <c r="N92" s="898"/>
      <c r="O92" s="898"/>
      <c r="P92" s="898"/>
      <c r="Q92" s="898"/>
      <c r="R92" s="898"/>
      <c r="S92" s="898"/>
      <c r="T92" s="898"/>
    </row>
    <row r="93" spans="1:20" ht="13.5">
      <c r="A93" s="899"/>
      <c r="B93" s="901"/>
      <c r="C93" s="901"/>
      <c r="D93" s="902"/>
      <c r="E93" s="901"/>
      <c r="F93" s="893"/>
      <c r="G93" s="901"/>
      <c r="H93" s="893"/>
      <c r="I93" s="901"/>
      <c r="J93" s="893"/>
      <c r="K93" s="901"/>
      <c r="L93" s="893"/>
      <c r="M93" s="901"/>
      <c r="N93" s="893"/>
      <c r="O93" s="901"/>
      <c r="P93" s="893"/>
      <c r="Q93" s="901"/>
      <c r="R93" s="893"/>
      <c r="S93" s="901"/>
      <c r="T93" s="893"/>
    </row>
    <row r="94" spans="1:20" ht="13.5">
      <c r="A94" s="899"/>
      <c r="B94" s="899"/>
      <c r="C94" s="899"/>
      <c r="D94" s="899"/>
      <c r="E94" s="899"/>
      <c r="F94" s="893"/>
      <c r="G94" s="899"/>
      <c r="H94" s="893"/>
      <c r="I94" s="899"/>
      <c r="J94" s="893"/>
      <c r="K94" s="899"/>
      <c r="L94" s="893"/>
      <c r="M94" s="899"/>
      <c r="N94" s="893"/>
      <c r="O94" s="899"/>
      <c r="P94" s="893"/>
      <c r="Q94" s="899"/>
      <c r="R94" s="893"/>
      <c r="S94" s="899"/>
      <c r="T94" s="893"/>
    </row>
    <row r="95" spans="1:20" ht="13.5">
      <c r="A95" s="899"/>
      <c r="B95" s="899"/>
      <c r="C95" s="899"/>
      <c r="D95" s="899"/>
      <c r="E95" s="899"/>
      <c r="F95" s="893"/>
      <c r="G95" s="899"/>
      <c r="H95" s="899"/>
      <c r="I95" s="899"/>
      <c r="J95" s="899"/>
      <c r="K95" s="899"/>
      <c r="L95" s="899"/>
      <c r="M95" s="899"/>
      <c r="N95" s="899"/>
      <c r="O95" s="899"/>
      <c r="P95" s="899"/>
      <c r="Q95" s="899"/>
      <c r="R95" s="899"/>
      <c r="S95" s="899"/>
      <c r="T95" s="899"/>
    </row>
    <row r="96" spans="1:20" ht="13.5">
      <c r="A96" s="899"/>
      <c r="B96" s="899"/>
      <c r="C96" s="899"/>
      <c r="D96" s="899"/>
      <c r="E96" s="899"/>
      <c r="F96" s="893"/>
      <c r="G96" s="899"/>
      <c r="H96" s="899"/>
      <c r="I96" s="899"/>
      <c r="J96" s="899"/>
      <c r="K96" s="899"/>
      <c r="L96" s="899"/>
      <c r="M96" s="899"/>
      <c r="N96" s="899"/>
      <c r="O96" s="899"/>
      <c r="P96" s="899"/>
      <c r="Q96" s="899"/>
      <c r="R96" s="899"/>
      <c r="S96" s="899"/>
      <c r="T96" s="899"/>
    </row>
    <row r="97" spans="1:20" ht="13.5">
      <c r="A97" s="899"/>
      <c r="B97" s="899"/>
      <c r="C97" s="899"/>
      <c r="D97" s="899"/>
      <c r="E97" s="899"/>
      <c r="F97" s="893"/>
      <c r="G97" s="899"/>
      <c r="H97" s="899"/>
      <c r="I97" s="899"/>
      <c r="J97" s="899"/>
      <c r="K97" s="899"/>
      <c r="L97" s="899"/>
      <c r="M97" s="899"/>
      <c r="N97" s="899"/>
      <c r="O97" s="899"/>
      <c r="P97" s="899"/>
      <c r="Q97" s="899"/>
      <c r="R97" s="899"/>
      <c r="S97" s="899"/>
      <c r="T97" s="899"/>
    </row>
    <row r="98" spans="1:20" ht="13.5">
      <c r="A98" s="899"/>
      <c r="B98" s="899"/>
      <c r="C98" s="899"/>
      <c r="D98" s="899"/>
      <c r="E98" s="899"/>
      <c r="F98" s="893"/>
      <c r="G98" s="899"/>
      <c r="H98" s="899"/>
      <c r="I98" s="899"/>
      <c r="J98" s="899"/>
      <c r="K98" s="899"/>
      <c r="L98" s="899"/>
      <c r="M98" s="899"/>
      <c r="N98" s="899"/>
      <c r="O98" s="899"/>
      <c r="P98" s="899"/>
      <c r="Q98" s="899"/>
      <c r="R98" s="899"/>
      <c r="S98" s="899"/>
      <c r="T98" s="899"/>
    </row>
    <row r="99" spans="1:20" ht="13.5">
      <c r="A99" s="899"/>
      <c r="B99" s="899"/>
      <c r="C99" s="899"/>
      <c r="D99" s="899"/>
      <c r="E99" s="899"/>
      <c r="F99" s="893"/>
      <c r="G99" s="899"/>
      <c r="H99" s="899"/>
      <c r="I99" s="899"/>
      <c r="J99" s="899"/>
      <c r="K99" s="899"/>
      <c r="L99" s="899"/>
      <c r="M99" s="899"/>
      <c r="N99" s="899"/>
      <c r="O99" s="899"/>
      <c r="P99" s="899"/>
      <c r="Q99" s="899"/>
      <c r="R99" s="899"/>
      <c r="S99" s="899"/>
      <c r="T99" s="899"/>
    </row>
    <row r="100" spans="1:20" ht="13.5">
      <c r="A100" s="899"/>
      <c r="B100" s="899"/>
      <c r="C100" s="899"/>
      <c r="D100" s="899"/>
      <c r="E100" s="899"/>
      <c r="F100" s="893"/>
      <c r="G100" s="899"/>
      <c r="H100" s="899"/>
      <c r="I100" s="899"/>
      <c r="J100" s="899"/>
      <c r="K100" s="899"/>
      <c r="L100" s="899"/>
      <c r="M100" s="899"/>
      <c r="N100" s="899"/>
      <c r="O100" s="899"/>
      <c r="P100" s="899"/>
      <c r="Q100" s="899"/>
      <c r="R100" s="899"/>
      <c r="S100" s="899"/>
      <c r="T100" s="899"/>
    </row>
    <row r="101" spans="1:20" ht="13.5">
      <c r="A101" s="899"/>
      <c r="B101" s="899"/>
      <c r="C101" s="899"/>
      <c r="D101" s="899"/>
      <c r="E101" s="899"/>
      <c r="F101" s="893"/>
      <c r="G101" s="899"/>
      <c r="H101" s="899"/>
      <c r="I101" s="899"/>
      <c r="J101" s="899"/>
      <c r="K101" s="899"/>
      <c r="L101" s="899"/>
      <c r="M101" s="899"/>
      <c r="N101" s="899"/>
      <c r="O101" s="899"/>
      <c r="P101" s="899"/>
      <c r="Q101" s="899"/>
      <c r="R101" s="899"/>
      <c r="S101" s="899"/>
      <c r="T101" s="899"/>
    </row>
    <row r="102" spans="1:20" ht="13.5">
      <c r="A102" s="899"/>
      <c r="B102" s="899"/>
      <c r="C102" s="899"/>
      <c r="D102" s="899"/>
      <c r="E102" s="899"/>
      <c r="F102" s="893"/>
      <c r="G102" s="899"/>
      <c r="H102" s="899"/>
      <c r="I102" s="899"/>
      <c r="J102" s="899"/>
      <c r="K102" s="899"/>
      <c r="L102" s="899"/>
      <c r="M102" s="899"/>
      <c r="N102" s="899"/>
      <c r="O102" s="899"/>
      <c r="P102" s="899"/>
      <c r="Q102" s="899"/>
      <c r="R102" s="899"/>
      <c r="S102" s="899"/>
      <c r="T102" s="899"/>
    </row>
    <row r="103" spans="1:20" ht="13.5">
      <c r="A103" s="899"/>
      <c r="B103" s="899"/>
      <c r="C103" s="899"/>
      <c r="D103" s="899"/>
      <c r="E103" s="899"/>
      <c r="F103" s="893"/>
      <c r="G103" s="899"/>
      <c r="H103" s="899"/>
      <c r="I103" s="899"/>
      <c r="J103" s="899"/>
      <c r="K103" s="899"/>
      <c r="L103" s="899"/>
      <c r="M103" s="899"/>
      <c r="N103" s="899"/>
      <c r="O103" s="899"/>
      <c r="P103" s="899"/>
      <c r="Q103" s="899"/>
      <c r="R103" s="899"/>
      <c r="S103" s="899"/>
      <c r="T103" s="899"/>
    </row>
    <row r="104" spans="1:20" ht="13.5">
      <c r="A104" s="899"/>
      <c r="B104" s="899"/>
      <c r="C104" s="899"/>
      <c r="D104" s="899"/>
      <c r="E104" s="899"/>
      <c r="F104" s="893"/>
      <c r="G104" s="899"/>
      <c r="H104" s="899"/>
      <c r="I104" s="899"/>
      <c r="J104" s="899"/>
      <c r="K104" s="899"/>
      <c r="L104" s="899"/>
      <c r="M104" s="899"/>
      <c r="N104" s="899"/>
      <c r="O104" s="899"/>
      <c r="P104" s="899"/>
      <c r="Q104" s="899"/>
      <c r="R104" s="899"/>
      <c r="S104" s="899"/>
      <c r="T104" s="899"/>
    </row>
    <row r="105" spans="1:20" ht="13.5">
      <c r="A105" s="903"/>
      <c r="B105" s="903"/>
      <c r="C105" s="903"/>
      <c r="D105" s="903"/>
      <c r="E105" s="903"/>
      <c r="F105" s="904"/>
      <c r="G105" s="903"/>
      <c r="H105" s="903"/>
      <c r="I105" s="903"/>
      <c r="J105" s="903"/>
      <c r="K105" s="903"/>
      <c r="L105" s="903"/>
      <c r="M105" s="903"/>
      <c r="N105" s="903"/>
      <c r="O105" s="903"/>
      <c r="P105" s="903"/>
      <c r="Q105" s="903"/>
      <c r="R105" s="903"/>
      <c r="S105" s="903"/>
      <c r="T105" s="903"/>
    </row>
    <row r="106" spans="1:20" ht="13.5">
      <c r="A106" s="903"/>
      <c r="B106" s="903"/>
      <c r="C106" s="903"/>
      <c r="D106" s="903"/>
      <c r="E106" s="903"/>
      <c r="F106" s="904"/>
      <c r="G106" s="903"/>
      <c r="H106" s="903"/>
      <c r="I106" s="903"/>
      <c r="J106" s="903"/>
      <c r="K106" s="903"/>
      <c r="L106" s="903"/>
      <c r="M106" s="903"/>
      <c r="N106" s="903"/>
      <c r="O106" s="903"/>
      <c r="P106" s="903"/>
      <c r="Q106" s="903"/>
      <c r="R106" s="903"/>
      <c r="S106" s="903"/>
      <c r="T106" s="903"/>
    </row>
    <row r="107" spans="1:20" ht="13.5">
      <c r="A107" s="903"/>
      <c r="B107" s="903"/>
      <c r="C107" s="903"/>
      <c r="D107" s="903"/>
      <c r="E107" s="903"/>
      <c r="F107" s="903"/>
      <c r="G107" s="903"/>
      <c r="H107" s="903"/>
      <c r="I107" s="903"/>
      <c r="J107" s="903"/>
      <c r="K107" s="903"/>
      <c r="L107" s="903"/>
      <c r="M107" s="903"/>
      <c r="N107" s="903"/>
      <c r="O107" s="903"/>
      <c r="P107" s="903"/>
      <c r="Q107" s="903"/>
      <c r="R107" s="903"/>
      <c r="S107" s="903"/>
      <c r="T107" s="903"/>
    </row>
  </sheetData>
  <mergeCells count="19">
    <mergeCell ref="A2:T2"/>
    <mergeCell ref="A4:T4"/>
    <mergeCell ref="A5:E6"/>
    <mergeCell ref="F5:H6"/>
    <mergeCell ref="J5:P5"/>
    <mergeCell ref="R5:T6"/>
    <mergeCell ref="N6:P6"/>
    <mergeCell ref="A91:T91"/>
    <mergeCell ref="A7:E8"/>
    <mergeCell ref="F7:G8"/>
    <mergeCell ref="H7:I7"/>
    <mergeCell ref="J7:K8"/>
    <mergeCell ref="L7:M7"/>
    <mergeCell ref="N7:O8"/>
    <mergeCell ref="P7:Q7"/>
    <mergeCell ref="R7:S8"/>
    <mergeCell ref="H8:I8"/>
    <mergeCell ref="L8:M8"/>
    <mergeCell ref="P8:Q8"/>
  </mergeCells>
  <conditionalFormatting sqref="B80:B81 B48:B49 B54 B86 B77:B78 B88 B67:B68 B83:B84 B45:B46 B56 B51:B52 B64:B65 B70 B61:B62 B72 B32:B33 B38 B29:B30 B40 B35:B36 B13:B25 D12:D24">
    <cfRule type="cellIs" priority="1" dxfId="1" operator="equal" stopIfTrue="1">
      <formula>0</formula>
    </cfRule>
  </conditionalFormatting>
  <conditionalFormatting sqref="B87 D44:D58 D28:D41 B79 B82 B89 B85 D76:D89 B55 B47 B50 B57 D25 B53 B71 B63 B66 B73 B69 B39 B31 B34 B41 B37 D60:D74">
    <cfRule type="cellIs" priority="2" dxfId="0" operator="equal" stopIfTrue="1">
      <formula>0</formula>
    </cfRule>
  </conditionalFormatting>
  <hyperlinks>
    <hyperlink ref="A1" location="Índice!A1" display="Volver al Índice"/>
  </hyperlinks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Carlos Mendoza Matos</dc:creator>
  <cp:keywords/>
  <dc:description/>
  <cp:lastModifiedBy>Roberto Aurelio Chambi Manrique</cp:lastModifiedBy>
  <dcterms:created xsi:type="dcterms:W3CDTF">2020-08-20T16:20:37Z</dcterms:created>
  <dcterms:modified xsi:type="dcterms:W3CDTF">2022-07-20T18:07:35Z</dcterms:modified>
  <cp:category/>
  <cp:version/>
  <cp:contentType/>
  <cp:contentStatus/>
</cp:coreProperties>
</file>