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30" activeTab="2"/>
  </bookViews>
  <sheets>
    <sheet name="Carátula_EF" sheetId="56" r:id="rId1"/>
    <sheet name="Índice" sheetId="1" r:id="rId2"/>
    <sheet name="Agregación EEFF " sheetId="57" r:id="rId3"/>
    <sheet name="1" sheetId="17" r:id="rId4"/>
    <sheet name="2" sheetId="18" r:id="rId5"/>
    <sheet name="3" sheetId="32" r:id="rId6"/>
    <sheet name="4" sheetId="34" r:id="rId7"/>
    <sheet name="5" sheetId="35" r:id="rId8"/>
    <sheet name="6" sheetId="36" r:id="rId9"/>
    <sheet name="7" sheetId="33" r:id="rId10"/>
    <sheet name="8" sheetId="31" r:id="rId11"/>
    <sheet name="9" sheetId="37" r:id="rId12"/>
    <sheet name="10" sheetId="39" r:id="rId13"/>
    <sheet name="11" sheetId="40" r:id="rId14"/>
    <sheet name="12" sheetId="38" r:id="rId15"/>
    <sheet name="13" sheetId="45" r:id="rId16"/>
    <sheet name="14" sheetId="46" r:id="rId17"/>
    <sheet name="15" sheetId="44" r:id="rId18"/>
    <sheet name="16" sheetId="42" r:id="rId19"/>
    <sheet name="17" sheetId="47" r:id="rId20"/>
    <sheet name="18" sheetId="41" r:id="rId21"/>
    <sheet name="19" sheetId="43" r:id="rId22"/>
    <sheet name="20" sheetId="50" r:id="rId23"/>
    <sheet name="21" sheetId="48" r:id="rId24"/>
    <sheet name="22" sheetId="49" r:id="rId25"/>
    <sheet name="23" sheetId="51" r:id="rId26"/>
    <sheet name="24" sheetId="52" r:id="rId27"/>
    <sheet name="25" sheetId="53" r:id="rId28"/>
    <sheet name="26" sheetId="54" r:id="rId29"/>
    <sheet name="27" sheetId="55" r:id="rId30"/>
    <sheet name="28" sheetId="19" r:id="rId31"/>
    <sheet name="29" sheetId="23" r:id="rId32"/>
    <sheet name="30" sheetId="24" r:id="rId33"/>
    <sheet name="31" sheetId="25" r:id="rId34"/>
    <sheet name="32" sheetId="20" r:id="rId35"/>
    <sheet name="33" sheetId="26" r:id="rId36"/>
    <sheet name="34" sheetId="27" r:id="rId37"/>
    <sheet name="35" sheetId="29" r:id="rId38"/>
    <sheet name="36" sheetId="21" r:id="rId39"/>
    <sheet name="37" sheetId="30" r:id="rId40"/>
    <sheet name="38" sheetId="22" r:id="rId41"/>
    <sheet name="39" sheetId="28" r:id="rId42"/>
    <sheet name="40" sheetId="10" r:id="rId43"/>
    <sheet name="41" sheetId="11" r:id="rId44"/>
    <sheet name="42" sheetId="12" r:id="rId45"/>
    <sheet name="43" sheetId="13" r:id="rId46"/>
    <sheet name="44" sheetId="2" r:id="rId47"/>
    <sheet name="45" sheetId="8" r:id="rId48"/>
    <sheet name="46" sheetId="4" r:id="rId49"/>
    <sheet name="47" sheetId="15" r:id="rId50"/>
    <sheet name="48" sheetId="5" r:id="rId51"/>
    <sheet name="49" sheetId="6" r:id="rId52"/>
    <sheet name="50" sheetId="16" r:id="rId53"/>
    <sheet name="51" sheetId="3" r:id="rId54"/>
    <sheet name="52" sheetId="9" r:id="rId55"/>
    <sheet name="53" sheetId="7" r:id="rId56"/>
    <sheet name="54" sheetId="14" r:id="rId57"/>
  </sheets>
  <externalReferences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3">'1'!$A$1:$AR$142</definedName>
    <definedName name="_xlnm.Print_Area" localSheetId="13">'11'!$A$2:$Z$21</definedName>
    <definedName name="_xlnm.Print_Area" localSheetId="16">'14'!$A$1:$D$68</definedName>
    <definedName name="_xlnm.Print_Area" localSheetId="18">'16'!$A$1:$F$25</definedName>
    <definedName name="_xlnm.Print_Area" localSheetId="19">'17'!$A$1:$K$21</definedName>
    <definedName name="_xlnm.Print_Area" localSheetId="20">'18'!$A$1:$L$29</definedName>
    <definedName name="_xlnm.Print_Area" localSheetId="4">'2'!$A$1:$AR$80</definedName>
    <definedName name="_xlnm.Print_Area" localSheetId="5">'3'!$A$1:$L$32</definedName>
    <definedName name="_xlnm.Print_Area" localSheetId="8">'6'!$A$2:$T$91</definedName>
    <definedName name="_xlnm.Print_Area" localSheetId="10">'8'!$A$1:$G$23</definedName>
    <definedName name="_xlnm.Print_Area" localSheetId="11">'9'!$A$2:$T$25</definedName>
    <definedName name="BANCOS">#REF!</definedName>
    <definedName name="CM" localSheetId="19">'[1]Data'!$B$1</definedName>
    <definedName name="CM">'[1]Data'!$B$1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5">#REF!</definedName>
    <definedName name="CONTINENTAL" localSheetId="16">#REF!</definedName>
    <definedName name="CONTINENTAL" localSheetId="17">#REF!</definedName>
    <definedName name="CONTINENTAL" localSheetId="18">#REF!</definedName>
    <definedName name="CONTINENTAL" localSheetId="19">#REF!</definedName>
    <definedName name="CONTINENTAL" localSheetId="20">#REF!</definedName>
    <definedName name="CONTINENTAL" localSheetId="21">#REF!</definedName>
    <definedName name="CONTINENTAL" localSheetId="27">#REF!</definedName>
    <definedName name="CONTINENTAL" localSheetId="28">#REF!</definedName>
    <definedName name="CONTINENTAL" localSheetId="29">#REF!</definedName>
    <definedName name="CONTINENTAL" localSheetId="30">#REF!</definedName>
    <definedName name="CONTINENTAL" localSheetId="31">#REF!</definedName>
    <definedName name="CONTINENTAL" localSheetId="5">#REF!</definedName>
    <definedName name="CONTINENTAL" localSheetId="32">#REF!</definedName>
    <definedName name="CONTINENTAL" localSheetId="33">#REF!</definedName>
    <definedName name="CONTINENTAL" localSheetId="34">#REF!</definedName>
    <definedName name="CONTINENTAL" localSheetId="35">#REF!</definedName>
    <definedName name="CONTINENTAL" localSheetId="36">#REF!</definedName>
    <definedName name="CONTINENTAL" localSheetId="37">#REF!</definedName>
    <definedName name="CONTINENTAL" localSheetId="38">#REF!</definedName>
    <definedName name="CONTINENTAL" localSheetId="39">#REF!</definedName>
    <definedName name="CONTINENTAL" localSheetId="40">#REF!</definedName>
    <definedName name="CONTINENTAL" localSheetId="41">#REF!</definedName>
    <definedName name="CONTINENTAL" localSheetId="6">#REF!</definedName>
    <definedName name="CONTINENTAL" localSheetId="47">#REF!</definedName>
    <definedName name="CONTINENTAL" localSheetId="7">#REF!</definedName>
    <definedName name="CONTINENTAL" localSheetId="8">#REF!</definedName>
    <definedName name="CONTINENTAL" localSheetId="9">#REF!</definedName>
    <definedName name="CONTINENTAL" localSheetId="10">#REF!</definedName>
    <definedName name="CONTINENTAL" localSheetId="11">#REF!</definedName>
    <definedName name="CONTINENTAL">#REF!</definedName>
    <definedName name="CR" localSheetId="19">'[1]Data'!$Q$1</definedName>
    <definedName name="CR">'[1]Data'!$Q$1</definedName>
    <definedName name="Datos1" localSheetId="12">#REF!,#REF!,#REF!</definedName>
    <definedName name="Datos1" localSheetId="13">#REF!,#REF!,#REF!</definedName>
    <definedName name="Datos1" localSheetId="14">#REF!,#REF!,#REF!</definedName>
    <definedName name="Datos1" localSheetId="15">#REF!,#REF!,#REF!</definedName>
    <definedName name="Datos1" localSheetId="16">#REF!,#REF!,#REF!</definedName>
    <definedName name="Datos1" localSheetId="17">#REF!,#REF!,#REF!</definedName>
    <definedName name="Datos1" localSheetId="18">#REF!,#REF!,#REF!</definedName>
    <definedName name="Datos1" localSheetId="19">#REF!,#REF!,#REF!</definedName>
    <definedName name="Datos1" localSheetId="20">#REF!,#REF!,#REF!</definedName>
    <definedName name="Datos1" localSheetId="21">#REF!,#REF!,#REF!</definedName>
    <definedName name="Datos1" localSheetId="27">#REF!,#REF!,#REF!</definedName>
    <definedName name="Datos1" localSheetId="28">#REF!,#REF!,#REF!</definedName>
    <definedName name="Datos1" localSheetId="29">#REF!,#REF!,#REF!</definedName>
    <definedName name="Datos1" localSheetId="30">#REF!,#REF!,#REF!</definedName>
    <definedName name="Datos1" localSheetId="31">#REF!,#REF!,#REF!</definedName>
    <definedName name="Datos1" localSheetId="32">#REF!,#REF!,#REF!</definedName>
    <definedName name="Datos1" localSheetId="33">#REF!,#REF!,#REF!</definedName>
    <definedName name="Datos1" localSheetId="34">#REF!,#REF!,#REF!</definedName>
    <definedName name="Datos1" localSheetId="35">#REF!,#REF!,#REF!</definedName>
    <definedName name="Datos1" localSheetId="36">#REF!,#REF!,#REF!</definedName>
    <definedName name="Datos1" localSheetId="37">#REF!,#REF!,#REF!</definedName>
    <definedName name="Datos1" localSheetId="38">#REF!,#REF!,#REF!</definedName>
    <definedName name="Datos1" localSheetId="39">#REF!,#REF!,#REF!</definedName>
    <definedName name="Datos1" localSheetId="40">#REF!,#REF!,#REF!</definedName>
    <definedName name="Datos1" localSheetId="41">#REF!,#REF!,#REF!</definedName>
    <definedName name="Datos1" localSheetId="6">#REF!,#REF!,#REF!</definedName>
    <definedName name="Datos1" localSheetId="47">#REF!,#REF!,#REF!</definedName>
    <definedName name="Datos1" localSheetId="7">#REF!,#REF!,#REF!</definedName>
    <definedName name="Datos1" localSheetId="8">#REF!,#REF!,#REF!</definedName>
    <definedName name="Datos1" localSheetId="9">#REF!,#REF!,#REF!</definedName>
    <definedName name="Datos1" localSheetId="10">#REF!,#REF!,#REF!</definedName>
    <definedName name="Datos1" localSheetId="11">#REF!,#REF!,#REF!</definedName>
    <definedName name="Datos1">#REF!,#REF!,#REF!</definedName>
    <definedName name="Datos2" localSheetId="12">#REF!,#REF!</definedName>
    <definedName name="Datos2" localSheetId="13">#REF!,#REF!</definedName>
    <definedName name="Datos2" localSheetId="14">#REF!,#REF!</definedName>
    <definedName name="Datos2" localSheetId="15">#REF!,#REF!</definedName>
    <definedName name="Datos2" localSheetId="16">#REF!,#REF!</definedName>
    <definedName name="Datos2" localSheetId="17">#REF!,#REF!</definedName>
    <definedName name="Datos2" localSheetId="18">#REF!,#REF!</definedName>
    <definedName name="Datos2" localSheetId="19">#REF!,#REF!</definedName>
    <definedName name="Datos2" localSheetId="20">#REF!,#REF!</definedName>
    <definedName name="Datos2" localSheetId="21">#REF!,#REF!</definedName>
    <definedName name="Datos2" localSheetId="27">#REF!,#REF!</definedName>
    <definedName name="Datos2" localSheetId="28">#REF!,#REF!</definedName>
    <definedName name="Datos2" localSheetId="29">#REF!,#REF!</definedName>
    <definedName name="Datos2" localSheetId="30">#REF!,#REF!</definedName>
    <definedName name="Datos2" localSheetId="31">#REF!,#REF!</definedName>
    <definedName name="Datos2" localSheetId="32">#REF!,#REF!</definedName>
    <definedName name="Datos2" localSheetId="33">#REF!,#REF!</definedName>
    <definedName name="Datos2" localSheetId="34">#REF!,#REF!</definedName>
    <definedName name="Datos2" localSheetId="35">#REF!,#REF!</definedName>
    <definedName name="Datos2" localSheetId="36">#REF!,#REF!</definedName>
    <definedName name="Datos2" localSheetId="37">#REF!,#REF!</definedName>
    <definedName name="Datos2" localSheetId="38">#REF!,#REF!</definedName>
    <definedName name="Datos2" localSheetId="39">#REF!,#REF!</definedName>
    <definedName name="Datos2" localSheetId="40">#REF!,#REF!</definedName>
    <definedName name="Datos2" localSheetId="41">#REF!,#REF!</definedName>
    <definedName name="Datos2" localSheetId="6">#REF!,#REF!</definedName>
    <definedName name="Datos2" localSheetId="47">#REF!,#REF!</definedName>
    <definedName name="Datos2" localSheetId="7">#REF!,#REF!</definedName>
    <definedName name="Datos2" localSheetId="8">#REF!,#REF!</definedName>
    <definedName name="Datos2" localSheetId="9">#REF!,#REF!</definedName>
    <definedName name="Datos2" localSheetId="10">#REF!,#REF!</definedName>
    <definedName name="Datos2" localSheetId="11">#REF!,#REF!</definedName>
    <definedName name="Datos2">#REF!,#REF!</definedName>
    <definedName name="Datos3" localSheetId="12">#REF!,#REF!</definedName>
    <definedName name="Datos3" localSheetId="13">#REF!,#REF!</definedName>
    <definedName name="Datos3" localSheetId="14">#REF!,#REF!</definedName>
    <definedName name="Datos3" localSheetId="15">#REF!,#REF!</definedName>
    <definedName name="Datos3" localSheetId="16">#REF!,#REF!</definedName>
    <definedName name="Datos3" localSheetId="17">#REF!,#REF!</definedName>
    <definedName name="Datos3" localSheetId="18">#REF!,#REF!</definedName>
    <definedName name="Datos3" localSheetId="19">#REF!,#REF!</definedName>
    <definedName name="Datos3" localSheetId="20">#REF!,#REF!</definedName>
    <definedName name="Datos3" localSheetId="21">#REF!,#REF!</definedName>
    <definedName name="Datos3" localSheetId="27">#REF!,#REF!</definedName>
    <definedName name="Datos3" localSheetId="28">#REF!,#REF!</definedName>
    <definedName name="Datos3" localSheetId="29">#REF!,#REF!</definedName>
    <definedName name="Datos3" localSheetId="30">#REF!,#REF!</definedName>
    <definedName name="Datos3" localSheetId="31">#REF!,#REF!</definedName>
    <definedName name="Datos3" localSheetId="32">#REF!,#REF!</definedName>
    <definedName name="Datos3" localSheetId="33">#REF!,#REF!</definedName>
    <definedName name="Datos3" localSheetId="34">#REF!,#REF!</definedName>
    <definedName name="Datos3" localSheetId="35">#REF!,#REF!</definedName>
    <definedName name="Datos3" localSheetId="36">#REF!,#REF!</definedName>
    <definedName name="Datos3" localSheetId="37">#REF!,#REF!</definedName>
    <definedName name="Datos3" localSheetId="38">#REF!,#REF!</definedName>
    <definedName name="Datos3" localSheetId="39">#REF!,#REF!</definedName>
    <definedName name="Datos3" localSheetId="40">#REF!,#REF!</definedName>
    <definedName name="Datos3" localSheetId="41">#REF!,#REF!</definedName>
    <definedName name="Datos3" localSheetId="6">#REF!,#REF!</definedName>
    <definedName name="Datos3" localSheetId="47">#REF!,#REF!</definedName>
    <definedName name="Datos3" localSheetId="7">#REF!,#REF!</definedName>
    <definedName name="Datos3" localSheetId="8">#REF!,#REF!</definedName>
    <definedName name="Datos3" localSheetId="9">#REF!,#REF!</definedName>
    <definedName name="Datos3" localSheetId="10">#REF!,#REF!</definedName>
    <definedName name="Datos3" localSheetId="11">#REF!,#REF!</definedName>
    <definedName name="Datos3">#REF!,#REF!</definedName>
    <definedName name="EDPYME" localSheetId="19">'[1]Data'!$AD$1</definedName>
    <definedName name="EDPYME">'[1]Data'!$AD$1</definedName>
    <definedName name="Fecha" localSheetId="13">'[2]Datos'!$D$4</definedName>
    <definedName name="Fecha" localSheetId="14">'[3]Datos'!$D$4</definedName>
    <definedName name="Fecha" localSheetId="15">'[2]Datos'!$D$4</definedName>
    <definedName name="Fecha" localSheetId="16">'[2]Datos'!$D$4</definedName>
    <definedName name="Fecha" localSheetId="23">'[4]Datos'!$D$4</definedName>
    <definedName name="fecha" localSheetId="27">'[5]Posicion ME'!$C$1</definedName>
    <definedName name="fecha" localSheetId="28">'[5]Posicion ME'!$C$1</definedName>
    <definedName name="fecha" localSheetId="29">'[5]Posicion ME'!$C$1</definedName>
    <definedName name="fecha" localSheetId="37">'[5]Posicion ME'!$C$1</definedName>
    <definedName name="Fecha" localSheetId="39">'[6]Datos'!$D$4</definedName>
    <definedName name="Fecha" localSheetId="41">'[2]Datos'!$D$4</definedName>
    <definedName name="Fecha" localSheetId="6">'[2]Datos'!$D$4</definedName>
    <definedName name="fecha" localSheetId="10">'[5]Posicion ME'!$C$1</definedName>
    <definedName name="fecha" localSheetId="11">'[5]Posicion ME'!$C$1</definedName>
    <definedName name="Fecha">'[7]Datos'!$D$4</definedName>
    <definedName name="FWD">'[5]Posicion ME'!$B$34:$I$49</definedName>
    <definedName name="GAdmin" localSheetId="12">#REF!</definedName>
    <definedName name="GAdmin" localSheetId="13">#REF!</definedName>
    <definedName name="GAdmin" localSheetId="14">#REF!</definedName>
    <definedName name="GAdmin" localSheetId="15">#REF!</definedName>
    <definedName name="GAdmin" localSheetId="16">#REF!</definedName>
    <definedName name="GAdmin" localSheetId="17">#REF!</definedName>
    <definedName name="GAdmin" localSheetId="18">#REF!</definedName>
    <definedName name="GAdmin" localSheetId="19">#REF!</definedName>
    <definedName name="GAdmin" localSheetId="20">#REF!</definedName>
    <definedName name="GAdmin" localSheetId="21">#REF!</definedName>
    <definedName name="GAdmin" localSheetId="31">#REF!</definedName>
    <definedName name="GAdmin" localSheetId="32">#REF!</definedName>
    <definedName name="GAdmin" localSheetId="33">#REF!</definedName>
    <definedName name="GAdmin" localSheetId="34">#REF!</definedName>
    <definedName name="GAdmin" localSheetId="35">#REF!</definedName>
    <definedName name="GAdmin" localSheetId="36">#REF!</definedName>
    <definedName name="GAdmin" localSheetId="38">#REF!</definedName>
    <definedName name="GAdmin" localSheetId="39">#REF!</definedName>
    <definedName name="GAdmin" localSheetId="40">#REF!</definedName>
    <definedName name="GAdmin" localSheetId="41">#REF!</definedName>
    <definedName name="GAdmin" localSheetId="6">#REF!</definedName>
    <definedName name="GAdmin" localSheetId="8">#REF!</definedName>
    <definedName name="GAdmin" localSheetId="9">#REF!</definedName>
    <definedName name="GAdmin">#REF!</definedName>
    <definedName name="IMFNB" localSheetId="12">#REF!</definedName>
    <definedName name="IMFNB" localSheetId="13">#REF!</definedName>
    <definedName name="IMFNB" localSheetId="14">#REF!</definedName>
    <definedName name="IMFNB" localSheetId="15">#REF!</definedName>
    <definedName name="IMFNB" localSheetId="16">#REF!</definedName>
    <definedName name="IMFNB" localSheetId="17">#REF!</definedName>
    <definedName name="IMFNB" localSheetId="18">#REF!</definedName>
    <definedName name="IMFNB" localSheetId="19">#REF!</definedName>
    <definedName name="IMFNB" localSheetId="20">#REF!</definedName>
    <definedName name="IMFNB" localSheetId="21">#REF!</definedName>
    <definedName name="IMFNB" localSheetId="31">#REF!</definedName>
    <definedName name="IMFNB" localSheetId="32">#REF!</definedName>
    <definedName name="IMFNB" localSheetId="33">#REF!</definedName>
    <definedName name="IMFNB" localSheetId="34">#REF!</definedName>
    <definedName name="IMFNB" localSheetId="35">#REF!</definedName>
    <definedName name="IMFNB" localSheetId="36">#REF!</definedName>
    <definedName name="IMFNB" localSheetId="38">#REF!</definedName>
    <definedName name="IMFNB" localSheetId="39">#REF!</definedName>
    <definedName name="IMFNB" localSheetId="40">#REF!</definedName>
    <definedName name="IMFNB" localSheetId="41">#REF!</definedName>
    <definedName name="IMFNB" localSheetId="6">#REF!</definedName>
    <definedName name="IMFNB" localSheetId="8">#REF!</definedName>
    <definedName name="IMFNB" localSheetId="9">#REF!</definedName>
    <definedName name="IMFNB">#REF!</definedName>
    <definedName name="Indic.Propuestos" localSheetId="12">#REF!</definedName>
    <definedName name="Indic.Propuestos" localSheetId="13">#REF!</definedName>
    <definedName name="Indic.Propuestos" localSheetId="14">#REF!</definedName>
    <definedName name="Indic.Propuestos" localSheetId="15">#REF!</definedName>
    <definedName name="Indic.Propuestos" localSheetId="16">#REF!</definedName>
    <definedName name="Indic.Propuestos" localSheetId="17">#REF!</definedName>
    <definedName name="Indic.Propuestos" localSheetId="18">#REF!</definedName>
    <definedName name="Indic.Propuestos" localSheetId="19">#REF!</definedName>
    <definedName name="Indic.Propuestos" localSheetId="20">#REF!</definedName>
    <definedName name="Indic.Propuestos" localSheetId="39">#REF!</definedName>
    <definedName name="Indic.Propuestos" localSheetId="41">#REF!</definedName>
    <definedName name="Indic.Propuestos" localSheetId="6">#REF!</definedName>
    <definedName name="Indic.Propuestos" localSheetId="8">#REF!</definedName>
    <definedName name="Indic.Propuestos" localSheetId="9">#REF!</definedName>
    <definedName name="Indic.Propuestos">#REF!</definedName>
    <definedName name="INDICE" localSheetId="12">[9]!INDICE</definedName>
    <definedName name="INDICE" localSheetId="13">[9]!INDICE</definedName>
    <definedName name="INDICE" localSheetId="15">[9]!INDICE</definedName>
    <definedName name="INDICE" localSheetId="17">[9]!INDICE</definedName>
    <definedName name="INDICE" localSheetId="20">[9]!INDICE</definedName>
    <definedName name="INDICE" localSheetId="41">[9]!INDICE</definedName>
    <definedName name="INDICE" localSheetId="6">[9]!INDICE</definedName>
    <definedName name="INDICE" localSheetId="8">[9]!INDICE</definedName>
    <definedName name="INDICE" localSheetId="9">[9]!INDICE</definedName>
    <definedName name="INDICE">[9]!INDICE</definedName>
    <definedName name="IngresF" localSheetId="12">#REF!</definedName>
    <definedName name="IngresF" localSheetId="13">#REF!</definedName>
    <definedName name="IngresF" localSheetId="14">#REF!</definedName>
    <definedName name="IngresF" localSheetId="15">#REF!</definedName>
    <definedName name="IngresF" localSheetId="16">#REF!</definedName>
    <definedName name="IngresF" localSheetId="17">#REF!</definedName>
    <definedName name="IngresF" localSheetId="18">#REF!</definedName>
    <definedName name="IngresF" localSheetId="19">#REF!</definedName>
    <definedName name="IngresF" localSheetId="20">#REF!</definedName>
    <definedName name="IngresF" localSheetId="21">#REF!</definedName>
    <definedName name="IngresF" localSheetId="31">#REF!</definedName>
    <definedName name="IngresF" localSheetId="32">#REF!</definedName>
    <definedName name="IngresF" localSheetId="33">#REF!</definedName>
    <definedName name="IngresF" localSheetId="34">#REF!</definedName>
    <definedName name="IngresF" localSheetId="35">#REF!</definedName>
    <definedName name="IngresF" localSheetId="36">#REF!</definedName>
    <definedName name="IngresF" localSheetId="38">#REF!</definedName>
    <definedName name="IngresF" localSheetId="39">#REF!</definedName>
    <definedName name="IngresF" localSheetId="40">#REF!</definedName>
    <definedName name="IngresF" localSheetId="41">#REF!</definedName>
    <definedName name="IngresF" localSheetId="6">#REF!</definedName>
    <definedName name="IngresF" localSheetId="8">#REF!</definedName>
    <definedName name="IngresF" localSheetId="9">#REF!</definedName>
    <definedName name="IngresF">#REF!</definedName>
    <definedName name="Inicio" localSheetId="12">#REF!</definedName>
    <definedName name="Inicio" localSheetId="13">#REF!</definedName>
    <definedName name="Inicio" localSheetId="14">#REF!</definedName>
    <definedName name="Inicio" localSheetId="15">#REF!</definedName>
    <definedName name="Inicio" localSheetId="16">#REF!</definedName>
    <definedName name="Inicio" localSheetId="17">#REF!</definedName>
    <definedName name="Inicio" localSheetId="18">#REF!</definedName>
    <definedName name="Inicio" localSheetId="19">#REF!</definedName>
    <definedName name="Inicio" localSheetId="20">#REF!</definedName>
    <definedName name="Inicio" localSheetId="21">#REF!</definedName>
    <definedName name="Inicio" localSheetId="27">#REF!</definedName>
    <definedName name="Inicio" localSheetId="28">#REF!</definedName>
    <definedName name="Inicio" localSheetId="29">#REF!</definedName>
    <definedName name="Inicio" localSheetId="30">#REF!</definedName>
    <definedName name="Inicio" localSheetId="31">#REF!</definedName>
    <definedName name="Inicio" localSheetId="32">#REF!</definedName>
    <definedName name="Inicio" localSheetId="33">#REF!</definedName>
    <definedName name="Inicio" localSheetId="34">#REF!</definedName>
    <definedName name="Inicio" localSheetId="35">#REF!</definedName>
    <definedName name="Inicio" localSheetId="36">#REF!</definedName>
    <definedName name="Inicio" localSheetId="37">#REF!</definedName>
    <definedName name="Inicio" localSheetId="38">#REF!</definedName>
    <definedName name="Inicio" localSheetId="39">#REF!</definedName>
    <definedName name="Inicio" localSheetId="40">#REF!</definedName>
    <definedName name="Inicio" localSheetId="41">#REF!</definedName>
    <definedName name="Inicio" localSheetId="6">#REF!</definedName>
    <definedName name="Inicio" localSheetId="8">#REF!</definedName>
    <definedName name="Inicio" localSheetId="9">#REF!</definedName>
    <definedName name="Inicio" localSheetId="10">#REF!</definedName>
    <definedName name="Inicio" localSheetId="11">#REF!</definedName>
    <definedName name="Inicio">#REF!</definedName>
    <definedName name="lima" localSheetId="18">#REF!</definedName>
    <definedName name="lima" localSheetId="47">#REF!</definedName>
    <definedName name="lima" localSheetId="7">#REF!</definedName>
    <definedName name="lima">#REF!</definedName>
    <definedName name="matrix">#REF!</definedName>
    <definedName name="MFinanc" localSheetId="12">#REF!</definedName>
    <definedName name="MFinanc" localSheetId="13">#REF!</definedName>
    <definedName name="MFinanc" localSheetId="14">#REF!</definedName>
    <definedName name="MFinanc" localSheetId="15">#REF!</definedName>
    <definedName name="MFinanc" localSheetId="16">#REF!</definedName>
    <definedName name="MFinanc" localSheetId="17">#REF!</definedName>
    <definedName name="MFinanc" localSheetId="18">#REF!</definedName>
    <definedName name="MFinanc" localSheetId="19">#REF!</definedName>
    <definedName name="MFinanc" localSheetId="20">#REF!</definedName>
    <definedName name="MFinanc" localSheetId="21">#REF!</definedName>
    <definedName name="MFinanc" localSheetId="31">#REF!</definedName>
    <definedName name="MFinanc" localSheetId="32">#REF!</definedName>
    <definedName name="MFinanc" localSheetId="33">#REF!</definedName>
    <definedName name="MFinanc" localSheetId="34">#REF!</definedName>
    <definedName name="MFinanc" localSheetId="35">#REF!</definedName>
    <definedName name="MFinanc" localSheetId="36">#REF!</definedName>
    <definedName name="MFinanc" localSheetId="38">#REF!</definedName>
    <definedName name="MFinanc" localSheetId="39">#REF!</definedName>
    <definedName name="MFinanc" localSheetId="40">#REF!</definedName>
    <definedName name="MFinanc" localSheetId="41">#REF!</definedName>
    <definedName name="MFinanc" localSheetId="6">#REF!</definedName>
    <definedName name="MFinanc" localSheetId="8">#REF!</definedName>
    <definedName name="MFinanc" localSheetId="9">#REF!</definedName>
    <definedName name="MFinanc">#REF!</definedName>
    <definedName name="pali">#REF!</definedName>
    <definedName name="palii">#REF!</definedName>
    <definedName name="parei">#REF!</definedName>
    <definedName name="pata">#REF!</definedName>
    <definedName name="patai">#REF!</definedName>
    <definedName name="paug">#REF!</definedName>
    <definedName name="pbap">#REF!</definedName>
    <definedName name="pbkji">#REF!</definedName>
    <definedName name="pbueb">#REF!</definedName>
    <definedName name="pcel">#REF!</definedName>
    <definedName name="pceli">#REF!</definedName>
    <definedName name="pcon">#REF!</definedName>
    <definedName name="pcre">#REF!</definedName>
    <definedName name="pcsg">#REF!</definedName>
    <definedName name="pede">#REF!</definedName>
    <definedName name="PEF">#REF!</definedName>
    <definedName name="pege">#REF!</definedName>
    <definedName name="pelsi">#REF!</definedName>
    <definedName name="Periodo" localSheetId="3">'1'!$A$3</definedName>
    <definedName name="periodo" localSheetId="27">'[15]BD_Datos'!$B$3</definedName>
    <definedName name="periodo" localSheetId="28">'[15]BD_Datos'!$B$3</definedName>
    <definedName name="periodo" localSheetId="29">'[15]BD_Datos'!$B$3</definedName>
    <definedName name="periodo" localSheetId="37">'[15]BD_Datos'!$B$3</definedName>
    <definedName name="periodo" localSheetId="10">'[15]BD_Datos'!$B$3</definedName>
    <definedName name="periodo" localSheetId="11">'[15]BD_Datos'!$B$3</definedName>
    <definedName name="Periodo">'[16]05-BG'!$B$3</definedName>
    <definedName name="periodo_aa">'[15]BD_Datos'!$D$3</definedName>
    <definedName name="pfer">#REF!</definedName>
    <definedName name="pgra">#REF!</definedName>
    <definedName name="pluz">#REF!</definedName>
    <definedName name="pmili">#REF!</definedName>
    <definedName name="pmini">#REF!</definedName>
    <definedName name="pmori">#REF!</definedName>
    <definedName name="ppom">#REF!</definedName>
    <definedName name="pspc">#REF!</definedName>
    <definedName name="ptelb">#REF!</definedName>
    <definedName name="pvol">#REF!</definedName>
    <definedName name="pvolb">#REF!</definedName>
    <definedName name="pwie">#REF!</definedName>
    <definedName name="qqqq">#REF!</definedName>
    <definedName name="SWAPS">'[5]Posicion ME'!$B$56:$I$71</definedName>
    <definedName name="TipoCambioMes" localSheetId="3">'1'!$A$62</definedName>
    <definedName name="TipoCambioMes" localSheetId="12">#REF!</definedName>
    <definedName name="TipoCambioMes" localSheetId="13">#REF!</definedName>
    <definedName name="TipoCambioMes" localSheetId="14">#REF!</definedName>
    <definedName name="TipoCambioMes" localSheetId="15">#REF!</definedName>
    <definedName name="TipoCambioMes" localSheetId="16">#REF!</definedName>
    <definedName name="TipoCambioMes" localSheetId="17">#REF!</definedName>
    <definedName name="TipoCambioMes" localSheetId="18">#REF!</definedName>
    <definedName name="TipoCambioMes" localSheetId="19">#REF!</definedName>
    <definedName name="TipoCambioMes" localSheetId="20">#REF!</definedName>
    <definedName name="TipoCambioMes" localSheetId="21">#REF!</definedName>
    <definedName name="TipoCambioMes" localSheetId="30">#REF!</definedName>
    <definedName name="TipoCambioMes" localSheetId="31">#REF!</definedName>
    <definedName name="TipoCambioMes" localSheetId="32">#REF!</definedName>
    <definedName name="TipoCambioMes" localSheetId="33">#REF!</definedName>
    <definedName name="TipoCambioMes" localSheetId="34">#REF!</definedName>
    <definedName name="TipoCambioMes" localSheetId="35">#REF!</definedName>
    <definedName name="TipoCambioMes" localSheetId="36">#REF!</definedName>
    <definedName name="TipoCambioMes" localSheetId="38">#REF!</definedName>
    <definedName name="TipoCambioMes" localSheetId="39">#REF!</definedName>
    <definedName name="TipoCambioMes" localSheetId="40">#REF!</definedName>
    <definedName name="TipoCambioMes" localSheetId="41">#REF!</definedName>
    <definedName name="TipoCambioMes" localSheetId="6">#REF!</definedName>
    <definedName name="TipoCambioMes" localSheetId="8">#REF!</definedName>
    <definedName name="TipoCambioMes" localSheetId="9">#REF!</definedName>
    <definedName name="TipoCambioMes">'[16]05-BG'!$B$62</definedName>
    <definedName name="TIT">#REF!</definedName>
    <definedName name="Utilid" localSheetId="12">#REF!</definedName>
    <definedName name="Utilid" localSheetId="13">#REF!</definedName>
    <definedName name="Utilid" localSheetId="14">#REF!</definedName>
    <definedName name="Utilid" localSheetId="15">#REF!</definedName>
    <definedName name="Utilid" localSheetId="16">#REF!</definedName>
    <definedName name="Utilid" localSheetId="17">#REF!</definedName>
    <definedName name="Utilid" localSheetId="18">#REF!</definedName>
    <definedName name="Utilid" localSheetId="19">#REF!</definedName>
    <definedName name="Utilid" localSheetId="20">#REF!</definedName>
    <definedName name="Utilid" localSheetId="21">#REF!</definedName>
    <definedName name="Utilid" localSheetId="31">#REF!</definedName>
    <definedName name="Utilid" localSheetId="32">#REF!</definedName>
    <definedName name="Utilid" localSheetId="33">#REF!</definedName>
    <definedName name="Utilid" localSheetId="34">#REF!</definedName>
    <definedName name="Utilid" localSheetId="35">#REF!</definedName>
    <definedName name="Utilid" localSheetId="36">#REF!</definedName>
    <definedName name="Utilid" localSheetId="38">#REF!</definedName>
    <definedName name="Utilid" localSheetId="39">#REF!</definedName>
    <definedName name="Utilid" localSheetId="40">#REF!</definedName>
    <definedName name="Utilid" localSheetId="41">#REF!</definedName>
    <definedName name="Utilid" localSheetId="6">#REF!</definedName>
    <definedName name="Utilid" localSheetId="8">#REF!</definedName>
    <definedName name="Utilid" localSheetId="9">#REF!</definedName>
    <definedName name="Utilid">#REF!</definedName>
    <definedName name="vali">#REF!</definedName>
    <definedName name="valii">#REF!</definedName>
    <definedName name="varei">#REF!</definedName>
    <definedName name="vata">#REF!</definedName>
    <definedName name="vatai">#REF!</definedName>
    <definedName name="vaug">#REF!</definedName>
    <definedName name="vbap">#REF!</definedName>
    <definedName name="vbkji">#REF!</definedName>
    <definedName name="vbueb">#REF!</definedName>
    <definedName name="vcel">#REF!</definedName>
    <definedName name="vceli">#REF!</definedName>
    <definedName name="vcon">#REF!</definedName>
    <definedName name="vcre">#REF!</definedName>
    <definedName name="vcsg">#REF!</definedName>
    <definedName name="vede">#REF!</definedName>
    <definedName name="vege">#REF!</definedName>
    <definedName name="velsi">#REF!</definedName>
    <definedName name="vfer">#REF!</definedName>
    <definedName name="vgra">#REF!</definedName>
    <definedName name="vluz">#REF!</definedName>
    <definedName name="vmili">#REF!</definedName>
    <definedName name="vmini">#REF!</definedName>
    <definedName name="vmori">#REF!</definedName>
    <definedName name="vpom">#REF!</definedName>
    <definedName name="vspc">#REF!</definedName>
    <definedName name="vtelb">#REF!</definedName>
    <definedName name="vvolb">#REF!</definedName>
    <definedName name="vwie">#REF!</definedName>
    <definedName name="_xlnm.Print_Titles" localSheetId="2">'Agregación EEFF '!$1:$10</definedName>
    <definedName name="_xlnm.Print_Titles" localSheetId="16">'14'!$A:$A,'14'!$1:$68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<sst xmlns="http://schemas.openxmlformats.org/spreadsheetml/2006/main" count="6680" uniqueCount="1413">
  <si>
    <t>Distribución de Oficinas por Zona Geográfica de las Empresas Financieras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</si>
  <si>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</si>
  <si>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</si>
  <si>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</si>
  <si>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</si>
  <si>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</si>
  <si>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</si>
  <si>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</si>
  <si>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</si>
  <si>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</si>
  <si>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</si>
  <si>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</si>
  <si>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</si>
  <si>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</si>
  <si>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</si>
  <si>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</si>
  <si>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</si>
  <si>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</si>
  <si>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</si>
  <si>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</si>
  <si>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</si>
  <si>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</si>
  <si>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</si>
  <si>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</si>
  <si>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</si>
  <si>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</si>
  <si>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</si>
  <si>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 xml:space="preserve">TOTAL </t>
  </si>
  <si>
    <t>Crediscotia Financiera</t>
  </si>
  <si>
    <t>Compartamos Financiera</t>
  </si>
  <si>
    <t>Financiera Confianza</t>
  </si>
  <si>
    <t>Financiera Efectiva</t>
  </si>
  <si>
    <t>Financiera Qapaq</t>
  </si>
  <si>
    <t>Financiera Oh!</t>
  </si>
  <si>
    <t>Amérika Financiera</t>
  </si>
  <si>
    <t>Mitsui Auto Finance</t>
  </si>
  <si>
    <t>Financiera Proempresa</t>
  </si>
  <si>
    <t>Financiera Credinka</t>
  </si>
  <si>
    <t>TOTAL EMPRESAS FINANCIERAS</t>
  </si>
  <si>
    <t>-</t>
  </si>
  <si>
    <t>Fuente: Anexo N° 10 Depósitos, Colocaciones y Personal por Oficina.</t>
  </si>
  <si>
    <t>Número de Deudores con Crédito Directo por Empresa Financiera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</si>
  <si>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</si>
  <si>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</si>
  <si>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</si>
  <si>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</si>
  <si>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</si>
  <si>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</si>
  <si>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</t>
  </si>
  <si>
    <t>Deudores Corporativos</t>
  </si>
  <si>
    <t>Deudores Grandes Empresas</t>
  </si>
  <si>
    <t>Deudores  Medianas Empresas</t>
  </si>
  <si>
    <t>Deudores Pequeñas Empresas</t>
  </si>
  <si>
    <t>Deudores Microempresas</t>
  </si>
  <si>
    <t>Deudores de Créditos de  Consumo</t>
  </si>
  <si>
    <t>Deudores de Créditos de Hipotecarios para Vivienda</t>
  </si>
  <si>
    <r>
      <t xml:space="preserve">Total de deudores </t>
    </r>
    <r>
      <rPr>
        <b/>
        <vertAlign val="superscript"/>
        <sz val="10"/>
        <rFont val="Arial Narrow"/>
        <family val="2"/>
      </rPr>
      <t xml:space="preserve">2/ </t>
    </r>
  </si>
  <si>
    <t xml:space="preserve">Revolventes </t>
  </si>
  <si>
    <t>Financiera Oh</t>
  </si>
  <si>
    <r>
      <t>TOTAL EMPRESAS FINANCIERAS</t>
    </r>
    <r>
      <rPr>
        <b/>
        <vertAlign val="superscript"/>
        <sz val="8"/>
        <rFont val="Arial Narrow"/>
        <family val="2"/>
      </rPr>
      <t xml:space="preserve"> 1/</t>
    </r>
  </si>
  <si>
    <t>Nota: Información obtenida del Anexo 6 - Reporte Crediticio de Deudores. Considera sólo los deudores con crédito directo.</t>
  </si>
  <si>
    <t>1/ Consolida el número de deudores. Es decir, considera al deudor como único si éste tiene créditos del mismo tipo en más de una empresa financiera.</t>
  </si>
  <si>
    <t>2/ Consolida el número de deudores. Es decir, considera al deudor como único si éste tiene créditos de diferentes tipos (consumo, hipotecario, microempresa, etc…) en la misma empresa financiera.</t>
  </si>
  <si>
    <t/>
  </si>
  <si>
    <t>Estructura de los Créditos Directos por Departamento y Empresa Financiera</t>
  </si>
  <si>
    <t>(En porcentaje)</t>
  </si>
  <si>
    <t>Apurimac</t>
  </si>
  <si>
    <t>TOTAL (en miles de soles)</t>
  </si>
  <si>
    <t>Fuente: Anexo N° 10 Depósitos y Colocaciones por Oficina.</t>
  </si>
  <si>
    <t>Depósitos por Tipo y Persona de Empresas Financieras</t>
  </si>
  <si>
    <t>(En miles de soles)</t>
  </si>
  <si>
    <t>Depósitos a la Vista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</si>
  <si>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</si>
  <si>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</si>
  <si>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</si>
  <si>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</si>
  <si>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</si>
  <si>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</si>
  <si>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</si>
  <si>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Fuente: Anexo N° 13 : Depósitos según escalas de montos.</t>
  </si>
  <si>
    <t>Número de Personas por Tipo de Depósito y Empresa Financiera</t>
  </si>
  <si>
    <t>Nuevos Créditos Hipotecarios para Vivienda por Empresa Financiera</t>
  </si>
  <si>
    <t xml:space="preserve">N° de nuevos Créditos Desembolsados  </t>
  </si>
  <si>
    <t>Monto de Nuevos Créditos desembolsados en M.N.  
(miles de S/)</t>
  </si>
  <si>
    <t>Monto de Nuevos Créditos desembolsados en M.E.  
(miles de $)</t>
  </si>
  <si>
    <t>Fuente: Anexo N° 3: Stock y Flujo Crediticio por Tipo de Crédito y Sector Económico.</t>
  </si>
  <si>
    <t>Depósitos y Créditos por Oficina y Empresa Financiera</t>
  </si>
  <si>
    <t xml:space="preserve">  (En miles de soles)</t>
  </si>
  <si>
    <t>Empresa</t>
  </si>
  <si>
    <t>Ubicación</t>
  </si>
  <si>
    <t>Codigo Oficina</t>
  </si>
  <si>
    <t>Depósitos de Ahorro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</si>
  <si>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</si>
  <si>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</si>
  <si>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</si>
  <si>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</si>
  <si>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</si>
  <si>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</si>
  <si>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</si>
  <si>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</si>
  <si>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</si>
  <si>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CREDISCOTIA</t>
  </si>
  <si>
    <t>Huaraz</t>
  </si>
  <si>
    <t>Santa</t>
  </si>
  <si>
    <t>Chimbote</t>
  </si>
  <si>
    <t>Abancay</t>
  </si>
  <si>
    <t>Andahuaylas</t>
  </si>
  <si>
    <t>Cayma</t>
  </si>
  <si>
    <t>Jose Luis Bustamante y Rivero</t>
  </si>
  <si>
    <t>Camana</t>
  </si>
  <si>
    <t>Caylloma</t>
  </si>
  <si>
    <t>Majes</t>
  </si>
  <si>
    <t>Islay</t>
  </si>
  <si>
    <t>Mollendo</t>
  </si>
  <si>
    <t>Huamanga</t>
  </si>
  <si>
    <t>Huanta</t>
  </si>
  <si>
    <t>Jaen</t>
  </si>
  <si>
    <t>Prov. Const. del Callao</t>
  </si>
  <si>
    <t>Ventanilla</t>
  </si>
  <si>
    <t>Canchis</t>
  </si>
  <si>
    <t>Sicuani</t>
  </si>
  <si>
    <t>La Convencion</t>
  </si>
  <si>
    <t>Santa Ana</t>
  </si>
  <si>
    <t>Huanuco</t>
  </si>
  <si>
    <t>Leoncio Prado</t>
  </si>
  <si>
    <t>Rupa-Rupa</t>
  </si>
  <si>
    <t>Chincha</t>
  </si>
  <si>
    <t>Chincha Alta</t>
  </si>
  <si>
    <t>Grocio Prado</t>
  </si>
  <si>
    <t>Nazca</t>
  </si>
  <si>
    <t>Pisco</t>
  </si>
  <si>
    <t>Junin</t>
  </si>
  <si>
    <t>Chanchamayo</t>
  </si>
  <si>
    <t>Pichanaqui</t>
  </si>
  <si>
    <t>Huancayo</t>
  </si>
  <si>
    <t>El Tambo</t>
  </si>
  <si>
    <t>Tarma</t>
  </si>
  <si>
    <t>Ascope</t>
  </si>
  <si>
    <t>Casa Grande</t>
  </si>
  <si>
    <t>Chepen</t>
  </si>
  <si>
    <t>Trujillo</t>
  </si>
  <si>
    <t>El Porvenir</t>
  </si>
  <si>
    <t>Viru</t>
  </si>
  <si>
    <t>Pacasmayo</t>
  </si>
  <si>
    <t>Chiclayo</t>
  </si>
  <si>
    <t>Jose Leonardo Ortiz</t>
  </si>
  <si>
    <t>Ferreñafe</t>
  </si>
  <si>
    <t>Pueblo Nuevo</t>
  </si>
  <si>
    <t>Barranca</t>
  </si>
  <si>
    <t>Cañete</t>
  </si>
  <si>
    <t>San Vicente de Cañete</t>
  </si>
  <si>
    <t>Huaral</t>
  </si>
  <si>
    <t>Huaura</t>
  </si>
  <si>
    <t>Huacho</t>
  </si>
  <si>
    <t>Ate</t>
  </si>
  <si>
    <t>Carabayllo</t>
  </si>
  <si>
    <t>Comas</t>
  </si>
  <si>
    <t>Jesus Maria</t>
  </si>
  <si>
    <t>La Molina</t>
  </si>
  <si>
    <t>La Victoria</t>
  </si>
  <si>
    <t>Los Olivos</t>
  </si>
  <si>
    <t>Lurigancho</t>
  </si>
  <si>
    <t>Lurin</t>
  </si>
  <si>
    <t>Miraflores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</si>
  <si>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</si>
  <si>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</si>
  <si>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</si>
  <si>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</si>
  <si>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</si>
  <si>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</si>
  <si>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 Miguel</t>
  </si>
  <si>
    <t>Santa Anita</t>
  </si>
  <si>
    <t>Santiago de Surco</t>
  </si>
  <si>
    <t>Villa El Salvador</t>
  </si>
  <si>
    <t>Villa Maria del Triunfo</t>
  </si>
  <si>
    <t>Independencia</t>
  </si>
  <si>
    <t>Chorrillos</t>
  </si>
  <si>
    <t>Rimac</t>
  </si>
  <si>
    <t>El Agustino</t>
  </si>
  <si>
    <t>Surquillo</t>
  </si>
  <si>
    <t>Alto Amazonas</t>
  </si>
  <si>
    <t>Yurimaguas</t>
  </si>
  <si>
    <t>Maynas</t>
  </si>
  <si>
    <t>Iquitos</t>
  </si>
  <si>
    <t>Tambopata</t>
  </si>
  <si>
    <t>Ilo</t>
  </si>
  <si>
    <t>Mariscal Nieto</t>
  </si>
  <si>
    <t>Yanacancha</t>
  </si>
  <si>
    <t>Morropon</t>
  </si>
  <si>
    <t>Chulucanas</t>
  </si>
  <si>
    <t>Paita</t>
  </si>
  <si>
    <t>Castilla</t>
  </si>
  <si>
    <t>Tambo Grande</t>
  </si>
  <si>
    <t>Sullana</t>
  </si>
  <si>
    <t>Talara</t>
  </si>
  <si>
    <t>Pariñas</t>
  </si>
  <si>
    <t>El Collao</t>
  </si>
  <si>
    <t>Ilave</t>
  </si>
  <si>
    <t>San Roman</t>
  </si>
  <si>
    <t>Juliaca</t>
  </si>
  <si>
    <t>San Martin</t>
  </si>
  <si>
    <t>Moyobamba</t>
  </si>
  <si>
    <t>Rioja</t>
  </si>
  <si>
    <t>Nueva Cajamarca</t>
  </si>
  <si>
    <t>Tarapoto</t>
  </si>
  <si>
    <t>Coronel Gregorio Albarracín L</t>
  </si>
  <si>
    <t>Coronel Portillo</t>
  </si>
  <si>
    <t>Callaria</t>
  </si>
  <si>
    <t>Padre Abad</t>
  </si>
  <si>
    <t>COMPARTAMOS FINANCIE</t>
  </si>
  <si>
    <t>Casma</t>
  </si>
  <si>
    <t>Nuevo Chimbote</t>
  </si>
  <si>
    <t>Carhuaz</t>
  </si>
  <si>
    <t>Cerro Colorado</t>
  </si>
  <si>
    <t>Paucarpata</t>
  </si>
  <si>
    <t>Alto Selva Alegre</t>
  </si>
  <si>
    <t>Jacobo Hunter</t>
  </si>
  <si>
    <t>Cocachacra</t>
  </si>
  <si>
    <t>Chota</t>
  </si>
  <si>
    <t>Bellavista</t>
  </si>
  <si>
    <t>San Jeronimo</t>
  </si>
  <si>
    <t>La Esperanza</t>
  </si>
  <si>
    <t>Olmos</t>
  </si>
  <si>
    <t>Pachacamac</t>
  </si>
  <si>
    <t>Huarochiri</t>
  </si>
  <si>
    <t>San Antonio</t>
  </si>
  <si>
    <t>La Union</t>
  </si>
  <si>
    <t>Marcavelica</t>
  </si>
  <si>
    <t>Mancora</t>
  </si>
  <si>
    <t>FINANCIERA CONFIANZA</t>
  </si>
  <si>
    <t>Chachapoyas</t>
  </si>
  <si>
    <t>Moro</t>
  </si>
  <si>
    <t>La Joya</t>
  </si>
  <si>
    <t>Yanahuara</t>
  </si>
  <si>
    <t>Uraca</t>
  </si>
  <si>
    <t>Chivay</t>
  </si>
  <si>
    <t>Condesuyos</t>
  </si>
  <si>
    <t>Chuquibamba</t>
  </si>
  <si>
    <t>San Juan Bautista</t>
  </si>
  <si>
    <t>Cajabamba</t>
  </si>
  <si>
    <t>Celendin</t>
  </si>
  <si>
    <t>Cutervo</t>
  </si>
  <si>
    <t>Hualgayoc</t>
  </si>
  <si>
    <t>Bambamarca</t>
  </si>
  <si>
    <t>San Marcos</t>
  </si>
  <si>
    <t>Pedro Galvez</t>
  </si>
  <si>
    <t>Anta</t>
  </si>
  <si>
    <t>Calca</t>
  </si>
  <si>
    <t>Pisac</t>
  </si>
  <si>
    <t>San Sebastian</t>
  </si>
  <si>
    <t>Quispicanchi</t>
  </si>
  <si>
    <t>Urcos</t>
  </si>
  <si>
    <t>Urubamba</t>
  </si>
  <si>
    <t>Chinchero</t>
  </si>
  <si>
    <t>Tayacaja</t>
  </si>
  <si>
    <t>Pampas</t>
  </si>
  <si>
    <t>Pachitea</t>
  </si>
  <si>
    <t>Panao</t>
  </si>
  <si>
    <t>Perene</t>
  </si>
  <si>
    <t>Chupaca</t>
  </si>
  <si>
    <t>Concepcion</t>
  </si>
  <si>
    <t>Chilca</t>
  </si>
  <si>
    <t>Jauja</t>
  </si>
  <si>
    <t>Satipo</t>
  </si>
  <si>
    <t>Pangoa</t>
  </si>
  <si>
    <t>Yauli</t>
  </si>
  <si>
    <t>Santa Rosa de Sacco</t>
  </si>
  <si>
    <t>Chocope</t>
  </si>
  <si>
    <t>Otuzco</t>
  </si>
  <si>
    <t>Sanchez Carrion</t>
  </si>
  <si>
    <t>Huamachuco</t>
  </si>
  <si>
    <t>Santiago de Chuco</t>
  </si>
  <si>
    <t>Pataz</t>
  </si>
  <si>
    <t>Tayabamba</t>
  </si>
  <si>
    <t>Parcoy</t>
  </si>
  <si>
    <t>Imperial</t>
  </si>
  <si>
    <t>Canta</t>
  </si>
  <si>
    <t>General Sanchez Cerro</t>
  </si>
  <si>
    <t>Omate</t>
  </si>
  <si>
    <t>Oxapampa</t>
  </si>
  <si>
    <t>Puerto Bermudez</t>
  </si>
  <si>
    <t>Villa Rica</t>
  </si>
  <si>
    <t>Palcazu</t>
  </si>
  <si>
    <t>Chaupimarca</t>
  </si>
  <si>
    <t>Ayabaca</t>
  </si>
  <si>
    <t>Montero</t>
  </si>
  <si>
    <t>Huancabamba</t>
  </si>
  <si>
    <t>Huarmaca</t>
  </si>
  <si>
    <t>Sechura</t>
  </si>
  <si>
    <t>Candarave</t>
  </si>
  <si>
    <t>Tarata</t>
  </si>
  <si>
    <t>Jorge Basadre</t>
  </si>
  <si>
    <t>Locumba</t>
  </si>
  <si>
    <t>Campoverde</t>
  </si>
  <si>
    <t>FINANCIERA EFECTIVA</t>
  </si>
  <si>
    <t>Victor Larco Herrera</t>
  </si>
  <si>
    <t>Motupe</t>
  </si>
  <si>
    <t>Mariscal Caceres</t>
  </si>
  <si>
    <t>Juanjui</t>
  </si>
  <si>
    <t>Tocache</t>
  </si>
  <si>
    <t>Zarumilla</t>
  </si>
  <si>
    <t>Aguas Verdes</t>
  </si>
  <si>
    <t>FINANCIERA QAPAQ</t>
  </si>
  <si>
    <t>Huasahuasi</t>
  </si>
  <si>
    <t>Mala</t>
  </si>
  <si>
    <t>Magdalena del Mar</t>
  </si>
  <si>
    <t>Oyon</t>
  </si>
  <si>
    <t>Pachangara</t>
  </si>
  <si>
    <t>FINANC. PROEMPRESA</t>
  </si>
  <si>
    <t>Chincheros</t>
  </si>
  <si>
    <t>Anco-Huallo</t>
  </si>
  <si>
    <t>Yura</t>
  </si>
  <si>
    <t>Orcopampa</t>
  </si>
  <si>
    <t>La Mar</t>
  </si>
  <si>
    <t>Ayna</t>
  </si>
  <si>
    <t>Lucanas</t>
  </si>
  <si>
    <t>Puquio</t>
  </si>
  <si>
    <t>Sucre</t>
  </si>
  <si>
    <t>Querobamba</t>
  </si>
  <si>
    <t>Pichari</t>
  </si>
  <si>
    <t>Acobamba</t>
  </si>
  <si>
    <t>Paucara</t>
  </si>
  <si>
    <t>Mazamari</t>
  </si>
  <si>
    <t>FINANC. CREDINKA</t>
  </si>
  <si>
    <t>Curahuasi</t>
  </si>
  <si>
    <t>Cotabambas</t>
  </si>
  <si>
    <t>Challhuahuacho</t>
  </si>
  <si>
    <t>Contumaza</t>
  </si>
  <si>
    <t>Chilete</t>
  </si>
  <si>
    <t>Yanatile</t>
  </si>
  <si>
    <t>Wanchaq</t>
  </si>
  <si>
    <t>Espinar</t>
  </si>
  <si>
    <t>Santa Teresa</t>
  </si>
  <si>
    <t>Chumbivilcas</t>
  </si>
  <si>
    <t>Santo Tomas</t>
  </si>
  <si>
    <t>Paucartambo</t>
  </si>
  <si>
    <t>Paruro</t>
  </si>
  <si>
    <t>Accha</t>
  </si>
  <si>
    <t>Chucuito</t>
  </si>
  <si>
    <t>Desaguadero</t>
  </si>
  <si>
    <t>Juli</t>
  </si>
  <si>
    <t>Melgar</t>
  </si>
  <si>
    <t>Ayaviri</t>
  </si>
  <si>
    <t>Yunguyo</t>
  </si>
  <si>
    <t>Azangaro</t>
  </si>
  <si>
    <t>Carabaya</t>
  </si>
  <si>
    <t>Macusani</t>
  </si>
  <si>
    <t>Huancane</t>
  </si>
  <si>
    <t>Ciudad Nueva</t>
  </si>
  <si>
    <t>MITSUI AUTO FINANCE</t>
  </si>
  <si>
    <t>FINANCIERA OH</t>
  </si>
  <si>
    <t>Lince</t>
  </si>
  <si>
    <t>Breña</t>
  </si>
  <si>
    <t>Pueblo Libre (Magdalena Vieja)</t>
  </si>
  <si>
    <t>Veintiséis de Octubre</t>
  </si>
  <si>
    <t>Morales</t>
  </si>
  <si>
    <t>Yarinacocha</t>
  </si>
  <si>
    <t>Total general</t>
  </si>
  <si>
    <t>Número de Tarjetas de Crédito por Tipo de Crédito y Empresa Financiera</t>
  </si>
  <si>
    <t>Créditos de Consumo</t>
  </si>
  <si>
    <t xml:space="preserve"> Créditos Corporativos </t>
  </si>
  <si>
    <t>Créditos a Grandes Empresas</t>
  </si>
  <si>
    <t xml:space="preserve"> Créditos a Medianas Empresas </t>
  </si>
  <si>
    <t>Créditos a Pequeñas Empresas</t>
  </si>
  <si>
    <t xml:space="preserve">Créditos  a Microempresas </t>
  </si>
  <si>
    <t xml:space="preserve">Total  </t>
  </si>
  <si>
    <t>Fuente: Reporte N° 7: Número de Tarjetas de Crédito</t>
  </si>
  <si>
    <t xml:space="preserve">Nota: Las definiciones de los tipos de crédito se encuentran en el Numeral 4 del Capítulo I del Reglamento para la Evaluación y Clasificación del Deudor y la Exigencia de Provisiones, </t>
  </si>
  <si>
    <t>aprobado mediante Resolución SBS N° 11356-2008 (https://www.sbs.gob.pe/Portals/0/jer/pfrpv_normatividad/20160719_Res-11356-2008.pdf).</t>
  </si>
  <si>
    <t>Ranking de Créditos, Depósitos y Patrimonio</t>
  </si>
  <si>
    <t>Monto</t>
  </si>
  <si>
    <t>Participación</t>
  </si>
  <si>
    <t>Porcentaje</t>
  </si>
  <si>
    <t>( % )</t>
  </si>
  <si>
    <t>Acumulado</t>
  </si>
  <si>
    <t>Patrimonio</t>
  </si>
  <si>
    <t>Fuente: Balance de comprobación.</t>
  </si>
  <si>
    <t>Ranking de Créditos Directos por Tipo de Crédito</t>
  </si>
  <si>
    <t>Créditos Corporativos</t>
  </si>
  <si>
    <t>Créditos a Medianas Empresas</t>
  </si>
  <si>
    <t>Participación                           (%)</t>
  </si>
  <si>
    <t>Porcentaje                        Acumulado</t>
  </si>
  <si>
    <t>%</t>
  </si>
  <si>
    <t>ACUMULADO</t>
  </si>
  <si>
    <t xml:space="preserve"> Financiera Credinka</t>
  </si>
  <si>
    <t>Créditos a Microempresas</t>
  </si>
  <si>
    <t>Créditos Hipotecarios para Vivienda</t>
  </si>
  <si>
    <t xml:space="preserve">Compartamos Financiera </t>
  </si>
  <si>
    <t>Consumo Revolvente</t>
  </si>
  <si>
    <t>Consumo no Revolvente</t>
  </si>
  <si>
    <t>Fuente: Balance de Comprobación. Incluye cartera vigente, refinanciada, reestructurada, vencida, en cobranza judicial.</t>
  </si>
  <si>
    <t xml:space="preserve">Las definiciones de los tipos de crédito se encuentran en el Numeral 4 del Capítulo I del Reglamento para la Evaluación y Clasificación del Deudor y la Exigencia de Provisiones, </t>
  </si>
  <si>
    <t>Ranking de Principales Modalidades de Créditos Directos</t>
  </si>
  <si>
    <t>Descuentos</t>
  </si>
  <si>
    <t>Participación                         (%)</t>
  </si>
  <si>
    <t>Porcentaje                      Acumulado</t>
  </si>
  <si>
    <t>Tarjetas de Crédito</t>
  </si>
  <si>
    <t>Préstamos</t>
  </si>
  <si>
    <t xml:space="preserve">Arrendamiento Financiero </t>
  </si>
  <si>
    <t>Fuente: Balance de Comprobación. Incluye la cartera vigente, refinanciada, reestructurada, vencida y en cobranza judicial.</t>
  </si>
  <si>
    <t>Ranking de Depósitos por Tipo</t>
  </si>
  <si>
    <t>Porcentaje                           Acumulado</t>
  </si>
  <si>
    <t>Fuente: Balance de Comprobación. Incluye Depósitos del Público y del Sistema Financiero y Organismos Internacionales.</t>
  </si>
  <si>
    <t>Nuevos créditos corporativos, a grandes, medianas, pequeñas y a micro empresas por sector económico y Empresa Financiera</t>
  </si>
  <si>
    <t>Agricultura, Ganadería, Caza     y Silvicultura</t>
  </si>
  <si>
    <t>Minería</t>
  </si>
  <si>
    <t>Industria Manufacturera</t>
  </si>
  <si>
    <t xml:space="preserve">Construcción </t>
  </si>
  <si>
    <t>Comercio</t>
  </si>
  <si>
    <t>N° de nuevos Créditos Desembolsados</t>
  </si>
  <si>
    <t>Monto de Nuevos Créditos desembolsados en M.N.         (miles de S/)</t>
  </si>
  <si>
    <t>Monto de Nuevos Créditos desembolsados en M.E.          (miles de $)</t>
  </si>
  <si>
    <t>Fuente: Anexo  N° 3 Flujo Crediticio por Tipo de Crédito.</t>
  </si>
  <si>
    <t>Estructura de los Depósitos por Departamento y Empresa Financiera</t>
  </si>
  <si>
    <t>TOTAL (en miles de   soles)</t>
  </si>
  <si>
    <t>Número de tarjetas de débito por Empresa Financiera</t>
  </si>
  <si>
    <t>N° Tarjetas de débito</t>
  </si>
  <si>
    <t>Fuente: Anexo N° 11 Movimiento de los Depósitos según Monto y Número de Cuentas.</t>
  </si>
  <si>
    <t>Balance General por Empresa Financiera</t>
  </si>
  <si>
    <t xml:space="preserve">(En miles de soles)  </t>
  </si>
  <si>
    <t>Activo</t>
  </si>
  <si>
    <t xml:space="preserve">Financiera Efectiva </t>
  </si>
  <si>
    <t xml:space="preserve">Amérika Financiera </t>
  </si>
  <si>
    <t xml:space="preserve">Mitsui Auto Finance </t>
  </si>
  <si>
    <t xml:space="preserve">Financiera Proempresa </t>
  </si>
  <si>
    <t>Total Empresas Financieras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</si>
  <si>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</si>
  <si>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</si>
  <si>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</si>
  <si>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</si>
  <si>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</si>
  <si>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</si>
  <si>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</si>
  <si>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</si>
  <si>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</si>
  <si>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</si>
  <si>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</si>
  <si>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</si>
  <si>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</si>
  <si>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</si>
  <si>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Inversiones en Commodities</t>
  </si>
  <si>
    <t xml:space="preserve">   Provisiones</t>
  </si>
  <si>
    <t>CRÉDITOS NETOS DE PROVISIONES Y DE INGRESOS NO DEVENGADOS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</si>
  <si>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</si>
  <si>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</si>
  <si>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</si>
  <si>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</si>
  <si>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</si>
  <si>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</si>
  <si>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</si>
  <si>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</si>
  <si>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Comercio Exterior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</si>
  <si>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</si>
  <si>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</si>
  <si>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</si>
  <si>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</si>
  <si>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</si>
  <si>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</si>
  <si>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</si>
  <si>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</si>
  <si>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</si>
  <si>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</si>
  <si>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</si>
  <si>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</si>
  <si>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</si>
  <si>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</si>
  <si>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</si>
  <si>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</si>
  <si>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>OTROS  ACTIVOS</t>
  </si>
  <si>
    <t>TOTAL ACTIVO</t>
  </si>
  <si>
    <t>Tipo de Cambio Contable:  S/ 3.607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</si>
  <si>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</si>
  <si>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</si>
  <si>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</si>
  <si>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</si>
  <si>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</si>
  <si>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</si>
  <si>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</si>
  <si>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</si>
  <si>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</si>
  <si>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</si>
  <si>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</si>
  <si>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</si>
  <si>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</si>
  <si>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</si>
  <si>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</si>
  <si>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</si>
  <si>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</si>
  <si>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</si>
  <si>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</si>
  <si>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</si>
  <si>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</si>
  <si>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</si>
  <si>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</si>
  <si>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</si>
  <si>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</si>
  <si>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 POR PAGAR</t>
  </si>
  <si>
    <t xml:space="preserve">   Obligaciones con el Público</t>
  </si>
  <si>
    <t xml:space="preserve">   Depósitos del Sistema Financiero y Organismos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</si>
  <si>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</si>
  <si>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</si>
  <si>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</si>
  <si>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</si>
  <si>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</si>
  <si>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</si>
  <si>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</si>
  <si>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</si>
  <si>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</si>
  <si>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</si>
  <si>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</si>
  <si>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</si>
  <si>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</si>
  <si>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</si>
  <si>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</si>
  <si>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</si>
  <si>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</si>
  <si>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</si>
  <si>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</si>
  <si>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</si>
  <si>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</si>
  <si>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</si>
  <si>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</si>
  <si>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gastos devengados por pagar.</t>
  </si>
  <si>
    <t>Estado de Ganancias y Pérdidas por Empresa Financiera</t>
  </si>
  <si>
    <t xml:space="preserve">Financiera Qapaq 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</si>
  <si>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</si>
  <si>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</si>
  <si>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</si>
  <si>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</si>
  <si>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</si>
  <si>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</si>
  <si>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</si>
  <si>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</si>
  <si>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</si>
  <si>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</si>
  <si>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</si>
  <si>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</si>
  <si>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</si>
  <si>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</si>
  <si>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</si>
  <si>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</si>
  <si>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</si>
  <si>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</si>
  <si>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</si>
  <si>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</si>
  <si>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</si>
  <si>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</si>
  <si>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</si>
  <si>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</si>
  <si>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</si>
  <si>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</si>
  <si>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</si>
  <si>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</si>
  <si>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</si>
  <si>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</si>
  <si>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</si>
  <si>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</si>
  <si>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</si>
  <si>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</si>
  <si>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</si>
  <si>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</si>
  <si>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</si>
  <si>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</si>
  <si>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</si>
  <si>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</si>
  <si>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</si>
  <si>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</si>
  <si>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</si>
  <si>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</si>
  <si>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</si>
  <si>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</si>
  <si>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</si>
  <si>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</si>
  <si>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</si>
  <si>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</si>
  <si>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Estructura del Activo por Empresa Financiera</t>
  </si>
  <si>
    <t>Inversiones
Netas</t>
  </si>
  <si>
    <t>Créditos
Netos</t>
  </si>
  <si>
    <t>Cuentas por                                  Cobrar Netas y                                Rendimientos Devengados</t>
  </si>
  <si>
    <r>
      <t xml:space="preserve">Bienes Realiz.,                          Recib. en Pago,                               Adjud. Netos </t>
    </r>
    <r>
      <rPr>
        <vertAlign val="superscript"/>
        <sz val="10"/>
        <rFont val="Arial Narrow"/>
        <family val="2"/>
      </rPr>
      <t>1/</t>
    </r>
  </si>
  <si>
    <t>Activo Fijo
Neto</t>
  </si>
  <si>
    <r>
      <t xml:space="preserve">Otros
Activos </t>
    </r>
    <r>
      <rPr>
        <vertAlign val="superscript"/>
        <sz val="10"/>
        <rFont val="Arial Narrow"/>
        <family val="2"/>
      </rPr>
      <t>2/</t>
    </r>
  </si>
  <si>
    <t>Total Activo
(En miles de
soles)</t>
  </si>
  <si>
    <t>Fuente: Balance de Comprobación.</t>
  </si>
  <si>
    <t>1/ Incluye los activos no corrientes mantenidos para la venta.</t>
  </si>
  <si>
    <t>2/ Incluye pagos anticipados y cargas diferidas, pagos de impuestos corrientes y diferidos, gastos en activo intangible, operaciones entre oficinas del país y el exterior, bienes diversos y operaciones en trámite.</t>
  </si>
  <si>
    <t>Estructura del Pasivo por Empresa Financiera</t>
  </si>
  <si>
    <t>Depósitos</t>
  </si>
  <si>
    <t>Fondos
Interbancarios</t>
  </si>
  <si>
    <t>Adeudos y
Obligaciones
Financieras</t>
  </si>
  <si>
    <t>Obligaciones en
Circulación</t>
  </si>
  <si>
    <t>Cuentas y
Gastos por
Pagar</t>
  </si>
  <si>
    <r>
      <t xml:space="preserve">Otros
Pasivos </t>
    </r>
    <r>
      <rPr>
        <vertAlign val="superscript"/>
        <sz val="10"/>
        <rFont val="Arial Narrow"/>
        <family val="2"/>
      </rPr>
      <t>1/</t>
    </r>
  </si>
  <si>
    <t>Total Pasivo
(En miles de soles)</t>
  </si>
  <si>
    <t>Del Público</t>
  </si>
  <si>
    <t>Del Sistema
Financiero y Org.
Internacionales</t>
  </si>
  <si>
    <t>1/ Incluye sobrante de caja, operaciones en trámite, impuestos corrientes y diferidos, otras obligaciones con el público y reclasificaciones de instrumentos que clasifiquen como pasivo financiero.</t>
  </si>
  <si>
    <t>Estructura de los Ingresos Financieros por Empresa Financiera</t>
  </si>
  <si>
    <t>Intereses y Comisiones</t>
  </si>
  <si>
    <t>Por Valorización de Inversiones</t>
  </si>
  <si>
    <t>Por Inversiones en Subsidiarias, Asociadas y Negocios Conjuntos</t>
  </si>
  <si>
    <t>Diferencia de                          Cambio</t>
  </si>
  <si>
    <t>Productos Financieros Derivados</t>
  </si>
  <si>
    <t>Otros</t>
  </si>
  <si>
    <t>Total Ingresos
Financieros 
(En miles de 
soles)</t>
  </si>
  <si>
    <t>Fondos Interbancarios</t>
  </si>
  <si>
    <t>Inversiones</t>
  </si>
  <si>
    <t>Créditos</t>
  </si>
  <si>
    <t>Estructura de los Gastos de Administración por Empresa Financiera</t>
  </si>
  <si>
    <t xml:space="preserve"> (En porcentaje)</t>
  </si>
  <si>
    <t>Remuneración a
Trabajadores</t>
  </si>
  <si>
    <r>
      <t xml:space="preserve">Otros
Gastos de
Personal </t>
    </r>
    <r>
      <rPr>
        <vertAlign val="superscript"/>
        <sz val="10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</si>
  <si>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</si>
  <si>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0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</si>
  <si>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0"/>
        <rFont val="Arial Narrow"/>
        <family val="2"/>
      </rPr>
      <t>3/</t>
    </r>
  </si>
  <si>
    <t>Tributos</t>
  </si>
  <si>
    <t>Total Gastos
de Administrativos
 (En miles de 
soles)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</si>
  <si>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</si>
  <si>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</si>
  <si>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 entre otros.</t>
  </si>
  <si>
    <t>Estructura de los créditos directos según tipo y modalidad por Empresa Financiera</t>
  </si>
  <si>
    <t>Concepto</t>
  </si>
  <si>
    <t>Créditos corporativos</t>
  </si>
  <si>
    <t>Tarjetas de crédito</t>
  </si>
  <si>
    <t>Factoring</t>
  </si>
  <si>
    <t>Arrendamiento financiero y Lease-back</t>
  </si>
  <si>
    <t>Comercio exterior</t>
  </si>
  <si>
    <t>Otros 1/</t>
  </si>
  <si>
    <t>Créditos a grandes empresas</t>
  </si>
  <si>
    <t>Créditos a medianas empresas</t>
  </si>
  <si>
    <t>Créditos pequeñas empresas</t>
  </si>
  <si>
    <t>Créditos a microempresas</t>
  </si>
  <si>
    <t>Créditos de consumo</t>
  </si>
  <si>
    <t>Préstamos revolventes</t>
  </si>
  <si>
    <t>Préstamos no revolventes</t>
  </si>
  <si>
    <t>Préstamos autos</t>
  </si>
  <si>
    <t>Créditos hipotecarios para vivienda</t>
  </si>
  <si>
    <t>Préstamos Mivivienda</t>
  </si>
  <si>
    <t>Total Créditos Directos                          (En Miles S/.)</t>
  </si>
  <si>
    <t>1/ Incluye Sobregiro en Cuenta Corriente, créditos por liquidar, deudores por venta de cartera, por venta de bienes realizables, recibidos en pago y adjudicados, entre otros.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</si>
  <si>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</si>
  <si>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https://www.sbs.gob.pe/Portals/0/jer/pfrpv_normatividad/20160719_Res-11356-2008.pdf</t>
  </si>
  <si>
    <t>Estructura de los Créditos Directos por Modalidad y Empresa Financiera</t>
  </si>
  <si>
    <t>Cuentas Corrientes</t>
  </si>
  <si>
    <r>
      <t xml:space="preserve">Descuentos </t>
    </r>
    <r>
      <rPr>
        <vertAlign val="superscript"/>
        <sz val="10"/>
        <rFont val="Arial Narrow"/>
        <family val="2"/>
      </rPr>
      <t>1/</t>
    </r>
  </si>
  <si>
    <t>Hipotecarios para Vivienda</t>
  </si>
  <si>
    <r>
      <t xml:space="preserve">Arrendamiento Financiero </t>
    </r>
    <r>
      <rPr>
        <vertAlign val="superscript"/>
        <sz val="10"/>
        <rFont val="Arial Narrow"/>
        <family val="2"/>
      </rPr>
      <t>2/</t>
    </r>
  </si>
  <si>
    <t>Comercio Exterior</t>
  </si>
  <si>
    <r>
      <t xml:space="preserve">Otros </t>
    </r>
    <r>
      <rPr>
        <vertAlign val="superscript"/>
        <sz val="10"/>
        <rFont val="Arial Narrow"/>
        <family val="2"/>
      </rPr>
      <t>3/</t>
    </r>
  </si>
  <si>
    <t>Total Créditos                 (En miles de soles)</t>
  </si>
  <si>
    <t>Fuente: Balance de Comprobación. Cada modalidad incluye cartera vigente, refinanciada, reestructurada, vencida y en cobranza judicial.</t>
  </si>
  <si>
    <t>1/ Las operaciones de descuento se registran por el monto neto desembolsado</t>
  </si>
  <si>
    <t>2/ Incluye lease-back. Los saldos se presentan neteados de los ingresos no devengados.</t>
  </si>
  <si>
    <t>3/ Incluye créditos por liquidar, pignoraticios, financiaciones estructuradas, entre otros.</t>
  </si>
  <si>
    <t>Estructura de los Créditos Indirectos por Empresa Financiera</t>
  </si>
  <si>
    <t>Avales</t>
  </si>
  <si>
    <t>Cartas                                     Fianzas</t>
  </si>
  <si>
    <t>Cartas de                                        Crédito</t>
  </si>
  <si>
    <t>Aceptaciones                                           Financieras</t>
  </si>
  <si>
    <t>Lineas de Crédito no utilizadas y Créditos concedidos no desembolsados</t>
  </si>
  <si>
    <t xml:space="preserve">Total Créditos                                                            Indirectos *                                   (En miles de                                soles) </t>
  </si>
  <si>
    <t>Fuente: Balance del Comprobación.</t>
  </si>
  <si>
    <t>* De acuerdo a la definición de créditos indirectos del Reglamento para la Evaluación y Clasificación del deudor y la exigencia de provisiones. Res. SBS 11356-2008.</t>
  </si>
  <si>
    <t>Estructura de los Depósitos por Tipo y Empresa Financiera</t>
  </si>
  <si>
    <t>Depósitos del Público</t>
  </si>
  <si>
    <t>Depósitos del Sist. Financiero y Org. Internacionales</t>
  </si>
  <si>
    <t>Depósitos Totales                                 (En miles de soles)</t>
  </si>
  <si>
    <t>Vista</t>
  </si>
  <si>
    <t>Ahorros</t>
  </si>
  <si>
    <t>Plazo</t>
  </si>
  <si>
    <r>
      <t xml:space="preserve">Restringidos </t>
    </r>
    <r>
      <rPr>
        <vertAlign val="superscript"/>
        <sz val="10"/>
        <rFont val="Arial Narrow"/>
        <family val="2"/>
      </rPr>
      <t>1/</t>
    </r>
  </si>
  <si>
    <t>1/ Incluye depósitos inmovilizados, depósitos en garantía, depósitos judiciales y administrativos, entre otros.</t>
  </si>
  <si>
    <t>Estructura de los Adeudos y Obligaciones Financieras por Empresa Financiera</t>
  </si>
  <si>
    <t>Instituciones del País</t>
  </si>
  <si>
    <t>Instituciones del Exterior y Organismos Internacionales</t>
  </si>
  <si>
    <t>Total Adeudos y                                                        Obligaciones Financieras                                                             (En miles de soles)</t>
  </si>
  <si>
    <t>Corto Plazo</t>
  </si>
  <si>
    <t>Largo Plazo</t>
  </si>
  <si>
    <t>Fideicomisos y Comisiones de Confianza por Empresa Financiera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</si>
  <si>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</si>
  <si>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</si>
  <si>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</si>
  <si>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</si>
  <si>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</si>
  <si>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</si>
  <si>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</si>
  <si>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</si>
  <si>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</si>
  <si>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Patrimonio Efectivo</t>
  </si>
  <si>
    <t>PATRIMONIO EFECTIVO</t>
  </si>
  <si>
    <t>NIVEL 1</t>
  </si>
  <si>
    <t>NIVEL 2</t>
  </si>
  <si>
    <t>NIVEL 3</t>
  </si>
  <si>
    <t>ENTIDAD</t>
  </si>
  <si>
    <t>(a)</t>
  </si>
  <si>
    <t xml:space="preserve"> (b)</t>
  </si>
  <si>
    <t xml:space="preserve"> (c)</t>
  </si>
  <si>
    <t>(d)=(a)+(b)+(c)</t>
  </si>
  <si>
    <t xml:space="preserve"> TOTAL EMPRESAS FINANCIERAS</t>
  </si>
  <si>
    <t>Fuente: Reporte N° 3: Patrimonio Efectivo</t>
  </si>
  <si>
    <t>Estructura de los Gastos Financieros por Empresa Financiera</t>
  </si>
  <si>
    <t>Primas al Fondo de Seguro de Depósitos</t>
  </si>
  <si>
    <t>Total  Gastos Financieros                           (En miles de soles)</t>
  </si>
  <si>
    <t>Obligaciones con el Público</t>
  </si>
  <si>
    <t>Depósitos del Sistema Financiero y Org. Internacionales</t>
  </si>
  <si>
    <t>Adeudos y Obligaciones Financieras</t>
  </si>
  <si>
    <t>Obligaciones en Circulación no Subordinadas</t>
  </si>
  <si>
    <t>Obligaciones en Circulación Subordinadas</t>
  </si>
  <si>
    <t xml:space="preserve">Requerimiento de Patrimonio Efectivo y Ratio de Capital Global </t>
  </si>
  <si>
    <t>por Empresa Financiera</t>
  </si>
  <si>
    <t>REQUERIMIENTO DE PATRIMONIO EFECTIVO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</si>
  <si>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</si>
  <si>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</si>
  <si>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</si>
  <si>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1/</t>
    </r>
  </si>
  <si>
    <t>EMPRESAS</t>
  </si>
  <si>
    <t>DE CRÉDITO</t>
  </si>
  <si>
    <t>DE MERCADO</t>
  </si>
  <si>
    <t>OPERACIONAL</t>
  </si>
  <si>
    <t>(e)/[(d)/10%]</t>
  </si>
  <si>
    <t xml:space="preserve"> (C)</t>
  </si>
  <si>
    <t>(e)</t>
  </si>
  <si>
    <t xml:space="preserve">1/ El Ratio de Capital Global considera el Patrimonio Efectivo como porcentaje de los activos y contingentes ponderados por riesgo totales: riesgo de crédito, riesgo de mercado y riesgo operacional. </t>
  </si>
  <si>
    <t>Fuente: Reporte 2-D Requerimientos de Patrimonio Efectivo por Riesgo de Crédito, Mercado y Operacional.</t>
  </si>
  <si>
    <t xml:space="preserve">            Reporte 3 Patrimonio Efectivo</t>
  </si>
  <si>
    <t>Indicadores Financieros por Empresa Financiera</t>
  </si>
  <si>
    <t>( En porcentaje )</t>
  </si>
  <si>
    <t xml:space="preserve">Compartamos Financiera      </t>
  </si>
  <si>
    <t>SOLVENCIA</t>
  </si>
  <si>
    <t>Ratio de Capital Global (al 31/10/2020)</t>
  </si>
  <si>
    <t>Pasivo Total / Capital Social y Reservas ( N° de veces )</t>
  </si>
  <si>
    <t>CALIDAD DE ACTIVOS**</t>
  </si>
  <si>
    <t>Créditos Atrasados (criterio SBS)* / Créditos Directos</t>
  </si>
  <si>
    <t>Créditos Atrasados con más de 90 días de atraso / Créditos Directos</t>
  </si>
  <si>
    <t>Créditos Refinanciados y Reestructurados / Créditos Directos</t>
  </si>
  <si>
    <t xml:space="preserve">Provisiones / Créditos Atrasados </t>
  </si>
  <si>
    <t>EFICIENCIA Y GESTIÓN</t>
  </si>
  <si>
    <t>Gastos de Administración Anualizado / Activo Productivo Promedio</t>
  </si>
  <si>
    <t>Gastos de Operación / Margen Financiero Total</t>
  </si>
  <si>
    <t>Ingresos Financieros / Ingresos Totales</t>
  </si>
  <si>
    <t>Ingresos Financieros Anualizados / Activo Productivo Promedio</t>
  </si>
  <si>
    <t>Créditos Directos / Personal ( S/ Miles )</t>
  </si>
  <si>
    <t>Depósitos / Número de Oficinas ( S/ Miles )</t>
  </si>
  <si>
    <t>RENTABILIDAD</t>
  </si>
  <si>
    <t>Utilidad Anualizada / Patrimonio Promedio</t>
  </si>
  <si>
    <t>Utilidad Anualizada / Activo Promedio</t>
  </si>
  <si>
    <t>LIQUIDEZ</t>
  </si>
  <si>
    <t>Ratio de Liquidez MN (Promedio de saldos del mes)</t>
  </si>
  <si>
    <t>Ratio de Liquidez ME (Promedio de saldos del mes)</t>
  </si>
  <si>
    <t>Nota: La definición de los Indicadores se encuentra en el Glosario de Términos e Indicadores.</t>
  </si>
  <si>
    <t>Los valores anualizados se obtienen de la siguiente manera: valor del mes + valor a diciembre del año anterior - valor del mismo mes del año anterior. El promedio corresponde a los últimos doce meses.</t>
  </si>
  <si>
    <t>Para los créditos corporativos, a grandes y a medianas empresas cuando el atraso supera los 15 días; para los créditos a pequeñas y microempresas los 30 días; y para los créditos hipotecarios y de consumo, a los 30 días de atraso se considera la cuota como vencida y a los 90 días el saldo total.</t>
  </si>
  <si>
    <r>
      <rPr>
        <i/>
        <sz val="8"/>
        <rFont val="Arial Narrow"/>
        <family val="2"/>
      </rPr>
      <t xml:space="preserve">*  </t>
    </r>
    <r>
      <rPr>
        <sz val="8"/>
        <rFont val="Arial Narrow"/>
        <family val="2"/>
      </rPr>
      <t xml:space="preserve">En el marco de la Emergencia Nacional ante el Covid-19, se permitió a las  empresas del sistema financiero realizar la modificación de las condiciones contractuales de su cartera de créditos siempre que estos </t>
    </r>
  </si>
  <si>
    <t xml:space="preserve">    hayan estado al día a la fecha de la declaratoria de emergencia (DS 044-2020) o hayan presentado como máximo 15 días calendario de atraso al 29 de febrero 2020.</t>
  </si>
  <si>
    <t>Financiera TFC S.A.</t>
  </si>
  <si>
    <t>Financiera Edyficar</t>
  </si>
  <si>
    <t xml:space="preserve">Financiera Universal </t>
  </si>
  <si>
    <t xml:space="preserve">Financiera UNO </t>
  </si>
  <si>
    <t>Personal Según Categoría Laboral por Empresa Financiera</t>
  </si>
  <si>
    <t>(En número de personas)</t>
  </si>
  <si>
    <t>Gerentes</t>
  </si>
  <si>
    <t>Funcionarios</t>
  </si>
  <si>
    <t>Empleados</t>
  </si>
  <si>
    <t>TOTAL EMPRESAS FINANCIERAS*</t>
  </si>
  <si>
    <t>Créditos Directos y Número de Deudores de las Empresas Financieras  por Tipo de Crédito y Sector Económico</t>
  </si>
  <si>
    <r>
      <t xml:space="preserve">Número de                    Deudores </t>
    </r>
    <r>
      <rPr>
        <vertAlign val="superscript"/>
        <sz val="10"/>
        <rFont val="Arial Narrow"/>
        <family val="2"/>
      </rPr>
      <t>1/</t>
    </r>
  </si>
  <si>
    <t>Créditos en Moneda                                Nacional</t>
  </si>
  <si>
    <t>Créditos en Moneda   Extranjera</t>
  </si>
  <si>
    <t>Total Créditos                         Directos</t>
  </si>
  <si>
    <t>Distribución Créditos     Directos %</t>
  </si>
  <si>
    <t xml:space="preserve">CRÉDITOS CORPORATIVOS, GRANDES, MEDIANAS, PEQUEÑAS Y A MICROEMPRESAS </t>
  </si>
  <si>
    <t xml:space="preserve">      Agricultura, Ganadería, Caza y Silvicutura</t>
  </si>
  <si>
    <t xml:space="preserve">      Pesca</t>
  </si>
  <si>
    <t xml:space="preserve">      Minería</t>
  </si>
  <si>
    <t xml:space="preserve">      Industria Manufacturera</t>
  </si>
  <si>
    <t xml:space="preserve">         Alimentos bebidas y tabaco</t>
  </si>
  <si>
    <t xml:space="preserve">         Textiles y cueros</t>
  </si>
  <si>
    <t xml:space="preserve">         Madera y papel</t>
  </si>
  <si>
    <t xml:space="preserve">         Fab. de sustancias y productos químicos</t>
  </si>
  <si>
    <t xml:space="preserve">         Fab. de productos de caucho y plástico</t>
  </si>
  <si>
    <t xml:space="preserve">         Fab. de productos minerales no metálicos</t>
  </si>
  <si>
    <t xml:space="preserve">         Fab. de metales</t>
  </si>
  <si>
    <t xml:space="preserve">         Maquinaria y equipo</t>
  </si>
  <si>
    <t xml:space="preserve">         Fab. de vehículos y equipos de transporte</t>
  </si>
  <si>
    <t xml:space="preserve">         Resto manufactura</t>
  </si>
  <si>
    <t xml:space="preserve">      Electricidad, Gas y Agua</t>
  </si>
  <si>
    <t xml:space="preserve">      Construcción</t>
  </si>
  <si>
    <t xml:space="preserve">      Comercio</t>
  </si>
  <si>
    <t xml:space="preserve">         Venta y reparación de vehículos</t>
  </si>
  <si>
    <t xml:space="preserve">         Comercio al por mayor</t>
  </si>
  <si>
    <t xml:space="preserve">         Comercio al por menor</t>
  </si>
  <si>
    <t xml:space="preserve">      Hoteles y Restaurantes</t>
  </si>
  <si>
    <t xml:space="preserve">      Transporte, Almacenamiento y Comunicaciones</t>
  </si>
  <si>
    <t xml:space="preserve">      Intermediación Financiera</t>
  </si>
  <si>
    <t xml:space="preserve">      Actividades Inmobiliarias, Empresariales y de Alquiler</t>
  </si>
  <si>
    <t xml:space="preserve">         Act. inmobiliaria y de alquiler</t>
  </si>
  <si>
    <t xml:space="preserve">         Act. empresarial</t>
  </si>
  <si>
    <t xml:space="preserve">      Administracion Pública y de Defensa</t>
  </si>
  <si>
    <t xml:space="preserve">      Enseñanza</t>
  </si>
  <si>
    <t xml:space="preserve">      Servicios Sociales y de Salud</t>
  </si>
  <si>
    <t xml:space="preserve">      Otras Actividades de servicios comunitarios</t>
  </si>
  <si>
    <t xml:space="preserve">      Hogares privados c/ serv. doméstico y Órganos Extraterritoriales</t>
  </si>
  <si>
    <t>CRÉDITOS HIPOTECARIOS PARA VIVIENDA</t>
  </si>
  <si>
    <t>CRÉDITOS DE CONSUMO</t>
  </si>
  <si>
    <t xml:space="preserve">TOTAL CRÉDITOS </t>
  </si>
  <si>
    <t xml:space="preserve">1/  Corresponde a la suma de deudores de cada empresa. Por lo tanto, si un deudor tiene obligaciones con más de un banco, </t>
  </si>
  <si>
    <t xml:space="preserve">    éste se considera tantas veces como el número de bancos con las que mantiene deuda.</t>
  </si>
  <si>
    <t>Créditos Directos y Depósitos de las Empresas Financieras por Zona Geográfica</t>
  </si>
  <si>
    <t xml:space="preserve"> Departamento</t>
  </si>
  <si>
    <t xml:space="preserve">         MN</t>
  </si>
  <si>
    <t xml:space="preserve">           ME</t>
  </si>
  <si>
    <t xml:space="preserve">      Total</t>
  </si>
  <si>
    <t>Total Amazonas</t>
  </si>
  <si>
    <t>Total Ancash</t>
  </si>
  <si>
    <t>Total Apurimac</t>
  </si>
  <si>
    <t>Total Arequipa</t>
  </si>
  <si>
    <t>Total Ayacucho</t>
  </si>
  <si>
    <t>Total Cajamarca</t>
  </si>
  <si>
    <t>Total Callao</t>
  </si>
  <si>
    <t>Total Cusco</t>
  </si>
  <si>
    <t>Total Huancavelica</t>
  </si>
  <si>
    <t>Total Huanuco</t>
  </si>
  <si>
    <t>Total Ica</t>
  </si>
  <si>
    <t>Total Junin</t>
  </si>
  <si>
    <t>Total La Libertad</t>
  </si>
  <si>
    <t>Total Lambayeque</t>
  </si>
  <si>
    <t>Total Lima</t>
  </si>
  <si>
    <t>Total Loreto</t>
  </si>
  <si>
    <t>Total Madre de Dios</t>
  </si>
  <si>
    <t>Total Moquegua</t>
  </si>
  <si>
    <t>Total Pasco</t>
  </si>
  <si>
    <t>Total Piura</t>
  </si>
  <si>
    <t>Total Puno</t>
  </si>
  <si>
    <t>Total San Martin</t>
  </si>
  <si>
    <t>Total Tacna</t>
  </si>
  <si>
    <t>Total Tumbes</t>
  </si>
  <si>
    <t>Total Ucayali</t>
  </si>
  <si>
    <t>Depósitos de Empresas Financieras según Escala de Montos</t>
  </si>
  <si>
    <t>Escala</t>
  </si>
  <si>
    <t>Personas                                        Naturales</t>
  </si>
  <si>
    <t>Personas Jurídicas</t>
  </si>
  <si>
    <t>Privadas sin fines de lucro</t>
  </si>
  <si>
    <t xml:space="preserve">Otras personas jurídicas </t>
  </si>
  <si>
    <t>( En soles )</t>
  </si>
  <si>
    <t>Número</t>
  </si>
  <si>
    <t>(en miles)</t>
  </si>
  <si>
    <t>Depósitos Vista</t>
  </si>
  <si>
    <t>Hasta</t>
  </si>
  <si>
    <t>de</t>
  </si>
  <si>
    <t>a</t>
  </si>
  <si>
    <t>más</t>
  </si>
  <si>
    <t>Fuente: Anexo N° 13 Depósitos según Escala de Montos.</t>
  </si>
  <si>
    <t>Activos y Contingentes Ponderados por Riesgo de Crédito por Empresa Financiera</t>
  </si>
  <si>
    <t>TOTAL ACTIVOS Y CONTINGENTES PONDERADOS POR RIESGO DE CRÉDITO</t>
  </si>
  <si>
    <r>
      <t xml:space="preserve">ACTIVOS Y CONTINGENTES PONDERADOS  POR  RIESGO DE CRÉDITO </t>
    </r>
    <r>
      <rPr>
        <b/>
        <vertAlign val="superscript"/>
        <sz val="10"/>
        <color indexed="8"/>
        <rFont val="Arial Narrow"/>
        <family val="2"/>
      </rPr>
      <t>1/</t>
    </r>
  </si>
  <si>
    <t>Total Exposiciones ajustadas ponderadas por riesgo de crédito</t>
  </si>
  <si>
    <r>
      <t>Provisiones genéricas no consideradas en Patrimonio Efectivo</t>
    </r>
    <r>
      <rPr>
        <vertAlign val="superscript"/>
        <sz val="10"/>
        <rFont val="Arial Narrow"/>
        <family val="2"/>
      </rPr>
      <t>2/</t>
    </r>
  </si>
  <si>
    <t>Ponderador soberano de ME</t>
  </si>
  <si>
    <t>Ponderador derivados crediticios</t>
  </si>
  <si>
    <t>Ponderación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</si>
  <si>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</si>
  <si>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</si>
  <si>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Fuente: Reporte 2-A1-II Distribución por Ponderadores de Riesgo.</t>
  </si>
  <si>
    <t>Estructura de Créditos Directos e Indirectos según Categoría de Riesgo del Deudor
por Empresa Financiera</t>
  </si>
  <si>
    <t>Normal
(0)</t>
  </si>
  <si>
    <t>Con Problemas
Potenciales
(1)</t>
  </si>
  <si>
    <t>Deficiente
(2)</t>
  </si>
  <si>
    <t>Dudoso
(3)</t>
  </si>
  <si>
    <t>Pérdida
(4)</t>
  </si>
  <si>
    <r>
      <t xml:space="preserve">Total Créditos Directos e Indirectos </t>
    </r>
    <r>
      <rPr>
        <b/>
        <vertAlign val="superscript"/>
        <sz val="10"/>
        <rFont val="Arial Narrow"/>
        <family val="2"/>
      </rPr>
      <t>1/</t>
    </r>
    <r>
      <rPr>
        <b/>
        <sz val="10"/>
        <rFont val="Arial Narrow"/>
        <family val="2"/>
      </rPr>
      <t xml:space="preserve">                             (En miles
de soles)</t>
    </r>
  </si>
  <si>
    <t>Mitsui Financiera</t>
  </si>
  <si>
    <t>Fuente: Anexo N° 5 Informe de Clasificación de  Deudores y Provisiones.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</si>
  <si>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</si>
  <si>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</si>
  <si>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Nota: Ante la emergencia sanitaria y el Estado de Emergencia Nacional, mediante diversos Oficios Múltiples, la SBS estableció facilidades para que las empresas del sistema financiero puedan efectuar modificaciones</t>
  </si>
  <si>
    <t xml:space="preserve">        en los contratos de créditos que no obedezcan a dificultades estructurales en la capacidad de pago de los prestatarios, a efectos de que no sean considerados como refinanciaciones, ni se deteriore la calificación crediticia del deudor.</t>
  </si>
  <si>
    <t>Créditos Directos según Situación por Empresa Financiera</t>
  </si>
  <si>
    <t>Vigentes</t>
  </si>
  <si>
    <t>Reestructurados</t>
  </si>
  <si>
    <t>Refinanciados</t>
  </si>
  <si>
    <t>Vencidos</t>
  </si>
  <si>
    <t>En Cobranza                        Judicial</t>
  </si>
  <si>
    <t>Total Créditos                        Directos</t>
  </si>
  <si>
    <t>Reestruct. y Refinanciados</t>
  </si>
  <si>
    <t>Fuente: Anexo N° 2 Créditos Directos e Indirectos por Tipo de Garantía.</t>
  </si>
  <si>
    <r>
      <rPr>
        <i/>
        <sz val="8"/>
        <rFont val="Arial Narrow"/>
        <family val="2"/>
      </rPr>
      <t>Nota</t>
    </r>
    <r>
      <rPr>
        <sz val="8"/>
        <rFont val="Arial Narrow"/>
        <family val="2"/>
      </rPr>
      <t xml:space="preserve">: En el marco de la Emergencia Nacional ante el Covid-19, se permitió a las  empresas del sistema financiero realizar la modificación de las condiciones contractuales de su cartera de créditos siempre que estos </t>
    </r>
  </si>
  <si>
    <t xml:space="preserve">         hayan estado al día a la fecha de la declaratoria de emergencia (DS 044-2020) o hayan presentado como máximo 15 días calendario de atraso al 29 de febrero 2020. Asimismo, se les permitió suspender el conteo </t>
  </si>
  <si>
    <t xml:space="preserve">         de los días de atraso de aquellos créditos que al 29/02/20 presentaban más de 15 días calendario de atraso.</t>
  </si>
  <si>
    <t>Créditos Directos según Tipo de Crédito y Situación por Empresa Financiera</t>
  </si>
  <si>
    <t>Grandes Empresas</t>
  </si>
  <si>
    <t>Medianas Empresas</t>
  </si>
  <si>
    <t>Pequeñas Empresas</t>
  </si>
  <si>
    <t>Total Créditos Directos</t>
  </si>
  <si>
    <t>Revolventes</t>
  </si>
  <si>
    <t>No Revolventes</t>
  </si>
  <si>
    <t>Refinanc. y Reestruct.</t>
  </si>
  <si>
    <t>Atrasados</t>
  </si>
  <si>
    <t>Fuente: Balance de Comprobación</t>
  </si>
  <si>
    <t>Créditos Directos Corporativos, a Grandes, Medianas, Pequeñas y a Microempresas por Sector Económico y Empresa Financiera</t>
  </si>
  <si>
    <t>Sector Económico</t>
  </si>
  <si>
    <t>Crediscotia              Financiera</t>
  </si>
  <si>
    <t>Total
(En miles de
soles)</t>
  </si>
  <si>
    <t xml:space="preserve">   Agricultura, Ganadería, Caza y Silvicultura</t>
  </si>
  <si>
    <t xml:space="preserve">   Pesca</t>
  </si>
  <si>
    <t xml:space="preserve">   Minería</t>
  </si>
  <si>
    <t xml:space="preserve">   Industria Manufacturera</t>
  </si>
  <si>
    <t xml:space="preserve">   Electricidad, Gas y Agua</t>
  </si>
  <si>
    <t xml:space="preserve">   Construcción</t>
  </si>
  <si>
    <t xml:space="preserve">   Comercio</t>
  </si>
  <si>
    <t xml:space="preserve">   Hoteles y Restaurantes</t>
  </si>
  <si>
    <t xml:space="preserve">   Transporte, Almacenamiento y Comunicaciones</t>
  </si>
  <si>
    <t xml:space="preserve">   Intermediación Financiera</t>
  </si>
  <si>
    <t xml:space="preserve">   Actividades Inmobiliarias, Empresariales y de Alquiler</t>
  </si>
  <si>
    <t xml:space="preserve">   Administración Pública y Defensa</t>
  </si>
  <si>
    <t xml:space="preserve">   Enseñanza</t>
  </si>
  <si>
    <t xml:space="preserve">   Servicios Sociales y Salud</t>
  </si>
  <si>
    <t xml:space="preserve">   Otras Actividades de Servicios Comunitarios</t>
  </si>
  <si>
    <t xml:space="preserve">   Hogares Privados c/Serv.  Doméstico y Órganos Extraterritoriales</t>
  </si>
  <si>
    <t>TOTAL CRÉDITOS A ACTIVIDADES EMPRESARIALES</t>
  </si>
  <si>
    <t>Fuente: Anexo  N° 3 Stock y Flujo Crediticio por Tipo de Crédito y Sector Económico.</t>
  </si>
  <si>
    <t>Ratios de Morosidad según días de incumplimiento por Empresa Financiera</t>
  </si>
  <si>
    <t>Porcentaje de créditos con</t>
  </si>
  <si>
    <t>Morosidad según criterio contable SBS**</t>
  </si>
  <si>
    <t>Más de 30 días de incumplimiento</t>
  </si>
  <si>
    <t>Más de 60 días de incumplimiento</t>
  </si>
  <si>
    <t>Más de 90 días de incumplimiento*</t>
  </si>
  <si>
    <t>Más de 120 días de incumplimiento</t>
  </si>
  <si>
    <t>Fuente: Reporte N° 14 Créditos según días de incumplimiento.</t>
  </si>
  <si>
    <t>*  Morosidad acorde con estándares internacionales. Corresponde a la definición de créditos vencidos establecida en Basilea II.</t>
  </si>
  <si>
    <t>** Un crédito se considera vencido cuando tiene más de 15 días de atraso para los créditos corporativos, a grandes y a medianas empresas; más de 30 días para los créditos a pequeñas y microempresas;</t>
  </si>
  <si>
    <t>y en el caso de los créditos hipotecarios y de consumo, se considera vencida la cuota con más de 30 días de atraso y el saldo a partir de 90 días de atraso.</t>
  </si>
  <si>
    <t>Flujo de Créditos Castigados por Tipo de Crédito y Empresa Financiera</t>
  </si>
  <si>
    <t>en el mes de Noviembre de 2020</t>
  </si>
  <si>
    <t>( En miles de Soles )</t>
  </si>
  <si>
    <t xml:space="preserve">Flujo Mensual de castigos </t>
  </si>
  <si>
    <t>Corporativos</t>
  </si>
  <si>
    <t xml:space="preserve">Grandes Empresas </t>
  </si>
  <si>
    <t xml:space="preserve">Consumo </t>
  </si>
  <si>
    <t>Hipotecarios</t>
  </si>
  <si>
    <t>TOTAL EMPRESA FINANCIERA</t>
  </si>
  <si>
    <t>Fuente: Reporte N° 25 Información de Castigos y Condonaciones de Créditos.</t>
  </si>
  <si>
    <t>Morosidad según tipo y modalidad de crédito por Empresa Financiera</t>
  </si>
  <si>
    <t xml:space="preserve">   Préstamos revolventes</t>
  </si>
  <si>
    <t xml:space="preserve">   Préstamos no revolventes</t>
  </si>
  <si>
    <t xml:space="preserve">     Préstamos autos</t>
  </si>
  <si>
    <t xml:space="preserve">Total Créditos Directos                          </t>
  </si>
  <si>
    <t>Estructura de Créditos Directos e Indirectos por Tipo de Crédito y Categoría de Riesgo del Deudor por Empresa Financiera</t>
  </si>
  <si>
    <t>Hipotecario para Vivienda</t>
  </si>
  <si>
    <t>Fuente: Anexo N° 5 Informe de Clasificación de Deudores y Provisiones.</t>
  </si>
  <si>
    <t>Clasificación del deudor 0: Normal; 1: Con Problemas Potenciales; 2: Deficiente; 3: Dudoso y 4: Pérdida.</t>
  </si>
  <si>
    <t>Corresponde a los créditos directos y la exposición equivalente a riesgo crediticio de los créditos indirectos.</t>
  </si>
  <si>
    <t>Detalle de créditos por tipo, modalidad y moneda por Empresa Financiera</t>
  </si>
  <si>
    <t>MN 
(S/ Miles)</t>
  </si>
  <si>
    <t>ME 
(US$ miles)</t>
  </si>
  <si>
    <t>Total 
(S/ Miles)</t>
  </si>
  <si>
    <t xml:space="preserve">   Créditos corporativo</t>
  </si>
  <si>
    <t>Sobregiros en cuenta corriente</t>
  </si>
  <si>
    <t>Otros créditos corporativo</t>
  </si>
  <si>
    <t xml:space="preserve">   Créditos a grandes empresas</t>
  </si>
  <si>
    <t>Otros créditos a grandes empresas</t>
  </si>
  <si>
    <t xml:space="preserve">   Créditos a medianas empresas</t>
  </si>
  <si>
    <t>Otros créditos a medianas empresas</t>
  </si>
  <si>
    <t xml:space="preserve">   Créditos a pequeñas empresas</t>
  </si>
  <si>
    <t>Otros créditos a pequeñas empresas</t>
  </si>
  <si>
    <t xml:space="preserve">   Créditos a microempresas</t>
  </si>
  <si>
    <t>Otros créditos a microempresas</t>
  </si>
  <si>
    <t xml:space="preserve">   Créditos de consumo</t>
  </si>
  <si>
    <t xml:space="preserve">   Préstamos Revolventes</t>
  </si>
  <si>
    <t xml:space="preserve">   Préstamos no Revolventes</t>
  </si>
  <si>
    <t xml:space="preserve">      Préstamos autos</t>
  </si>
  <si>
    <t>Pignoraticios</t>
  </si>
  <si>
    <t>Otros créditos de consumo</t>
  </si>
  <si>
    <t xml:space="preserve">   Créditos hipotecarios para vivienda</t>
  </si>
  <si>
    <t>Otros créditos hipotecarios para vivienda</t>
  </si>
  <si>
    <t>Total Créditos:</t>
  </si>
  <si>
    <t xml:space="preserve">Tipo de Cambio: </t>
  </si>
  <si>
    <t>Créditos Directos por Tipo de Garantía por Empresa Financiera</t>
  </si>
  <si>
    <t>(En Porcentaje)</t>
  </si>
  <si>
    <t>Garantías Preferidas</t>
  </si>
  <si>
    <t>Créditos con responsabilidad subsidiaria</t>
  </si>
  <si>
    <t>Créditos de arrendamiento financiero</t>
  </si>
  <si>
    <t xml:space="preserve">Créditos con garantías no preferidas </t>
  </si>
  <si>
    <t>Créditos sin garantías</t>
  </si>
  <si>
    <t>Total créditos directos
(En miles de S/)</t>
  </si>
  <si>
    <t>Autoliquidables</t>
  </si>
  <si>
    <t>De muy rápida realización</t>
  </si>
  <si>
    <t>Primera hipoteca sobre inmuebles</t>
  </si>
  <si>
    <t>Otras garantías preferidas</t>
  </si>
  <si>
    <t>Fuente: Anexo N° 2: Créditos directos e indirectos según tipo de garantía.</t>
  </si>
  <si>
    <t>Movimiento de los Depósitos Totales en Moneda Nacional por Empresa Financiera</t>
  </si>
  <si>
    <t>Número de
Cuentas</t>
  </si>
  <si>
    <t>Saldo
Anterior</t>
  </si>
  <si>
    <t>Abonos</t>
  </si>
  <si>
    <t>Intereses
Capitalizados</t>
  </si>
  <si>
    <t>Retiros y
Cargos</t>
  </si>
  <si>
    <t>Saldo Final</t>
  </si>
  <si>
    <t>Fuente: Anexo 11 Movimiento de los Depósitos según Monto y Número de Cuentas.</t>
  </si>
  <si>
    <t>Movimiento de los Depósitos Totales en Moneda Extranjera por Empresa Financiera</t>
  </si>
  <si>
    <t>Ratios de Liquidez en Moneda Nacional y Moneda Extranjera por Empresa Financiera</t>
  </si>
  <si>
    <t xml:space="preserve">Liquidez en Moneda Nacional                                                                                                 </t>
  </si>
  <si>
    <t xml:space="preserve">Liquidez en Moneda Extranjera                                                                                                                   </t>
  </si>
  <si>
    <t>Activos Líquidos                     (a)                                            (En miles de soles)</t>
  </si>
  <si>
    <t>Pasivos de Corto                               Plazo                                         (b)                                                (En miles de soles)</t>
  </si>
  <si>
    <t>Ratio de Liquidez                                                                                                                                 (a)/(b)                                                                ( En porcentaje)</t>
  </si>
  <si>
    <t>Activos Líquidos                           (c)                                        (En miles de dólares)</t>
  </si>
  <si>
    <t>Pasivos de Corto                                    Plazo                                         (d)                                            (En miles de dólares)</t>
  </si>
  <si>
    <t>Ratio de Liquidez                                                               (c)/(d)                                                              (En porcentaje)</t>
  </si>
  <si>
    <t>Amitsui Auto Finance</t>
  </si>
  <si>
    <t>Fuente: Anexo N° 15-C Posición Mensual de Liquidez.</t>
  </si>
  <si>
    <t>Depósitos del público en Moneda Nacional por Empresa Financiera</t>
  </si>
  <si>
    <t>Cuentas a Plazo</t>
  </si>
  <si>
    <t>Cuenta Corriente</t>
  </si>
  <si>
    <t>Hasta 30          días</t>
  </si>
  <si>
    <t>De 31 a 90       días</t>
  </si>
  <si>
    <t>De 91 a 180 días</t>
  </si>
  <si>
    <t>De 181 a 360 días</t>
  </si>
  <si>
    <t>Más de 360     días</t>
  </si>
  <si>
    <t>C.T.S.</t>
  </si>
  <si>
    <t>Fuente: Reporte N° 6-B : Tasas de Interés Pasivas sobre Saldos.</t>
  </si>
  <si>
    <t>Depósitos del público en Moneda Extranjera por Empresa Financiera</t>
  </si>
  <si>
    <t>(En miles de dólares)</t>
  </si>
  <si>
    <t>Requerimiento de Patrimonio Efectivo por Riesgo de Mercado por Empresa Financiera</t>
  </si>
  <si>
    <t>Requerimiento de Patrimonio Efectivo</t>
  </si>
  <si>
    <t xml:space="preserve"> Por Riesgo 
Cambiario 
(a)</t>
  </si>
  <si>
    <t>Por Riesgo de Precio en la Cartera de Negociación 
(b)</t>
  </si>
  <si>
    <t>Por Riesgo de Tasa de Interés en la Cartera de Negociación
(c)</t>
  </si>
  <si>
    <t>Por Riesgo de
Commodities 
(d)</t>
  </si>
  <si>
    <t>Requerimiento Total por
Riesgo de Mercado
(a) + (b) + (c) + (d)</t>
  </si>
  <si>
    <t xml:space="preserve">Fuente: Reporte Nº 2-D: Requerimientos de Patrimonio Efectivo por Riesgos de Crédito, Mercado y Operacional y Cálculo del Límite Global a que se refiere el Primer Párrafo del Artículo 199° y la Vigésima Cuarta Disposición Transitoria de la Ley General </t>
  </si>
  <si>
    <t>Posición Global en Moneda Extranjera por Empresa Financiera</t>
  </si>
  <si>
    <t>Posición de Cambio de 
Balance en M. E. 
(a)</t>
  </si>
  <si>
    <t xml:space="preserve"> Posición Neta en Derivados 
de M. E. *
(b)</t>
  </si>
  <si>
    <t>Delta de las Posiciones Netas en Opciones sobre M. E. 
(c)</t>
  </si>
  <si>
    <t>Posición Global 
en M.E. 
(a)+(b)+(c)</t>
  </si>
  <si>
    <t>Fuente: Reporte 2-B1 Anexo 3: Requerimiento de Patrimonio Efectivo por Riesgo Cambiario - Método Estándar</t>
  </si>
  <si>
    <t xml:space="preserve">* Las posiciones para cada divisa, se registran por el importe equivalente al valor presente. (Ver Resolución SBSN° 6328-2009)
N° 6328-2009
</t>
  </si>
  <si>
    <t xml:space="preserve">     Requerimiento de Patrimonio Efectivo por Riesgo Operacional                                       por Empresa Financiera</t>
  </si>
  <si>
    <t>Requerimiento según Método del Indicador Básico</t>
  </si>
  <si>
    <t>Requerimiento según Método Estándar Alternativo</t>
  </si>
  <si>
    <t>Requerimiento según Métodos Avanzados</t>
  </si>
  <si>
    <t>Requerimiento
Adicional</t>
  </si>
  <si>
    <t>Requerimiento Total por Riesgo Operacional</t>
  </si>
  <si>
    <t>Fuente: Reporte 2-C1 Requerimiento del Patrimonio Efectivo por Riesgo Operacional - Método del Indicador Básico, Reporte 2-C2 Requerimiento del Patrimonio Efectivo por Riesgo Operacional - Método Estándar Alternativo y Reporte 2-D Requerimientos de Patrimonio Efectivo por Riesgo de Crédito, Mercado y Operacional.</t>
  </si>
  <si>
    <t>Índice</t>
  </si>
  <si>
    <t>Volver al Índice</t>
  </si>
  <si>
    <t xml:space="preserve">Balance General  </t>
  </si>
  <si>
    <t xml:space="preserve">Estado de Ganancias y Pérdidas  </t>
  </si>
  <si>
    <t xml:space="preserve">Indicadores Financieros  </t>
  </si>
  <si>
    <t xml:space="preserve">Créditos Directos por Sector Económico  </t>
  </si>
  <si>
    <t xml:space="preserve">Créditos Directos y Depósitos por Zona Geográfica  </t>
  </si>
  <si>
    <t xml:space="preserve">Depósitos según Escala de Montos  </t>
  </si>
  <si>
    <t xml:space="preserve">Número de Personal  </t>
  </si>
  <si>
    <t xml:space="preserve">Requerimiento de Patrimonio Efectivo y Ratio de Capital Global  </t>
  </si>
  <si>
    <t xml:space="preserve">Activos y Contingentes Ponderados por Riesgo de Crédito  </t>
  </si>
  <si>
    <t xml:space="preserve">Créditos Directos según Situación  </t>
  </si>
  <si>
    <t xml:space="preserve">Créditos Directos según Tipo de Crédito y Situación  </t>
  </si>
  <si>
    <t xml:space="preserve">Estructura de Créditos Directos e Indirectos según Categoría de Riesgo del Deudor  </t>
  </si>
  <si>
    <t xml:space="preserve">Estructura de Créditos Directos e Indirectos por Tipo de Crédito y Categoría de Riesgo del Deudor </t>
  </si>
  <si>
    <t>Créditos Directos por Tipo, Modalidad y Moneda</t>
  </si>
  <si>
    <t xml:space="preserve">Morosidad por tipo de crédito y modalidad  </t>
  </si>
  <si>
    <t xml:space="preserve">Ratios de Morosidad según días de incumplimiento  </t>
  </si>
  <si>
    <t xml:space="preserve">Créditos por Tipo de Garantía   </t>
  </si>
  <si>
    <t xml:space="preserve">Créditos a Actividades Empresariales por Sector Económico  </t>
  </si>
  <si>
    <t xml:space="preserve">Flujo de Créditos Castigados por Tipo de Crédito  </t>
  </si>
  <si>
    <t xml:space="preserve">Ratios de Liquidez  </t>
  </si>
  <si>
    <t>Movimiento de los Depósitos  (Moneda Nacional)</t>
  </si>
  <si>
    <t>Movimiento de los Depósitos  (Moneda Extranjera)</t>
  </si>
  <si>
    <t>Depósitos del Público por Tipo de Depósito y Plazo (Moneda Nacional)</t>
  </si>
  <si>
    <t>Depósitos del Público por Tipo de Depósito y Plazo (Moneda Extranjera)</t>
  </si>
  <si>
    <t xml:space="preserve">Requerimiento de Patrimonio Efectivo por Riesgo de Mercado  </t>
  </si>
  <si>
    <t xml:space="preserve">Posición Global en Moneda Extranjera  </t>
  </si>
  <si>
    <t xml:space="preserve">Requerimiento de Patrimonio Efectivo por Riesgo Operacional  </t>
  </si>
  <si>
    <t xml:space="preserve">Estructura del Activo  </t>
  </si>
  <si>
    <t xml:space="preserve">Estructura de los Créditos Directos por Modalidad  </t>
  </si>
  <si>
    <t xml:space="preserve">Estructura de los Créditos Directos por Tipo y Modalidad  </t>
  </si>
  <si>
    <t xml:space="preserve">Estructura de los Créditos Indirectos  </t>
  </si>
  <si>
    <t xml:space="preserve">Estructura del Pasivo  </t>
  </si>
  <si>
    <t xml:space="preserve">Estructura de los Depósitos por Tipo  </t>
  </si>
  <si>
    <t xml:space="preserve">Estructura de los Adeudos y Obligaciones Financieras  </t>
  </si>
  <si>
    <t>Estructura del Patrimonio Efectivo</t>
  </si>
  <si>
    <t xml:space="preserve">Estructura de los Ingresos Financieros  </t>
  </si>
  <si>
    <t xml:space="preserve">Estructura de los Gastos Financieros  </t>
  </si>
  <si>
    <t xml:space="preserve">Estructura de los Gastos de Administración  </t>
  </si>
  <si>
    <t xml:space="preserve">Estructura de Fideicomisos y Comisiones de Confianza  </t>
  </si>
  <si>
    <t xml:space="preserve">Ranking de Créditos, Depósitos y Patrimonio  </t>
  </si>
  <si>
    <t xml:space="preserve">Ranking de Créditos Directos por Tipo  </t>
  </si>
  <si>
    <t xml:space="preserve">Ranking de Créditos Directos por Modalidad de Operación  </t>
  </si>
  <si>
    <t xml:space="preserve">Ranking de Depósitos por Tipo  </t>
  </si>
  <si>
    <t>Distribución de Oficinas por Zona Geográfica</t>
  </si>
  <si>
    <t xml:space="preserve">Créditos Directos y Depósitos por Oficinas  </t>
  </si>
  <si>
    <t xml:space="preserve">Estructura de los Créditos Directos por Departamento  </t>
  </si>
  <si>
    <t xml:space="preserve">Estructura de los Depósitos por Departamento  </t>
  </si>
  <si>
    <t xml:space="preserve">Depósitos por Tipo y Persona  </t>
  </si>
  <si>
    <t xml:space="preserve">Número de Depositantes por Tipo de Depósito  </t>
  </si>
  <si>
    <t>Número de Tarjetas de Débito</t>
  </si>
  <si>
    <t xml:space="preserve">Número de Deudores según Tipo de Crédito  </t>
  </si>
  <si>
    <t xml:space="preserve">Número de Tarjetas de Crédito por Tipo  </t>
  </si>
  <si>
    <t xml:space="preserve">Nuevos Créditos Hipotecarios para Vivienda  </t>
  </si>
  <si>
    <t xml:space="preserve">Nuevos Créditos a Principales Sectores Económicos  </t>
  </si>
  <si>
    <t>Boletín Informativo Mensual de las Empresas Financieras</t>
  </si>
  <si>
    <t xml:space="preserve">NOTA METODOLÓGICA SOBRE LOS ESTADOS FINANCIEROS </t>
  </si>
  <si>
    <t>Con el fin de poner a disposición del público información de las principales cuentas del Balance General y del Estado de Ganancias y Pérdidas, que sean comparables en el tiempo, la agrupación de la información financiera publicada en la web de la SBS es diferente a la agrupación que las empresas del sistema financiero deben utilizar para presentar y publicar sus Estados de Situación Financiera (Forma A) y sus Estados de Resultados (Forma B-1), la cual está establecida en el Manual de Contabilidad. Por ello, a continuación, se presenta la agrupación empleada en la publicación del Balance General y Estado de Ganancias y Pérdidas del Boletín Estadístico publicado en la web.</t>
  </si>
  <si>
    <t>BALANCE GENERAL</t>
  </si>
  <si>
    <t>ACTIVO</t>
  </si>
  <si>
    <t>(A)</t>
  </si>
  <si>
    <t>(A.1)</t>
  </si>
  <si>
    <t>Caja</t>
  </si>
  <si>
    <t>(A.2)</t>
  </si>
  <si>
    <t>Bancos y Corresponsales</t>
  </si>
  <si>
    <t>1102+1103+1104-2702.05.01</t>
  </si>
  <si>
    <t>(A.3)</t>
  </si>
  <si>
    <t>1106+1107</t>
  </si>
  <si>
    <t>(A.4)</t>
  </si>
  <si>
    <t>Canje</t>
  </si>
  <si>
    <t>(B)</t>
  </si>
  <si>
    <t>(C)</t>
  </si>
  <si>
    <t>INVERSIONES NETAS DE PROV. Y DE ING. NO DEVENGADOS</t>
  </si>
  <si>
    <t>(C.1)</t>
  </si>
  <si>
    <t>Inversiones Negociables a valor razonable con cambios en resultados</t>
  </si>
  <si>
    <t>1301+1302</t>
  </si>
  <si>
    <t>(C.2)</t>
  </si>
  <si>
    <t>Inversiones Disponibles para la Venta</t>
  </si>
  <si>
    <t>1303+1304</t>
  </si>
  <si>
    <t>(C.3)</t>
  </si>
  <si>
    <t>Inversiones a Vencimiento</t>
  </si>
  <si>
    <t>(C.4)</t>
  </si>
  <si>
    <t>Inversiones en Commodities</t>
  </si>
  <si>
    <t>(C.5)</t>
  </si>
  <si>
    <t>Inversiones en Subsidiarias, Asociadas y negocios conjuntos</t>
  </si>
  <si>
    <t>1701+1702+1703+1704+1705</t>
  </si>
  <si>
    <t>(C.6)</t>
  </si>
  <si>
    <t>Provisiones</t>
  </si>
  <si>
    <t>1309-2702.05.03-2702.05.07</t>
  </si>
  <si>
    <t>(D)</t>
  </si>
  <si>
    <t>CREDITOS NETOS DE PROV. Y DE ING. NO DEVENGADOS</t>
  </si>
  <si>
    <t>(D.1)</t>
  </si>
  <si>
    <t>(D.2)</t>
  </si>
  <si>
    <r>
      <t>1401.10.01+1401.10.04+1401.11.01+1401.11.04+1401.12.01+1401.12.04+1401.13.01+1401.13.04+1401.02.01+ 1401.02.04+1401.03.01+1401.03.04+1401.07.01+1401.07.04+1401.08.01+1401.08.04-</t>
    </r>
    <r>
      <rPr>
        <b/>
        <sz val="10"/>
        <rFont val="Arial"/>
        <family val="2"/>
      </rPr>
      <t>N(</t>
    </r>
    <r>
      <rPr>
        <sz val="11"/>
        <color theme="1"/>
        <rFont val="Calibri"/>
        <family val="2"/>
        <scheme val="minor"/>
      </rPr>
      <t>2101.01)</t>
    </r>
  </si>
  <si>
    <t>(D.3)</t>
  </si>
  <si>
    <t>1401.02.02+1401.03.02+1401.07.02+1401.08.02+1401.10.02+1401.11.02+1401.12.02+1401.13.02+1401.02.08+ 1401.03.08+1401.07.08+1401.08.08+1401.10.08+1401.11.08+1401.12.08+1401.13.08</t>
  </si>
  <si>
    <t>(D.4)</t>
  </si>
  <si>
    <t>1401.02.05+1401.07.05+1401.08.05+1401.10.05+1401.11.05+1401.12.05+1401.13.05</t>
  </si>
  <si>
    <t>(D.5)</t>
  </si>
  <si>
    <t>1401.02.10+1401.07.10+1401.08.10+1401.10.10+1401.11.10+1401.12.10+1401.13.10</t>
  </si>
  <si>
    <t>(D.6)</t>
  </si>
  <si>
    <t>1401.02.06+1401.03.06+1401.05.06+1401.06.06+1401.07.06+1401.08.06+1401.09.06+1401.10.06+1401.11.06+ 1401.12.06+1401.13.06+1401.03.03</t>
  </si>
  <si>
    <t>(D.7)</t>
  </si>
  <si>
    <t>Arrendamiento Financiero</t>
  </si>
  <si>
    <t>1401.02.11+1401.02.12+1401.03.11+1401.03.12+1401.07.11+1401.07.12+1401.08.11+1401.08.12+1401.10.11+ 1401.10.12+1401.11.11+1401.11.12+1401.12.11+1401.12.12+1401.13.11+1401.13.12</t>
  </si>
  <si>
    <t>(D.8)</t>
  </si>
  <si>
    <t>(D.9)</t>
  </si>
  <si>
    <t>1401.02.26+1401.07.26+1401.10.26+1401.11.26+1401.12.26+1401.13.26</t>
  </si>
  <si>
    <t>(D.10)</t>
  </si>
  <si>
    <t>Créditos por Liquidar</t>
  </si>
  <si>
    <t>1401.02.21+1401.07.21+1401.08.21+1401.10.21+1401.11.21+1401.12.21+1401.13.21</t>
  </si>
  <si>
    <t>(D.11)</t>
  </si>
  <si>
    <t>1401.02.27+1401.02.99+1401.03.13+1401.03.99+1401.05.99+1401.06.99+1401.07.18+1401.07.27+1401.07.99+ 1401.08.18+1401.08.27+1401.08.99+1401.09.18+1401.09.99+1401.10.18+1401.10.27+1401.10.30+1401.10.31+ 1401.10.32+1401.10.33+1401.10.34+1401.10.99+1401.11.18+1401.11.27+1401.11.30+1401.11.31+1401.11.32+ 1401.11.33+1401.11.34+1401.11.99+1401.12.18+1401.12.27+1401.12.30+1401.12.31+1401.12.32+1401.12.33+ 1401.12.34+1401.12.99+1401.13.18+1401.13.27+1401.13.99</t>
  </si>
  <si>
    <t>(D.12)</t>
  </si>
  <si>
    <t>Refinanciados y Reestruturados</t>
  </si>
  <si>
    <t>1403+1404</t>
  </si>
  <si>
    <t>(D.13)</t>
  </si>
  <si>
    <t>(D.14)</t>
  </si>
  <si>
    <t>(D.15)</t>
  </si>
  <si>
    <t>En Cobranza Judicial</t>
  </si>
  <si>
    <t>(D.16)</t>
  </si>
  <si>
    <t>1409-2702.05.04.01</t>
  </si>
  <si>
    <t>(D.17)</t>
  </si>
  <si>
    <t>Intereses y Comisiones  no Devengados</t>
  </si>
  <si>
    <t>-2901.01.01-2901.01.03-2901.01.04-2901.01.05-2901.01.06 -(2901.02-2901.02.07)-2901.08.01-2901.07.02-2901.01.08</t>
  </si>
  <si>
    <t>(E)</t>
  </si>
  <si>
    <t>15-1508-2702.05.05-2901.07.06</t>
  </si>
  <si>
    <t>(F)</t>
  </si>
  <si>
    <t>RENDIMIENTOS DEVENGADOS POR COBRAR</t>
  </si>
  <si>
    <t>(F.1)</t>
  </si>
  <si>
    <t>(F.2)</t>
  </si>
  <si>
    <t>(F.3)</t>
  </si>
  <si>
    <t>(F.4)</t>
  </si>
  <si>
    <t>(F.5)</t>
  </si>
  <si>
    <t>Cuentas por Cobrar</t>
  </si>
  <si>
    <t>(G)</t>
  </si>
  <si>
    <t>16-2702.05.06</t>
  </si>
  <si>
    <t>(H)</t>
  </si>
  <si>
    <t>INMUEBLE, MOBILIARIO Y EQUIPO NETO</t>
  </si>
  <si>
    <t>(I)</t>
  </si>
  <si>
    <t>OTROS ACTIVOS</t>
  </si>
  <si>
    <r>
      <t xml:space="preserve">MN: 
</t>
    </r>
    <r>
      <rPr>
        <sz val="11"/>
        <color theme="1"/>
        <rFont val="Calibri"/>
        <family val="2"/>
        <scheme val="minor"/>
      </rPr>
      <t>1914+SI((1906.01+1906.02-2507.03.01-2507.03.02)&gt;0,(1916.01+1916.02-2517.03.01-2517.03.02)+(1936.01+1936.02-2537.03.01-2537.03.02),0)+1913+1911+1916.09+1917+1918+1919+1934+1933+1931+1936.09+1937+1938+1939</t>
    </r>
  </si>
  <si>
    <r>
      <t xml:space="preserve">ME:
</t>
    </r>
    <r>
      <rPr>
        <sz val="11"/>
        <color theme="1"/>
        <rFont val="Calibri"/>
        <family val="2"/>
        <scheme val="minor"/>
      </rPr>
      <t>1924+SI((1906.01+1906.02-2507.03.01-2507.03.02)&gt;0,1926.01+1926.02-2527.03.01-2527.03.02,0)+1923+1921+1926.09+1927+1928+1929</t>
    </r>
  </si>
  <si>
    <t>(J)</t>
  </si>
  <si>
    <t>TOTAL  ACTIVO</t>
  </si>
  <si>
    <t>PASIVO</t>
  </si>
  <si>
    <t>(K)</t>
  </si>
  <si>
    <t>(K.1)</t>
  </si>
  <si>
    <r>
      <rPr>
        <b/>
        <sz val="10"/>
        <rFont val="Arial"/>
        <family val="2"/>
      </rPr>
      <t>P(</t>
    </r>
    <r>
      <rPr>
        <sz val="11"/>
        <color theme="1"/>
        <rFont val="Calibri"/>
        <family val="2"/>
        <scheme val="minor"/>
      </rPr>
      <t>2101.01)+2101.02+2101.03</t>
    </r>
  </si>
  <si>
    <t>(K.2)</t>
  </si>
  <si>
    <t>(K.3)</t>
  </si>
  <si>
    <t>(K.4)</t>
  </si>
  <si>
    <t xml:space="preserve">    Certificados Bancarios y de Depósitos</t>
  </si>
  <si>
    <t>2103.01+2103.02</t>
  </si>
  <si>
    <t>(K.5)</t>
  </si>
  <si>
    <t xml:space="preserve">    Cuentas a Plazo</t>
  </si>
  <si>
    <t>(K.6)</t>
  </si>
  <si>
    <t xml:space="preserve">    C.T.S.</t>
  </si>
  <si>
    <t>(K.7)</t>
  </si>
  <si>
    <t xml:space="preserve">    Otros</t>
  </si>
  <si>
    <t>2103.04+2103.06+2103.09+2101.09</t>
  </si>
  <si>
    <t>(K.8)</t>
  </si>
  <si>
    <t>Depósitos Restringidos</t>
  </si>
  <si>
    <t>(K.9)</t>
  </si>
  <si>
    <t>Otras Obligaciones a la Vista</t>
  </si>
  <si>
    <t>(K.10)</t>
  </si>
  <si>
    <t>A la vista</t>
  </si>
  <si>
    <t>2101.04+2101.05+2101.06+2101.07+2101.08+2101.10+2101.11+2101.15+2101.19+2101.13+2101.14+2101.16+ 2101.12+2101.17+2101.18</t>
  </si>
  <si>
    <t>(K.11)</t>
  </si>
  <si>
    <t>Rlacionadas con Inversiones</t>
  </si>
  <si>
    <t>(L)</t>
  </si>
  <si>
    <t>DEPOSITOS DELSISTEMA FINANCIERO Y ORGANISMOS INTERNACIONALES</t>
  </si>
  <si>
    <t>(L.1)</t>
  </si>
  <si>
    <t>(L.2)</t>
  </si>
  <si>
    <t>(L.3)</t>
  </si>
  <si>
    <t>(M)</t>
  </si>
  <si>
    <t>22- 2208</t>
  </si>
  <si>
    <t>(N)</t>
  </si>
  <si>
    <t>ADEUDOS Y OBLIGACIONES FINANCIERAS</t>
  </si>
  <si>
    <t>(N.1)</t>
  </si>
  <si>
    <t xml:space="preserve">    Instituciones del País</t>
  </si>
  <si>
    <t>2401+2402+2403+2406+2602+2603+2606</t>
  </si>
  <si>
    <t>(N.2)</t>
  </si>
  <si>
    <t xml:space="preserve">    Instituciones del Exterior y Organismos Internacionales</t>
  </si>
  <si>
    <t>2404+2405+2407+2604+2605+2607</t>
  </si>
  <si>
    <t>(Ñ)</t>
  </si>
  <si>
    <t>OBLIGACIONES EN CIRCULACION NO SUBORDINADAS</t>
  </si>
  <si>
    <t>(Ñ.1)</t>
  </si>
  <si>
    <t xml:space="preserve">    Bonos de Arrendamiento Financiero</t>
  </si>
  <si>
    <t>(Ñ.2)</t>
  </si>
  <si>
    <t xml:space="preserve">    Instrumentos Hipotecarios</t>
  </si>
  <si>
    <t>(Ñ.3)</t>
  </si>
  <si>
    <t xml:space="preserve">    Otros Instrumentos de Deuda</t>
  </si>
  <si>
    <t>2801+2807</t>
  </si>
  <si>
    <t>(O)</t>
  </si>
  <si>
    <t>CUENTAS POR PAGAR NETAS</t>
  </si>
  <si>
    <t>25-2508-(2507.03.01+2507.03.02)</t>
  </si>
  <si>
    <t>(P)</t>
  </si>
  <si>
    <t>INTERESES Y OTROS GASTOS DEVENGADOS POR PAGAR</t>
  </si>
  <si>
    <t>(P.1)</t>
  </si>
  <si>
    <t xml:space="preserve">    Obligaciones con el Público</t>
  </si>
  <si>
    <t>2108.01+2108.02+2108.03+2108.07</t>
  </si>
  <si>
    <t>(P.2)</t>
  </si>
  <si>
    <t xml:space="preserve">    Depósitos del Sistema Financiero y Organismos Internacionales</t>
  </si>
  <si>
    <t>(P.3)</t>
  </si>
  <si>
    <t>(P.4)</t>
  </si>
  <si>
    <t xml:space="preserve">    Adeudos y Obligaciones Financieras</t>
  </si>
  <si>
    <t>2408+2608</t>
  </si>
  <si>
    <t>(P.5)</t>
  </si>
  <si>
    <t xml:space="preserve">    Obligaciones en Circulación no Subordinadas</t>
  </si>
  <si>
    <t>2808.01+2808.07+2808.05+2808.04</t>
  </si>
  <si>
    <t>(P.6)</t>
  </si>
  <si>
    <t xml:space="preserve">    Cuentas por Pagar</t>
  </si>
  <si>
    <t>(Q)</t>
  </si>
  <si>
    <r>
      <rPr>
        <b/>
        <sz val="10"/>
        <rFont val="Arial"/>
        <family val="2"/>
      </rPr>
      <t>MN:</t>
    </r>
    <r>
      <rPr>
        <sz val="11"/>
        <color theme="1"/>
        <rFont val="Calibri"/>
        <family val="2"/>
        <scheme val="minor"/>
      </rPr>
      <t xml:space="preserve">
291-2911.01-2911.02+2116-2911.08.01+293-2931.01-2931.02+2136-2931.08.01+2911.02.07-2911.07.02+2931.02.07-2931.07.02-1912-1932+SI((1906.01+1906.02-2507.03.01-2507.03.02)&lt;0, ((1916.01+1916.02-2517.03.01-2517.03.02)+(1936.01+1936.02-2537.03.01-2537.03.02))*(-1),0)+2419+2619+2819-2911.07.06+2439+2639+2839-2931.07.06</t>
    </r>
  </si>
  <si>
    <r>
      <rPr>
        <b/>
        <sz val="10"/>
        <rFont val="Arial"/>
        <family val="2"/>
      </rPr>
      <t>ME:</t>
    </r>
    <r>
      <rPr>
        <sz val="11"/>
        <color theme="1"/>
        <rFont val="Calibri"/>
        <family val="2"/>
        <scheme val="minor"/>
      </rPr>
      <t xml:space="preserve">
292-2921.01-2921.02+2126-2921.08.01+2921.02.07-2921.07.02-1922+SI((1906.01+1906.02-2507.03.01-2507.03.02)&lt;0, (1916.01+1916.02-2517.03.01-2517.03.02)*(-1),0)+2429+2629+2829-2921.07.06</t>
    </r>
  </si>
  <si>
    <t>(R)</t>
  </si>
  <si>
    <t>PROVISIONES</t>
  </si>
  <si>
    <t>(R.1)</t>
  </si>
  <si>
    <t>Créditos Indirectos</t>
  </si>
  <si>
    <t>(R.2)</t>
  </si>
  <si>
    <t>Otras Provisiones</t>
  </si>
  <si>
    <t>2702-(2705.02-2702.05.04.02)</t>
  </si>
  <si>
    <t>(S)</t>
  </si>
  <si>
    <t xml:space="preserve">OBLIGACIONES EN CIRCULACION SUBORDINADAS </t>
  </si>
  <si>
    <t>2802+2803+2806+2808.02+2808.03+2808.06</t>
  </si>
  <si>
    <t>(T)</t>
  </si>
  <si>
    <t>(U)</t>
  </si>
  <si>
    <t>(U.1)</t>
  </si>
  <si>
    <t>Capital Social</t>
  </si>
  <si>
    <t>3101+3102+3103+3104+3401</t>
  </si>
  <si>
    <t>(U.2)</t>
  </si>
  <si>
    <t>Capital Adicional</t>
  </si>
  <si>
    <t>3201+3202+3203+3204+3402</t>
  </si>
  <si>
    <t>(U.3)</t>
  </si>
  <si>
    <t>Reservas</t>
  </si>
  <si>
    <t>3301+3302+3303</t>
  </si>
  <si>
    <t>(U.4)</t>
  </si>
  <si>
    <t>Ajustes al Patrimonio</t>
  </si>
  <si>
    <t>38-(3801.01+3801.02+3802.01)+3602+3603+3605</t>
  </si>
  <si>
    <t>(U.5)</t>
  </si>
  <si>
    <t>Resultados Acumulados</t>
  </si>
  <si>
    <t>3801.01+3801.02+3802.01</t>
  </si>
  <si>
    <t>(U.6)</t>
  </si>
  <si>
    <t>Resultados Netos del Ejercicio</t>
  </si>
  <si>
    <t>3901+3902</t>
  </si>
  <si>
    <t>(V)</t>
  </si>
  <si>
    <t>(W)</t>
  </si>
  <si>
    <t>CONTIGENTES ACREEDORAS</t>
  </si>
  <si>
    <t>(W.1)</t>
  </si>
  <si>
    <t>7201+7202+7203+7204</t>
  </si>
  <si>
    <t>(W.2)</t>
  </si>
  <si>
    <t>Lineas de Crédito no Utilizadas y Créditos no Desembolsados</t>
  </si>
  <si>
    <t>(W.3)</t>
  </si>
  <si>
    <t>Instrumentos  Financieros Derivados</t>
  </si>
  <si>
    <t>(W.4)</t>
  </si>
  <si>
    <t>Otras Cuentas Contingentes</t>
  </si>
  <si>
    <t>7208+7209</t>
  </si>
  <si>
    <t>ESTADO DE GANANCIAS Y PÉRDIDAS</t>
  </si>
  <si>
    <t>INGRESOS FINANCIEROS</t>
  </si>
  <si>
    <t>(A.1)+(A.2)+(A.3)+(A.4)+(A.5)+(A.6)+(A.7)+(A.8)+(A.9)</t>
  </si>
  <si>
    <t>Ganancias por valorización de inversiones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</si>
  <si>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((5109.11+5109.12+5109.13+5109.14+5109.15+5108.04.03) - (4109.11-4109.12-4109.13-4109.14-4109.15-4108.04.03))</t>
    </r>
  </si>
  <si>
    <t>(A.5)</t>
  </si>
  <si>
    <t>Ganancias por Inversiones en Subsidiarias, Asociadas y Negocios Conjuntos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</si>
  <si>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(5109.04-4109.04)</t>
    </r>
  </si>
  <si>
    <t>(A.6)</t>
  </si>
  <si>
    <t>Créditos directos</t>
  </si>
  <si>
    <t>5104+5107</t>
  </si>
  <si>
    <t>(A.7)</t>
  </si>
  <si>
    <t>Diferencia de cambio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</si>
  <si>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((5108.01+5108.04.09+5108.09-4108.01) - (4108.04.09+4108.09))</t>
    </r>
  </si>
  <si>
    <t>(A.8)</t>
  </si>
  <si>
    <t>Ganancias en Productos Financieros Derivados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</si>
  <si>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</si>
  <si>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(A.9)</t>
  </si>
  <si>
    <t>5109.01+5109.08+5109.19+SA(5109.10-4109.10)+5109.03+SA(5109.18-4109.18)+5109.28</t>
  </si>
  <si>
    <t>GASTOS FINANCIEROS</t>
  </si>
  <si>
    <t>(B.1)+(B.2)+(B.3)+(B.4)+(B.5)+(B.6)+(B.7)+(B.8)+(B.9)+(B.10)+(B.11)+(B.12)</t>
  </si>
  <si>
    <t>(B.1)</t>
  </si>
  <si>
    <t>(B.2)</t>
  </si>
  <si>
    <t>(B.3)</t>
  </si>
  <si>
    <t>Depósitos del Sist. Financ. y Org. Internacionales</t>
  </si>
  <si>
    <t>(B.4)</t>
  </si>
  <si>
    <t>4104.01+4104.02+4104.03+4104.04+4104.05+4104.06+4104.07+4104.08+4107</t>
  </si>
  <si>
    <t>(B.5)</t>
  </si>
  <si>
    <t>4106.01+4106.04+4106.05+4106.07</t>
  </si>
  <si>
    <t>(B.6)</t>
  </si>
  <si>
    <t>4106.02+4106.03+4106.06</t>
  </si>
  <si>
    <t>(B.7)</t>
  </si>
  <si>
    <t>Pérdida por Valorización de Inversiones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</si>
  <si>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((5109.11+5109.12+5109.13+5109.14+5109.15+5108.04.03) - (4109.11+4109.12+4109.13+4109.14+4109.15+4108.04.03))</t>
    </r>
  </si>
  <si>
    <t>(B.8)</t>
  </si>
  <si>
    <t>Pérdida por Inversiones en Subsidiarias, Asociadas y Negocios Conjuntos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</si>
  <si>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(5109.04-4109.04)</t>
    </r>
  </si>
  <si>
    <t>(B.9)</t>
  </si>
  <si>
    <t xml:space="preserve">Primas al Fondo de Seguro de Depósito </t>
  </si>
  <si>
    <t>(B.10)</t>
  </si>
  <si>
    <t>Diferencia de Cambio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</si>
  <si>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((5108.01+5108.04.09+5108.09) - (4108.01+4108.04.09+4108.09))</t>
    </r>
  </si>
  <si>
    <t>(B.11)</t>
  </si>
  <si>
    <t>Pérdidas en Productos Financieros Derivados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</si>
  <si>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</si>
  <si>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(B.12)</t>
  </si>
  <si>
    <r>
      <t xml:space="preserve">4109.01+4109.03+4109.08+4109.09+4109.19+4109.20+4109.21+4109.22+4109.23+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 xml:space="preserve">(4109.10-5109.10) 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(4109.18-5109.18)</t>
    </r>
  </si>
  <si>
    <t>(A)-(B)</t>
  </si>
  <si>
    <t>Provisiones para Créditos Directos</t>
  </si>
  <si>
    <t>4302+4305.05.04.01-(5109.27+5404.01)</t>
  </si>
  <si>
    <t>(C)-(D)</t>
  </si>
  <si>
    <t>(F.1)+(F.2)+(F.3)+(F.4)</t>
  </si>
  <si>
    <t>Cuentas por cobrar</t>
  </si>
  <si>
    <t>Fideicomisos y comisiones de confianza</t>
  </si>
  <si>
    <t>5202.04+5202.05</t>
  </si>
  <si>
    <t>Ingresos diversos</t>
  </si>
  <si>
    <t>5202-5202.04-5202.05+5203</t>
  </si>
  <si>
    <t>(G.1)+(G.2)+(G.3)+(G.4)</t>
  </si>
  <si>
    <t>(G.1)</t>
  </si>
  <si>
    <t>Cuentas por pagar</t>
  </si>
  <si>
    <t>(G.2)</t>
  </si>
  <si>
    <t>Créditos indirectos</t>
  </si>
  <si>
    <t>4201+4109.07</t>
  </si>
  <si>
    <t>(G.3)</t>
  </si>
  <si>
    <t>4202.04+4202.05</t>
  </si>
  <si>
    <t>(G.4)</t>
  </si>
  <si>
    <t>Gastos diversos</t>
  </si>
  <si>
    <t>4202-4202.04-4202.05</t>
  </si>
  <si>
    <t>UTILIDAD (PÉRDIDA) POR VENTA DE CARTERA CREDITICIA</t>
  </si>
  <si>
    <t>5109.26-4109.26</t>
  </si>
  <si>
    <t>(E)+(F)-(G)+(I)</t>
  </si>
  <si>
    <t>GASTOS DE  ADMINISTRACIÓN</t>
  </si>
  <si>
    <t>(K.1)+(K.2)+(K.3)+(K.4)+(K.5)</t>
  </si>
  <si>
    <t>Personal</t>
  </si>
  <si>
    <t>Directorio</t>
  </si>
  <si>
    <t>Servicios Recibidos de Terceros</t>
  </si>
  <si>
    <t>Impuestos y Contribuciones</t>
  </si>
  <si>
    <t>(J)-(K)</t>
  </si>
  <si>
    <t>PROVISIONES, DEPRECIACION Y AMORTIZACION</t>
  </si>
  <si>
    <t>(M.1)+(M.2)+(M.3)+(M.4)+(M.5)+(M.6)+(M.7)</t>
  </si>
  <si>
    <t>(M.1)</t>
  </si>
  <si>
    <t>Provisiones para Créditos Indirectos</t>
  </si>
  <si>
    <t>4305.01+4305.02+4305.05.04.02+4305.06-5404.02</t>
  </si>
  <si>
    <t>(M.2)</t>
  </si>
  <si>
    <t>Provisiones por Pérdida por Deterioro de Inversiones</t>
  </si>
  <si>
    <t>4301-5301+4305.05.03+4305.05.07</t>
  </si>
  <si>
    <t>(M.3)</t>
  </si>
  <si>
    <t>Provisiones para Incobrabilidad de Cuentas por Cobrar</t>
  </si>
  <si>
    <t>4303+4305.05.05-5405</t>
  </si>
  <si>
    <t>(M.4)</t>
  </si>
  <si>
    <t>Provisiones para Bienes Realizados, Recidos en Pago y Adjudicados</t>
  </si>
  <si>
    <t>4304+4305.05.06-5406</t>
  </si>
  <si>
    <t>(M.5)</t>
  </si>
  <si>
    <t>4305.03+4305.04+4305.05.01+4305.09</t>
  </si>
  <si>
    <t>(M.6)</t>
  </si>
  <si>
    <t>Depreciación</t>
  </si>
  <si>
    <t>4401+4404-5302</t>
  </si>
  <si>
    <t>(M.7)</t>
  </si>
  <si>
    <t>Amortización</t>
  </si>
  <si>
    <t>4403+4405-5303</t>
  </si>
  <si>
    <t xml:space="preserve">OTROS INGRESOS Y GASTOS </t>
  </si>
  <si>
    <t>(56-46)+(5109.25-4109.25)+(57-49)</t>
  </si>
  <si>
    <t>RESULTADOS DEL EJERCICIO ANTES DE  IMPUESTO A LA RENTA</t>
  </si>
  <si>
    <t>(L)-(M)+(N)</t>
  </si>
  <si>
    <t>(O)-(P)</t>
  </si>
  <si>
    <t>Notas:</t>
  </si>
  <si>
    <t>N(*): considerar solo si * es negativo.</t>
  </si>
  <si>
    <t>P(*): considerar solo si * es positivo.</t>
  </si>
  <si>
    <t>SA(*): Saldo acreedor del resultado de *.</t>
  </si>
  <si>
    <t>SD(*): Saldo deudor del resultado de *.</t>
  </si>
  <si>
    <t>Nota sobre la agregación de los EEFF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</si>
</sst>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4">
    <numFmt numFmtId="164" formatCode="_(* #,##0.00_);_(* \(#,##0.00\);_(* &quot;-&quot;??_);_(@_)"/>
    <numFmt numFmtId="165" formatCode="\A\l\ dd\ &quot;de&quot;\ mmmm\ &quot; de&quot;\ yyyy"/>
    <numFmt numFmtId="166" formatCode="* #\ ###\ ###___ ;\ * #\ ###\ ###\_\ __\ ;* &quot;-&quot;?,_ ;_(@_)"/>
    <numFmt numFmtId="167" formatCode="_([$€-2]\ * #,##0.00_);_([$€-2]\ * \(#,##0.00\);_([$€-2]\ * &quot;-&quot;??_)"/>
    <numFmt numFmtId="168" formatCode="\A\l\ dd\ &quot;de&quot;\ mmmm\ &quot;de&quot;\ yyyy"/>
    <numFmt numFmtId="169" formatCode="_(* #,##0_________);_(* \(#,##0\);_(* &quot;-&quot;????_);_(@_)"/>
    <numFmt numFmtId="170" formatCode="&quot;Tipo de Cambio Contable:&quot;\ #.###"/>
    <numFmt numFmtId="171" formatCode="_ * #,##0.00_ ;_ * \-#,##0.00_ ;_ * &quot;-&quot;??_ ;_ @_ "/>
    <numFmt numFmtId="172" formatCode="_ * #,##0_ ;_ * \-#,##0_ ;_ * &quot;-&quot;_ ;_ @_ "/>
    <numFmt numFmtId="173" formatCode="_-* #,##0\ _P_t_a_-;\-* #,##0\ _P_t_a_-;_-* &quot;-&quot;\ _P_t_a_-;_-@_-"/>
    <numFmt numFmtId="174" formatCode="_-* #,##0.00\ _P_t_a_-;\-* #,##0.00\ _P_t_a_-;_-* &quot;-&quot;\ _P_t_a_-;_-@_-"/>
    <numFmt numFmtId="175" formatCode="_(* #,##0_);_(* \(#,##0\);_(* &quot;-&quot;??_);_(@_)"/>
    <numFmt numFmtId="176" formatCode="_(* #,##0.00000_);_(* \(#,##0.00000\);_(* &quot;-&quot;??_);_(@_)"/>
    <numFmt numFmtId="177" formatCode="\D\e\s\e\m\b\o\l\s\a\d\o\s\ \e\n\ \e\l\ \m\e\s\ &quot;de&quot;\ mmmm\ &quot;de&quot;\ yyyy"/>
    <numFmt numFmtId="178" formatCode="\(\A\l\ dd\ &quot;de&quot;\ mmmm\ &quot;de&quot;\ yyyy\)"/>
    <numFmt numFmtId="179" formatCode="_ * #,##0_________________ ;_ * \-#,##0_______________ ;_ * &quot;-&quot;????????_ ;_ @_ "/>
    <numFmt numFmtId="180" formatCode="_ * #,##0_____________________ ;_ * \-#,##0_______________ ;_ * &quot;-&quot;????????_ ;_ @_ "/>
    <numFmt numFmtId="181" formatCode="_ * #,##0_______________ ;_ * \-#,##0_______________ ;_ * &quot;-&quot;????????_ ;_ @_ "/>
    <numFmt numFmtId="182" formatCode="_ * #,##0____________\ ;_ * \-#,##0____________\ ;_ * &quot;-&quot;??????_ ;_ @_ "/>
    <numFmt numFmtId="183" formatCode="_ * #,##0_________________________ ;_ * \-#,##0_________________________ ;_ * &quot;-&quot;?????????????_ ;_ @_ "/>
    <numFmt numFmtId="184" formatCode="_(* #,##0_________________________);_(* \(#,##0\);_(* &quot;-&quot;????????????_);_(@_)"/>
    <numFmt numFmtId="185" formatCode="_(* #,###,##0_________)\ ;_(* \(#,###,##0\)\ __\ _____ ;* &quot;-&quot;??????;_(@_)"/>
    <numFmt numFmtId="186" formatCode="&quot;Al &quot;dd&quot; de &quot;mmmm&quot; de &quot;yyyy"/>
    <numFmt numFmtId="187" formatCode="_(* #\ ###\ ##0_);_(* \(#\ ###\ ##0\)__;* &quot;-&quot;??;_(@_)"/>
    <numFmt numFmtId="188" formatCode="_(* #,###,##0_________)\ ;_(* \(#,###,##0\)\ ;* &quot;-&quot;??????;_(@_)"/>
    <numFmt numFmtId="189" formatCode="_(* #,###,##0.000000_________)\ ;_(* \(#,###,##0.000000\)\ ;* &quot;-&quot;??????;_(@_)"/>
    <numFmt numFmtId="190" formatCode="_(* #,###,##0.0000_________)\ ;_(* \(#,###,##0.0000\)\ ;* &quot;-&quot;??????;_(@_)"/>
    <numFmt numFmtId="191" formatCode="_(* #,###,##0.00_________)\ ;_(* \(#,###,##0.00\)\ __\ _____ ;* &quot;-&quot;??????;_(@_)"/>
    <numFmt numFmtId="192" formatCode="_-* #,##0.00\ _______________-;_-\(#,##0.00\)\ _______________-;_-* &quot;-&quot;\ ????????_-;_-@_-"/>
    <numFmt numFmtId="193" formatCode="_(* #,###,##0_____________)\ ;_(* \(#,###,##0\)\ ;* &quot;-&quot;????????;_(@_)"/>
    <numFmt numFmtId="194" formatCode="_-* #,##0.00\ _______________-;_-\(#,##0.00\)\ _______________-;_-* &quot;-&quot;\ ???????_-;_-@_-"/>
    <numFmt numFmtId="195" formatCode="_(* #,###,##0_____________)\ ;_(* \(#,###,##0\)\ ;* &quot;-&quot;??????;_(@_)"/>
    <numFmt numFmtId="196" formatCode="_-* #,##0.00\ _________-;_-\(#,##0.00\)\ _________-;_-* &quot;-&quot;\ ????_-;_-@_-"/>
    <numFmt numFmtId="197" formatCode="_(* #,###,##0_______________)\ ;_(* \(#,###,##0\)\ ;* &quot;-&quot;??????;_(@_)"/>
    <numFmt numFmtId="198" formatCode="_-* #,##0.00\ ___________________-;_-\(#,##0.00\)\ ___________________-;_-* &quot;-&quot;\ ????????????_-;_-@_-"/>
    <numFmt numFmtId="199" formatCode="_(* #,###,##0_________________)\ ;_(* \(#,###,##0\)\ ;* &quot;-&quot;????????;_(@_)"/>
    <numFmt numFmtId="200" formatCode="&quot;Al&quot;\ dd\ &quot;de&quot;\ mmmm\ &quot;de&quot;\ yyyy"/>
    <numFmt numFmtId="201" formatCode="0.00000"/>
    <numFmt numFmtId="202" formatCode="_(* #,##0.0_);_(* \(#,##0.0\);_(* &quot;-&quot;??_);_(@_)"/>
    <numFmt numFmtId="203" formatCode="_(* #\ #,###,##0.00___________________________);_(* \(#\ ###\ ###\);_(* &quot;-&quot;?????????????_);_(@_)"/>
    <numFmt numFmtId="204" formatCode="_(* #,\ ###,###_______________________);_(* \(#\ ###\ ###\);_(* &quot;-&quot;??????_);_(@_)"/>
    <numFmt numFmtId="205" formatCode="_(* #,##0.00_________________);_(* \(#,##0.00\);_(* &quot;-&quot;????????_);_(@_)"/>
    <numFmt numFmtId="206" formatCode="_-* #,##0.00\ _P_t_a_-;\-* #,##0.00\ _P_t_a_-;_-* &quot;-&quot;??\ _P_t_a_-;_-@_-"/>
    <numFmt numFmtId="207" formatCode="_(* #,\ ###,###_______________);_(* \(#\ ###\ ###\);_(* &quot;-&quot;??_);_(@_)"/>
    <numFmt numFmtId="208" formatCode="_(* #,##0_________________);_(* \(#,##0\);_(* &quot;-&quot;????????_);_(@_)"/>
    <numFmt numFmtId="209" formatCode="_(* ##,#00_____________________);_(* \(#,##0.00\);_(* &quot;-&quot;??????????_);_(@_)"/>
    <numFmt numFmtId="210" formatCode="&quot;Publicado el&quot;\ dd\-mm\-yyyy"/>
    <numFmt numFmtId="211" formatCode="* #\ ###\ ###____________;\ * #\ ###\ ###\____________ ;* &quot;-&quot;?????;_(@_)"/>
    <numFmt numFmtId="212" formatCode="0.00_);\(0.00\)"/>
    <numFmt numFmtId="213" formatCode="_(* #,##0.00_____________);_(* \(#,##0.00\)_____________ ;_(* &quot;-&quot;???????_);_(@_)"/>
    <numFmt numFmtId="214" formatCode="_(* #\ #,###,##0.00___________________);_(* \(#\ ###\ ###\);_(* &quot;-&quot;?????????_);_(@_)"/>
    <numFmt numFmtId="215" formatCode="_(* #,##0_____________);_(* \(#,##0\)_____________ ;_(* &quot;-&quot;???????,_);_(@_)"/>
    <numFmt numFmtId="216" formatCode="_(* #,##0_____________);_(* \(#,##0\)_____________ ;_(* &quot;-&quot;???????_);_(@_)"/>
    <numFmt numFmtId="217" formatCode="_-* #,##0.00\ _______-;_-\(#,##0.00\)\ _______-;_-* &quot;-&quot;\ ??????_-;_-@_-"/>
    <numFmt numFmtId="218" formatCode="_ * #,##0_ ;_ * \-#,##0_ ;_ * &quot;-&quot;??_ ;_ @_ "/>
    <numFmt numFmtId="219" formatCode="* #\ ###\ ###__________________;\ * #\ ###\ ###\________________________ ;* &quot;-&quot;???????????;_(@_)"/>
    <numFmt numFmtId="220" formatCode="_(* #\ ###\ ###_);_(* \(#\ ###\ ###\);_(* &quot;-&quot;??_);_(@_)"/>
    <numFmt numFmtId="221" formatCode="_(* ###,##0_______);_(* \(###,##0\)\ ;* &quot;-&quot;?????;_(@_)"/>
    <numFmt numFmtId="222" formatCode="_ * #,##0.00000_ ;_ * \-#,##0.00000_ ;_ * &quot;-&quot;??_ ;_ @_ "/>
    <numFmt numFmtId="223" formatCode="_(* #\ ###\ ##0___________);_(* \(#\ ###\ ##0\)\ ;* &quot;-&quot;??????;_(@_)"/>
    <numFmt numFmtId="224" formatCode="_(* #,##0_);_(* \(#,##0\);_(* &quot;-&quot;?_);_(@_)"/>
    <numFmt numFmtId="225" formatCode="_(* #,###,##0_________________)\ ;_(* \(#,###,##0\)\ ;* &quot;-&quot;??????????;_(@_)"/>
    <numFmt numFmtId="226" formatCode="d\-m\-yy;@"/>
    <numFmt numFmtId="227" formatCode="#,##0_ ;[Red]\-#,##0\ "/>
    <numFmt numFmtId="228" formatCode="0.000000000000"/>
    <numFmt numFmtId="229" formatCode="0.00000000000000000"/>
    <numFmt numFmtId="230" formatCode="_(* #\ ##0.00_);_(* \(#\ ##0.00\);_(* &quot;-&quot;??_);_(@_)"/>
    <numFmt numFmtId="231" formatCode="_(* #,##0.000_);_(* \(#,##0.000\);_(* &quot;-&quot;??_);_(@_)"/>
    <numFmt numFmtId="232" formatCode="[$-C0A]d\ &quot;de&quot;\ mmmm\ &quot;de&quot;\ yyyy;@"/>
    <numFmt numFmtId="233" formatCode="_(* #,##0.00_);_(* \(#,##0.00\);_(* &quot;-&quot;?_);_(@_)"/>
    <numFmt numFmtId="234" formatCode="_(* #,###,##0_____________________)\ ;_(* \(#,###,##0\)\ ;* &quot;-&quot;????????????;_(@_)"/>
    <numFmt numFmtId="235" formatCode="_-* #,##0.0\ _-;_-\(#,##0.0\)\ _-;_-* &quot;-&quot;\ _-;_-@_-"/>
    <numFmt numFmtId="236" formatCode="&quot;Promedio de Saldos Diarios a &quot;mmmm&quot; de &quot;yyyy"/>
    <numFmt numFmtId="237" formatCode="_(* #,##0___________);_(* \(#,##0\)__________;_(* &quot;-&quot;??????_);_(@_)"/>
  </numFmts>
  <fonts count="15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b/>
      <sz val="13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10"/>
      <name val="Segoe UI"/>
      <family val="2"/>
    </font>
    <font>
      <b/>
      <vertAlign val="superscript"/>
      <sz val="10"/>
      <name val="Arial Narrow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1"/>
      <color theme="1"/>
      <name val="Calibri"/>
      <family val="2"/>
    </font>
    <font>
      <b/>
      <vertAlign val="superscript"/>
      <sz val="8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22"/>
      <name val="Arial"/>
      <family val="2"/>
    </font>
    <font>
      <sz val="13"/>
      <name val="Times New Roman"/>
      <family val="1"/>
    </font>
    <font>
      <b/>
      <sz val="15"/>
      <name val="Arial Narrow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i/>
      <sz val="7"/>
      <name val="Arial"/>
      <family val="2"/>
    </font>
    <font>
      <sz val="14"/>
      <name val="Times New Roman"/>
      <family val="1"/>
    </font>
    <font>
      <sz val="7"/>
      <name val="Arial Narrow"/>
      <family val="2"/>
    </font>
    <font>
      <i/>
      <sz val="7"/>
      <name val="Arial Narrow"/>
      <family val="2"/>
    </font>
    <font>
      <b/>
      <sz val="10"/>
      <color indexed="12"/>
      <name val="Times New Roman"/>
      <family val="1"/>
    </font>
    <font>
      <sz val="11"/>
      <name val="Arial Narrow"/>
      <family val="2"/>
    </font>
    <font>
      <sz val="8"/>
      <color theme="1"/>
      <name val="Arial Narrow"/>
      <family val="2"/>
    </font>
    <font>
      <b/>
      <sz val="9"/>
      <color rgb="FF0033CC"/>
      <name val="Arial Narrow"/>
      <family val="2"/>
    </font>
    <font>
      <b/>
      <sz val="8"/>
      <color theme="1"/>
      <name val="Arial Narrow"/>
      <family val="2"/>
    </font>
    <font>
      <b/>
      <sz val="10.5"/>
      <name val="Arial Narrow"/>
      <family val="2"/>
    </font>
    <font>
      <sz val="8.6"/>
      <name val="Arial Narrow"/>
      <family val="2"/>
    </font>
    <font>
      <b/>
      <sz val="8.6"/>
      <name val="Arial Narrow"/>
      <family val="2"/>
    </font>
    <font>
      <b/>
      <sz val="15"/>
      <name val="Times New Roman"/>
      <family val="1"/>
    </font>
    <font>
      <sz val="21.25"/>
      <name val="Times New Roman"/>
      <family val="1"/>
    </font>
    <font>
      <b/>
      <sz val="14"/>
      <name val="Arial"/>
      <family val="2"/>
    </font>
    <font>
      <sz val="13"/>
      <name val="Arial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24"/>
      <name val="Times New Roman"/>
      <family val="1"/>
    </font>
    <font>
      <sz val="15.5"/>
      <name val="Times New Roman"/>
      <family val="1"/>
    </font>
    <font>
      <sz val="14.5"/>
      <name val="Times New Roman"/>
      <family val="1"/>
    </font>
    <font>
      <sz val="9"/>
      <name val="Arial Narrow"/>
      <family val="2"/>
    </font>
    <font>
      <sz val="10.5"/>
      <name val="Arial Narrow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sz val="8.5"/>
      <name val="Arial"/>
      <family val="2"/>
    </font>
    <font>
      <b/>
      <sz val="13.8"/>
      <name val="Times New Roman"/>
      <family val="1"/>
    </font>
    <font>
      <sz val="9.6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8"/>
      <color indexed="10"/>
      <name val="Arial Narrow"/>
      <family val="2"/>
    </font>
    <font>
      <sz val="7.5"/>
      <name val="Arial"/>
      <family val="2"/>
    </font>
    <font>
      <sz val="10"/>
      <color indexed="9"/>
      <name val="Arial Narrow"/>
      <family val="2"/>
    </font>
    <font>
      <b/>
      <sz val="16"/>
      <name val="Times New Roman"/>
      <family val="1"/>
    </font>
    <font>
      <b/>
      <sz val="12"/>
      <name val="Arial Narrow"/>
      <family val="2"/>
    </font>
    <font>
      <b/>
      <u val="single"/>
      <sz val="8"/>
      <name val="Arial Narrow"/>
      <family val="2"/>
    </font>
    <font>
      <b/>
      <vertAlign val="superscript"/>
      <sz val="9"/>
      <name val="Arial Narrow"/>
      <family val="2"/>
    </font>
    <font>
      <b/>
      <sz val="7"/>
      <name val="Arial Narrow"/>
      <family val="2"/>
    </font>
    <font>
      <sz val="10"/>
      <color indexed="9"/>
      <name val="Arial"/>
      <family val="2"/>
    </font>
    <font>
      <b/>
      <sz val="14.5"/>
      <name val="Arial"/>
      <family val="2"/>
    </font>
    <font>
      <sz val="14.5"/>
      <name val="Arial"/>
      <family val="2"/>
    </font>
    <font>
      <i/>
      <sz val="10"/>
      <name val="Arial"/>
      <family val="2"/>
    </font>
    <font>
      <sz val="10"/>
      <color indexed="14"/>
      <name val="Arial Narrow"/>
      <family val="2"/>
    </font>
    <font>
      <vertAlign val="superscript"/>
      <sz val="10"/>
      <name val="Arial Narrow"/>
      <family val="2"/>
    </font>
    <font>
      <sz val="10"/>
      <color indexed="10"/>
      <name val="Arial"/>
      <family val="2"/>
    </font>
    <font>
      <sz val="9"/>
      <color indexed="10"/>
      <name val="Arial Narrow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10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9"/>
      <name val="Arial"/>
      <family val="2"/>
    </font>
    <font>
      <b/>
      <sz val="10.55"/>
      <name val="Arial Narrow"/>
      <family val="2"/>
    </font>
    <font>
      <sz val="8.25"/>
      <name val="Arial Narrow"/>
      <family val="2"/>
    </font>
    <font>
      <b/>
      <sz val="8.25"/>
      <name val="Arial Narrow"/>
      <family val="2"/>
    </font>
    <font>
      <b/>
      <sz val="9"/>
      <color indexed="12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i/>
      <sz val="8"/>
      <color indexed="8"/>
      <name val="Arial Narrow"/>
      <family val="2"/>
    </font>
    <font>
      <b/>
      <sz val="10"/>
      <color rgb="FF0000FF"/>
      <name val="Arial Narrow"/>
      <family val="2"/>
    </font>
    <font>
      <sz val="12.35"/>
      <name val="Times New Roman"/>
      <family val="1"/>
    </font>
    <font>
      <b/>
      <sz val="7.5"/>
      <name val="Arial"/>
      <family val="2"/>
    </font>
    <font>
      <b/>
      <sz val="15.5"/>
      <name val="Times New Roman"/>
      <family val="1"/>
    </font>
    <font>
      <sz val="20"/>
      <name val="Times New Roman"/>
      <family val="1"/>
    </font>
    <font>
      <sz val="11"/>
      <color indexed="9"/>
      <name val="Arial Narrow"/>
      <family val="2"/>
    </font>
    <font>
      <b/>
      <sz val="8"/>
      <color indexed="9"/>
      <name val="Arial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vertAlign val="superscript"/>
      <sz val="10"/>
      <color indexed="8"/>
      <name val="Arial Narrow"/>
      <family val="2"/>
    </font>
    <font>
      <sz val="8"/>
      <name val="Arial MT"/>
      <family val="2"/>
    </font>
    <font>
      <sz val="8"/>
      <color rgb="FF000000"/>
      <name val="Arial Narrow"/>
      <family val="2"/>
    </font>
    <font>
      <b/>
      <sz val="10"/>
      <color indexed="9"/>
      <name val="Arial Narrow"/>
      <family val="2"/>
    </font>
    <font>
      <i/>
      <sz val="8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b/>
      <sz val="13.5"/>
      <name val="Times New Roman"/>
      <family val="1"/>
    </font>
    <font>
      <sz val="7.2"/>
      <name val="Arial Narrow"/>
      <family val="2"/>
    </font>
    <font>
      <sz val="11"/>
      <color theme="1"/>
      <name val="Arial Narrow"/>
      <family val="2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Times New Roman"/>
      <family val="1"/>
    </font>
    <font>
      <b/>
      <sz val="9.5"/>
      <name val="Arial Narrow"/>
      <family val="2"/>
    </font>
    <font>
      <b/>
      <sz val="9.6"/>
      <name val="Arial Narrow"/>
      <family val="2"/>
    </font>
    <font>
      <sz val="9.5"/>
      <name val="Times New Roman"/>
      <family val="1"/>
    </font>
    <font>
      <b/>
      <sz val="11"/>
      <color indexed="8"/>
      <name val="Times New Roman"/>
      <family val="1"/>
    </font>
    <font>
      <sz val="21"/>
      <name val="Times New Roman"/>
      <family val="1"/>
    </font>
    <font>
      <b/>
      <sz val="13"/>
      <color indexed="9"/>
      <name val="Arial Narrow"/>
      <family val="2"/>
    </font>
    <font>
      <b/>
      <u val="single"/>
      <sz val="10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4"/>
      <name val="Arial Narrow"/>
      <family val="2"/>
    </font>
    <font>
      <sz val="13"/>
      <name val="Arial Narrow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3.5"/>
      <name val="Arial Narrow"/>
      <family val="2"/>
    </font>
    <font>
      <b/>
      <sz val="10"/>
      <color indexed="10"/>
      <name val="Arial Narrow"/>
      <family val="2"/>
    </font>
    <font>
      <b/>
      <sz val="8"/>
      <color indexed="12"/>
      <name val="Arial"/>
      <family val="2"/>
    </font>
    <font>
      <sz val="7.5"/>
      <name val="Arial Narrow"/>
      <family val="2"/>
    </font>
    <font>
      <b/>
      <sz val="7.5"/>
      <name val="Arial Narrow"/>
      <family val="2"/>
    </font>
    <font>
      <i/>
      <sz val="7.5"/>
      <name val="Arial"/>
      <family val="2"/>
    </font>
    <font>
      <b/>
      <sz val="14"/>
      <color theme="1"/>
      <name val="Calibri"/>
      <family val="2"/>
      <scheme val="minor"/>
    </font>
    <font>
      <u val="single"/>
      <sz val="10"/>
      <color indexed="12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sz val="12"/>
      <name val="Arial Narrow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name val="Calibri"/>
      <family val="2"/>
    </font>
    <font>
      <vertAlign val="superscript"/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65"/>
      </top>
      <bottom/>
    </border>
    <border>
      <left style="thin">
        <color rgb="FFABABAB"/>
      </left>
      <right/>
      <top/>
      <bottom/>
    </border>
    <border>
      <left/>
      <right style="thin">
        <color rgb="FFABABAB"/>
      </right>
      <top/>
      <bottom/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indexed="65"/>
      </left>
      <right/>
      <top style="thin">
        <color rgb="FFABABAB"/>
      </top>
      <bottom style="thin">
        <color rgb="FFABABAB"/>
      </bottom>
    </border>
    <border>
      <left/>
      <right/>
      <top style="thin">
        <color rgb="FFABABAB"/>
      </top>
      <bottom style="thin">
        <color rgb="FFABABAB"/>
      </bottom>
    </border>
    <border>
      <left/>
      <right style="thin">
        <color rgb="FFABABAB"/>
      </right>
      <top style="thin">
        <color rgb="FFABABAB"/>
      </top>
      <bottom style="thin">
        <color rgb="FFABABAB"/>
      </bottom>
    </border>
    <border>
      <left/>
      <right/>
      <top style="medium"/>
      <bottom style="hair"/>
    </border>
    <border>
      <left/>
      <right/>
      <top style="thin"/>
      <bottom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 style="hair"/>
      <bottom/>
    </border>
    <border>
      <left/>
      <right/>
      <top style="hair"/>
      <bottom style="hair"/>
    </border>
    <border>
      <left/>
      <right/>
      <top/>
      <bottom style="thick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>
        <color indexed="65"/>
      </left>
      <right/>
      <top style="thin">
        <color rgb="FFABABAB"/>
      </top>
      <bottom/>
    </border>
    <border>
      <left/>
      <right/>
      <top style="hair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  <border>
      <left style="thin"/>
      <right style="thin"/>
      <top/>
      <bottom style="thin">
        <color indexed="8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7" fontId="1" fillId="0" borderId="0">
      <alignment/>
      <protection/>
    </xf>
    <xf numFmtId="0" fontId="28" fillId="0" borderId="0">
      <alignment/>
      <protection/>
    </xf>
    <xf numFmtId="167" fontId="1" fillId="0" borderId="0" applyFont="0" applyFill="0" applyBorder="0" applyAlignment="0" applyProtection="0"/>
    <xf numFmtId="167" fontId="1" fillId="0" borderId="0">
      <alignment/>
      <protection/>
    </xf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2" fillId="0" borderId="0">
      <alignment/>
      <protection/>
    </xf>
    <xf numFmtId="172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>
      <alignment/>
      <protection/>
    </xf>
    <xf numFmtId="171" fontId="1" fillId="0" borderId="0" applyFon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4" fillId="0" borderId="0" applyNumberFormat="0" applyFill="0" applyBorder="0">
      <alignment/>
      <protection locked="0"/>
    </xf>
    <xf numFmtId="0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1" fillId="0" borderId="0">
      <alignment/>
      <protection/>
    </xf>
    <xf numFmtId="0" fontId="95" fillId="0" borderId="0">
      <alignment/>
      <protection/>
    </xf>
    <xf numFmtId="17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 locked="0"/>
    </xf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2" fillId="0" borderId="0">
      <alignment/>
      <protection/>
    </xf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2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21" fillId="0" borderId="0">
      <alignment/>
      <protection/>
    </xf>
    <xf numFmtId="0" fontId="1" fillId="0" borderId="0">
      <alignment/>
      <protection/>
    </xf>
    <xf numFmtId="206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Font="0" applyFill="0" applyBorder="0" applyAlignment="0" applyProtection="0"/>
    <xf numFmtId="0" fontId="10" fillId="0" borderId="0">
      <alignment/>
      <protection/>
    </xf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</cellStyleXfs>
  <cellXfs count="1514">
    <xf numFmtId="0" fontId="0" fillId="0" borderId="0" xfId="0"/>
    <xf numFmtId="0" fontId="2" fillId="0" borderId="0" xfId="20" applyFont="1" applyAlignment="1">
      <alignment/>
      <protection/>
    </xf>
    <xf numFmtId="0" fontId="3" fillId="0" borderId="0" xfId="20" applyFont="1">
      <alignment/>
      <protection/>
    </xf>
    <xf numFmtId="0" fontId="5" fillId="0" borderId="0" xfId="20" applyFont="1">
      <alignment/>
      <protection/>
    </xf>
    <xf numFmtId="0" fontId="7" fillId="0" borderId="0" xfId="20" applyFont="1">
      <alignment/>
      <protection/>
    </xf>
    <xf numFmtId="0" fontId="1" fillId="0" borderId="0" xfId="20">
      <alignment/>
      <protection/>
    </xf>
    <xf numFmtId="0" fontId="8" fillId="0" borderId="0" xfId="20" applyFont="1">
      <alignment/>
      <protection/>
    </xf>
    <xf numFmtId="0" fontId="1" fillId="0" borderId="0" xfId="20" applyBorder="1">
      <alignment/>
      <protection/>
    </xf>
    <xf numFmtId="0" fontId="9" fillId="0" borderId="1" xfId="20" applyFont="1" applyBorder="1" applyAlignment="1">
      <alignment horizontal="center" vertical="center"/>
      <protection/>
    </xf>
    <xf numFmtId="0" fontId="10" fillId="0" borderId="1" xfId="20" applyFont="1" applyBorder="1" applyAlignment="1">
      <alignment textRotation="90"/>
      <protection/>
    </xf>
    <xf numFmtId="0" fontId="9" fillId="0" borderId="1" xfId="20" applyFont="1" applyBorder="1" applyAlignment="1">
      <alignment textRotation="90"/>
      <protection/>
    </xf>
    <xf numFmtId="0" fontId="11" fillId="0" borderId="2" xfId="20" applyFont="1" applyBorder="1" applyAlignment="1">
      <alignment horizontal="center" vertical="center"/>
      <protection/>
    </xf>
    <xf numFmtId="0" fontId="12" fillId="0" borderId="2" xfId="20" applyFont="1" applyBorder="1" applyAlignment="1">
      <alignment textRotation="90"/>
      <protection/>
    </xf>
    <xf numFmtId="0" fontId="13" fillId="0" borderId="2" xfId="20" applyFont="1" applyBorder="1" applyAlignment="1">
      <alignment textRotation="90"/>
      <protection/>
    </xf>
    <xf numFmtId="0" fontId="12" fillId="0" borderId="0" xfId="20" applyFont="1" applyBorder="1">
      <alignment/>
      <protection/>
    </xf>
    <xf numFmtId="0" fontId="13" fillId="0" borderId="0" xfId="20" applyFont="1" applyBorder="1">
      <alignment/>
      <protection/>
    </xf>
    <xf numFmtId="0" fontId="12" fillId="0" borderId="0" xfId="20" applyFont="1" applyFill="1" applyBorder="1" applyAlignment="1" quotePrefix="1">
      <alignment horizontal="left" vertical="center"/>
      <protection/>
    </xf>
    <xf numFmtId="166" fontId="12" fillId="0" borderId="0" xfId="20" applyNumberFormat="1" applyFont="1" applyFill="1" applyBorder="1" applyAlignment="1">
      <alignment horizontal="center" vertical="center"/>
      <protection/>
    </xf>
    <xf numFmtId="166" fontId="13" fillId="0" borderId="0" xfId="20" applyNumberFormat="1" applyFont="1" applyFill="1" applyBorder="1" applyAlignment="1">
      <alignment horizontal="center" vertical="center"/>
      <protection/>
    </xf>
    <xf numFmtId="166" fontId="12" fillId="0" borderId="0" xfId="20" applyNumberFormat="1" applyFont="1" applyFill="1" applyBorder="1" applyAlignment="1">
      <alignment vertical="center"/>
      <protection/>
    </xf>
    <xf numFmtId="0" fontId="12" fillId="0" borderId="0" xfId="20" applyFont="1" applyFill="1" applyBorder="1" applyAlignment="1">
      <alignment vertical="center"/>
      <protection/>
    </xf>
    <xf numFmtId="0" fontId="12" fillId="0" borderId="0" xfId="20" applyFont="1" applyBorder="1" applyAlignment="1">
      <alignment vertical="center"/>
      <protection/>
    </xf>
    <xf numFmtId="0" fontId="13" fillId="0" borderId="0" xfId="20" applyFont="1" applyFill="1" applyBorder="1" applyAlignment="1" quotePrefix="1">
      <alignment horizontal="left" vertical="center"/>
      <protection/>
    </xf>
    <xf numFmtId="0" fontId="12" fillId="0" borderId="3" xfId="20" applyFont="1" applyBorder="1">
      <alignment/>
      <protection/>
    </xf>
    <xf numFmtId="0" fontId="13" fillId="0" borderId="3" xfId="20" applyFont="1" applyBorder="1">
      <alignment/>
      <protection/>
    </xf>
    <xf numFmtId="0" fontId="14" fillId="0" borderId="0" xfId="20" applyFont="1">
      <alignment/>
      <protection/>
    </xf>
    <xf numFmtId="0" fontId="15" fillId="0" borderId="0" xfId="20" applyFont="1" applyBorder="1" applyAlignment="1">
      <alignment/>
      <protection/>
    </xf>
    <xf numFmtId="0" fontId="12" fillId="0" borderId="0" xfId="20" applyFont="1">
      <alignment/>
      <protection/>
    </xf>
    <xf numFmtId="0" fontId="16" fillId="0" borderId="0" xfId="20" applyFont="1">
      <alignment/>
      <protection/>
    </xf>
    <xf numFmtId="0" fontId="12" fillId="0" borderId="0" xfId="20" applyFont="1" applyBorder="1" applyAlignment="1">
      <alignment/>
      <protection/>
    </xf>
    <xf numFmtId="0" fontId="15" fillId="0" borderId="0" xfId="20" applyFont="1" applyBorder="1" applyAlignment="1">
      <alignment wrapText="1"/>
      <protection/>
    </xf>
    <xf numFmtId="0" fontId="13" fillId="0" borderId="0" xfId="20" applyFont="1">
      <alignment/>
      <protection/>
    </xf>
    <xf numFmtId="0" fontId="13" fillId="0" borderId="0" xfId="20" applyFont="1" applyFill="1" applyBorder="1" applyAlignment="1">
      <alignment horizontal="center" vertical="center"/>
      <protection/>
    </xf>
    <xf numFmtId="0" fontId="17" fillId="0" borderId="0" xfId="20" applyFont="1">
      <alignment/>
      <protection/>
    </xf>
    <xf numFmtId="0" fontId="13" fillId="0" borderId="0" xfId="20" applyFont="1" applyBorder="1" applyAlignment="1">
      <alignment horizontal="center" vertical="center"/>
      <protection/>
    </xf>
    <xf numFmtId="0" fontId="13" fillId="0" borderId="0" xfId="20" applyFont="1" applyBorder="1" applyAlignment="1">
      <alignment horizontal="center"/>
      <protection/>
    </xf>
    <xf numFmtId="167" fontId="2" fillId="0" borderId="0" xfId="21" applyFont="1" applyAlignment="1">
      <alignment vertical="center"/>
      <protection/>
    </xf>
    <xf numFmtId="167" fontId="18" fillId="0" borderId="0" xfId="21" applyFont="1" applyAlignment="1">
      <alignment vertical="center"/>
      <protection/>
    </xf>
    <xf numFmtId="167" fontId="19" fillId="0" borderId="0" xfId="21" applyFont="1" applyAlignment="1">
      <alignment vertical="center"/>
      <protection/>
    </xf>
    <xf numFmtId="167" fontId="20" fillId="0" borderId="0" xfId="21" applyFont="1" applyAlignment="1">
      <alignment vertical="center"/>
      <protection/>
    </xf>
    <xf numFmtId="168" fontId="6" fillId="0" borderId="0" xfId="21" applyNumberFormat="1" applyFont="1" applyAlignment="1">
      <alignment horizontal="center" vertical="center"/>
      <protection/>
    </xf>
    <xf numFmtId="1" fontId="6" fillId="0" borderId="0" xfId="21" applyNumberFormat="1" applyFont="1" applyAlignment="1">
      <alignment horizontal="center" vertical="center"/>
      <protection/>
    </xf>
    <xf numFmtId="1" fontId="21" fillId="0" borderId="0" xfId="21" applyNumberFormat="1" applyFont="1" applyAlignment="1">
      <alignment horizontal="center" vertical="center"/>
      <protection/>
    </xf>
    <xf numFmtId="167" fontId="22" fillId="0" borderId="0" xfId="21" applyFont="1" applyAlignment="1">
      <alignment horizontal="center" vertical="center"/>
      <protection/>
    </xf>
    <xf numFmtId="167" fontId="23" fillId="0" borderId="0" xfId="21" applyNumberFormat="1" applyFont="1" applyFill="1" applyBorder="1" applyAlignment="1" applyProtection="1">
      <alignment/>
      <protection/>
    </xf>
    <xf numFmtId="167" fontId="1" fillId="0" borderId="0" xfId="21" applyAlignment="1">
      <alignment vertical="center"/>
      <protection/>
    </xf>
    <xf numFmtId="167" fontId="22" fillId="0" borderId="0" xfId="21" applyFont="1" applyAlignment="1">
      <alignment horizontal="left" vertical="center"/>
      <protection/>
    </xf>
    <xf numFmtId="167" fontId="25" fillId="0" borderId="0" xfId="21" applyFont="1" applyBorder="1" applyAlignment="1">
      <alignment vertical="center"/>
      <protection/>
    </xf>
    <xf numFmtId="167" fontId="26" fillId="0" borderId="0" xfId="21" applyFont="1" applyBorder="1" applyAlignment="1">
      <alignment horizontal="center" vertical="center" wrapText="1"/>
      <protection/>
    </xf>
    <xf numFmtId="2" fontId="25" fillId="0" borderId="0" xfId="21" applyNumberFormat="1" applyFont="1" applyBorder="1" applyAlignment="1">
      <alignment horizontal="center" vertical="center" wrapText="1"/>
      <protection/>
    </xf>
    <xf numFmtId="2" fontId="27" fillId="0" borderId="0" xfId="21" applyNumberFormat="1" applyFont="1" applyBorder="1" applyAlignment="1">
      <alignment horizontal="center" vertical="center" wrapText="1"/>
      <protection/>
    </xf>
    <xf numFmtId="0" fontId="12" fillId="0" borderId="0" xfId="22" applyFont="1" applyBorder="1">
      <alignment/>
      <protection/>
    </xf>
    <xf numFmtId="169" fontId="12" fillId="0" borderId="0" xfId="23" applyNumberFormat="1" applyFont="1" applyFill="1" applyBorder="1" applyAlignment="1">
      <alignment horizontal="center" vertical="center"/>
    </xf>
    <xf numFmtId="167" fontId="12" fillId="0" borderId="0" xfId="21" applyFont="1" applyFill="1" applyBorder="1" applyAlignment="1">
      <alignment vertical="center"/>
      <protection/>
    </xf>
    <xf numFmtId="167" fontId="13" fillId="0" borderId="3" xfId="21" applyFont="1" applyFill="1" applyBorder="1" applyAlignment="1">
      <alignment horizontal="left" wrapText="1"/>
      <protection/>
    </xf>
    <xf numFmtId="169" fontId="13" fillId="0" borderId="3" xfId="23" applyNumberFormat="1" applyFont="1" applyFill="1" applyBorder="1" applyAlignment="1">
      <alignment horizontal="center" vertical="center"/>
    </xf>
    <xf numFmtId="167" fontId="13" fillId="0" borderId="0" xfId="21" applyFont="1" applyFill="1" applyBorder="1" applyAlignment="1">
      <alignment vertical="center"/>
      <protection/>
    </xf>
    <xf numFmtId="167" fontId="13" fillId="0" borderId="0" xfId="21" applyFont="1" applyFill="1" applyBorder="1" applyAlignment="1">
      <alignment horizontal="left" wrapText="1"/>
      <protection/>
    </xf>
    <xf numFmtId="169" fontId="13" fillId="0" borderId="0" xfId="23" applyNumberFormat="1" applyFont="1" applyFill="1" applyBorder="1" applyAlignment="1">
      <alignment horizontal="center" vertical="center"/>
    </xf>
    <xf numFmtId="170" fontId="14" fillId="0" borderId="0" xfId="24" applyNumberFormat="1" applyFont="1" applyAlignment="1">
      <alignment horizontal="left" vertical="center"/>
      <protection/>
    </xf>
    <xf numFmtId="167" fontId="30" fillId="0" borderId="0" xfId="21" applyFont="1" applyFill="1" applyAlignment="1">
      <alignment vertical="center"/>
      <protection/>
    </xf>
    <xf numFmtId="167" fontId="30" fillId="0" borderId="0" xfId="21" applyFont="1" applyAlignment="1">
      <alignment vertical="center"/>
      <protection/>
    </xf>
    <xf numFmtId="167" fontId="31" fillId="0" borderId="0" xfId="21" applyFont="1" applyAlignment="1">
      <alignment vertical="center"/>
      <protection/>
    </xf>
    <xf numFmtId="3" fontId="1" fillId="0" borderId="0" xfId="21" applyNumberFormat="1">
      <alignment/>
      <protection/>
    </xf>
    <xf numFmtId="167" fontId="1" fillId="0" borderId="0" xfId="21">
      <alignment/>
      <protection/>
    </xf>
    <xf numFmtId="0" fontId="2" fillId="0" borderId="0" xfId="20" applyFont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20" fillId="0" borderId="0" xfId="20" applyFont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1" fillId="0" borderId="0" xfId="20" applyAlignment="1">
      <alignment vertical="center"/>
      <protection/>
    </xf>
    <xf numFmtId="0" fontId="9" fillId="0" borderId="1" xfId="20" applyFont="1" applyBorder="1" applyAlignment="1">
      <alignment textRotation="90" wrapText="1"/>
      <protection/>
    </xf>
    <xf numFmtId="0" fontId="10" fillId="0" borderId="0" xfId="20" applyFont="1" applyAlignment="1">
      <alignment vertical="center"/>
      <protection/>
    </xf>
    <xf numFmtId="0" fontId="9" fillId="0" borderId="2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 textRotation="90"/>
      <protection/>
    </xf>
    <xf numFmtId="0" fontId="9" fillId="0" borderId="2" xfId="20" applyFont="1" applyBorder="1" applyAlignment="1">
      <alignment horizontal="right" vertical="center" textRotation="90" wrapText="1"/>
      <protection/>
    </xf>
    <xf numFmtId="0" fontId="34" fillId="0" borderId="0" xfId="20" applyFont="1" applyBorder="1" applyAlignment="1">
      <alignment horizontal="center" vertical="center"/>
      <protection/>
    </xf>
    <xf numFmtId="0" fontId="12" fillId="0" borderId="0" xfId="20" applyFont="1" applyBorder="1" applyAlignment="1">
      <alignment horizontal="center" vertical="center" textRotation="90"/>
      <protection/>
    </xf>
    <xf numFmtId="0" fontId="13" fillId="0" borderId="0" xfId="20" applyFont="1" applyBorder="1" applyAlignment="1">
      <alignment horizontal="right" vertical="center" textRotation="90" wrapText="1"/>
      <protection/>
    </xf>
    <xf numFmtId="0" fontId="12" fillId="0" borderId="0" xfId="20" applyFont="1" applyBorder="1" applyAlignment="1">
      <alignment horizontal="left" vertical="center" wrapText="1"/>
      <protection/>
    </xf>
    <xf numFmtId="171" fontId="12" fillId="0" borderId="0" xfId="20" applyNumberFormat="1" applyFont="1" applyFill="1" applyBorder="1" applyAlignment="1">
      <alignment horizontal="center" vertical="center"/>
      <protection/>
    </xf>
    <xf numFmtId="172" fontId="13" fillId="0" borderId="0" xfId="20" applyNumberFormat="1" applyFont="1" applyFill="1" applyBorder="1" applyAlignment="1">
      <alignment horizontal="center" vertical="center"/>
      <protection/>
    </xf>
    <xf numFmtId="171" fontId="12" fillId="0" borderId="0" xfId="20" applyNumberFormat="1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12" fillId="0" borderId="0" xfId="20" applyFont="1" applyFill="1" applyBorder="1" applyAlignment="1">
      <alignment horizontal="left" vertical="center"/>
      <protection/>
    </xf>
    <xf numFmtId="0" fontId="13" fillId="0" borderId="3" xfId="20" applyFont="1" applyBorder="1" applyAlignment="1">
      <alignment horizontal="left" vertical="center" wrapText="1"/>
      <protection/>
    </xf>
    <xf numFmtId="171" fontId="13" fillId="0" borderId="3" xfId="20" applyNumberFormat="1" applyFont="1" applyFill="1" applyBorder="1" applyAlignment="1">
      <alignment horizontal="center" vertical="center"/>
      <protection/>
    </xf>
    <xf numFmtId="172" fontId="13" fillId="0" borderId="3" xfId="20" applyNumberFormat="1" applyFont="1" applyFill="1" applyBorder="1" applyAlignment="1">
      <alignment horizontal="center" vertical="center"/>
      <protection/>
    </xf>
    <xf numFmtId="0" fontId="13" fillId="0" borderId="0" xfId="20" applyFont="1" applyFill="1" applyAlignment="1">
      <alignment vertical="center"/>
      <protection/>
    </xf>
    <xf numFmtId="0" fontId="10" fillId="0" borderId="0" xfId="20" applyFont="1">
      <alignment/>
      <protection/>
    </xf>
    <xf numFmtId="0" fontId="1" fillId="0" borderId="0" xfId="20" applyFont="1">
      <alignment/>
      <protection/>
    </xf>
    <xf numFmtId="0" fontId="15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35" fillId="0" borderId="0" xfId="20" applyFont="1">
      <alignment/>
      <protection/>
    </xf>
    <xf numFmtId="0" fontId="35" fillId="0" borderId="0" xfId="20" applyFont="1" applyAlignment="1">
      <alignment vertical="center"/>
      <protection/>
    </xf>
    <xf numFmtId="168" fontId="6" fillId="0" borderId="0" xfId="20" applyNumberFormat="1" applyFont="1" applyAlignment="1">
      <alignment horizontal="centerContinuous" vertical="center"/>
      <protection/>
    </xf>
    <xf numFmtId="14" fontId="36" fillId="0" borderId="3" xfId="20" applyNumberFormat="1" applyFont="1" applyFill="1" applyBorder="1" applyAlignment="1">
      <alignment horizontal="left"/>
      <protection/>
    </xf>
    <xf numFmtId="0" fontId="1" fillId="0" borderId="3" xfId="20" applyBorder="1">
      <alignment/>
      <protection/>
    </xf>
    <xf numFmtId="0" fontId="33" fillId="0" borderId="3" xfId="20" applyFont="1" applyBorder="1" applyAlignment="1">
      <alignment horizontal="center"/>
      <protection/>
    </xf>
    <xf numFmtId="0" fontId="33" fillId="0" borderId="0" xfId="20" applyFont="1">
      <alignment/>
      <protection/>
    </xf>
    <xf numFmtId="0" fontId="10" fillId="0" borderId="4" xfId="20" applyFont="1" applyBorder="1" applyAlignment="1">
      <alignment horizontal="center" vertical="center" wrapText="1"/>
      <protection/>
    </xf>
    <xf numFmtId="0" fontId="13" fillId="0" borderId="0" xfId="20" applyFont="1" applyBorder="1" applyAlignment="1">
      <alignment horizontal="center" vertical="center" wrapText="1"/>
      <protection/>
    </xf>
    <xf numFmtId="0" fontId="13" fillId="0" borderId="0" xfId="20" applyFont="1" applyBorder="1" applyAlignment="1">
      <alignment/>
      <protection/>
    </xf>
    <xf numFmtId="0" fontId="17" fillId="0" borderId="0" xfId="20" applyFont="1" applyBorder="1" applyAlignment="1">
      <alignment/>
      <protection/>
    </xf>
    <xf numFmtId="0" fontId="17" fillId="0" borderId="0" xfId="20" applyFont="1" applyBorder="1">
      <alignment/>
      <protection/>
    </xf>
    <xf numFmtId="173" fontId="12" fillId="0" borderId="0" xfId="25" applyNumberFormat="1" applyFont="1" applyFill="1" applyBorder="1" applyAlignment="1">
      <alignment horizontal="center" vertical="center"/>
    </xf>
    <xf numFmtId="169" fontId="12" fillId="0" borderId="0" xfId="26" applyNumberFormat="1" applyFont="1" applyFill="1" applyBorder="1" applyAlignment="1">
      <alignment horizontal="right" vertical="center"/>
    </xf>
    <xf numFmtId="173" fontId="13" fillId="0" borderId="0" xfId="20" applyNumberFormat="1" applyFont="1" applyFill="1" applyBorder="1" applyAlignment="1">
      <alignment vertical="center"/>
      <protection/>
    </xf>
    <xf numFmtId="173" fontId="13" fillId="0" borderId="3" xfId="25" applyNumberFormat="1" applyFont="1" applyFill="1" applyBorder="1" applyAlignment="1">
      <alignment horizontal="center" vertical="center"/>
    </xf>
    <xf numFmtId="169" fontId="13" fillId="0" borderId="3" xfId="26" applyNumberFormat="1" applyFont="1" applyFill="1" applyBorder="1" applyAlignment="1">
      <alignment horizontal="right" vertical="center"/>
    </xf>
    <xf numFmtId="173" fontId="13" fillId="0" borderId="3" xfId="20" applyNumberFormat="1" applyFont="1" applyFill="1" applyBorder="1" applyAlignment="1">
      <alignment vertical="center"/>
      <protection/>
    </xf>
    <xf numFmtId="173" fontId="12" fillId="0" borderId="0" xfId="20" applyNumberFormat="1" applyFont="1" applyFill="1" applyBorder="1" applyAlignment="1">
      <alignment vertical="center"/>
      <protection/>
    </xf>
    <xf numFmtId="0" fontId="15" fillId="0" borderId="0" xfId="20" applyFont="1" applyAlignment="1">
      <alignment/>
      <protection/>
    </xf>
    <xf numFmtId="174" fontId="12" fillId="0" borderId="0" xfId="26" applyNumberFormat="1" applyFont="1" applyBorder="1" applyAlignment="1">
      <alignment horizontal="center"/>
    </xf>
    <xf numFmtId="3" fontId="13" fillId="0" borderId="0" xfId="26" applyNumberFormat="1" applyFont="1" applyBorder="1" applyAlignment="1">
      <alignment horizontal="right"/>
    </xf>
    <xf numFmtId="0" fontId="12" fillId="0" borderId="0" xfId="20" applyFont="1" applyAlignment="1">
      <alignment/>
      <protection/>
    </xf>
    <xf numFmtId="175" fontId="12" fillId="0" borderId="0" xfId="27" applyNumberFormat="1" applyFont="1"/>
    <xf numFmtId="175" fontId="12" fillId="0" borderId="0" xfId="27" applyNumberFormat="1" applyFont="1" applyFill="1" applyBorder="1" applyAlignment="1">
      <alignment vertical="center"/>
    </xf>
    <xf numFmtId="0" fontId="37" fillId="0" borderId="0" xfId="20" applyFont="1">
      <alignment/>
      <protection/>
    </xf>
    <xf numFmtId="175" fontId="1" fillId="0" borderId="0" xfId="20" applyNumberFormat="1">
      <alignment/>
      <protection/>
    </xf>
    <xf numFmtId="176" fontId="1" fillId="0" borderId="0" xfId="20" applyNumberFormat="1">
      <alignment/>
      <protection/>
    </xf>
    <xf numFmtId="0" fontId="13" fillId="0" borderId="0" xfId="20" applyFont="1" applyBorder="1" applyAlignment="1">
      <alignment vertical="center"/>
      <protection/>
    </xf>
    <xf numFmtId="0" fontId="31" fillId="0" borderId="0" xfId="20" applyFont="1">
      <alignment/>
      <protection/>
    </xf>
    <xf numFmtId="0" fontId="12" fillId="0" borderId="0" xfId="20" applyFont="1" applyAlignment="1">
      <alignment vertical="center"/>
      <protection/>
    </xf>
    <xf numFmtId="0" fontId="39" fillId="0" borderId="0" xfId="20" applyFont="1">
      <alignment/>
      <protection/>
    </xf>
    <xf numFmtId="0" fontId="40" fillId="0" borderId="0" xfId="20" applyFont="1">
      <alignment/>
      <protection/>
    </xf>
    <xf numFmtId="168" fontId="7" fillId="0" borderId="0" xfId="20" applyNumberFormat="1" applyFont="1" applyAlignment="1">
      <alignment horizontal="center" vertical="center"/>
      <protection/>
    </xf>
    <xf numFmtId="168" fontId="41" fillId="0" borderId="0" xfId="20" applyNumberFormat="1" applyFont="1" applyAlignment="1">
      <alignment horizontal="left" vertical="center"/>
      <protection/>
    </xf>
    <xf numFmtId="0" fontId="9" fillId="0" borderId="5" xfId="20" applyFont="1" applyBorder="1" applyAlignment="1">
      <alignment horizontal="center" vertical="center" wrapText="1"/>
      <protection/>
    </xf>
    <xf numFmtId="0" fontId="10" fillId="0" borderId="5" xfId="20" applyFont="1" applyBorder="1" applyAlignment="1">
      <alignment horizontal="center" vertical="center" wrapText="1"/>
      <protection/>
    </xf>
    <xf numFmtId="169" fontId="12" fillId="0" borderId="0" xfId="28" applyNumberFormat="1" applyFont="1" applyFill="1" applyBorder="1" applyAlignment="1">
      <alignment vertical="center"/>
    </xf>
    <xf numFmtId="175" fontId="12" fillId="0" borderId="0" xfId="20" applyNumberFormat="1" applyFont="1">
      <alignment/>
      <protection/>
    </xf>
    <xf numFmtId="0" fontId="13" fillId="0" borderId="3" xfId="20" applyFont="1" applyFill="1" applyBorder="1" applyAlignment="1">
      <alignment horizontal="left" wrapText="1"/>
      <protection/>
    </xf>
    <xf numFmtId="169" fontId="13" fillId="0" borderId="3" xfId="28" applyNumberFormat="1" applyFont="1" applyFill="1" applyBorder="1" applyAlignment="1">
      <alignment vertical="center"/>
    </xf>
    <xf numFmtId="0" fontId="15" fillId="0" borderId="0" xfId="20" applyFont="1" applyAlignment="1">
      <alignment vertical="center"/>
      <protection/>
    </xf>
    <xf numFmtId="3" fontId="12" fillId="0" borderId="0" xfId="20" applyNumberFormat="1" applyFont="1">
      <alignment/>
      <protection/>
    </xf>
    <xf numFmtId="0" fontId="43" fillId="0" borderId="0" xfId="29" applyFont="1">
      <alignment/>
      <protection/>
    </xf>
    <xf numFmtId="0" fontId="43" fillId="0" borderId="0" xfId="29" applyFont="1" applyBorder="1">
      <alignment/>
      <protection/>
    </xf>
    <xf numFmtId="0" fontId="44" fillId="0" borderId="0" xfId="29" applyFont="1" applyBorder="1" applyAlignment="1">
      <alignment horizontal="left"/>
      <protection/>
    </xf>
    <xf numFmtId="0" fontId="3" fillId="0" borderId="4" xfId="29" applyFont="1" applyBorder="1" applyAlignment="1">
      <alignment horizontal="center"/>
      <protection/>
    </xf>
    <xf numFmtId="0" fontId="3" fillId="0" borderId="0" xfId="29" applyFont="1" applyBorder="1" applyAlignment="1">
      <alignment horizontal="center"/>
      <protection/>
    </xf>
    <xf numFmtId="0" fontId="9" fillId="0" borderId="6" xfId="29" applyFont="1" applyBorder="1" applyAlignment="1">
      <alignment horizontal="center" vertical="center" wrapText="1"/>
      <protection/>
    </xf>
    <xf numFmtId="0" fontId="9" fillId="0" borderId="7" xfId="29" applyFont="1" applyBorder="1" applyAlignment="1">
      <alignment horizontal="center" vertical="center" wrapText="1"/>
      <protection/>
    </xf>
    <xf numFmtId="0" fontId="1" fillId="0" borderId="8" xfId="20" applyBorder="1">
      <alignment/>
      <protection/>
    </xf>
    <xf numFmtId="175" fontId="1" fillId="0" borderId="8" xfId="20" applyNumberFormat="1" applyFill="1" applyBorder="1">
      <alignment/>
      <protection/>
    </xf>
    <xf numFmtId="175" fontId="1" fillId="0" borderId="9" xfId="20" applyNumberFormat="1" applyFill="1" applyBorder="1">
      <alignment/>
      <protection/>
    </xf>
    <xf numFmtId="175" fontId="1" fillId="0" borderId="10" xfId="20" applyNumberFormat="1" applyFill="1" applyBorder="1">
      <alignment/>
      <protection/>
    </xf>
    <xf numFmtId="0" fontId="1" fillId="0" borderId="11" xfId="20" applyBorder="1">
      <alignment/>
      <protection/>
    </xf>
    <xf numFmtId="0" fontId="1" fillId="0" borderId="12" xfId="20" applyBorder="1">
      <alignment/>
      <protection/>
    </xf>
    <xf numFmtId="175" fontId="1" fillId="0" borderId="12" xfId="20" applyNumberFormat="1" applyFill="1" applyBorder="1">
      <alignment/>
      <protection/>
    </xf>
    <xf numFmtId="175" fontId="1" fillId="0" borderId="0" xfId="20" applyNumberFormat="1" applyFill="1">
      <alignment/>
      <protection/>
    </xf>
    <xf numFmtId="175" fontId="1" fillId="0" borderId="13" xfId="20" applyNumberFormat="1" applyFill="1" applyBorder="1">
      <alignment/>
      <protection/>
    </xf>
    <xf numFmtId="0" fontId="1" fillId="0" borderId="14" xfId="20" applyFill="1" applyBorder="1" applyAlignment="1">
      <alignment horizontal="center"/>
      <protection/>
    </xf>
    <xf numFmtId="0" fontId="1" fillId="0" borderId="15" xfId="20" applyFill="1" applyBorder="1" applyAlignment="1">
      <alignment horizontal="center"/>
      <protection/>
    </xf>
    <xf numFmtId="175" fontId="1" fillId="0" borderId="14" xfId="20" applyNumberFormat="1" applyFill="1" applyBorder="1">
      <alignment/>
      <protection/>
    </xf>
    <xf numFmtId="175" fontId="1" fillId="0" borderId="16" xfId="20" applyNumberFormat="1" applyFill="1" applyBorder="1">
      <alignment/>
      <protection/>
    </xf>
    <xf numFmtId="175" fontId="1" fillId="0" borderId="17" xfId="20" applyNumberFormat="1" applyFill="1" applyBorder="1">
      <alignment/>
      <protection/>
    </xf>
    <xf numFmtId="0" fontId="45" fillId="0" borderId="0" xfId="29" applyFont="1">
      <alignment/>
      <protection/>
    </xf>
    <xf numFmtId="0" fontId="43" fillId="0" borderId="0" xfId="29" applyFont="1" applyAlignment="1">
      <alignment horizontal="center"/>
      <protection/>
    </xf>
    <xf numFmtId="0" fontId="18" fillId="0" borderId="0" xfId="20" applyFont="1" applyAlignment="1">
      <alignment vertical="center"/>
      <protection/>
    </xf>
    <xf numFmtId="0" fontId="19" fillId="0" borderId="0" xfId="20" applyFont="1" applyAlignment="1">
      <alignment vertical="center"/>
      <protection/>
    </xf>
    <xf numFmtId="0" fontId="22" fillId="0" borderId="0" xfId="20" applyFont="1" applyAlignment="1">
      <alignment horizontal="center" vertical="center"/>
      <protection/>
    </xf>
    <xf numFmtId="0" fontId="9" fillId="0" borderId="18" xfId="20" applyFont="1" applyBorder="1" applyAlignment="1">
      <alignment horizontal="center" vertical="center" wrapText="1"/>
      <protection/>
    </xf>
    <xf numFmtId="0" fontId="25" fillId="0" borderId="0" xfId="20" applyFont="1" applyBorder="1" applyAlignment="1">
      <alignment vertical="center"/>
      <protection/>
    </xf>
    <xf numFmtId="0" fontId="46" fillId="0" borderId="0" xfId="20" applyFont="1" applyBorder="1" applyAlignment="1">
      <alignment horizontal="center" vertical="center" wrapText="1"/>
      <protection/>
    </xf>
    <xf numFmtId="2" fontId="47" fillId="0" borderId="0" xfId="20" applyNumberFormat="1" applyFont="1" applyBorder="1" applyAlignment="1">
      <alignment horizontal="center" vertical="center" wrapText="1"/>
      <protection/>
    </xf>
    <xf numFmtId="2" fontId="48" fillId="0" borderId="0" xfId="20" applyNumberFormat="1" applyFont="1" applyBorder="1" applyAlignment="1">
      <alignment horizontal="center" vertical="center" wrapText="1"/>
      <protection/>
    </xf>
    <xf numFmtId="169" fontId="12" fillId="0" borderId="0" xfId="28" applyNumberFormat="1" applyFont="1" applyFill="1" applyBorder="1" applyAlignment="1">
      <alignment horizontal="center" vertical="center"/>
    </xf>
    <xf numFmtId="169" fontId="13" fillId="0" borderId="0" xfId="28" applyNumberFormat="1" applyFont="1" applyFill="1" applyBorder="1" applyAlignment="1">
      <alignment horizontal="center" vertical="center"/>
    </xf>
    <xf numFmtId="169" fontId="12" fillId="0" borderId="0" xfId="20" applyNumberFormat="1" applyFont="1" applyFill="1" applyBorder="1" applyAlignment="1">
      <alignment vertical="center"/>
      <protection/>
    </xf>
    <xf numFmtId="0" fontId="13" fillId="0" borderId="3" xfId="20" applyFont="1" applyFill="1" applyBorder="1" applyAlignment="1">
      <alignment horizontal="left" vertical="center" wrapText="1"/>
      <protection/>
    </xf>
    <xf numFmtId="169" fontId="13" fillId="0" borderId="3" xfId="28" applyNumberFormat="1" applyFont="1" applyFill="1" applyBorder="1" applyAlignment="1">
      <alignment horizontal="center" vertical="center"/>
    </xf>
    <xf numFmtId="0" fontId="13" fillId="0" borderId="0" xfId="20" applyFont="1" applyFill="1" applyBorder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31" fillId="0" borderId="0" xfId="20" applyFont="1" applyAlignment="1">
      <alignment vertical="center"/>
      <protection/>
    </xf>
    <xf numFmtId="0" fontId="2" fillId="0" borderId="0" xfId="20" applyFont="1" applyAlignment="1">
      <alignment horizontal="centerContinuous" vertical="center"/>
      <protection/>
    </xf>
    <xf numFmtId="0" fontId="49" fillId="0" borderId="0" xfId="20" applyFont="1" applyAlignment="1">
      <alignment horizontal="centerContinuous" vertical="center"/>
      <protection/>
    </xf>
    <xf numFmtId="0" fontId="49" fillId="0" borderId="0" xfId="20" applyFont="1" applyAlignment="1">
      <alignment vertical="center"/>
      <protection/>
    </xf>
    <xf numFmtId="0" fontId="4" fillId="0" borderId="0" xfId="20" applyFont="1" applyAlignment="1">
      <alignment horizontal="centerContinuous"/>
      <protection/>
    </xf>
    <xf numFmtId="0" fontId="50" fillId="0" borderId="0" xfId="20" applyFont="1" applyAlignment="1">
      <alignment horizontal="centerContinuous"/>
      <protection/>
    </xf>
    <xf numFmtId="0" fontId="50" fillId="0" borderId="0" xfId="20" applyFont="1" applyAlignment="1">
      <alignment/>
      <protection/>
    </xf>
    <xf numFmtId="0" fontId="6" fillId="0" borderId="0" xfId="20" applyFont="1" applyAlignment="1">
      <alignment horizontal="centerContinuous" vertical="center"/>
      <protection/>
    </xf>
    <xf numFmtId="0" fontId="51" fillId="0" borderId="0" xfId="20" applyFont="1" applyAlignment="1">
      <alignment horizontal="centerContinuous" vertical="center"/>
      <protection/>
    </xf>
    <xf numFmtId="0" fontId="51" fillId="0" borderId="0" xfId="20" applyFont="1" applyAlignment="1">
      <alignment vertical="center"/>
      <protection/>
    </xf>
    <xf numFmtId="0" fontId="33" fillId="0" borderId="0" xfId="20" applyNumberFormat="1" applyFont="1" applyAlignment="1">
      <alignment horizontal="centerContinuous" vertical="center"/>
      <protection/>
    </xf>
    <xf numFmtId="0" fontId="33" fillId="0" borderId="0" xfId="20" applyFont="1" applyAlignment="1">
      <alignment horizontal="centerContinuous" vertical="center"/>
      <protection/>
    </xf>
    <xf numFmtId="0" fontId="52" fillId="0" borderId="0" xfId="20" applyFont="1" applyAlignment="1">
      <alignment horizontal="centerContinuous" vertical="center"/>
      <protection/>
    </xf>
    <xf numFmtId="0" fontId="52" fillId="0" borderId="0" xfId="20" applyFont="1" applyAlignment="1">
      <alignment vertical="center"/>
      <protection/>
    </xf>
    <xf numFmtId="0" fontId="3" fillId="0" borderId="0" xfId="20" applyFont="1" applyAlignment="1">
      <alignment horizontal="centerContinuous" vertical="center"/>
      <protection/>
    </xf>
    <xf numFmtId="0" fontId="8" fillId="0" borderId="0" xfId="20" applyFont="1" applyAlignment="1">
      <alignment horizontal="centerContinuous" vertical="center"/>
      <protection/>
    </xf>
    <xf numFmtId="0" fontId="10" fillId="0" borderId="1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/>
      <protection/>
    </xf>
    <xf numFmtId="0" fontId="53" fillId="0" borderId="0" xfId="20" applyFont="1" applyFill="1" applyBorder="1" applyAlignment="1">
      <alignment horizontal="center" vertical="center"/>
      <protection/>
    </xf>
    <xf numFmtId="0" fontId="1" fillId="0" borderId="0" xfId="20" applyFill="1" applyAlignment="1">
      <alignment vertical="center"/>
      <protection/>
    </xf>
    <xf numFmtId="0" fontId="12" fillId="0" borderId="0" xfId="20" applyFont="1" applyFill="1" applyBorder="1" applyAlignment="1">
      <alignment horizontal="center" vertical="center"/>
      <protection/>
    </xf>
    <xf numFmtId="179" fontId="12" fillId="0" borderId="0" xfId="20" applyNumberFormat="1" applyFont="1" applyFill="1" applyBorder="1" applyAlignment="1">
      <alignment horizontal="center" vertical="center"/>
      <protection/>
    </xf>
    <xf numFmtId="2" fontId="12" fillId="0" borderId="0" xfId="20" applyNumberFormat="1" applyFont="1" applyFill="1" applyBorder="1" applyAlignment="1">
      <alignment horizontal="center" vertical="center"/>
      <protection/>
    </xf>
    <xf numFmtId="4" fontId="13" fillId="0" borderId="0" xfId="20" applyNumberFormat="1" applyFont="1" applyFill="1" applyBorder="1" applyAlignment="1">
      <alignment horizontal="center" vertical="center"/>
      <protection/>
    </xf>
    <xf numFmtId="4" fontId="1" fillId="0" borderId="0" xfId="20" applyNumberFormat="1" applyFill="1" applyAlignment="1">
      <alignment vertical="center"/>
      <protection/>
    </xf>
    <xf numFmtId="0" fontId="12" fillId="0" borderId="4" xfId="20" applyFont="1" applyFill="1" applyBorder="1" applyAlignment="1">
      <alignment vertical="center"/>
      <protection/>
    </xf>
    <xf numFmtId="179" fontId="53" fillId="0" borderId="4" xfId="20" applyNumberFormat="1" applyFont="1" applyFill="1" applyBorder="1" applyAlignment="1">
      <alignment horizontal="center" vertical="center"/>
      <protection/>
    </xf>
    <xf numFmtId="4" fontId="12" fillId="0" borderId="4" xfId="20" applyNumberFormat="1" applyFont="1" applyFill="1" applyBorder="1" applyAlignment="1">
      <alignment horizontal="center" vertical="center"/>
      <protection/>
    </xf>
    <xf numFmtId="4" fontId="13" fillId="0" borderId="4" xfId="20" applyNumberFormat="1" applyFont="1" applyFill="1" applyBorder="1" applyAlignment="1">
      <alignment horizontal="center" vertical="center"/>
      <protection/>
    </xf>
    <xf numFmtId="0" fontId="54" fillId="0" borderId="0" xfId="20" applyFont="1" applyFill="1" applyAlignment="1">
      <alignment vertical="center"/>
      <protection/>
    </xf>
    <xf numFmtId="180" fontId="14" fillId="0" borderId="0" xfId="20" applyNumberFormat="1" applyFont="1" applyFill="1" applyAlignment="1">
      <alignment vertical="center"/>
      <protection/>
    </xf>
    <xf numFmtId="181" fontId="1" fillId="0" borderId="0" xfId="20" applyNumberFormat="1" applyFill="1" applyAlignment="1">
      <alignment vertical="center"/>
      <protection/>
    </xf>
    <xf numFmtId="0" fontId="3" fillId="0" borderId="0" xfId="20" applyFont="1" applyFill="1" applyAlignment="1">
      <alignment horizontal="centerContinuous" vertical="center"/>
      <protection/>
    </xf>
    <xf numFmtId="0" fontId="18" fillId="0" borderId="0" xfId="20" applyFont="1" applyFill="1" applyAlignment="1">
      <alignment horizontal="centerContinuous" vertical="center"/>
      <protection/>
    </xf>
    <xf numFmtId="0" fontId="10" fillId="0" borderId="1" xfId="20" applyFont="1" applyFill="1" applyBorder="1" applyAlignment="1">
      <alignment horizontal="center" vertical="center"/>
      <protection/>
    </xf>
    <xf numFmtId="0" fontId="10" fillId="0" borderId="2" xfId="20" applyFont="1" applyFill="1" applyBorder="1" applyAlignment="1">
      <alignment horizontal="center" vertical="center"/>
      <protection/>
    </xf>
    <xf numFmtId="4" fontId="12" fillId="0" borderId="0" xfId="20" applyNumberFormat="1" applyFont="1" applyFill="1" applyBorder="1" applyAlignment="1">
      <alignment horizontal="center" vertical="center"/>
      <protection/>
    </xf>
    <xf numFmtId="0" fontId="12" fillId="0" borderId="4" xfId="20" applyFont="1" applyBorder="1">
      <alignment/>
      <protection/>
    </xf>
    <xf numFmtId="0" fontId="15" fillId="0" borderId="0" xfId="20" applyFont="1" applyFill="1" applyBorder="1" applyAlignment="1">
      <alignment horizontal="left" vertical="center"/>
      <protection/>
    </xf>
    <xf numFmtId="181" fontId="12" fillId="0" borderId="0" xfId="20" applyNumberFormat="1" applyFont="1">
      <alignment/>
      <protection/>
    </xf>
    <xf numFmtId="179" fontId="12" fillId="0" borderId="0" xfId="20" applyNumberFormat="1" applyFont="1">
      <alignment/>
      <protection/>
    </xf>
    <xf numFmtId="0" fontId="55" fillId="0" borderId="0" xfId="20" applyFont="1" applyAlignment="1">
      <alignment vertical="center"/>
      <protection/>
    </xf>
    <xf numFmtId="0" fontId="56" fillId="0" borderId="0" xfId="20" applyFont="1" applyAlignment="1">
      <alignment vertical="center"/>
      <protection/>
    </xf>
    <xf numFmtId="0" fontId="57" fillId="0" borderId="0" xfId="20" applyFont="1" applyAlignment="1">
      <alignment vertical="center"/>
      <protection/>
    </xf>
    <xf numFmtId="0" fontId="58" fillId="0" borderId="0" xfId="20" applyFont="1" applyAlignment="1">
      <alignment vertical="center"/>
      <protection/>
    </xf>
    <xf numFmtId="0" fontId="38" fillId="0" borderId="0" xfId="20" applyFont="1" applyAlignment="1">
      <alignment vertical="center"/>
      <protection/>
    </xf>
    <xf numFmtId="0" fontId="10" fillId="0" borderId="0" xfId="20" applyFont="1" applyBorder="1" applyAlignment="1">
      <alignment vertical="center"/>
      <protection/>
    </xf>
    <xf numFmtId="0" fontId="59" fillId="0" borderId="0" xfId="20" applyFont="1" applyBorder="1" applyAlignment="1">
      <alignment vertical="center"/>
      <protection/>
    </xf>
    <xf numFmtId="0" fontId="13" fillId="0" borderId="0" xfId="20" applyFont="1" applyFill="1" applyBorder="1" applyAlignment="1">
      <alignment horizontal="center" vertical="center" wrapText="1"/>
      <protection/>
    </xf>
    <xf numFmtId="0" fontId="58" fillId="0" borderId="0" xfId="20" applyFont="1" applyBorder="1" applyAlignment="1">
      <alignment vertical="center"/>
      <protection/>
    </xf>
    <xf numFmtId="2" fontId="12" fillId="0" borderId="0" xfId="30" applyNumberFormat="1" applyFont="1" applyFill="1" applyBorder="1" applyAlignment="1">
      <alignment horizontal="center" vertical="center"/>
    </xf>
    <xf numFmtId="2" fontId="13" fillId="0" borderId="0" xfId="30" applyNumberFormat="1" applyFont="1" applyFill="1" applyBorder="1" applyAlignment="1">
      <alignment horizontal="center" vertical="center"/>
    </xf>
    <xf numFmtId="0" fontId="60" fillId="0" borderId="4" xfId="20" applyFont="1" applyFill="1" applyBorder="1" applyAlignment="1">
      <alignment vertical="center"/>
      <protection/>
    </xf>
    <xf numFmtId="2" fontId="60" fillId="0" borderId="4" xfId="20" applyNumberFormat="1" applyFont="1" applyFill="1" applyBorder="1" applyAlignment="1">
      <alignment horizontal="left" vertical="center"/>
      <protection/>
    </xf>
    <xf numFmtId="182" fontId="61" fillId="0" borderId="4" xfId="20" applyNumberFormat="1" applyFont="1" applyFill="1" applyBorder="1" applyAlignment="1">
      <alignment vertical="center"/>
      <protection/>
    </xf>
    <xf numFmtId="2" fontId="60" fillId="0" borderId="4" xfId="30" applyNumberFormat="1" applyFont="1" applyFill="1" applyBorder="1" applyAlignment="1">
      <alignment horizontal="center" vertical="center"/>
    </xf>
    <xf numFmtId="0" fontId="58" fillId="0" borderId="0" xfId="20" applyFont="1" applyFill="1" applyBorder="1" applyAlignment="1">
      <alignment vertical="center"/>
      <protection/>
    </xf>
    <xf numFmtId="0" fontId="60" fillId="0" borderId="0" xfId="20" applyFont="1" applyFill="1" applyBorder="1" applyAlignment="1">
      <alignment vertical="center"/>
      <protection/>
    </xf>
    <xf numFmtId="0" fontId="58" fillId="0" borderId="4" xfId="20" applyFont="1" applyBorder="1" applyAlignment="1">
      <alignment vertical="center"/>
      <protection/>
    </xf>
    <xf numFmtId="2" fontId="60" fillId="0" borderId="4" xfId="20" applyNumberFormat="1" applyFont="1" applyBorder="1" applyAlignment="1">
      <alignment horizontal="left" vertical="center"/>
      <protection/>
    </xf>
    <xf numFmtId="4" fontId="58" fillId="0" borderId="4" xfId="30" applyNumberFormat="1" applyFont="1" applyBorder="1" applyAlignment="1">
      <alignment horizontal="center" vertical="center"/>
    </xf>
    <xf numFmtId="0" fontId="58" fillId="0" borderId="0" xfId="20" applyFont="1" applyFill="1" applyAlignment="1">
      <alignment vertical="center"/>
      <protection/>
    </xf>
    <xf numFmtId="182" fontId="58" fillId="0" borderId="0" xfId="20" applyNumberFormat="1" applyFont="1" applyFill="1" applyAlignment="1">
      <alignment vertical="center"/>
      <protection/>
    </xf>
    <xf numFmtId="0" fontId="38" fillId="0" borderId="0" xfId="20" applyFont="1" applyFill="1" applyAlignment="1">
      <alignment vertical="center"/>
      <protection/>
    </xf>
    <xf numFmtId="0" fontId="10" fillId="0" borderId="0" xfId="20" applyFont="1" applyFill="1" applyBorder="1" applyAlignment="1">
      <alignment vertical="center"/>
      <protection/>
    </xf>
    <xf numFmtId="0" fontId="59" fillId="0" borderId="0" xfId="20" applyFont="1" applyFill="1" applyBorder="1" applyAlignment="1">
      <alignment vertical="center"/>
      <protection/>
    </xf>
    <xf numFmtId="0" fontId="12" fillId="0" borderId="4" xfId="20" applyFont="1" applyBorder="1" applyAlignment="1">
      <alignment vertical="center"/>
      <protection/>
    </xf>
    <xf numFmtId="2" fontId="13" fillId="0" borderId="4" xfId="20" applyNumberFormat="1" applyFont="1" applyBorder="1" applyAlignment="1">
      <alignment horizontal="left" vertical="center"/>
      <protection/>
    </xf>
    <xf numFmtId="182" fontId="62" fillId="0" borderId="4" xfId="20" applyNumberFormat="1" applyFont="1" applyFill="1" applyBorder="1" applyAlignment="1">
      <alignment vertical="center"/>
      <protection/>
    </xf>
    <xf numFmtId="4" fontId="12" fillId="0" borderId="4" xfId="30" applyNumberFormat="1" applyFont="1" applyBorder="1" applyAlignment="1">
      <alignment horizontal="center" vertical="center"/>
    </xf>
    <xf numFmtId="3" fontId="53" fillId="0" borderId="4" xfId="30" applyNumberFormat="1" applyFont="1" applyBorder="1" applyAlignment="1">
      <alignment horizontal="center" vertical="center"/>
    </xf>
    <xf numFmtId="0" fontId="37" fillId="0" borderId="0" xfId="20" applyFont="1" applyAlignment="1">
      <alignment/>
      <protection/>
    </xf>
    <xf numFmtId="0" fontId="63" fillId="0" borderId="0" xfId="20" applyFont="1" applyAlignment="1">
      <alignment/>
      <protection/>
    </xf>
    <xf numFmtId="172" fontId="63" fillId="0" borderId="0" xfId="30" applyFont="1" applyBorder="1" applyAlignment="1">
      <alignment horizontal="right"/>
    </xf>
    <xf numFmtId="172" fontId="14" fillId="0" borderId="0" xfId="30" applyFont="1" applyBorder="1" applyAlignment="1">
      <alignment horizontal="right"/>
    </xf>
    <xf numFmtId="0" fontId="14" fillId="0" borderId="0" xfId="20" applyFont="1" applyAlignment="1">
      <alignment/>
      <protection/>
    </xf>
    <xf numFmtId="0" fontId="63" fillId="0" borderId="0" xfId="20" applyFont="1" applyBorder="1" applyAlignment="1">
      <alignment/>
      <protection/>
    </xf>
    <xf numFmtId="182" fontId="1" fillId="0" borderId="0" xfId="20" applyNumberFormat="1">
      <alignment/>
      <protection/>
    </xf>
    <xf numFmtId="182" fontId="13" fillId="0" borderId="0" xfId="20" applyNumberFormat="1" applyFont="1">
      <alignment/>
      <protection/>
    </xf>
    <xf numFmtId="0" fontId="2" fillId="0" borderId="0" xfId="31" applyFont="1" applyFill="1" applyAlignment="1" applyProtection="1">
      <alignment vertical="center"/>
      <protection locked="0"/>
    </xf>
    <xf numFmtId="0" fontId="33" fillId="0" borderId="0" xfId="31" applyFont="1" applyFill="1" applyAlignment="1" applyProtection="1">
      <alignment vertical="center"/>
      <protection locked="0"/>
    </xf>
    <xf numFmtId="0" fontId="4" fillId="0" borderId="0" xfId="31" applyFont="1" applyFill="1" applyAlignment="1" applyProtection="1">
      <alignment horizontal="centerContinuous" vertical="center"/>
      <protection locked="0"/>
    </xf>
    <xf numFmtId="0" fontId="4" fillId="0" borderId="0" xfId="31" applyFont="1" applyFill="1" applyAlignment="1" applyProtection="1">
      <alignment vertical="center"/>
      <protection locked="0"/>
    </xf>
    <xf numFmtId="168" fontId="64" fillId="0" borderId="0" xfId="31" applyNumberFormat="1" applyFont="1" applyFill="1" applyAlignment="1" applyProtection="1">
      <alignment horizontal="centerContinuous" vertical="center"/>
      <protection locked="0"/>
    </xf>
    <xf numFmtId="0" fontId="64" fillId="0" borderId="0" xfId="31" applyFont="1" applyFill="1" applyAlignment="1" applyProtection="1">
      <alignment vertical="center"/>
      <protection locked="0"/>
    </xf>
    <xf numFmtId="0" fontId="33" fillId="0" borderId="0" xfId="31" applyFont="1" applyFill="1" applyAlignment="1" applyProtection="1">
      <alignment horizontal="centerContinuous" vertical="center"/>
      <protection locked="0"/>
    </xf>
    <xf numFmtId="0" fontId="3" fillId="0" borderId="0" xfId="31" applyFont="1" applyFill="1" applyAlignment="1" applyProtection="1">
      <alignment horizontal="centerContinuous" vertical="center"/>
      <protection locked="0"/>
    </xf>
    <xf numFmtId="0" fontId="35" fillId="0" borderId="0" xfId="31" applyFont="1" applyFill="1" applyAlignment="1" applyProtection="1">
      <alignment vertical="center"/>
      <protection locked="0"/>
    </xf>
    <xf numFmtId="0" fontId="1" fillId="0" borderId="0" xfId="31" applyFill="1" applyAlignment="1" applyProtection="1">
      <alignment vertical="center"/>
      <protection locked="0"/>
    </xf>
    <xf numFmtId="0" fontId="65" fillId="0" borderId="0" xfId="31" applyFont="1" applyFill="1" applyAlignment="1" applyProtection="1">
      <alignment vertical="center"/>
      <protection locked="0"/>
    </xf>
    <xf numFmtId="0" fontId="12" fillId="0" borderId="0" xfId="31" applyFont="1" applyFill="1" applyBorder="1" applyAlignment="1" applyProtection="1">
      <alignment horizontal="center" vertical="center"/>
      <protection locked="0"/>
    </xf>
    <xf numFmtId="0" fontId="13" fillId="0" borderId="0" xfId="31" applyFont="1" applyFill="1" applyBorder="1" applyAlignment="1" applyProtection="1">
      <alignment horizontal="center" vertical="center"/>
      <protection locked="0"/>
    </xf>
    <xf numFmtId="0" fontId="12" fillId="0" borderId="0" xfId="31" applyFont="1" applyFill="1" applyBorder="1" applyAlignment="1" applyProtection="1">
      <alignment horizontal="center" vertical="center" wrapText="1"/>
      <protection locked="0"/>
    </xf>
    <xf numFmtId="0" fontId="53" fillId="0" borderId="0" xfId="31" applyFont="1" applyFill="1" applyBorder="1" applyAlignment="1" applyProtection="1">
      <alignment horizontal="center" vertical="center"/>
      <protection locked="0"/>
    </xf>
    <xf numFmtId="0" fontId="12" fillId="0" borderId="0" xfId="31" applyFont="1" applyFill="1" applyBorder="1" applyAlignment="1" applyProtection="1">
      <alignment horizontal="left" vertical="center"/>
      <protection locked="0"/>
    </xf>
    <xf numFmtId="183" fontId="12" fillId="0" borderId="0" xfId="32" applyNumberFormat="1" applyFont="1" applyFill="1" applyBorder="1" applyAlignment="1" applyProtection="1">
      <alignment horizontal="right" vertical="center"/>
      <protection locked="0"/>
    </xf>
    <xf numFmtId="2" fontId="12" fillId="0" borderId="0" xfId="32" applyNumberFormat="1" applyFont="1" applyFill="1" applyBorder="1" applyAlignment="1" applyProtection="1">
      <alignment horizontal="center" vertical="center"/>
      <protection locked="0"/>
    </xf>
    <xf numFmtId="2" fontId="13" fillId="0" borderId="0" xfId="32" applyNumberFormat="1" applyFont="1" applyFill="1" applyBorder="1" applyAlignment="1" applyProtection="1">
      <alignment horizontal="center" vertical="center"/>
      <protection locked="0"/>
    </xf>
    <xf numFmtId="0" fontId="12" fillId="0" borderId="0" xfId="31" applyFont="1" applyFill="1" applyBorder="1" applyAlignment="1" applyProtection="1">
      <alignment vertical="center"/>
      <protection locked="0"/>
    </xf>
    <xf numFmtId="0" fontId="12" fillId="0" borderId="4" xfId="31" applyFont="1" applyFill="1" applyBorder="1" applyAlignment="1" applyProtection="1">
      <alignment vertical="center"/>
      <protection locked="0"/>
    </xf>
    <xf numFmtId="2" fontId="13" fillId="0" borderId="4" xfId="31" applyNumberFormat="1" applyFont="1" applyFill="1" applyBorder="1" applyAlignment="1" applyProtection="1">
      <alignment horizontal="left" vertical="center"/>
      <protection locked="0"/>
    </xf>
    <xf numFmtId="181" fontId="53" fillId="2" borderId="4" xfId="32" applyNumberFormat="1" applyFont="1" applyFill="1" applyBorder="1" applyAlignment="1" applyProtection="1">
      <alignment horizontal="right" vertical="center"/>
      <protection locked="0"/>
    </xf>
    <xf numFmtId="2" fontId="12" fillId="0" borderId="4" xfId="32" applyNumberFormat="1" applyFont="1" applyFill="1" applyBorder="1" applyAlignment="1" applyProtection="1">
      <alignment horizontal="center" vertical="center"/>
      <protection locked="0"/>
    </xf>
    <xf numFmtId="0" fontId="54" fillId="0" borderId="0" xfId="31" applyFont="1" applyFill="1" applyBorder="1" applyAlignment="1" applyProtection="1">
      <alignment vertical="center"/>
      <protection locked="0"/>
    </xf>
    <xf numFmtId="2" fontId="66" fillId="0" borderId="0" xfId="31" applyNumberFormat="1" applyFont="1" applyFill="1" applyBorder="1" applyAlignment="1" applyProtection="1">
      <alignment horizontal="left" vertical="center"/>
      <protection locked="0"/>
    </xf>
    <xf numFmtId="181" fontId="54" fillId="0" borderId="0" xfId="32" applyNumberFormat="1" applyFont="1" applyFill="1" applyBorder="1" applyAlignment="1" applyProtection="1">
      <alignment horizontal="right" vertical="center"/>
      <protection locked="0"/>
    </xf>
    <xf numFmtId="2" fontId="54" fillId="0" borderId="0" xfId="32" applyNumberFormat="1" applyFont="1" applyFill="1" applyBorder="1" applyAlignment="1" applyProtection="1">
      <alignment horizontal="center" vertical="center"/>
      <protection locked="0"/>
    </xf>
    <xf numFmtId="164" fontId="3" fillId="0" borderId="0" xfId="27" applyFont="1" applyFill="1" applyAlignment="1" applyProtection="1">
      <alignment horizontal="centerContinuous" vertical="center"/>
      <protection locked="0"/>
    </xf>
    <xf numFmtId="0" fontId="67" fillId="0" borderId="0" xfId="31" applyFont="1" applyFill="1" applyAlignment="1" applyProtection="1">
      <alignment vertical="center"/>
      <protection locked="0"/>
    </xf>
    <xf numFmtId="0" fontId="54" fillId="0" borderId="4" xfId="31" applyFont="1" applyFill="1" applyBorder="1" applyAlignment="1" applyProtection="1">
      <alignment vertical="center"/>
      <protection locked="0"/>
    </xf>
    <xf numFmtId="2" fontId="30" fillId="0" borderId="0" xfId="31" applyNumberFormat="1" applyFont="1" applyFill="1" applyBorder="1" applyAlignment="1" applyProtection="1">
      <alignment horizontal="left" vertical="center"/>
      <protection locked="0"/>
    </xf>
    <xf numFmtId="3" fontId="31" fillId="0" borderId="0" xfId="32" applyNumberFormat="1" applyFont="1" applyFill="1" applyBorder="1" applyAlignment="1" applyProtection="1">
      <alignment horizontal="center" vertical="center"/>
      <protection locked="0"/>
    </xf>
    <xf numFmtId="2" fontId="31" fillId="0" borderId="0" xfId="32" applyNumberFormat="1" applyFont="1" applyFill="1" applyBorder="1" applyAlignment="1" applyProtection="1">
      <alignment horizontal="center" vertical="center"/>
      <protection locked="0"/>
    </xf>
    <xf numFmtId="0" fontId="12" fillId="0" borderId="0" xfId="31" applyFont="1" applyFill="1" applyAlignment="1" applyProtection="1">
      <alignment vertical="center"/>
      <protection locked="0"/>
    </xf>
    <xf numFmtId="0" fontId="12" fillId="0" borderId="4" xfId="31" applyFont="1" applyBorder="1" applyAlignment="1" applyProtection="1">
      <alignment vertical="center"/>
      <protection locked="0"/>
    </xf>
    <xf numFmtId="2" fontId="13" fillId="0" borderId="4" xfId="31" applyNumberFormat="1" applyFont="1" applyBorder="1" applyAlignment="1" applyProtection="1">
      <alignment horizontal="left" vertical="center"/>
      <protection locked="0"/>
    </xf>
    <xf numFmtId="181" fontId="53" fillId="0" borderId="4" xfId="32" applyNumberFormat="1" applyFont="1" applyBorder="1" applyAlignment="1" applyProtection="1">
      <alignment horizontal="right" vertical="center"/>
      <protection locked="0"/>
    </xf>
    <xf numFmtId="2" fontId="12" fillId="0" borderId="4" xfId="32" applyNumberFormat="1" applyFont="1" applyBorder="1" applyAlignment="1" applyProtection="1">
      <alignment horizontal="center" vertical="center"/>
      <protection locked="0"/>
    </xf>
    <xf numFmtId="0" fontId="54" fillId="0" borderId="0" xfId="31" applyFont="1" applyBorder="1" applyAlignment="1" applyProtection="1">
      <alignment vertical="center"/>
      <protection locked="0"/>
    </xf>
    <xf numFmtId="0" fontId="12" fillId="0" borderId="0" xfId="31" applyFont="1" applyAlignment="1" applyProtection="1">
      <alignment vertical="center"/>
      <protection locked="0"/>
    </xf>
    <xf numFmtId="0" fontId="1" fillId="0" borderId="0" xfId="31" applyAlignment="1" applyProtection="1">
      <alignment vertical="center"/>
      <protection locked="0"/>
    </xf>
    <xf numFmtId="0" fontId="68" fillId="0" borderId="0" xfId="31" applyFont="1" applyAlignment="1" applyProtection="1">
      <alignment vertical="center"/>
      <protection locked="0"/>
    </xf>
    <xf numFmtId="0" fontId="69" fillId="0" borderId="0" xfId="31" applyFont="1" applyAlignment="1" applyProtection="1">
      <alignment vertical="center"/>
      <protection locked="0"/>
    </xf>
    <xf numFmtId="0" fontId="12" fillId="0" borderId="0" xfId="31" applyFont="1" applyFill="1" applyBorder="1" applyAlignment="1">
      <alignment horizontal="left" vertical="center"/>
      <protection/>
    </xf>
    <xf numFmtId="0" fontId="12" fillId="0" borderId="0" xfId="31" applyFont="1" applyProtection="1">
      <alignment/>
      <protection locked="0"/>
    </xf>
    <xf numFmtId="0" fontId="1" fillId="0" borderId="0" xfId="31" applyProtection="1">
      <alignment/>
      <protection locked="0"/>
    </xf>
    <xf numFmtId="0" fontId="6" fillId="0" borderId="0" xfId="31" applyFont="1" applyAlignment="1">
      <alignment vertical="center"/>
      <protection/>
    </xf>
    <xf numFmtId="0" fontId="49" fillId="0" borderId="0" xfId="31" applyFont="1" applyAlignment="1">
      <alignment vertical="center"/>
      <protection/>
    </xf>
    <xf numFmtId="0" fontId="4" fillId="0" borderId="0" xfId="31" applyFont="1" applyAlignment="1">
      <alignment horizontal="centerContinuous" vertical="center"/>
      <protection/>
    </xf>
    <xf numFmtId="0" fontId="4" fillId="0" borderId="0" xfId="31" applyFont="1" applyAlignment="1">
      <alignment/>
      <protection/>
    </xf>
    <xf numFmtId="168" fontId="6" fillId="0" borderId="0" xfId="31" applyNumberFormat="1" applyFont="1" applyAlignment="1">
      <alignment horizontal="centerContinuous" vertical="center"/>
      <protection/>
    </xf>
    <xf numFmtId="0" fontId="33" fillId="0" borderId="0" xfId="31" applyFont="1" applyAlignment="1">
      <alignment horizontal="centerContinuous" vertical="center"/>
      <protection/>
    </xf>
    <xf numFmtId="0" fontId="3" fillId="0" borderId="0" xfId="31" applyFont="1" applyAlignment="1">
      <alignment vertical="center"/>
      <protection/>
    </xf>
    <xf numFmtId="0" fontId="35" fillId="0" borderId="0" xfId="31" applyFont="1" applyAlignment="1">
      <alignment vertical="center"/>
      <protection/>
    </xf>
    <xf numFmtId="0" fontId="3" fillId="0" borderId="0" xfId="31" applyFont="1" applyAlignment="1">
      <alignment horizontal="centerContinuous" vertical="center"/>
      <protection/>
    </xf>
    <xf numFmtId="0" fontId="1" fillId="0" borderId="0" xfId="31" applyAlignment="1">
      <alignment vertical="center"/>
      <protection/>
    </xf>
    <xf numFmtId="0" fontId="67" fillId="0" borderId="0" xfId="31" applyFont="1" applyAlignment="1">
      <alignment vertical="center"/>
      <protection/>
    </xf>
    <xf numFmtId="0" fontId="12" fillId="0" borderId="0" xfId="31" applyFont="1" applyBorder="1" applyAlignment="1">
      <alignment vertical="center"/>
      <protection/>
    </xf>
    <xf numFmtId="0" fontId="13" fillId="0" borderId="0" xfId="31" applyFont="1" applyBorder="1" applyAlignment="1">
      <alignment horizontal="center" vertical="center"/>
      <protection/>
    </xf>
    <xf numFmtId="0" fontId="12" fillId="0" borderId="0" xfId="31" applyFont="1" applyBorder="1" applyAlignment="1">
      <alignment horizontal="center" vertical="center"/>
      <protection/>
    </xf>
    <xf numFmtId="0" fontId="12" fillId="0" borderId="0" xfId="31" applyFont="1" applyBorder="1" applyAlignment="1">
      <alignment horizontal="center" vertical="center" wrapText="1"/>
      <protection/>
    </xf>
    <xf numFmtId="0" fontId="12" fillId="0" borderId="0" xfId="31" applyFont="1" applyFill="1" applyBorder="1" applyAlignment="1">
      <alignment horizontal="center" vertical="center"/>
      <protection/>
    </xf>
    <xf numFmtId="0" fontId="53" fillId="0" borderId="0" xfId="31" applyFont="1" applyFill="1" applyBorder="1" applyAlignment="1">
      <alignment horizontal="center" vertical="center"/>
      <protection/>
    </xf>
    <xf numFmtId="181" fontId="12" fillId="0" borderId="0" xfId="32" applyNumberFormat="1" applyFont="1" applyFill="1" applyBorder="1" applyAlignment="1">
      <alignment horizontal="right" vertical="center"/>
    </xf>
    <xf numFmtId="2" fontId="12" fillId="0" borderId="0" xfId="32" applyNumberFormat="1" applyFont="1" applyFill="1" applyBorder="1" applyAlignment="1">
      <alignment horizontal="center" vertical="center"/>
    </xf>
    <xf numFmtId="2" fontId="13" fillId="0" borderId="0" xfId="32" applyNumberFormat="1" applyFont="1" applyFill="1" applyBorder="1" applyAlignment="1">
      <alignment horizontal="center" vertical="center"/>
    </xf>
    <xf numFmtId="0" fontId="12" fillId="0" borderId="0" xfId="31" applyFont="1" applyFill="1" applyBorder="1" applyAlignment="1">
      <alignment vertical="center"/>
      <protection/>
    </xf>
    <xf numFmtId="0" fontId="12" fillId="0" borderId="4" xfId="31" applyFont="1" applyFill="1" applyBorder="1" applyAlignment="1">
      <alignment vertical="center"/>
      <protection/>
    </xf>
    <xf numFmtId="2" fontId="12" fillId="0" borderId="4" xfId="31" applyNumberFormat="1" applyFont="1" applyFill="1" applyBorder="1" applyAlignment="1">
      <alignment horizontal="left" vertical="center"/>
      <protection/>
    </xf>
    <xf numFmtId="181" fontId="53" fillId="0" borderId="4" xfId="32" applyNumberFormat="1" applyFont="1" applyFill="1" applyBorder="1" applyAlignment="1">
      <alignment horizontal="right" vertical="center"/>
    </xf>
    <xf numFmtId="2" fontId="12" fillId="0" borderId="4" xfId="32" applyNumberFormat="1" applyFont="1" applyFill="1" applyBorder="1" applyAlignment="1">
      <alignment horizontal="center" vertical="center"/>
    </xf>
    <xf numFmtId="0" fontId="54" fillId="0" borderId="0" xfId="31" applyFont="1" applyFill="1" applyBorder="1" applyAlignment="1">
      <alignment vertical="center"/>
      <protection/>
    </xf>
    <xf numFmtId="0" fontId="1" fillId="0" borderId="0" xfId="31" applyFill="1" applyAlignment="1">
      <alignment vertical="center"/>
      <protection/>
    </xf>
    <xf numFmtId="181" fontId="1" fillId="0" borderId="0" xfId="31" applyNumberFormat="1" applyFill="1" applyAlignment="1">
      <alignment vertical="center"/>
      <protection/>
    </xf>
    <xf numFmtId="0" fontId="3" fillId="0" borderId="0" xfId="31" applyFont="1" applyFill="1" applyAlignment="1">
      <alignment horizontal="centerContinuous" vertical="center"/>
      <protection/>
    </xf>
    <xf numFmtId="0" fontId="3" fillId="0" borderId="0" xfId="31" applyFont="1" applyFill="1" applyAlignment="1">
      <alignment vertical="center"/>
      <protection/>
    </xf>
    <xf numFmtId="0" fontId="67" fillId="0" borderId="0" xfId="31" applyFont="1" applyFill="1" applyAlignment="1">
      <alignment vertical="center"/>
      <protection/>
    </xf>
    <xf numFmtId="0" fontId="12" fillId="0" borderId="0" xfId="31" applyFont="1" applyFill="1" applyAlignment="1">
      <alignment vertical="center"/>
      <protection/>
    </xf>
    <xf numFmtId="0" fontId="13" fillId="0" borderId="0" xfId="31" applyFont="1" applyFill="1" applyBorder="1" applyAlignment="1">
      <alignment horizontal="center" vertical="center"/>
      <protection/>
    </xf>
    <xf numFmtId="0" fontId="12" fillId="0" borderId="0" xfId="31" applyFont="1" applyFill="1" applyBorder="1" applyAlignment="1">
      <alignment horizontal="center" vertical="center" wrapText="1"/>
      <protection/>
    </xf>
    <xf numFmtId="3" fontId="12" fillId="0" borderId="0" xfId="31" applyNumberFormat="1" applyFont="1" applyFill="1" applyAlignment="1">
      <alignment vertical="center"/>
      <protection/>
    </xf>
    <xf numFmtId="0" fontId="54" fillId="0" borderId="0" xfId="31" applyFont="1" applyFill="1" applyAlignment="1">
      <alignment vertical="center"/>
      <protection/>
    </xf>
    <xf numFmtId="3" fontId="31" fillId="0" borderId="0" xfId="32" applyNumberFormat="1" applyFont="1" applyFill="1" applyBorder="1" applyAlignment="1">
      <alignment horizontal="center" vertical="center"/>
    </xf>
    <xf numFmtId="4" fontId="31" fillId="0" borderId="0" xfId="32" applyNumberFormat="1" applyFont="1" applyFill="1" applyBorder="1" applyAlignment="1">
      <alignment horizontal="center" vertical="center"/>
    </xf>
    <xf numFmtId="2" fontId="12" fillId="0" borderId="0" xfId="31" applyNumberFormat="1" applyFont="1" applyFill="1" applyAlignment="1">
      <alignment vertical="center"/>
      <protection/>
    </xf>
    <xf numFmtId="4" fontId="12" fillId="0" borderId="4" xfId="32" applyNumberFormat="1" applyFont="1" applyFill="1" applyBorder="1" applyAlignment="1">
      <alignment horizontal="center" vertical="center"/>
    </xf>
    <xf numFmtId="0" fontId="12" fillId="0" borderId="0" xfId="31" applyFont="1" applyFill="1" applyAlignment="1">
      <alignment horizontal="center" vertical="center"/>
      <protection/>
    </xf>
    <xf numFmtId="181" fontId="12" fillId="0" borderId="0" xfId="31" applyNumberFormat="1" applyFont="1" applyFill="1" applyAlignment="1">
      <alignment vertical="center"/>
      <protection/>
    </xf>
    <xf numFmtId="0" fontId="69" fillId="0" borderId="0" xfId="31" applyFont="1" applyFill="1" applyAlignment="1">
      <alignment vertical="center"/>
      <protection/>
    </xf>
    <xf numFmtId="0" fontId="15" fillId="0" borderId="0" xfId="31" applyFont="1" applyFill="1" applyAlignment="1">
      <alignment vertical="center"/>
      <protection/>
    </xf>
    <xf numFmtId="0" fontId="1" fillId="0" borderId="0" xfId="31" applyFill="1">
      <alignment/>
      <protection/>
    </xf>
    <xf numFmtId="0" fontId="13" fillId="0" borderId="0" xfId="31" applyFont="1" applyFill="1" applyAlignment="1">
      <alignment horizontal="center"/>
      <protection/>
    </xf>
    <xf numFmtId="181" fontId="12" fillId="0" borderId="0" xfId="31" applyNumberFormat="1" applyFont="1" applyFill="1">
      <alignment/>
      <protection/>
    </xf>
    <xf numFmtId="0" fontId="12" fillId="0" borderId="0" xfId="31" applyFont="1" applyFill="1">
      <alignment/>
      <protection/>
    </xf>
    <xf numFmtId="0" fontId="17" fillId="0" borderId="0" xfId="31" applyFont="1" applyFill="1">
      <alignment/>
      <protection/>
    </xf>
    <xf numFmtId="0" fontId="30" fillId="0" borderId="0" xfId="32" applyFont="1" applyFill="1" applyBorder="1" applyAlignment="1">
      <alignment horizontal="right"/>
    </xf>
    <xf numFmtId="0" fontId="1" fillId="0" borderId="0" xfId="31">
      <alignment/>
      <protection/>
    </xf>
    <xf numFmtId="168" fontId="70" fillId="0" borderId="1" xfId="20" applyNumberFormat="1" applyFont="1" applyBorder="1" applyAlignment="1">
      <alignment horizontal="left" vertical="center"/>
      <protection/>
    </xf>
    <xf numFmtId="168" fontId="10" fillId="0" borderId="1" xfId="20" applyNumberFormat="1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center" vertical="center" wrapText="1"/>
      <protection/>
    </xf>
    <xf numFmtId="0" fontId="12" fillId="0" borderId="0" xfId="20" applyFont="1" applyFill="1">
      <alignment/>
      <protection/>
    </xf>
    <xf numFmtId="175" fontId="14" fillId="0" borderId="0" xfId="27" applyNumberFormat="1" applyFont="1"/>
    <xf numFmtId="169" fontId="12" fillId="0" borderId="0" xfId="20" applyNumberFormat="1" applyFont="1">
      <alignment/>
      <protection/>
    </xf>
    <xf numFmtId="0" fontId="2" fillId="0" borderId="0" xfId="20" applyFont="1">
      <alignment/>
      <protection/>
    </xf>
    <xf numFmtId="0" fontId="4" fillId="0" borderId="0" xfId="20" applyFont="1" applyAlignment="1">
      <alignment horizontal="centerContinuous" vertical="center"/>
      <protection/>
    </xf>
    <xf numFmtId="0" fontId="32" fillId="0" borderId="0" xfId="20" applyFont="1">
      <alignment/>
      <protection/>
    </xf>
    <xf numFmtId="0" fontId="20" fillId="0" borderId="0" xfId="20" applyFont="1">
      <alignment/>
      <protection/>
    </xf>
    <xf numFmtId="0" fontId="52" fillId="0" borderId="0" xfId="20" applyFont="1">
      <alignment/>
      <protection/>
    </xf>
    <xf numFmtId="0" fontId="10" fillId="0" borderId="1" xfId="20" applyFont="1" applyBorder="1" applyAlignment="1">
      <alignment horizontal="center" textRotation="90"/>
      <protection/>
    </xf>
    <xf numFmtId="0" fontId="9" fillId="0" borderId="1" xfId="20" applyFont="1" applyBorder="1" applyAlignment="1">
      <alignment horizontal="right" textRotation="90" wrapText="1"/>
      <protection/>
    </xf>
    <xf numFmtId="0" fontId="34" fillId="0" borderId="2" xfId="20" applyFont="1" applyBorder="1" applyAlignment="1">
      <alignment horizontal="center" vertical="center"/>
      <protection/>
    </xf>
    <xf numFmtId="0" fontId="12" fillId="0" borderId="2" xfId="20" applyFont="1" applyBorder="1" applyAlignment="1">
      <alignment horizontal="center" textRotation="90"/>
      <protection/>
    </xf>
    <xf numFmtId="0" fontId="13" fillId="0" borderId="2" xfId="20" applyFont="1" applyBorder="1" applyAlignment="1">
      <alignment textRotation="90" wrapText="1"/>
      <protection/>
    </xf>
    <xf numFmtId="0" fontId="12" fillId="0" borderId="0" xfId="20" applyFont="1" applyBorder="1" applyAlignment="1">
      <alignment horizontal="center" textRotation="90"/>
      <protection/>
    </xf>
    <xf numFmtId="0" fontId="13" fillId="0" borderId="0" xfId="20" applyFont="1" applyBorder="1" applyAlignment="1">
      <alignment textRotation="90" wrapText="1"/>
      <protection/>
    </xf>
    <xf numFmtId="164" fontId="12" fillId="0" borderId="0" xfId="20" applyNumberFormat="1" applyFont="1" applyFill="1" applyBorder="1" applyAlignment="1">
      <alignment horizontal="center" vertical="center"/>
      <protection/>
    </xf>
    <xf numFmtId="3" fontId="12" fillId="0" borderId="0" xfId="20" applyNumberFormat="1" applyFont="1" applyFill="1" applyAlignment="1">
      <alignment vertical="center"/>
      <protection/>
    </xf>
    <xf numFmtId="3" fontId="13" fillId="0" borderId="0" xfId="20" applyNumberFormat="1" applyFont="1">
      <alignment/>
      <protection/>
    </xf>
    <xf numFmtId="3" fontId="1" fillId="0" borderId="0" xfId="20" applyNumberFormat="1" applyFont="1">
      <alignment/>
      <protection/>
    </xf>
    <xf numFmtId="172" fontId="12" fillId="0" borderId="0" xfId="20" applyNumberFormat="1" applyFont="1">
      <alignment/>
      <protection/>
    </xf>
    <xf numFmtId="3" fontId="31" fillId="0" borderId="0" xfId="20" applyNumberFormat="1" applyFont="1">
      <alignment/>
      <protection/>
    </xf>
    <xf numFmtId="14" fontId="1" fillId="0" borderId="0" xfId="20" applyNumberFormat="1" applyAlignment="1">
      <alignment horizontal="left"/>
      <protection/>
    </xf>
    <xf numFmtId="0" fontId="59" fillId="0" borderId="19" xfId="33" applyFont="1" applyFill="1" applyBorder="1" applyAlignment="1">
      <alignment horizontal="left" vertical="center"/>
      <protection/>
    </xf>
    <xf numFmtId="14" fontId="9" fillId="0" borderId="19" xfId="20" applyNumberFormat="1" applyFont="1" applyBorder="1" applyAlignment="1">
      <alignment horizontal="center"/>
      <protection/>
    </xf>
    <xf numFmtId="184" fontId="12" fillId="0" borderId="0" xfId="34" applyNumberFormat="1" applyFont="1" applyFill="1" applyBorder="1" applyAlignment="1">
      <alignment horizontal="center" vertical="center"/>
    </xf>
    <xf numFmtId="0" fontId="13" fillId="0" borderId="3" xfId="33" applyFont="1" applyBorder="1" applyAlignment="1">
      <alignment horizontal="left" vertical="center"/>
      <protection/>
    </xf>
    <xf numFmtId="184" fontId="13" fillId="0" borderId="3" xfId="34" applyNumberFormat="1" applyFont="1" applyFill="1" applyBorder="1" applyAlignment="1">
      <alignment horizontal="center" vertical="center"/>
    </xf>
    <xf numFmtId="184" fontId="12" fillId="0" borderId="0" xfId="20" applyNumberFormat="1" applyFont="1">
      <alignment/>
      <protection/>
    </xf>
    <xf numFmtId="0" fontId="2" fillId="0" borderId="0" xfId="35" applyFont="1" applyAlignment="1" applyProtection="1">
      <alignment wrapText="1"/>
      <protection locked="0"/>
    </xf>
    <xf numFmtId="185" fontId="71" fillId="0" borderId="0" xfId="35" applyNumberFormat="1" applyFont="1" applyAlignment="1" applyProtection="1">
      <alignment horizontal="center" wrapText="1"/>
      <protection/>
    </xf>
    <xf numFmtId="0" fontId="1" fillId="0" borderId="0" xfId="36" applyFill="1">
      <alignment/>
      <protection/>
    </xf>
    <xf numFmtId="0" fontId="32" fillId="0" borderId="0" xfId="36" applyFont="1" applyFill="1">
      <alignment/>
      <protection/>
    </xf>
    <xf numFmtId="186" fontId="20" fillId="0" borderId="0" xfId="36" applyNumberFormat="1" applyFont="1" applyFill="1">
      <alignment/>
      <protection/>
    </xf>
    <xf numFmtId="0" fontId="52" fillId="0" borderId="0" xfId="36" applyFont="1" applyFill="1">
      <alignment/>
      <protection/>
    </xf>
    <xf numFmtId="0" fontId="53" fillId="0" borderId="0" xfId="35" applyFont="1" applyFill="1" applyBorder="1" applyAlignment="1" applyProtection="1">
      <alignment/>
      <protection/>
    </xf>
    <xf numFmtId="0" fontId="70" fillId="0" borderId="0" xfId="35" applyFont="1" applyFill="1" applyBorder="1" applyAlignment="1" applyProtection="1">
      <alignment horizontal="left"/>
      <protection/>
    </xf>
    <xf numFmtId="0" fontId="70" fillId="0" borderId="0" xfId="35" applyFont="1" applyFill="1" applyBorder="1" applyAlignment="1" applyProtection="1">
      <alignment/>
      <protection/>
    </xf>
    <xf numFmtId="0" fontId="70" fillId="0" borderId="0" xfId="35" applyFont="1" applyFill="1" applyBorder="1" applyAlignment="1" applyProtection="1">
      <alignment horizontal="right"/>
      <protection/>
    </xf>
    <xf numFmtId="185" fontId="12" fillId="0" borderId="0" xfId="35" applyNumberFormat="1" applyFont="1" applyFill="1" applyBorder="1" applyAlignment="1" applyProtection="1">
      <alignment/>
      <protection/>
    </xf>
    <xf numFmtId="185" fontId="10" fillId="0" borderId="0" xfId="35" applyNumberFormat="1" applyFont="1" applyFill="1" applyBorder="1" applyAlignment="1" applyProtection="1">
      <alignment/>
      <protection/>
    </xf>
    <xf numFmtId="185" fontId="10" fillId="0" borderId="0" xfId="35" applyNumberFormat="1" applyFont="1" applyFill="1" applyBorder="1" applyAlignment="1" applyProtection="1">
      <alignment horizontal="right"/>
      <protection/>
    </xf>
    <xf numFmtId="187" fontId="9" fillId="0" borderId="20" xfId="35" applyNumberFormat="1" applyFont="1" applyBorder="1" applyAlignment="1" applyProtection="1">
      <alignment horizontal="center"/>
      <protection/>
    </xf>
    <xf numFmtId="0" fontId="9" fillId="0" borderId="20" xfId="36" applyFont="1" applyBorder="1" applyAlignment="1">
      <alignment horizontal="center" vertical="center"/>
      <protection/>
    </xf>
    <xf numFmtId="185" fontId="9" fillId="0" borderId="20" xfId="35" applyNumberFormat="1" applyFont="1" applyBorder="1" applyAlignment="1" applyProtection="1">
      <alignment horizontal="center"/>
      <protection/>
    </xf>
    <xf numFmtId="0" fontId="9" fillId="0" borderId="21" xfId="36" applyFont="1" applyBorder="1" applyAlignment="1">
      <alignment horizontal="center" vertical="center"/>
      <protection/>
    </xf>
    <xf numFmtId="0" fontId="1" fillId="0" borderId="0" xfId="36" applyFont="1" applyFill="1">
      <alignment/>
      <protection/>
    </xf>
    <xf numFmtId="187" fontId="9" fillId="0" borderId="4" xfId="35" applyNumberFormat="1" applyFont="1" applyBorder="1" applyAlignment="1" applyProtection="1">
      <alignment horizontal="center" vertical="center"/>
      <protection/>
    </xf>
    <xf numFmtId="187" fontId="9" fillId="0" borderId="22" xfId="35" applyNumberFormat="1" applyFont="1" applyBorder="1" applyAlignment="1" applyProtection="1">
      <alignment horizontal="center" vertical="center"/>
      <protection/>
    </xf>
    <xf numFmtId="185" fontId="9" fillId="0" borderId="4" xfId="35" applyNumberFormat="1" applyFont="1" applyBorder="1" applyAlignment="1" applyProtection="1">
      <alignment horizontal="center" vertical="center"/>
      <protection/>
    </xf>
    <xf numFmtId="185" fontId="9" fillId="0" borderId="22" xfId="35" applyNumberFormat="1" applyFont="1" applyBorder="1" applyAlignment="1" applyProtection="1">
      <alignment horizontal="center" vertical="center"/>
      <protection/>
    </xf>
    <xf numFmtId="0" fontId="12" fillId="0" borderId="19" xfId="35" applyFont="1" applyBorder="1" applyAlignment="1" applyProtection="1">
      <alignment horizontal="center" vertical="center"/>
      <protection/>
    </xf>
    <xf numFmtId="187" fontId="61" fillId="0" borderId="19" xfId="35" applyNumberFormat="1" applyFont="1" applyBorder="1" applyAlignment="1" applyProtection="1">
      <alignment horizontal="center" vertical="center"/>
      <protection/>
    </xf>
    <xf numFmtId="185" fontId="12" fillId="0" borderId="19" xfId="35" applyNumberFormat="1" applyFont="1" applyBorder="1" applyAlignment="1" applyProtection="1">
      <alignment horizontal="center" vertical="center"/>
      <protection/>
    </xf>
    <xf numFmtId="188" fontId="13" fillId="0" borderId="2" xfId="35" applyNumberFormat="1" applyFont="1" applyFill="1" applyBorder="1" applyAlignment="1" applyProtection="1">
      <alignment horizontal="left" vertical="center"/>
      <protection/>
    </xf>
    <xf numFmtId="185" fontId="13" fillId="0" borderId="2" xfId="35" applyNumberFormat="1" applyFont="1" applyFill="1" applyBorder="1" applyAlignment="1" applyProtection="1">
      <alignment horizontal="center" vertical="center"/>
      <protection/>
    </xf>
    <xf numFmtId="0" fontId="14" fillId="0" borderId="0" xfId="36" applyFont="1" applyFill="1" applyAlignment="1">
      <alignment vertical="center"/>
      <protection/>
    </xf>
    <xf numFmtId="188" fontId="12" fillId="0" borderId="23" xfId="35" applyNumberFormat="1" applyFont="1" applyFill="1" applyBorder="1" applyAlignment="1" applyProtection="1">
      <alignment horizontal="left" vertical="center"/>
      <protection/>
    </xf>
    <xf numFmtId="185" fontId="12" fillId="0" borderId="0" xfId="35" applyNumberFormat="1" applyFont="1" applyFill="1" applyBorder="1" applyAlignment="1" applyProtection="1">
      <alignment horizontal="center" vertical="center"/>
      <protection/>
    </xf>
    <xf numFmtId="185" fontId="12" fillId="0" borderId="23" xfId="35" applyNumberFormat="1" applyFont="1" applyFill="1" applyBorder="1" applyAlignment="1" applyProtection="1">
      <alignment horizontal="center" vertical="center"/>
      <protection/>
    </xf>
    <xf numFmtId="188" fontId="12" fillId="0" borderId="0" xfId="35" applyNumberFormat="1" applyFont="1" applyFill="1" applyBorder="1" applyAlignment="1" applyProtection="1">
      <alignment horizontal="left" vertical="center"/>
      <protection/>
    </xf>
    <xf numFmtId="0" fontId="14" fillId="0" borderId="0" xfId="36" applyFont="1" applyFill="1">
      <alignment/>
      <protection/>
    </xf>
    <xf numFmtId="188" fontId="13" fillId="0" borderId="0" xfId="35" applyNumberFormat="1" applyFont="1" applyFill="1" applyBorder="1" applyAlignment="1" applyProtection="1">
      <alignment horizontal="left" vertical="center"/>
      <protection/>
    </xf>
    <xf numFmtId="185" fontId="13" fillId="0" borderId="0" xfId="35" applyNumberFormat="1" applyFont="1" applyFill="1" applyBorder="1" applyAlignment="1" applyProtection="1">
      <alignment horizontal="center" vertical="center"/>
      <protection/>
    </xf>
    <xf numFmtId="185" fontId="12" fillId="0" borderId="0" xfId="35" applyNumberFormat="1" applyFont="1" applyFill="1" applyBorder="1" applyAlignment="1" applyProtection="1">
      <alignment horizontal="left" vertical="center" indent="1"/>
      <protection/>
    </xf>
    <xf numFmtId="188" fontId="13" fillId="0" borderId="0" xfId="35" applyNumberFormat="1" applyFont="1" applyFill="1" applyBorder="1" applyAlignment="1" applyProtection="1">
      <alignment horizontal="left" vertical="center" wrapText="1"/>
      <protection/>
    </xf>
    <xf numFmtId="188" fontId="73" fillId="0" borderId="0" xfId="35" applyNumberFormat="1" applyFont="1" applyFill="1" applyBorder="1" applyAlignment="1" applyProtection="1">
      <alignment horizontal="left" vertical="center"/>
      <protection/>
    </xf>
    <xf numFmtId="188" fontId="13" fillId="0" borderId="24" xfId="35" applyNumberFormat="1" applyFont="1" applyFill="1" applyBorder="1" applyAlignment="1" applyProtection="1">
      <alignment horizontal="left" vertical="center"/>
      <protection/>
    </xf>
    <xf numFmtId="185" fontId="13" fillId="0" borderId="24" xfId="35" applyNumberFormat="1" applyFont="1" applyFill="1" applyBorder="1" applyAlignment="1" applyProtection="1">
      <alignment horizontal="center" vertical="center"/>
      <protection/>
    </xf>
    <xf numFmtId="188" fontId="58" fillId="0" borderId="25" xfId="35" applyNumberFormat="1" applyFont="1" applyBorder="1" applyAlignment="1" applyProtection="1">
      <alignment horizontal="center" vertical="center"/>
      <protection/>
    </xf>
    <xf numFmtId="188" fontId="60" fillId="0" borderId="25" xfId="35" applyNumberFormat="1" applyFont="1" applyBorder="1" applyAlignment="1" applyProtection="1">
      <alignment horizontal="center" vertical="center"/>
      <protection/>
    </xf>
    <xf numFmtId="185" fontId="58" fillId="0" borderId="25" xfId="35" applyNumberFormat="1" applyFont="1" applyBorder="1" applyAlignment="1" applyProtection="1">
      <alignment vertical="center"/>
      <protection/>
    </xf>
    <xf numFmtId="185" fontId="60" fillId="0" borderId="25" xfId="35" applyNumberFormat="1" applyFont="1" applyBorder="1" applyAlignment="1" applyProtection="1">
      <alignment vertical="center"/>
      <protection/>
    </xf>
    <xf numFmtId="189" fontId="15" fillId="0" borderId="0" xfId="35" applyNumberFormat="1" applyFont="1" applyBorder="1" applyAlignment="1" applyProtection="1">
      <alignment horizontal="left"/>
      <protection/>
    </xf>
    <xf numFmtId="188" fontId="37" fillId="0" borderId="0" xfId="35" applyNumberFormat="1" applyFont="1" applyBorder="1" applyAlignment="1" applyProtection="1">
      <alignment horizontal="center"/>
      <protection/>
    </xf>
    <xf numFmtId="185" fontId="15" fillId="0" borderId="0" xfId="35" applyNumberFormat="1" applyFont="1" applyBorder="1" applyAlignment="1" applyProtection="1">
      <alignment/>
      <protection/>
    </xf>
    <xf numFmtId="185" fontId="37" fillId="0" borderId="0" xfId="35" applyNumberFormat="1" applyFont="1" applyBorder="1" applyAlignment="1" applyProtection="1">
      <alignment horizontal="right" vertical="center"/>
      <protection/>
    </xf>
    <xf numFmtId="185" fontId="37" fillId="0" borderId="0" xfId="35" applyNumberFormat="1" applyFont="1" applyBorder="1" applyAlignment="1" applyProtection="1">
      <alignment horizontal="right"/>
      <protection/>
    </xf>
    <xf numFmtId="0" fontId="37" fillId="0" borderId="0" xfId="36" applyFont="1" applyFill="1">
      <alignment/>
      <protection/>
    </xf>
    <xf numFmtId="190" fontId="15" fillId="0" borderId="0" xfId="35" applyNumberFormat="1" applyFont="1" applyBorder="1" applyAlignment="1" applyProtection="1">
      <alignment horizontal="left"/>
      <protection/>
    </xf>
    <xf numFmtId="188" fontId="37" fillId="0" borderId="0" xfId="35" applyNumberFormat="1" applyFont="1" applyBorder="1" applyAlignment="1" applyProtection="1">
      <alignment horizontal="left"/>
      <protection/>
    </xf>
    <xf numFmtId="185" fontId="30" fillId="0" borderId="0" xfId="35" applyNumberFormat="1" applyFont="1" applyBorder="1" applyAlignment="1" applyProtection="1">
      <alignment horizontal="center" vertical="center" wrapText="1"/>
      <protection/>
    </xf>
    <xf numFmtId="185" fontId="31" fillId="0" borderId="0" xfId="35" applyNumberFormat="1" applyFont="1" applyBorder="1" applyAlignment="1" applyProtection="1">
      <alignment horizontal="right" vertical="center"/>
      <protection/>
    </xf>
    <xf numFmtId="185" fontId="37" fillId="0" borderId="0" xfId="35" applyNumberFormat="1" applyFont="1" applyBorder="1" applyAlignment="1" applyProtection="1">
      <alignment/>
      <protection/>
    </xf>
    <xf numFmtId="185" fontId="31" fillId="0" borderId="0" xfId="35" applyNumberFormat="1" applyFont="1" applyBorder="1" applyAlignment="1" applyProtection="1">
      <alignment horizontal="right"/>
      <protection/>
    </xf>
    <xf numFmtId="0" fontId="31" fillId="0" borderId="0" xfId="36" applyFont="1" applyFill="1">
      <alignment/>
      <protection/>
    </xf>
    <xf numFmtId="188" fontId="14" fillId="0" borderId="0" xfId="35" applyNumberFormat="1" applyFont="1" applyBorder="1" applyAlignment="1" applyProtection="1">
      <alignment horizontal="center"/>
      <protection/>
    </xf>
    <xf numFmtId="185" fontId="14" fillId="0" borderId="0" xfId="35" applyNumberFormat="1" applyFont="1" applyBorder="1" applyAlignment="1" applyProtection="1">
      <alignment vertical="center"/>
      <protection/>
    </xf>
    <xf numFmtId="185" fontId="14" fillId="0" borderId="0" xfId="35" applyNumberFormat="1" applyFont="1" applyBorder="1" applyAlignment="1" applyProtection="1">
      <alignment horizontal="right" vertical="center"/>
      <protection/>
    </xf>
    <xf numFmtId="185" fontId="14" fillId="0" borderId="0" xfId="35" applyNumberFormat="1" applyFont="1" applyBorder="1" applyAlignment="1" applyProtection="1">
      <alignment horizontal="right"/>
      <protection/>
    </xf>
    <xf numFmtId="185" fontId="14" fillId="0" borderId="0" xfId="35" applyNumberFormat="1" applyFont="1" applyBorder="1" applyAlignment="1" applyProtection="1">
      <alignment/>
      <protection/>
    </xf>
    <xf numFmtId="188" fontId="12" fillId="0" borderId="0" xfId="35" applyNumberFormat="1" applyFont="1" applyBorder="1" applyAlignment="1" applyProtection="1">
      <alignment horizontal="center"/>
      <protection/>
    </xf>
    <xf numFmtId="188" fontId="58" fillId="0" borderId="0" xfId="35" applyNumberFormat="1" applyFont="1" applyBorder="1" applyAlignment="1" applyProtection="1">
      <alignment horizontal="center"/>
      <protection/>
    </xf>
    <xf numFmtId="185" fontId="12" fillId="0" borderId="0" xfId="35" applyNumberFormat="1" applyFont="1" applyBorder="1" applyAlignment="1" applyProtection="1">
      <alignment/>
      <protection/>
    </xf>
    <xf numFmtId="185" fontId="58" fillId="0" borderId="0" xfId="35" applyNumberFormat="1" applyFont="1" applyBorder="1" applyAlignment="1" applyProtection="1">
      <alignment horizontal="right" vertical="center"/>
      <protection/>
    </xf>
    <xf numFmtId="185" fontId="58" fillId="0" borderId="0" xfId="35" applyNumberFormat="1" applyFont="1" applyBorder="1" applyAlignment="1" applyProtection="1">
      <alignment horizontal="right"/>
      <protection/>
    </xf>
    <xf numFmtId="185" fontId="12" fillId="0" borderId="0" xfId="35" applyNumberFormat="1" applyFont="1" applyBorder="1" applyAlignment="1" applyProtection="1">
      <alignment horizontal="right"/>
      <protection/>
    </xf>
    <xf numFmtId="188" fontId="10" fillId="0" borderId="0" xfId="35" applyNumberFormat="1" applyFont="1" applyFill="1" applyBorder="1" applyAlignment="1" applyProtection="1">
      <alignment horizontal="center"/>
      <protection/>
    </xf>
    <xf numFmtId="188" fontId="10" fillId="0" borderId="0" xfId="35" applyNumberFormat="1" applyFont="1" applyBorder="1" applyAlignment="1" applyProtection="1">
      <alignment horizontal="center"/>
      <protection/>
    </xf>
    <xf numFmtId="185" fontId="10" fillId="0" borderId="0" xfId="35" applyNumberFormat="1" applyFont="1" applyFill="1" applyBorder="1" applyAlignment="1" applyProtection="1">
      <alignment vertical="center"/>
      <protection/>
    </xf>
    <xf numFmtId="185" fontId="10" fillId="0" borderId="0" xfId="35" applyNumberFormat="1" applyFont="1" applyBorder="1" applyAlignment="1" applyProtection="1">
      <alignment/>
      <protection/>
    </xf>
    <xf numFmtId="185" fontId="10" fillId="0" borderId="0" xfId="35" applyNumberFormat="1" applyFont="1" applyFill="1" applyBorder="1" applyAlignment="1" applyProtection="1">
      <alignment horizontal="left"/>
      <protection/>
    </xf>
    <xf numFmtId="188" fontId="9" fillId="0" borderId="4" xfId="35" applyNumberFormat="1" applyFont="1" applyBorder="1" applyAlignment="1" applyProtection="1">
      <alignment horizontal="center" vertical="center"/>
      <protection/>
    </xf>
    <xf numFmtId="188" fontId="9" fillId="0" borderId="22" xfId="35" applyNumberFormat="1" applyFont="1" applyBorder="1" applyAlignment="1" applyProtection="1">
      <alignment horizontal="center" vertical="center"/>
      <protection/>
    </xf>
    <xf numFmtId="188" fontId="12" fillId="0" borderId="19" xfId="35" applyNumberFormat="1" applyFont="1" applyBorder="1" applyAlignment="1" applyProtection="1">
      <alignment horizontal="center" vertical="center"/>
      <protection/>
    </xf>
    <xf numFmtId="188" fontId="60" fillId="0" borderId="19" xfId="35" applyNumberFormat="1" applyFont="1" applyBorder="1" applyAlignment="1" applyProtection="1">
      <alignment horizontal="center" vertical="center"/>
      <protection/>
    </xf>
    <xf numFmtId="185" fontId="60" fillId="0" borderId="19" xfId="35" applyNumberFormat="1" applyFont="1" applyBorder="1" applyAlignment="1" applyProtection="1">
      <alignment horizontal="center" vertical="center"/>
      <protection/>
    </xf>
    <xf numFmtId="188" fontId="13" fillId="0" borderId="2" xfId="35" applyNumberFormat="1" applyFont="1" applyFill="1" applyBorder="1" applyAlignment="1" applyProtection="1">
      <alignment horizontal="left" vertical="center" wrapText="1"/>
      <protection/>
    </xf>
    <xf numFmtId="0" fontId="13" fillId="0" borderId="0" xfId="35" applyFont="1" applyFill="1" applyAlignment="1" applyProtection="1">
      <alignment vertical="center"/>
      <protection/>
    </xf>
    <xf numFmtId="188" fontId="12" fillId="0" borderId="25" xfId="35" applyNumberFormat="1" applyFont="1" applyFill="1" applyBorder="1" applyAlignment="1" applyProtection="1">
      <alignment horizontal="left" vertical="center"/>
      <protection/>
    </xf>
    <xf numFmtId="188" fontId="15" fillId="0" borderId="0" xfId="35" applyNumberFormat="1" applyFont="1" applyBorder="1" applyAlignment="1" applyProtection="1">
      <alignment horizontal="left"/>
      <protection/>
    </xf>
    <xf numFmtId="188" fontId="75" fillId="0" borderId="0" xfId="35" applyNumberFormat="1" applyFont="1" applyBorder="1" applyAlignment="1" applyProtection="1">
      <alignment horizontal="center"/>
      <protection/>
    </xf>
    <xf numFmtId="188" fontId="15" fillId="0" borderId="0" xfId="35" applyNumberFormat="1" applyFont="1" applyBorder="1" applyAlignment="1" applyProtection="1">
      <alignment horizontal="left" vertical="center"/>
      <protection/>
    </xf>
    <xf numFmtId="188" fontId="75" fillId="0" borderId="0" xfId="35" applyNumberFormat="1" applyFont="1" applyBorder="1" applyAlignment="1" applyProtection="1">
      <alignment vertical="center"/>
      <protection/>
    </xf>
    <xf numFmtId="188" fontId="37" fillId="0" borderId="0" xfId="35" applyNumberFormat="1" applyFont="1" applyBorder="1" applyAlignment="1" applyProtection="1">
      <alignment horizontal="center" vertical="center"/>
      <protection/>
    </xf>
    <xf numFmtId="0" fontId="76" fillId="0" borderId="0" xfId="35" applyFont="1" applyFill="1" applyAlignment="1" applyProtection="1">
      <alignment/>
      <protection locked="0"/>
    </xf>
    <xf numFmtId="191" fontId="1" fillId="0" borderId="0" xfId="35" applyNumberFormat="1" applyFont="1" applyFill="1" applyAlignment="1" applyProtection="1">
      <alignment/>
      <protection locked="0"/>
    </xf>
    <xf numFmtId="185" fontId="76" fillId="0" borderId="0" xfId="35" applyNumberFormat="1" applyFont="1" applyFill="1" applyAlignment="1" applyProtection="1">
      <alignment/>
      <protection locked="0"/>
    </xf>
    <xf numFmtId="0" fontId="76" fillId="0" borderId="0" xfId="36" applyFont="1" applyFill="1" applyProtection="1">
      <alignment/>
      <protection locked="0"/>
    </xf>
    <xf numFmtId="188" fontId="2" fillId="0" borderId="0" xfId="35" applyNumberFormat="1" applyFont="1" applyAlignment="1" applyProtection="1">
      <alignment wrapText="1"/>
      <protection/>
    </xf>
    <xf numFmtId="185" fontId="77" fillId="0" borderId="0" xfId="35" applyNumberFormat="1" applyFont="1" applyAlignment="1" applyProtection="1">
      <alignment horizontal="center" wrapText="1"/>
      <protection/>
    </xf>
    <xf numFmtId="185" fontId="77" fillId="0" borderId="0" xfId="35" applyNumberFormat="1" applyFont="1" applyAlignment="1" applyProtection="1">
      <alignment horizontal="center" vertical="center" wrapText="1"/>
      <protection/>
    </xf>
    <xf numFmtId="0" fontId="78" fillId="0" borderId="0" xfId="36" applyFont="1" applyFill="1">
      <alignment/>
      <protection/>
    </xf>
    <xf numFmtId="188" fontId="4" fillId="0" borderId="0" xfId="35" applyNumberFormat="1" applyFont="1" applyFill="1" applyAlignment="1" applyProtection="1">
      <alignment horizontal="center" wrapText="1"/>
      <protection/>
    </xf>
    <xf numFmtId="188" fontId="70" fillId="0" borderId="0" xfId="35" applyNumberFormat="1" applyFont="1" applyFill="1" applyBorder="1" applyAlignment="1" applyProtection="1">
      <alignment horizontal="center"/>
      <protection/>
    </xf>
    <xf numFmtId="185" fontId="70" fillId="0" borderId="0" xfId="35" applyNumberFormat="1" applyFont="1" applyFill="1" applyBorder="1" applyAlignment="1" applyProtection="1">
      <alignment/>
      <protection/>
    </xf>
    <xf numFmtId="185" fontId="70" fillId="0" borderId="0" xfId="35" applyNumberFormat="1" applyFont="1" applyFill="1" applyBorder="1" applyAlignment="1" applyProtection="1">
      <alignment vertical="center"/>
      <protection/>
    </xf>
    <xf numFmtId="185" fontId="70" fillId="0" borderId="0" xfId="35" applyNumberFormat="1" applyFont="1" applyFill="1" applyBorder="1" applyAlignment="1" applyProtection="1">
      <alignment horizontal="right"/>
      <protection/>
    </xf>
    <xf numFmtId="0" fontId="76" fillId="0" borderId="0" xfId="36" applyFont="1" applyFill="1">
      <alignment/>
      <protection/>
    </xf>
    <xf numFmtId="188" fontId="9" fillId="0" borderId="20" xfId="35" applyNumberFormat="1" applyFont="1" applyBorder="1" applyAlignment="1" applyProtection="1">
      <alignment horizontal="center" vertical="center"/>
      <protection/>
    </xf>
    <xf numFmtId="185" fontId="9" fillId="0" borderId="20" xfId="35" applyNumberFormat="1" applyFont="1" applyBorder="1" applyAlignment="1" applyProtection="1">
      <alignment horizontal="center" vertical="center"/>
      <protection/>
    </xf>
    <xf numFmtId="175" fontId="1" fillId="0" borderId="0" xfId="27" applyNumberFormat="1" applyFont="1" applyFill="1"/>
    <xf numFmtId="188" fontId="10" fillId="0" borderId="4" xfId="35" applyNumberFormat="1" applyFont="1" applyBorder="1" applyAlignment="1" applyProtection="1">
      <alignment horizontal="center" vertical="center"/>
      <protection/>
    </xf>
    <xf numFmtId="185" fontId="10" fillId="0" borderId="4" xfId="35" applyNumberFormat="1" applyFont="1" applyBorder="1" applyAlignment="1" applyProtection="1">
      <alignment horizontal="center" vertical="center"/>
      <protection/>
    </xf>
    <xf numFmtId="188" fontId="13" fillId="0" borderId="19" xfId="35" applyNumberFormat="1" applyFont="1" applyBorder="1" applyAlignment="1" applyProtection="1">
      <alignment horizontal="center" vertical="center"/>
      <protection/>
    </xf>
    <xf numFmtId="185" fontId="13" fillId="0" borderId="19" xfId="35" applyNumberFormat="1" applyFont="1" applyBorder="1" applyAlignment="1" applyProtection="1">
      <alignment horizontal="center" vertical="center"/>
      <protection/>
    </xf>
    <xf numFmtId="188" fontId="13" fillId="0" borderId="2" xfId="37" applyNumberFormat="1" applyFont="1" applyFill="1" applyBorder="1" applyAlignment="1">
      <alignment horizontal="left" vertical="center"/>
    </xf>
    <xf numFmtId="185" fontId="14" fillId="0" borderId="0" xfId="36" applyNumberFormat="1" applyFont="1" applyFill="1" applyAlignment="1">
      <alignment vertical="center"/>
      <protection/>
    </xf>
    <xf numFmtId="188" fontId="12" fillId="0" borderId="0" xfId="37" applyNumberFormat="1" applyFont="1" applyFill="1" applyBorder="1" applyAlignment="1">
      <alignment horizontal="left" vertical="center"/>
    </xf>
    <xf numFmtId="0" fontId="14" fillId="0" borderId="0" xfId="36" applyFont="1" applyFill="1" applyBorder="1" applyAlignment="1">
      <alignment vertical="center"/>
      <protection/>
    </xf>
    <xf numFmtId="188" fontId="60" fillId="0" borderId="25" xfId="35" applyNumberFormat="1" applyFont="1" applyFill="1" applyBorder="1" applyAlignment="1" applyProtection="1">
      <alignment horizontal="left" vertical="center"/>
      <protection/>
    </xf>
    <xf numFmtId="185" fontId="60" fillId="0" borderId="25" xfId="35" applyNumberFormat="1" applyFont="1" applyFill="1" applyBorder="1" applyAlignment="1" applyProtection="1">
      <alignment horizontal="center" vertical="center"/>
      <protection/>
    </xf>
    <xf numFmtId="185" fontId="60" fillId="0" borderId="25" xfId="35" applyNumberFormat="1" applyFont="1" applyFill="1" applyBorder="1" applyAlignment="1" applyProtection="1">
      <alignment vertical="center"/>
      <protection/>
    </xf>
    <xf numFmtId="185" fontId="60" fillId="0" borderId="25" xfId="35" applyNumberFormat="1" applyFont="1" applyFill="1" applyBorder="1" applyAlignment="1" applyProtection="1">
      <alignment/>
      <protection/>
    </xf>
    <xf numFmtId="0" fontId="15" fillId="0" borderId="0" xfId="36" applyFont="1">
      <alignment/>
      <protection/>
    </xf>
    <xf numFmtId="185" fontId="15" fillId="0" borderId="0" xfId="36" applyNumberFormat="1" applyFont="1">
      <alignment/>
      <protection/>
    </xf>
    <xf numFmtId="0" fontId="79" fillId="0" borderId="0" xfId="36" applyFont="1">
      <alignment/>
      <protection/>
    </xf>
    <xf numFmtId="175" fontId="0" fillId="0" borderId="0" xfId="27" applyNumberFormat="1" applyFont="1"/>
    <xf numFmtId="0" fontId="1" fillId="0" borderId="0" xfId="36">
      <alignment/>
      <protection/>
    </xf>
    <xf numFmtId="191" fontId="1" fillId="0" borderId="0" xfId="36" applyNumberFormat="1">
      <alignment/>
      <protection/>
    </xf>
    <xf numFmtId="185" fontId="1" fillId="0" borderId="0" xfId="36" applyNumberFormat="1">
      <alignment/>
      <protection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33" fillId="0" borderId="0" xfId="20" applyFont="1" applyBorder="1">
      <alignment/>
      <protection/>
    </xf>
    <xf numFmtId="0" fontId="80" fillId="0" borderId="0" xfId="20" applyFont="1" applyBorder="1">
      <alignment/>
      <protection/>
    </xf>
    <xf numFmtId="0" fontId="10" fillId="0" borderId="0" xfId="20" applyFont="1" applyBorder="1">
      <alignment/>
      <protection/>
    </xf>
    <xf numFmtId="0" fontId="12" fillId="0" borderId="23" xfId="20" applyFont="1" applyBorder="1" applyAlignment="1">
      <alignment horizontal="left" vertical="center" wrapText="1"/>
      <protection/>
    </xf>
    <xf numFmtId="164" fontId="12" fillId="0" borderId="23" xfId="38" applyNumberFormat="1" applyFont="1" applyBorder="1" applyAlignment="1">
      <alignment horizontal="right"/>
    </xf>
    <xf numFmtId="164" fontId="12" fillId="0" borderId="23" xfId="38" applyNumberFormat="1" applyFont="1" applyBorder="1" applyAlignment="1">
      <alignment horizontal="right" wrapText="1"/>
    </xf>
    <xf numFmtId="175" fontId="12" fillId="0" borderId="23" xfId="38" applyNumberFormat="1" applyFont="1" applyBorder="1" applyAlignment="1">
      <alignment horizontal="right" wrapText="1"/>
    </xf>
    <xf numFmtId="0" fontId="13" fillId="0" borderId="23" xfId="20" applyFont="1" applyBorder="1" applyAlignment="1">
      <alignment horizontal="center" vertical="center" wrapText="1"/>
      <protection/>
    </xf>
    <xf numFmtId="192" fontId="12" fillId="0" borderId="0" xfId="38" applyNumberFormat="1" applyFont="1" applyBorder="1" applyAlignment="1">
      <alignment horizontal="center" vertical="center"/>
    </xf>
    <xf numFmtId="193" fontId="13" fillId="0" borderId="0" xfId="39" applyNumberFormat="1" applyFont="1" applyBorder="1" applyAlignment="1">
      <alignment horizontal="center" vertical="center"/>
    </xf>
    <xf numFmtId="2" fontId="12" fillId="0" borderId="0" xfId="20" applyNumberFormat="1" applyFont="1" applyBorder="1">
      <alignment/>
      <protection/>
    </xf>
    <xf numFmtId="2" fontId="12" fillId="0" borderId="0" xfId="20" applyNumberFormat="1" applyFont="1" applyBorder="1" applyAlignment="1">
      <alignment horizontal="center"/>
      <protection/>
    </xf>
    <xf numFmtId="192" fontId="13" fillId="0" borderId="3" xfId="38" applyNumberFormat="1" applyFont="1" applyBorder="1" applyAlignment="1">
      <alignment horizontal="center" vertical="center"/>
    </xf>
    <xf numFmtId="193" fontId="13" fillId="0" borderId="3" xfId="39" applyNumberFormat="1" applyFont="1" applyBorder="1" applyAlignment="1">
      <alignment horizontal="center" vertical="center"/>
    </xf>
    <xf numFmtId="2" fontId="12" fillId="0" borderId="0" xfId="39" applyNumberFormat="1" applyFont="1" applyBorder="1" applyAlignment="1">
      <alignment horizontal="center"/>
    </xf>
    <xf numFmtId="2" fontId="10" fillId="0" borderId="0" xfId="20" applyNumberFormat="1" applyFont="1" applyBorder="1">
      <alignment/>
      <protection/>
    </xf>
    <xf numFmtId="2" fontId="12" fillId="0" borderId="0" xfId="39" applyNumberFormat="1" applyFont="1" applyBorder="1" applyAlignment="1">
      <alignment horizontal="center" vertical="center"/>
    </xf>
    <xf numFmtId="3" fontId="12" fillId="0" borderId="0" xfId="39" applyNumberFormat="1" applyFont="1" applyBorder="1" applyAlignment="1">
      <alignment horizontal="right" vertical="center"/>
    </xf>
    <xf numFmtId="2" fontId="39" fillId="0" borderId="0" xfId="20" applyNumberFormat="1" applyFont="1" applyBorder="1">
      <alignment/>
      <protection/>
    </xf>
    <xf numFmtId="2" fontId="39" fillId="0" borderId="0" xfId="20" applyNumberFormat="1" applyFont="1" applyBorder="1" applyAlignment="1">
      <alignment horizontal="center"/>
      <protection/>
    </xf>
    <xf numFmtId="0" fontId="39" fillId="0" borderId="0" xfId="20" applyFont="1" applyBorder="1">
      <alignment/>
      <protection/>
    </xf>
    <xf numFmtId="2" fontId="1" fillId="0" borderId="0" xfId="20" applyNumberFormat="1" applyBorder="1">
      <alignment/>
      <protection/>
    </xf>
    <xf numFmtId="0" fontId="10" fillId="0" borderId="24" xfId="20" applyFont="1" applyBorder="1" applyAlignment="1">
      <alignment horizontal="center" vertical="center" wrapText="1"/>
      <protection/>
    </xf>
    <xf numFmtId="164" fontId="12" fillId="0" borderId="0" xfId="40" applyNumberFormat="1" applyFont="1" applyBorder="1" applyAlignment="1">
      <alignment horizontal="right"/>
    </xf>
    <xf numFmtId="175" fontId="13" fillId="0" borderId="0" xfId="40" applyNumberFormat="1" applyFont="1" applyBorder="1" applyAlignment="1">
      <alignment horizontal="right"/>
    </xf>
    <xf numFmtId="1" fontId="10" fillId="0" borderId="0" xfId="20" applyNumberFormat="1" applyFont="1" applyBorder="1">
      <alignment/>
      <protection/>
    </xf>
    <xf numFmtId="194" fontId="12" fillId="0" borderId="0" xfId="40" applyNumberFormat="1" applyFont="1" applyBorder="1" applyAlignment="1">
      <alignment horizontal="center" vertical="center"/>
    </xf>
    <xf numFmtId="195" fontId="13" fillId="0" borderId="0" xfId="40" applyNumberFormat="1" applyFont="1" applyBorder="1" applyAlignment="1">
      <alignment horizontal="center" vertical="center"/>
    </xf>
    <xf numFmtId="0" fontId="12" fillId="0" borderId="0" xfId="20" applyNumberFormat="1" applyFont="1" applyBorder="1">
      <alignment/>
      <protection/>
    </xf>
    <xf numFmtId="1" fontId="12" fillId="0" borderId="0" xfId="20" applyNumberFormat="1" applyFont="1" applyBorder="1">
      <alignment/>
      <protection/>
    </xf>
    <xf numFmtId="194" fontId="13" fillId="0" borderId="3" xfId="40" applyNumberFormat="1" applyFont="1" applyBorder="1" applyAlignment="1">
      <alignment horizontal="center" vertical="center"/>
    </xf>
    <xf numFmtId="195" fontId="13" fillId="0" borderId="3" xfId="40" applyNumberFormat="1" applyFont="1" applyBorder="1" applyAlignment="1">
      <alignment horizontal="center" vertical="center"/>
    </xf>
    <xf numFmtId="196" fontId="12" fillId="0" borderId="0" xfId="41" applyNumberFormat="1" applyFont="1" applyBorder="1" applyAlignment="1">
      <alignment horizontal="center"/>
    </xf>
    <xf numFmtId="3" fontId="12" fillId="0" borderId="0" xfId="20" applyNumberFormat="1" applyFont="1" applyBorder="1">
      <alignment/>
      <protection/>
    </xf>
    <xf numFmtId="0" fontId="4" fillId="0" borderId="0" xfId="20" applyFont="1" applyAlignment="1">
      <alignment/>
      <protection/>
    </xf>
    <xf numFmtId="0" fontId="6" fillId="0" borderId="0" xfId="20" applyFont="1" applyAlignment="1">
      <alignment/>
      <protection/>
    </xf>
    <xf numFmtId="0" fontId="42" fillId="0" borderId="0" xfId="20" applyFont="1" applyBorder="1" applyAlignment="1">
      <alignment horizontal="center"/>
      <protection/>
    </xf>
    <xf numFmtId="0" fontId="53" fillId="0" borderId="0" xfId="20" applyFont="1" applyBorder="1">
      <alignment/>
      <protection/>
    </xf>
    <xf numFmtId="2" fontId="12" fillId="0" borderId="0" xfId="20" applyNumberFormat="1" applyFont="1" applyBorder="1" applyAlignment="1">
      <alignment horizontal="center" vertical="center"/>
      <protection/>
    </xf>
    <xf numFmtId="197" fontId="13" fillId="0" borderId="0" xfId="20" applyNumberFormat="1" applyFont="1" applyBorder="1" applyAlignment="1">
      <alignment horizontal="right" vertical="center"/>
      <protection/>
    </xf>
    <xf numFmtId="198" fontId="12" fillId="0" borderId="0" xfId="20" applyNumberFormat="1" applyFont="1" applyBorder="1">
      <alignment/>
      <protection/>
    </xf>
    <xf numFmtId="2" fontId="13" fillId="0" borderId="3" xfId="20" applyNumberFormat="1" applyFont="1" applyBorder="1" applyAlignment="1">
      <alignment horizontal="center" vertical="center"/>
      <protection/>
    </xf>
    <xf numFmtId="197" fontId="13" fillId="0" borderId="3" xfId="20" applyNumberFormat="1" applyFont="1" applyBorder="1" applyAlignment="1">
      <alignment horizontal="right" vertical="center"/>
      <protection/>
    </xf>
    <xf numFmtId="0" fontId="8" fillId="0" borderId="0" xfId="20" applyFont="1" applyBorder="1">
      <alignment/>
      <protection/>
    </xf>
    <xf numFmtId="0" fontId="9" fillId="0" borderId="18" xfId="20" applyFont="1" applyBorder="1" applyAlignment="1">
      <alignment horizontal="center" vertical="center"/>
      <protection/>
    </xf>
    <xf numFmtId="0" fontId="10" fillId="0" borderId="18" xfId="20" applyFont="1" applyBorder="1" applyAlignment="1">
      <alignment horizontal="center" vertical="center" wrapText="1"/>
      <protection/>
    </xf>
    <xf numFmtId="0" fontId="11" fillId="0" borderId="0" xfId="20" applyFont="1" applyBorder="1" applyAlignment="1">
      <alignment horizontal="center" vertical="center"/>
      <protection/>
    </xf>
    <xf numFmtId="192" fontId="12" fillId="0" borderId="0" xfId="20" applyNumberFormat="1" applyFont="1" applyBorder="1" applyAlignment="1">
      <alignment horizontal="center" vertical="center"/>
      <protection/>
    </xf>
    <xf numFmtId="199" fontId="13" fillId="0" borderId="0" xfId="20" applyNumberFormat="1" applyFont="1" applyBorder="1" applyAlignment="1">
      <alignment horizontal="center" vertical="center"/>
      <protection/>
    </xf>
    <xf numFmtId="192" fontId="12" fillId="0" borderId="0" xfId="20" applyNumberFormat="1" applyFont="1" applyBorder="1">
      <alignment/>
      <protection/>
    </xf>
    <xf numFmtId="192" fontId="13" fillId="0" borderId="3" xfId="20" applyNumberFormat="1" applyFont="1" applyBorder="1" applyAlignment="1">
      <alignment horizontal="center" vertical="center"/>
      <protection/>
    </xf>
    <xf numFmtId="199" fontId="13" fillId="0" borderId="3" xfId="20" applyNumberFormat="1" applyFont="1" applyBorder="1" applyAlignment="1">
      <alignment horizontal="center" vertical="center"/>
      <protection/>
    </xf>
    <xf numFmtId="0" fontId="15" fillId="0" borderId="0" xfId="20" applyFont="1" applyBorder="1">
      <alignment/>
      <protection/>
    </xf>
    <xf numFmtId="199" fontId="12" fillId="0" borderId="0" xfId="20" applyNumberFormat="1" applyFont="1" applyBorder="1">
      <alignment/>
      <protection/>
    </xf>
    <xf numFmtId="0" fontId="1" fillId="0" borderId="0" xfId="20" applyAlignment="1">
      <alignment horizontal="left"/>
      <protection/>
    </xf>
    <xf numFmtId="0" fontId="82" fillId="0" borderId="0" xfId="20" applyFont="1" applyBorder="1" applyAlignment="1">
      <alignment horizontal="left"/>
      <protection/>
    </xf>
    <xf numFmtId="0" fontId="83" fillId="0" borderId="2" xfId="20" applyFont="1" applyFill="1" applyBorder="1" applyAlignment="1">
      <alignment vertical="center"/>
      <protection/>
    </xf>
    <xf numFmtId="0" fontId="82" fillId="0" borderId="0" xfId="20" applyFont="1">
      <alignment/>
      <protection/>
    </xf>
    <xf numFmtId="0" fontId="10" fillId="0" borderId="26" xfId="20" applyFont="1" applyBorder="1" applyAlignment="1">
      <alignment horizontal="center" textRotation="90" wrapText="1"/>
      <protection/>
    </xf>
    <xf numFmtId="0" fontId="10" fillId="0" borderId="18" xfId="20" applyFont="1" applyBorder="1" applyAlignment="1">
      <alignment horizontal="center" textRotation="90" wrapText="1"/>
      <protection/>
    </xf>
    <xf numFmtId="0" fontId="9" fillId="0" borderId="18" xfId="20" applyFont="1" applyBorder="1" applyAlignment="1">
      <alignment horizontal="center" textRotation="90" wrapText="1"/>
      <protection/>
    </xf>
    <xf numFmtId="0" fontId="13" fillId="0" borderId="24" xfId="20" applyFont="1" applyBorder="1" applyAlignment="1">
      <alignment vertical="center" wrapText="1"/>
      <protection/>
    </xf>
    <xf numFmtId="164" fontId="13" fillId="0" borderId="27" xfId="20" applyNumberFormat="1" applyFont="1" applyBorder="1" applyAlignment="1">
      <alignment horizontal="center"/>
      <protection/>
    </xf>
    <xf numFmtId="164" fontId="13" fillId="0" borderId="24" xfId="20" applyNumberFormat="1" applyFont="1" applyBorder="1" applyAlignment="1">
      <alignment horizontal="center"/>
      <protection/>
    </xf>
    <xf numFmtId="0" fontId="12" fillId="0" borderId="0" xfId="20" applyFont="1" applyBorder="1" applyAlignment="1" quotePrefix="1">
      <alignment horizontal="left" vertical="center" indent="1"/>
      <protection/>
    </xf>
    <xf numFmtId="164" fontId="12" fillId="0" borderId="28" xfId="20" applyNumberFormat="1" applyFont="1" applyBorder="1" applyAlignment="1">
      <alignment horizontal="center"/>
      <protection/>
    </xf>
    <xf numFmtId="164" fontId="12" fillId="0" borderId="0" xfId="20" applyNumberFormat="1" applyFont="1" applyBorder="1" applyAlignment="1">
      <alignment horizontal="center"/>
      <protection/>
    </xf>
    <xf numFmtId="164" fontId="12" fillId="0" borderId="28" xfId="20" applyNumberFormat="1" applyFont="1" applyBorder="1">
      <alignment/>
      <protection/>
    </xf>
    <xf numFmtId="164" fontId="12" fillId="0" borderId="0" xfId="20" applyNumberFormat="1" applyFont="1" applyBorder="1">
      <alignment/>
      <protection/>
    </xf>
    <xf numFmtId="164" fontId="13" fillId="0" borderId="27" xfId="20" applyNumberFormat="1" applyFont="1" applyBorder="1">
      <alignment/>
      <protection/>
    </xf>
    <xf numFmtId="164" fontId="13" fillId="0" borderId="24" xfId="20" applyNumberFormat="1" applyFont="1" applyBorder="1">
      <alignment/>
      <protection/>
    </xf>
    <xf numFmtId="201" fontId="1" fillId="0" borderId="0" xfId="20" applyNumberFormat="1">
      <alignment/>
      <protection/>
    </xf>
    <xf numFmtId="0" fontId="12" fillId="0" borderId="0" xfId="20" applyFont="1" applyBorder="1" applyAlignment="1">
      <alignment horizontal="left" vertical="center" indent="2"/>
      <protection/>
    </xf>
    <xf numFmtId="0" fontId="12" fillId="0" borderId="0" xfId="20" applyFont="1" applyBorder="1" applyAlignment="1">
      <alignment horizontal="left" vertical="center" indent="3"/>
      <protection/>
    </xf>
    <xf numFmtId="164" fontId="13" fillId="0" borderId="0" xfId="27" applyFont="1" applyBorder="1" applyAlignment="1">
      <alignment horizontal="center" vertical="center" wrapText="1"/>
    </xf>
    <xf numFmtId="0" fontId="12" fillId="0" borderId="28" xfId="20" applyFont="1" applyBorder="1">
      <alignment/>
      <protection/>
    </xf>
    <xf numFmtId="0" fontId="13" fillId="0" borderId="23" xfId="20" applyFont="1" applyBorder="1" applyAlignment="1">
      <alignment vertical="center" wrapText="1"/>
      <protection/>
    </xf>
    <xf numFmtId="175" fontId="13" fillId="0" borderId="29" xfId="27" applyNumberFormat="1" applyFont="1" applyBorder="1"/>
    <xf numFmtId="175" fontId="13" fillId="0" borderId="23" xfId="27" applyNumberFormat="1" applyFont="1" applyBorder="1"/>
    <xf numFmtId="0" fontId="12" fillId="0" borderId="3" xfId="20" applyFont="1" applyBorder="1" applyAlignment="1">
      <alignment horizontal="left"/>
      <protection/>
    </xf>
    <xf numFmtId="202" fontId="68" fillId="0" borderId="0" xfId="20" applyNumberFormat="1" applyFont="1" applyBorder="1">
      <alignment/>
      <protection/>
    </xf>
    <xf numFmtId="0" fontId="84" fillId="0" borderId="0" xfId="42" applyAlignment="1" applyProtection="1">
      <alignment/>
      <protection/>
    </xf>
    <xf numFmtId="202" fontId="68" fillId="0" borderId="0" xfId="27" applyNumberFormat="1" applyFont="1" applyBorder="1"/>
    <xf numFmtId="0" fontId="68" fillId="0" borderId="0" xfId="20" applyFont="1" applyBorder="1" applyAlignment="1">
      <alignment horizontal="left"/>
      <protection/>
    </xf>
    <xf numFmtId="175" fontId="68" fillId="0" borderId="0" xfId="20" applyNumberFormat="1" applyFont="1" applyBorder="1">
      <alignment/>
      <protection/>
    </xf>
    <xf numFmtId="0" fontId="12" fillId="0" borderId="0" xfId="20" applyFont="1" applyBorder="1" applyAlignment="1">
      <alignment horizontal="left"/>
      <protection/>
    </xf>
    <xf numFmtId="175" fontId="12" fillId="0" borderId="0" xfId="27" applyNumberFormat="1" applyFont="1" applyBorder="1"/>
    <xf numFmtId="0" fontId="1" fillId="0" borderId="0" xfId="20" applyBorder="1" applyAlignment="1">
      <alignment horizontal="left"/>
      <protection/>
    </xf>
    <xf numFmtId="175" fontId="1" fillId="0" borderId="0" xfId="27" applyNumberFormat="1" applyBorder="1"/>
    <xf numFmtId="0" fontId="35" fillId="0" borderId="0" xfId="20" applyFont="1" applyAlignment="1">
      <alignment horizontal="center" vertical="center"/>
      <protection/>
    </xf>
    <xf numFmtId="0" fontId="18" fillId="0" borderId="0" xfId="20" applyFont="1" applyAlignment="1">
      <alignment horizontal="center"/>
      <protection/>
    </xf>
    <xf numFmtId="0" fontId="33" fillId="0" borderId="0" xfId="20" applyFont="1" applyAlignment="1">
      <alignment horizontal="center"/>
      <protection/>
    </xf>
    <xf numFmtId="0" fontId="85" fillId="0" borderId="0" xfId="20" applyFont="1">
      <alignment/>
      <protection/>
    </xf>
    <xf numFmtId="0" fontId="10" fillId="0" borderId="18" xfId="20" applyFont="1" applyFill="1" applyBorder="1" applyAlignment="1">
      <alignment horizontal="center" vertical="center" wrapText="1"/>
      <protection/>
    </xf>
    <xf numFmtId="0" fontId="86" fillId="0" borderId="18" xfId="20" applyFont="1" applyBorder="1" applyAlignment="1">
      <alignment horizontal="center" vertical="center" wrapText="1"/>
      <protection/>
    </xf>
    <xf numFmtId="174" fontId="12" fillId="0" borderId="0" xfId="25" applyNumberFormat="1" applyFont="1" applyFill="1" applyBorder="1" applyAlignment="1">
      <alignment horizontal="center" vertical="center"/>
    </xf>
    <xf numFmtId="173" fontId="13" fillId="0" borderId="0" xfId="25" applyNumberFormat="1" applyFont="1" applyFill="1" applyBorder="1" applyAlignment="1">
      <alignment horizontal="center" vertical="center"/>
    </xf>
    <xf numFmtId="174" fontId="12" fillId="0" borderId="0" xfId="20" applyNumberFormat="1" applyFont="1" applyFill="1" applyBorder="1" applyAlignment="1">
      <alignment vertical="center"/>
      <protection/>
    </xf>
    <xf numFmtId="174" fontId="13" fillId="0" borderId="3" xfId="25" applyNumberFormat="1" applyFont="1" applyFill="1" applyBorder="1" applyAlignment="1">
      <alignment horizontal="center" vertical="center"/>
    </xf>
    <xf numFmtId="0" fontId="13" fillId="0" borderId="0" xfId="20" applyFont="1" applyBorder="1" applyAlignment="1">
      <alignment horizontal="left" vertical="center" wrapText="1"/>
      <protection/>
    </xf>
    <xf numFmtId="2" fontId="12" fillId="0" borderId="0" xfId="20" applyNumberFormat="1" applyFont="1">
      <alignment/>
      <protection/>
    </xf>
    <xf numFmtId="2" fontId="1" fillId="0" borderId="0" xfId="20" applyNumberFormat="1">
      <alignment/>
      <protection/>
    </xf>
    <xf numFmtId="0" fontId="87" fillId="0" borderId="0" xfId="20" applyFont="1" applyAlignment="1">
      <alignment vertical="center"/>
      <protection/>
    </xf>
    <xf numFmtId="0" fontId="88" fillId="0" borderId="0" xfId="20" applyFont="1">
      <alignment/>
      <protection/>
    </xf>
    <xf numFmtId="0" fontId="38" fillId="0" borderId="0" xfId="20" applyFont="1">
      <alignment/>
      <protection/>
    </xf>
    <xf numFmtId="0" fontId="22" fillId="0" borderId="0" xfId="20" applyFont="1" applyAlignment="1">
      <alignment horizontal="center"/>
      <protection/>
    </xf>
    <xf numFmtId="0" fontId="22" fillId="0" borderId="0" xfId="20" applyFont="1" applyBorder="1" applyAlignment="1">
      <alignment horizontal="center"/>
      <protection/>
    </xf>
    <xf numFmtId="0" fontId="72" fillId="0" borderId="0" xfId="20" applyFont="1" applyBorder="1" applyAlignment="1">
      <alignment horizontal="center" vertical="center" wrapText="1"/>
      <protection/>
    </xf>
    <xf numFmtId="0" fontId="12" fillId="0" borderId="0" xfId="20" applyFont="1" applyBorder="1" applyAlignment="1">
      <alignment horizontal="center" vertical="center" wrapText="1"/>
      <protection/>
    </xf>
    <xf numFmtId="0" fontId="12" fillId="0" borderId="0" xfId="20" applyFont="1" applyFill="1" applyBorder="1" applyAlignment="1">
      <alignment horizontal="left" vertical="center" wrapText="1"/>
      <protection/>
    </xf>
    <xf numFmtId="203" fontId="12" fillId="0" borderId="0" xfId="34" applyNumberFormat="1" applyFont="1" applyFill="1" applyBorder="1" applyAlignment="1">
      <alignment horizontal="center" vertical="center"/>
    </xf>
    <xf numFmtId="204" fontId="13" fillId="0" borderId="0" xfId="34" applyNumberFormat="1" applyFont="1" applyFill="1" applyBorder="1" applyAlignment="1">
      <alignment horizontal="right" vertical="center"/>
    </xf>
    <xf numFmtId="4" fontId="12" fillId="0" borderId="0" xfId="43" applyNumberFormat="1" applyFont="1" applyFill="1" applyBorder="1" applyAlignment="1">
      <alignment horizontal="center" vertical="center"/>
    </xf>
    <xf numFmtId="3" fontId="12" fillId="0" borderId="0" xfId="43" applyNumberFormat="1" applyFont="1" applyFill="1" applyBorder="1" applyAlignment="1">
      <alignment horizontal="center" vertical="center"/>
    </xf>
    <xf numFmtId="2" fontId="12" fillId="0" borderId="0" xfId="34" applyNumberFormat="1" applyFont="1" applyFill="1" applyBorder="1" applyAlignment="1">
      <alignment horizontal="center" vertical="center"/>
    </xf>
    <xf numFmtId="3" fontId="13" fillId="0" borderId="0" xfId="34" applyNumberFormat="1" applyFont="1" applyFill="1" applyBorder="1" applyAlignment="1">
      <alignment horizontal="center" vertical="center"/>
    </xf>
    <xf numFmtId="2" fontId="13" fillId="0" borderId="3" xfId="34" applyNumberFormat="1" applyFont="1" applyFill="1" applyBorder="1" applyAlignment="1">
      <alignment horizontal="center" vertical="center"/>
    </xf>
    <xf numFmtId="3" fontId="13" fillId="0" borderId="3" xfId="34" applyNumberFormat="1" applyFont="1" applyFill="1" applyBorder="1" applyAlignment="1">
      <alignment horizontal="center" vertical="center"/>
    </xf>
    <xf numFmtId="4" fontId="14" fillId="0" borderId="0" xfId="43" applyNumberFormat="1" applyFont="1" applyBorder="1" applyAlignment="1">
      <alignment horizontal="center" vertical="center"/>
    </xf>
    <xf numFmtId="0" fontId="14" fillId="0" borderId="0" xfId="20" applyFont="1" applyBorder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2" fillId="0" borderId="0" xfId="20" applyFont="1" applyAlignment="1">
      <alignment horizontal="center" vertical="center"/>
      <protection/>
    </xf>
    <xf numFmtId="3" fontId="12" fillId="0" borderId="0" xfId="20" applyNumberFormat="1" applyFont="1" applyAlignment="1">
      <alignment horizontal="center"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1" fillId="0" borderId="0" xfId="20" applyBorder="1" applyAlignment="1">
      <alignment vertical="center"/>
      <protection/>
    </xf>
    <xf numFmtId="3" fontId="12" fillId="0" borderId="0" xfId="20" applyNumberFormat="1" applyFont="1" applyAlignment="1">
      <alignment vertical="center"/>
      <protection/>
    </xf>
    <xf numFmtId="0" fontId="57" fillId="0" borderId="0" xfId="20" applyFont="1">
      <alignment/>
      <protection/>
    </xf>
    <xf numFmtId="0" fontId="58" fillId="0" borderId="0" xfId="20" applyFont="1">
      <alignment/>
      <protection/>
    </xf>
    <xf numFmtId="0" fontId="60" fillId="0" borderId="0" xfId="20" applyFont="1" applyBorder="1" applyAlignment="1">
      <alignment horizontal="center" vertical="center" wrapText="1"/>
      <protection/>
    </xf>
    <xf numFmtId="0" fontId="60" fillId="0" borderId="0" xfId="20" applyFont="1" applyBorder="1" applyAlignment="1">
      <alignment vertical="center" wrapText="1"/>
      <protection/>
    </xf>
    <xf numFmtId="205" fontId="12" fillId="0" borderId="0" xfId="34" applyNumberFormat="1" applyFont="1" applyFill="1" applyBorder="1" applyAlignment="1">
      <alignment horizontal="center" vertical="center"/>
    </xf>
    <xf numFmtId="207" fontId="13" fillId="0" borderId="0" xfId="44" applyNumberFormat="1" applyFont="1" applyFill="1" applyBorder="1" applyAlignment="1">
      <alignment horizontal="center" vertical="center"/>
    </xf>
    <xf numFmtId="4" fontId="12" fillId="0" borderId="0" xfId="20" applyNumberFormat="1" applyFont="1" applyFill="1" applyAlignment="1">
      <alignment vertical="center"/>
      <protection/>
    </xf>
    <xf numFmtId="2" fontId="12" fillId="0" borderId="0" xfId="20" applyNumberFormat="1" applyFont="1" applyFill="1" applyAlignment="1">
      <alignment horizontal="center" vertical="center"/>
      <protection/>
    </xf>
    <xf numFmtId="208" fontId="13" fillId="0" borderId="0" xfId="34" applyNumberFormat="1" applyFont="1" applyFill="1" applyBorder="1" applyAlignment="1">
      <alignment horizontal="center" vertical="center"/>
    </xf>
    <xf numFmtId="205" fontId="13" fillId="0" borderId="3" xfId="34" applyNumberFormat="1" applyFont="1" applyFill="1" applyBorder="1" applyAlignment="1">
      <alignment horizontal="center" vertical="center"/>
    </xf>
    <xf numFmtId="208" fontId="13" fillId="0" borderId="3" xfId="34" applyNumberFormat="1" applyFont="1" applyFill="1" applyBorder="1" applyAlignment="1">
      <alignment horizontal="center" vertical="center"/>
    </xf>
    <xf numFmtId="2" fontId="13" fillId="0" borderId="0" xfId="20" applyNumberFormat="1" applyFont="1" applyAlignment="1">
      <alignment horizontal="center" vertical="center"/>
      <protection/>
    </xf>
    <xf numFmtId="0" fontId="18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89" fillId="0" borderId="0" xfId="20" applyFont="1" applyAlignment="1">
      <alignment horizontal="center"/>
      <protection/>
    </xf>
    <xf numFmtId="0" fontId="90" fillId="0" borderId="0" xfId="20" applyFont="1" applyBorder="1" applyAlignment="1">
      <alignment horizontal="center" vertical="center" wrapText="1"/>
      <protection/>
    </xf>
    <xf numFmtId="0" fontId="91" fillId="0" borderId="0" xfId="20" applyFont="1" applyBorder="1" applyAlignment="1">
      <alignment horizontal="center" vertical="center" wrapText="1"/>
      <protection/>
    </xf>
    <xf numFmtId="0" fontId="92" fillId="0" borderId="0" xfId="20" applyFont="1" applyBorder="1" applyAlignment="1">
      <alignment horizontal="center" vertical="center" wrapText="1"/>
      <protection/>
    </xf>
    <xf numFmtId="4" fontId="12" fillId="0" borderId="0" xfId="27" applyNumberFormat="1" applyFont="1" applyFill="1" applyBorder="1" applyAlignment="1">
      <alignment horizontal="center" vertical="center"/>
    </xf>
    <xf numFmtId="37" fontId="13" fillId="0" borderId="0" xfId="34" applyNumberFormat="1" applyFont="1" applyFill="1" applyBorder="1" applyAlignment="1">
      <alignment horizontal="center" vertical="center"/>
    </xf>
    <xf numFmtId="1" fontId="12" fillId="0" borderId="0" xfId="20" applyNumberFormat="1" applyFont="1" applyFill="1" applyBorder="1" applyAlignment="1">
      <alignment vertical="center"/>
      <protection/>
    </xf>
    <xf numFmtId="201" fontId="12" fillId="0" borderId="0" xfId="20" applyNumberFormat="1" applyFont="1" applyFill="1" applyAlignment="1">
      <alignment horizontal="center" vertical="center"/>
      <protection/>
    </xf>
    <xf numFmtId="4" fontId="13" fillId="0" borderId="3" xfId="27" applyNumberFormat="1" applyFont="1" applyFill="1" applyBorder="1" applyAlignment="1">
      <alignment horizontal="center" vertical="center"/>
    </xf>
    <xf numFmtId="37" fontId="13" fillId="0" borderId="3" xfId="34" applyNumberFormat="1" applyFont="1" applyFill="1" applyBorder="1" applyAlignment="1">
      <alignment horizontal="center" vertical="center"/>
    </xf>
    <xf numFmtId="2" fontId="14" fillId="0" borderId="0" xfId="20" applyNumberFormat="1" applyFont="1" applyAlignment="1">
      <alignment horizontal="center" vertical="center"/>
      <protection/>
    </xf>
    <xf numFmtId="0" fontId="12" fillId="0" borderId="0" xfId="20" applyFont="1" applyAlignment="1">
      <alignment horizontal="center"/>
      <protection/>
    </xf>
    <xf numFmtId="0" fontId="13" fillId="0" borderId="0" xfId="20" applyFont="1" applyAlignment="1">
      <alignment horizontal="center"/>
      <protection/>
    </xf>
    <xf numFmtId="0" fontId="14" fillId="0" borderId="0" xfId="20" applyFont="1" applyAlignment="1">
      <alignment horizontal="center"/>
      <protection/>
    </xf>
    <xf numFmtId="3" fontId="14" fillId="0" borderId="0" xfId="20" applyNumberFormat="1" applyFont="1" applyAlignment="1">
      <alignment horizontal="center"/>
      <protection/>
    </xf>
    <xf numFmtId="209" fontId="13" fillId="0" borderId="0" xfId="20" applyNumberFormat="1" applyFont="1">
      <alignment/>
      <protection/>
    </xf>
    <xf numFmtId="201" fontId="1" fillId="0" borderId="0" xfId="20" applyNumberFormat="1" applyFont="1">
      <alignment/>
      <protection/>
    </xf>
    <xf numFmtId="0" fontId="87" fillId="0" borderId="0" xfId="20" applyFont="1" applyAlignment="1">
      <alignment horizontal="centerContinuous" vertical="center"/>
      <protection/>
    </xf>
    <xf numFmtId="0" fontId="10" fillId="0" borderId="30" xfId="20" applyFont="1" applyBorder="1" applyAlignment="1">
      <alignment horizontal="center" vertical="center" wrapText="1"/>
      <protection/>
    </xf>
    <xf numFmtId="3" fontId="12" fillId="0" borderId="0" xfId="27" applyNumberFormat="1" applyFont="1" applyFill="1" applyBorder="1" applyAlignment="1">
      <alignment horizontal="center" vertical="center"/>
    </xf>
    <xf numFmtId="3" fontId="10" fillId="0" borderId="0" xfId="20" applyNumberFormat="1" applyFont="1" applyAlignment="1">
      <alignment vertical="center"/>
      <protection/>
    </xf>
    <xf numFmtId="0" fontId="1" fillId="0" borderId="0" xfId="45">
      <alignment/>
      <protection/>
    </xf>
    <xf numFmtId="210" fontId="93" fillId="2" borderId="0" xfId="45" applyNumberFormat="1" applyFont="1" applyFill="1" applyAlignment="1">
      <alignment horizontal="left"/>
      <protection/>
    </xf>
    <xf numFmtId="0" fontId="1" fillId="2" borderId="3" xfId="45" applyFill="1" applyBorder="1">
      <alignment/>
      <protection/>
    </xf>
    <xf numFmtId="0" fontId="94" fillId="2" borderId="1" xfId="45" applyFont="1" applyFill="1" applyBorder="1">
      <alignment/>
      <protection/>
    </xf>
    <xf numFmtId="0" fontId="94" fillId="2" borderId="0" xfId="45" applyFont="1" applyFill="1" applyBorder="1">
      <alignment/>
      <protection/>
    </xf>
    <xf numFmtId="0" fontId="94" fillId="2" borderId="0" xfId="45" applyFont="1" applyFill="1" applyBorder="1" applyAlignment="1">
      <alignment horizontal="center"/>
      <protection/>
    </xf>
    <xf numFmtId="0" fontId="94" fillId="2" borderId="4" xfId="45" applyFont="1" applyFill="1" applyBorder="1">
      <alignment/>
      <protection/>
    </xf>
    <xf numFmtId="37" fontId="96" fillId="2" borderId="4" xfId="45" applyNumberFormat="1" applyFont="1" applyFill="1" applyBorder="1" applyAlignment="1" applyProtection="1" quotePrefix="1">
      <alignment horizontal="center" vertical="center"/>
      <protection/>
    </xf>
    <xf numFmtId="0" fontId="97" fillId="2" borderId="19" xfId="45" applyFont="1" applyFill="1" applyBorder="1">
      <alignment/>
      <protection/>
    </xf>
    <xf numFmtId="37" fontId="97" fillId="2" borderId="19" xfId="45" applyNumberFormat="1" applyFont="1" applyFill="1" applyBorder="1" applyProtection="1">
      <alignment/>
      <protection/>
    </xf>
    <xf numFmtId="37" fontId="97" fillId="2" borderId="0" xfId="45" applyNumberFormat="1" applyFont="1" applyFill="1" applyBorder="1" applyProtection="1">
      <alignment/>
      <protection/>
    </xf>
    <xf numFmtId="0" fontId="10" fillId="2" borderId="0" xfId="45" applyFont="1" applyFill="1">
      <alignment/>
      <protection/>
    </xf>
    <xf numFmtId="211" fontId="97" fillId="2" borderId="0" xfId="45" applyNumberFormat="1" applyFont="1" applyFill="1" applyBorder="1" applyAlignment="1" applyProtection="1">
      <alignment vertical="center"/>
      <protection/>
    </xf>
    <xf numFmtId="211" fontId="98" fillId="2" borderId="0" xfId="45" applyNumberFormat="1" applyFont="1" applyFill="1" applyBorder="1" applyAlignment="1" applyProtection="1">
      <alignment vertical="center"/>
      <protection/>
    </xf>
    <xf numFmtId="211" fontId="1" fillId="0" borderId="0" xfId="45" applyNumberFormat="1">
      <alignment/>
      <protection/>
    </xf>
    <xf numFmtId="0" fontId="12" fillId="0" borderId="0" xfId="36" applyFont="1" applyBorder="1" applyAlignment="1">
      <alignment vertical="center"/>
      <protection/>
    </xf>
    <xf numFmtId="211" fontId="98" fillId="2" borderId="3" xfId="45" applyNumberFormat="1" applyFont="1" applyFill="1" applyBorder="1" applyAlignment="1" applyProtection="1">
      <alignment horizontal="left" vertical="center"/>
      <protection/>
    </xf>
    <xf numFmtId="211" fontId="98" fillId="2" borderId="3" xfId="45" applyNumberFormat="1" applyFont="1" applyFill="1" applyBorder="1" applyAlignment="1" applyProtection="1">
      <alignment vertical="center"/>
      <protection/>
    </xf>
    <xf numFmtId="211" fontId="97" fillId="2" borderId="0" xfId="45" applyNumberFormat="1" applyFont="1" applyFill="1" applyBorder="1" applyAlignment="1" applyProtection="1">
      <alignment horizontal="left" vertical="center"/>
      <protection/>
    </xf>
    <xf numFmtId="0" fontId="12" fillId="0" borderId="0" xfId="45" applyFont="1">
      <alignment/>
      <protection/>
    </xf>
    <xf numFmtId="0" fontId="99" fillId="0" borderId="0" xfId="20" applyFont="1" applyAlignment="1">
      <alignment horizontal="center"/>
      <protection/>
    </xf>
    <xf numFmtId="0" fontId="9" fillId="0" borderId="1" xfId="20" applyFont="1" applyBorder="1" applyAlignment="1">
      <alignment horizontal="center" vertical="center" wrapText="1"/>
      <protection/>
    </xf>
    <xf numFmtId="0" fontId="10" fillId="0" borderId="2" xfId="20" applyFont="1" applyBorder="1" applyAlignment="1">
      <alignment horizontal="center" vertical="center" wrapText="1"/>
      <protection/>
    </xf>
    <xf numFmtId="0" fontId="10" fillId="0" borderId="0" xfId="20" applyFont="1" applyBorder="1" applyAlignment="1">
      <alignment/>
      <protection/>
    </xf>
    <xf numFmtId="212" fontId="12" fillId="0" borderId="0" xfId="47" applyNumberFormat="1" applyFont="1" applyFill="1" applyBorder="1" applyAlignment="1">
      <alignment horizontal="center" vertical="center"/>
    </xf>
    <xf numFmtId="3" fontId="13" fillId="0" borderId="0" xfId="47" applyNumberFormat="1" applyFont="1" applyFill="1" applyBorder="1" applyAlignment="1">
      <alignment horizontal="center" vertical="center"/>
    </xf>
    <xf numFmtId="212" fontId="13" fillId="0" borderId="3" xfId="47" applyNumberFormat="1" applyFont="1" applyFill="1" applyBorder="1" applyAlignment="1">
      <alignment horizontal="center" vertical="center"/>
    </xf>
    <xf numFmtId="3" fontId="13" fillId="0" borderId="3" xfId="47" applyNumberFormat="1" applyFont="1" applyFill="1" applyBorder="1" applyAlignment="1">
      <alignment horizontal="center" vertical="center"/>
    </xf>
    <xf numFmtId="174" fontId="13" fillId="0" borderId="0" xfId="48" applyNumberFormat="1" applyFont="1" applyBorder="1" applyAlignment="1">
      <alignment horizontal="center"/>
    </xf>
    <xf numFmtId="0" fontId="60" fillId="0" borderId="0" xfId="48" applyFont="1" applyBorder="1" applyAlignment="1">
      <alignment horizontal="center"/>
    </xf>
    <xf numFmtId="174" fontId="12" fillId="0" borderId="0" xfId="20" applyNumberFormat="1" applyFont="1">
      <alignment/>
      <protection/>
    </xf>
    <xf numFmtId="0" fontId="100" fillId="0" borderId="0" xfId="36" applyFont="1" applyAlignment="1">
      <alignment/>
      <protection/>
    </xf>
    <xf numFmtId="0" fontId="1" fillId="0" borderId="0" xfId="36" applyFont="1">
      <alignment/>
      <protection/>
    </xf>
    <xf numFmtId="168" fontId="6" fillId="0" borderId="0" xfId="36" applyNumberFormat="1" applyFont="1" applyAlignment="1">
      <alignment horizontal="centerContinuous"/>
      <protection/>
    </xf>
    <xf numFmtId="0" fontId="38" fillId="0" borderId="0" xfId="36" applyFont="1">
      <alignment/>
      <protection/>
    </xf>
    <xf numFmtId="0" fontId="35" fillId="0" borderId="0" xfId="36" applyFont="1">
      <alignment/>
      <protection/>
    </xf>
    <xf numFmtId="210" fontId="101" fillId="0" borderId="0" xfId="36" applyNumberFormat="1" applyFont="1" applyAlignment="1">
      <alignment horizontal="left"/>
      <protection/>
    </xf>
    <xf numFmtId="0" fontId="94" fillId="0" borderId="1" xfId="36" applyFont="1" applyFill="1" applyBorder="1">
      <alignment/>
      <protection/>
    </xf>
    <xf numFmtId="0" fontId="9" fillId="0" borderId="1" xfId="36" applyFont="1" applyBorder="1" applyAlignment="1">
      <alignment horizontal="center"/>
      <protection/>
    </xf>
    <xf numFmtId="0" fontId="8" fillId="0" borderId="0" xfId="36" applyFont="1">
      <alignment/>
      <protection/>
    </xf>
    <xf numFmtId="0" fontId="94" fillId="0" borderId="0" xfId="36" applyFont="1" applyFill="1" applyBorder="1">
      <alignment/>
      <protection/>
    </xf>
    <xf numFmtId="0" fontId="10" fillId="0" borderId="0" xfId="46" applyFont="1" applyFill="1" applyBorder="1" applyAlignment="1" applyProtection="1">
      <alignment horizontal="center"/>
      <protection/>
    </xf>
    <xf numFmtId="0" fontId="9" fillId="0" borderId="0" xfId="36" applyFont="1" applyBorder="1" applyAlignment="1">
      <alignment horizontal="center"/>
      <protection/>
    </xf>
    <xf numFmtId="0" fontId="96" fillId="0" borderId="0" xfId="36" applyFont="1" applyFill="1" applyBorder="1" applyAlignment="1">
      <alignment horizontal="center"/>
      <protection/>
    </xf>
    <xf numFmtId="0" fontId="94" fillId="0" borderId="4" xfId="36" applyFont="1" applyFill="1" applyBorder="1">
      <alignment/>
      <protection/>
    </xf>
    <xf numFmtId="37" fontId="96" fillId="0" borderId="4" xfId="36" applyNumberFormat="1" applyFont="1" applyFill="1" applyBorder="1" applyAlignment="1" applyProtection="1" quotePrefix="1">
      <alignment horizontal="center" vertical="center"/>
      <protection/>
    </xf>
    <xf numFmtId="0" fontId="9" fillId="0" borderId="4" xfId="36" applyFont="1" applyBorder="1" applyAlignment="1">
      <alignment horizontal="center"/>
      <protection/>
    </xf>
    <xf numFmtId="0" fontId="97" fillId="0" borderId="19" xfId="36" applyFont="1" applyFill="1" applyBorder="1">
      <alignment/>
      <protection/>
    </xf>
    <xf numFmtId="37" fontId="97" fillId="0" borderId="19" xfId="36" applyNumberFormat="1" applyFont="1" applyFill="1" applyBorder="1" applyProtection="1">
      <alignment/>
      <protection/>
    </xf>
    <xf numFmtId="37" fontId="97" fillId="0" borderId="0" xfId="36" applyNumberFormat="1" applyFont="1" applyFill="1" applyBorder="1" applyProtection="1">
      <alignment/>
      <protection/>
    </xf>
    <xf numFmtId="0" fontId="12" fillId="0" borderId="19" xfId="36" applyFont="1" applyBorder="1" applyAlignment="1">
      <alignment horizontal="center"/>
      <protection/>
    </xf>
    <xf numFmtId="0" fontId="12" fillId="0" borderId="0" xfId="36" applyFont="1" applyBorder="1" applyAlignment="1">
      <alignment horizontal="left" vertical="center" wrapText="1"/>
      <protection/>
    </xf>
    <xf numFmtId="175" fontId="97" fillId="0" borderId="0" xfId="36" applyNumberFormat="1" applyFont="1" applyFill="1" applyBorder="1" applyAlignment="1" applyProtection="1">
      <alignment vertical="center"/>
      <protection/>
    </xf>
    <xf numFmtId="2" fontId="13" fillId="0" borderId="0" xfId="36" applyNumberFormat="1" applyFont="1" applyBorder="1" applyAlignment="1">
      <alignment horizontal="center" vertical="center"/>
      <protection/>
    </xf>
    <xf numFmtId="10" fontId="12" fillId="0" borderId="0" xfId="37" applyNumberFormat="1" applyFont="1" applyBorder="1" applyAlignment="1">
      <alignment horizontal="left" vertical="center" wrapText="1"/>
    </xf>
    <xf numFmtId="0" fontId="13" fillId="0" borderId="0" xfId="36" applyFont="1" applyBorder="1" applyAlignment="1">
      <alignment horizontal="left" vertical="center" wrapText="1"/>
      <protection/>
    </xf>
    <xf numFmtId="175" fontId="98" fillId="0" borderId="0" xfId="36" applyNumberFormat="1" applyFont="1" applyFill="1" applyBorder="1" applyAlignment="1" applyProtection="1">
      <alignment vertical="center"/>
      <protection/>
    </xf>
    <xf numFmtId="2" fontId="13" fillId="0" borderId="3" xfId="36" applyNumberFormat="1" applyFont="1" applyBorder="1" applyAlignment="1">
      <alignment horizontal="center" vertical="center"/>
      <protection/>
    </xf>
    <xf numFmtId="164" fontId="1" fillId="0" borderId="0" xfId="36" applyNumberFormat="1" applyFont="1">
      <alignment/>
      <protection/>
    </xf>
    <xf numFmtId="0" fontId="97" fillId="0" borderId="0" xfId="36" applyFont="1" applyFill="1" applyBorder="1">
      <alignment/>
      <protection/>
    </xf>
    <xf numFmtId="0" fontId="12" fillId="0" borderId="0" xfId="36" applyFont="1">
      <alignment/>
      <protection/>
    </xf>
    <xf numFmtId="0" fontId="102" fillId="0" borderId="0" xfId="36" applyFont="1" applyFill="1" applyBorder="1">
      <alignment/>
      <protection/>
    </xf>
    <xf numFmtId="0" fontId="14" fillId="0" borderId="0" xfId="36" applyFont="1">
      <alignment/>
      <protection/>
    </xf>
    <xf numFmtId="211" fontId="1" fillId="0" borderId="0" xfId="36" applyNumberFormat="1" applyFont="1">
      <alignment/>
      <protection/>
    </xf>
    <xf numFmtId="10" fontId="1" fillId="0" borderId="0" xfId="37" applyNumberFormat="1" applyFont="1"/>
    <xf numFmtId="0" fontId="2" fillId="0" borderId="0" xfId="49" applyFont="1" applyFill="1" applyAlignment="1">
      <alignment/>
      <protection/>
    </xf>
    <xf numFmtId="0" fontId="1" fillId="0" borderId="0" xfId="49" applyFill="1">
      <alignment/>
      <protection/>
    </xf>
    <xf numFmtId="0" fontId="32" fillId="0" borderId="0" xfId="49" applyFont="1" applyFill="1">
      <alignment/>
      <protection/>
    </xf>
    <xf numFmtId="0" fontId="20" fillId="0" borderId="0" xfId="49" applyFont="1" applyFill="1">
      <alignment/>
      <protection/>
    </xf>
    <xf numFmtId="0" fontId="52" fillId="0" borderId="0" xfId="49" applyFont="1" applyFill="1">
      <alignment/>
      <protection/>
    </xf>
    <xf numFmtId="0" fontId="103" fillId="0" borderId="0" xfId="35" applyFont="1" applyFill="1" applyBorder="1" applyAlignment="1" applyProtection="1">
      <alignment/>
      <protection/>
    </xf>
    <xf numFmtId="0" fontId="10" fillId="0" borderId="0" xfId="49" applyFont="1" applyFill="1" applyBorder="1">
      <alignment/>
      <protection/>
    </xf>
    <xf numFmtId="0" fontId="18" fillId="0" borderId="18" xfId="49" applyFont="1" applyFill="1" applyBorder="1" applyAlignment="1">
      <alignment horizontal="center" vertical="center" wrapText="1"/>
      <protection/>
    </xf>
    <xf numFmtId="0" fontId="10" fillId="0" borderId="18" xfId="49" applyFont="1" applyFill="1" applyBorder="1" applyAlignment="1">
      <alignment horizontal="center" vertical="center" wrapText="1"/>
      <protection/>
    </xf>
    <xf numFmtId="0" fontId="9" fillId="0" borderId="18" xfId="49" applyFont="1" applyFill="1" applyBorder="1" applyAlignment="1">
      <alignment horizontal="center" vertical="center" wrapText="1"/>
      <protection/>
    </xf>
    <xf numFmtId="0" fontId="1" fillId="0" borderId="0" xfId="49" applyFont="1" applyFill="1">
      <alignment/>
      <protection/>
    </xf>
    <xf numFmtId="0" fontId="13" fillId="0" borderId="0" xfId="49" applyFont="1" applyFill="1" applyBorder="1">
      <alignment/>
      <protection/>
    </xf>
    <xf numFmtId="4" fontId="12" fillId="0" borderId="0" xfId="49" applyNumberFormat="1" applyFont="1" applyFill="1" applyBorder="1">
      <alignment/>
      <protection/>
    </xf>
    <xf numFmtId="4" fontId="13" fillId="0" borderId="0" xfId="49" applyNumberFormat="1" applyFont="1" applyFill="1" applyBorder="1">
      <alignment/>
      <protection/>
    </xf>
    <xf numFmtId="0" fontId="14" fillId="0" borderId="0" xfId="49" applyFont="1" applyFill="1">
      <alignment/>
      <protection/>
    </xf>
    <xf numFmtId="0" fontId="12" fillId="0" borderId="0" xfId="50" applyFont="1" applyFill="1" applyBorder="1" applyProtection="1">
      <alignment/>
      <protection/>
    </xf>
    <xf numFmtId="213" fontId="12" fillId="0" borderId="0" xfId="51" applyNumberFormat="1" applyFont="1" applyFill="1" applyBorder="1" applyAlignment="1">
      <alignment horizontal="right"/>
    </xf>
    <xf numFmtId="0" fontId="12" fillId="0" borderId="0" xfId="49" applyFont="1" applyFill="1" applyBorder="1">
      <alignment/>
      <protection/>
    </xf>
    <xf numFmtId="213" fontId="14" fillId="0" borderId="0" xfId="49" applyNumberFormat="1" applyFont="1" applyFill="1">
      <alignment/>
      <protection/>
    </xf>
    <xf numFmtId="0" fontId="13" fillId="0" borderId="0" xfId="36" applyFont="1" applyFill="1" applyBorder="1">
      <alignment/>
      <protection/>
    </xf>
    <xf numFmtId="214" fontId="12" fillId="0" borderId="0" xfId="51" applyNumberFormat="1" applyFont="1" applyFill="1" applyBorder="1" applyAlignment="1">
      <alignment horizontal="center"/>
    </xf>
    <xf numFmtId="0" fontId="12" fillId="0" borderId="0" xfId="36" applyFont="1" applyFill="1" applyBorder="1">
      <alignment/>
      <protection/>
    </xf>
    <xf numFmtId="213" fontId="12" fillId="0" borderId="0" xfId="51" applyNumberFormat="1" applyFont="1" applyFill="1" applyBorder="1" applyAlignment="1">
      <alignment horizontal="center"/>
    </xf>
    <xf numFmtId="215" fontId="12" fillId="0" borderId="0" xfId="51" applyNumberFormat="1" applyFont="1" applyFill="1" applyBorder="1" applyAlignment="1">
      <alignment horizontal="right"/>
    </xf>
    <xf numFmtId="216" fontId="12" fillId="0" borderId="0" xfId="51" applyNumberFormat="1" applyFont="1" applyFill="1" applyBorder="1" applyAlignment="1">
      <alignment horizontal="right"/>
    </xf>
    <xf numFmtId="0" fontId="89" fillId="0" borderId="3" xfId="49" applyFont="1" applyFill="1" applyBorder="1">
      <alignment/>
      <protection/>
    </xf>
    <xf numFmtId="217" fontId="89" fillId="0" borderId="3" xfId="49" applyNumberFormat="1" applyFont="1" applyFill="1" applyBorder="1">
      <alignment/>
      <protection/>
    </xf>
    <xf numFmtId="217" fontId="22" fillId="0" borderId="3" xfId="49" applyNumberFormat="1" applyFont="1" applyFill="1" applyBorder="1">
      <alignment/>
      <protection/>
    </xf>
    <xf numFmtId="0" fontId="12" fillId="0" borderId="0" xfId="50" applyFont="1" applyFill="1" applyAlignment="1" applyProtection="1">
      <alignment vertical="center"/>
      <protection/>
    </xf>
    <xf numFmtId="0" fontId="15" fillId="0" borderId="0" xfId="49" applyFont="1" applyFill="1" applyBorder="1">
      <alignment/>
      <protection/>
    </xf>
    <xf numFmtId="0" fontId="31" fillId="0" borderId="0" xfId="49" applyFont="1" applyFill="1" applyBorder="1">
      <alignment/>
      <protection/>
    </xf>
    <xf numFmtId="0" fontId="31" fillId="0" borderId="0" xfId="49" applyFont="1" applyFill="1">
      <alignment/>
      <protection/>
    </xf>
    <xf numFmtId="0" fontId="12" fillId="0" borderId="0" xfId="36" applyFont="1" applyFill="1" applyAlignment="1">
      <alignment horizontal="left" vertical="center" indent="2"/>
      <protection/>
    </xf>
    <xf numFmtId="1" fontId="10" fillId="0" borderId="0" xfId="49" applyNumberFormat="1" applyFont="1" applyFill="1" applyBorder="1">
      <alignment/>
      <protection/>
    </xf>
    <xf numFmtId="0" fontId="12" fillId="0" borderId="0" xfId="45" applyFont="1" applyAlignment="1">
      <alignment vertical="center"/>
      <protection/>
    </xf>
    <xf numFmtId="218" fontId="14" fillId="0" borderId="0" xfId="52" applyNumberFormat="1" applyFont="1" applyFill="1" applyBorder="1"/>
    <xf numFmtId="0" fontId="1" fillId="0" borderId="0" xfId="49" applyFill="1" applyBorder="1">
      <alignment/>
      <protection/>
    </xf>
    <xf numFmtId="0" fontId="9" fillId="0" borderId="21" xfId="36" applyFont="1" applyFill="1" applyBorder="1" applyAlignment="1">
      <alignment horizontal="center" vertical="center"/>
      <protection/>
    </xf>
    <xf numFmtId="188" fontId="9" fillId="0" borderId="20" xfId="35" applyNumberFormat="1" applyFont="1" applyFill="1" applyBorder="1" applyAlignment="1" applyProtection="1">
      <alignment horizontal="center"/>
      <protection/>
    </xf>
    <xf numFmtId="185" fontId="9" fillId="0" borderId="20" xfId="35" applyNumberFormat="1" applyFont="1" applyFill="1" applyBorder="1" applyAlignment="1" applyProtection="1">
      <alignment horizontal="center" vertical="center"/>
      <protection/>
    </xf>
    <xf numFmtId="185" fontId="9" fillId="0" borderId="20" xfId="35" applyNumberFormat="1" applyFont="1" applyFill="1" applyBorder="1" applyAlignment="1" applyProtection="1">
      <alignment horizontal="center"/>
      <protection/>
    </xf>
    <xf numFmtId="0" fontId="33" fillId="0" borderId="0" xfId="20" applyFont="1" applyBorder="1" applyAlignment="1">
      <alignment horizontal="center"/>
      <protection/>
    </xf>
    <xf numFmtId="0" fontId="10" fillId="0" borderId="18" xfId="20" applyFont="1" applyBorder="1" applyAlignment="1">
      <alignment horizontal="center" vertical="center"/>
      <protection/>
    </xf>
    <xf numFmtId="3" fontId="12" fillId="0" borderId="0" xfId="20" applyNumberFormat="1" applyFont="1" applyBorder="1" applyAlignment="1">
      <alignment horizontal="center"/>
      <protection/>
    </xf>
    <xf numFmtId="3" fontId="13" fillId="0" borderId="0" xfId="20" applyNumberFormat="1" applyFont="1" applyBorder="1" applyAlignment="1">
      <alignment horizontal="center"/>
      <protection/>
    </xf>
    <xf numFmtId="3" fontId="12" fillId="0" borderId="0" xfId="20" applyNumberFormat="1" applyFont="1" applyFill="1" applyBorder="1" applyAlignment="1">
      <alignment horizontal="center"/>
      <protection/>
    </xf>
    <xf numFmtId="3" fontId="13" fillId="0" borderId="0" xfId="20" applyNumberFormat="1" applyFont="1" applyFill="1" applyBorder="1" applyAlignment="1">
      <alignment horizontal="center"/>
      <protection/>
    </xf>
    <xf numFmtId="0" fontId="13" fillId="0" borderId="3" xfId="20" applyFont="1" applyBorder="1" applyAlignment="1">
      <alignment vertical="center"/>
      <protection/>
    </xf>
    <xf numFmtId="3" fontId="13" fillId="0" borderId="3" xfId="20" applyNumberFormat="1" applyFont="1" applyFill="1" applyBorder="1" applyAlignment="1">
      <alignment horizontal="center" vertical="center"/>
      <protection/>
    </xf>
    <xf numFmtId="0" fontId="104" fillId="0" borderId="0" xfId="20" applyFont="1" applyAlignment="1">
      <alignment vertical="center"/>
      <protection/>
    </xf>
    <xf numFmtId="0" fontId="1" fillId="0" borderId="0" xfId="20" applyFill="1">
      <alignment/>
      <protection/>
    </xf>
    <xf numFmtId="0" fontId="18" fillId="0" borderId="0" xfId="20" applyFont="1" applyAlignment="1">
      <alignment horizontal="centerContinuous" vertical="center"/>
      <protection/>
    </xf>
    <xf numFmtId="0" fontId="35" fillId="0" borderId="0" xfId="20" applyFont="1" applyAlignment="1">
      <alignment horizontal="centerContinuous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>
      <alignment horizontal="center" vertical="center"/>
      <protection/>
    </xf>
    <xf numFmtId="0" fontId="94" fillId="0" borderId="18" xfId="20" applyFont="1" applyBorder="1" applyAlignment="1">
      <alignment horizontal="center" vertical="center" wrapText="1"/>
      <protection/>
    </xf>
    <xf numFmtId="17" fontId="10" fillId="0" borderId="18" xfId="20" applyNumberFormat="1" applyFont="1" applyBorder="1" applyAlignment="1">
      <alignment horizontal="center" vertical="center" wrapText="1"/>
      <protection/>
    </xf>
    <xf numFmtId="0" fontId="9" fillId="0" borderId="19" xfId="20" applyFont="1" applyBorder="1" applyAlignment="1">
      <alignment horizontal="center" vertical="center" wrapText="1"/>
      <protection/>
    </xf>
    <xf numFmtId="0" fontId="10" fillId="0" borderId="0" xfId="20" applyFont="1" applyFill="1">
      <alignment/>
      <protection/>
    </xf>
    <xf numFmtId="0" fontId="98" fillId="0" borderId="0" xfId="20" applyFont="1" applyBorder="1" applyAlignment="1">
      <alignment horizontal="center" vertical="center" wrapText="1"/>
      <protection/>
    </xf>
    <xf numFmtId="0" fontId="53" fillId="0" borderId="0" xfId="20" applyFont="1" applyBorder="1" applyAlignment="1">
      <alignment horizontal="center" vertical="center" wrapText="1"/>
      <protection/>
    </xf>
    <xf numFmtId="0" fontId="17" fillId="0" borderId="0" xfId="20" applyFont="1" applyBorder="1" applyAlignment="1">
      <alignment horizontal="center" vertical="center" wrapText="1"/>
      <protection/>
    </xf>
    <xf numFmtId="0" fontId="13" fillId="0" borderId="0" xfId="20" applyFont="1" applyFill="1" applyBorder="1" applyAlignment="1">
      <alignment horizontal="left" vertical="center" wrapText="1"/>
      <protection/>
    </xf>
    <xf numFmtId="37" fontId="98" fillId="0" borderId="0" xfId="53" applyNumberFormat="1" applyFont="1" applyFill="1" applyBorder="1" applyAlignment="1">
      <alignment horizontal="center" vertical="center"/>
    </xf>
    <xf numFmtId="37" fontId="13" fillId="0" borderId="0" xfId="54" applyNumberFormat="1" applyFont="1" applyFill="1" applyBorder="1" applyAlignment="1">
      <alignment horizontal="center" vertical="center"/>
    </xf>
    <xf numFmtId="4" fontId="13" fillId="0" borderId="0" xfId="54" applyNumberFormat="1" applyFont="1" applyFill="1" applyBorder="1" applyAlignment="1">
      <alignment horizontal="center" vertical="center"/>
    </xf>
    <xf numFmtId="172" fontId="13" fillId="3" borderId="0" xfId="54" applyFont="1" applyFill="1" applyBorder="1" applyAlignment="1">
      <alignment horizontal="center" vertical="center"/>
    </xf>
    <xf numFmtId="0" fontId="14" fillId="0" borderId="0" xfId="20" applyFont="1" applyFill="1">
      <alignment/>
      <protection/>
    </xf>
    <xf numFmtId="37" fontId="97" fillId="0" borderId="0" xfId="53" applyNumberFormat="1" applyFont="1" applyFill="1" applyBorder="1" applyAlignment="1">
      <alignment horizontal="center" vertical="center"/>
    </xf>
    <xf numFmtId="37" fontId="12" fillId="0" borderId="0" xfId="54" applyNumberFormat="1" applyFont="1" applyFill="1" applyBorder="1" applyAlignment="1">
      <alignment horizontal="center" vertical="center"/>
    </xf>
    <xf numFmtId="172" fontId="12" fillId="0" borderId="0" xfId="54" applyFont="1" applyBorder="1" applyAlignment="1">
      <alignment horizontal="center" vertical="center"/>
    </xf>
    <xf numFmtId="172" fontId="12" fillId="3" borderId="0" xfId="54" applyFont="1" applyFill="1" applyBorder="1" applyAlignment="1">
      <alignment horizontal="center" vertical="center"/>
    </xf>
    <xf numFmtId="37" fontId="14" fillId="0" borderId="0" xfId="20" applyNumberFormat="1" applyFont="1" applyFill="1">
      <alignment/>
      <protection/>
    </xf>
    <xf numFmtId="0" fontId="13" fillId="0" borderId="0" xfId="20" applyFont="1" applyFill="1" applyBorder="1" applyAlignment="1">
      <alignment horizontal="left" vertical="center"/>
      <protection/>
    </xf>
    <xf numFmtId="172" fontId="13" fillId="0" borderId="0" xfId="54" applyFont="1" applyBorder="1" applyAlignment="1">
      <alignment horizontal="center" vertical="center"/>
    </xf>
    <xf numFmtId="0" fontId="17" fillId="0" borderId="0" xfId="20" applyFont="1" applyFill="1">
      <alignment/>
      <protection/>
    </xf>
    <xf numFmtId="172" fontId="17" fillId="0" borderId="0" xfId="54" applyFont="1" applyBorder="1" applyAlignment="1">
      <alignment horizontal="center" vertical="center"/>
    </xf>
    <xf numFmtId="37" fontId="17" fillId="0" borderId="0" xfId="20" applyNumberFormat="1" applyFont="1" applyFill="1">
      <alignment/>
      <protection/>
    </xf>
    <xf numFmtId="0" fontId="13" fillId="0" borderId="3" xfId="20" applyFont="1" applyFill="1" applyBorder="1" applyAlignment="1">
      <alignment horizontal="left" vertical="center"/>
      <protection/>
    </xf>
    <xf numFmtId="172" fontId="13" fillId="0" borderId="3" xfId="54" applyFont="1" applyFill="1" applyBorder="1" applyAlignment="1">
      <alignment horizontal="center" vertical="center"/>
    </xf>
    <xf numFmtId="172" fontId="105" fillId="0" borderId="0" xfId="54" applyFont="1" applyFill="1" applyBorder="1" applyAlignment="1">
      <alignment horizontal="center" vertical="center"/>
    </xf>
    <xf numFmtId="172" fontId="22" fillId="0" borderId="0" xfId="54" applyFont="1" applyBorder="1" applyAlignment="1">
      <alignment horizontal="center" vertical="center"/>
    </xf>
    <xf numFmtId="219" fontId="15" fillId="0" borderId="0" xfId="20" applyNumberFormat="1" applyFont="1" applyAlignment="1">
      <alignment vertical="center"/>
      <protection/>
    </xf>
    <xf numFmtId="0" fontId="37" fillId="0" borderId="0" xfId="20" applyFont="1" applyAlignment="1">
      <alignment vertical="center"/>
      <protection/>
    </xf>
    <xf numFmtId="0" fontId="106" fillId="0" borderId="0" xfId="55" applyFont="1" applyFill="1" applyAlignment="1">
      <alignment horizontal="centerContinuous" vertical="center"/>
      <protection/>
    </xf>
    <xf numFmtId="0" fontId="43" fillId="0" borderId="0" xfId="55" applyFont="1">
      <alignment/>
      <protection/>
    </xf>
    <xf numFmtId="0" fontId="107" fillId="0" borderId="0" xfId="55" applyFont="1" applyAlignment="1">
      <alignment horizontal="centerContinuous" vertical="center"/>
      <protection/>
    </xf>
    <xf numFmtId="0" fontId="4" fillId="0" borderId="0" xfId="55" applyFont="1" applyAlignment="1">
      <alignment horizontal="centerContinuous" vertical="center"/>
      <protection/>
    </xf>
    <xf numFmtId="0" fontId="57" fillId="0" borderId="0" xfId="55" applyFont="1" applyAlignment="1">
      <alignment horizontal="centerContinuous" vertical="center"/>
      <protection/>
    </xf>
    <xf numFmtId="0" fontId="7" fillId="0" borderId="0" xfId="55" applyFont="1" applyAlignment="1">
      <alignment horizontal="centerContinuous" vertical="center"/>
      <protection/>
    </xf>
    <xf numFmtId="0" fontId="9" fillId="0" borderId="31" xfId="55" applyFont="1" applyFill="1" applyBorder="1" applyAlignment="1">
      <alignment horizontal="center" vertical="center"/>
      <protection/>
    </xf>
    <xf numFmtId="0" fontId="9" fillId="0" borderId="4" xfId="55" applyFont="1" applyFill="1" applyBorder="1" applyAlignment="1">
      <alignment horizontal="center" vertical="center"/>
      <protection/>
    </xf>
    <xf numFmtId="0" fontId="9" fillId="0" borderId="32" xfId="55" applyFont="1" applyFill="1" applyBorder="1" applyAlignment="1">
      <alignment horizontal="center" vertical="center"/>
      <protection/>
    </xf>
    <xf numFmtId="0" fontId="12" fillId="0" borderId="0" xfId="55" applyFont="1">
      <alignment/>
      <protection/>
    </xf>
    <xf numFmtId="0" fontId="1" fillId="0" borderId="33" xfId="20" applyBorder="1">
      <alignment/>
      <protection/>
    </xf>
    <xf numFmtId="0" fontId="4" fillId="0" borderId="0" xfId="20" applyFont="1" applyFill="1" applyProtection="1">
      <alignment/>
      <protection/>
    </xf>
    <xf numFmtId="168" fontId="6" fillId="0" borderId="0" xfId="20" applyNumberFormat="1" applyFont="1" applyFill="1" applyProtection="1">
      <alignment/>
      <protection/>
    </xf>
    <xf numFmtId="168" fontId="6" fillId="0" borderId="0" xfId="20" applyNumberFormat="1" applyFont="1" applyFill="1" applyAlignment="1" applyProtection="1">
      <alignment horizontal="centerContinuous" vertical="center"/>
      <protection locked="0"/>
    </xf>
    <xf numFmtId="0" fontId="6" fillId="0" borderId="0" xfId="20" applyFont="1" applyFill="1" applyAlignment="1" applyProtection="1">
      <alignment horizontal="centerContinuous" vertical="center"/>
      <protection/>
    </xf>
    <xf numFmtId="0" fontId="6" fillId="0" borderId="0" xfId="20" applyFont="1" applyFill="1" applyProtection="1">
      <alignment/>
      <protection/>
    </xf>
    <xf numFmtId="0" fontId="18" fillId="0" borderId="0" xfId="20" applyFont="1" applyFill="1" applyAlignment="1" applyProtection="1">
      <alignment/>
      <protection/>
    </xf>
    <xf numFmtId="0" fontId="9" fillId="0" borderId="1" xfId="20" applyFont="1" applyFill="1" applyBorder="1" applyAlignment="1" applyProtection="1">
      <alignment horizontal="center" vertical="center" wrapText="1"/>
      <protection/>
    </xf>
    <xf numFmtId="0" fontId="9" fillId="0" borderId="1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/>
      <protection/>
    </xf>
    <xf numFmtId="0" fontId="9" fillId="0" borderId="0" xfId="20" applyFont="1" applyFill="1" applyBorder="1" applyAlignment="1" applyProtection="1">
      <alignment horizontal="center" vertical="center" wrapText="1"/>
      <protection/>
    </xf>
    <xf numFmtId="0" fontId="10" fillId="0" borderId="24" xfId="20" applyFont="1" applyFill="1" applyBorder="1" applyAlignment="1" applyProtection="1">
      <alignment horizontal="centerContinuous" vertical="center" wrapText="1"/>
      <protection/>
    </xf>
    <xf numFmtId="0" fontId="10" fillId="0" borderId="24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0" fillId="0" borderId="23" xfId="20" applyFont="1" applyFill="1" applyBorder="1" applyAlignment="1" applyProtection="1">
      <alignment horizontal="center" vertical="center"/>
      <protection/>
    </xf>
    <xf numFmtId="0" fontId="10" fillId="0" borderId="2" xfId="20" applyFont="1" applyFill="1" applyBorder="1" applyAlignment="1" applyProtection="1">
      <alignment horizontal="center" vertical="center"/>
      <protection/>
    </xf>
    <xf numFmtId="0" fontId="108" fillId="0" borderId="0" xfId="20" applyFont="1" applyFill="1" applyBorder="1" applyAlignment="1">
      <alignment horizontal="center" vertical="top"/>
      <protection/>
    </xf>
    <xf numFmtId="0" fontId="108" fillId="0" borderId="0" xfId="20" applyFont="1" applyFill="1" applyBorder="1" applyAlignment="1" applyProtection="1">
      <alignment horizontal="center" vertical="center"/>
      <protection/>
    </xf>
    <xf numFmtId="0" fontId="62" fillId="0" borderId="0" xfId="20" applyFont="1" applyFill="1" applyBorder="1" applyAlignment="1" applyProtection="1">
      <alignment vertical="center"/>
      <protection/>
    </xf>
    <xf numFmtId="0" fontId="109" fillId="0" borderId="0" xfId="20" applyFont="1" applyFill="1" applyBorder="1" applyAlignment="1" applyProtection="1">
      <alignment vertical="center"/>
      <protection/>
    </xf>
    <xf numFmtId="0" fontId="59" fillId="0" borderId="0" xfId="20" applyFont="1" applyFill="1" applyBorder="1" applyAlignment="1" applyProtection="1">
      <alignment horizontal="center" vertical="center"/>
      <protection/>
    </xf>
    <xf numFmtId="0" fontId="59" fillId="0" borderId="0" xfId="20" applyFont="1" applyFill="1" applyBorder="1" applyAlignment="1" applyProtection="1">
      <alignment vertical="center"/>
      <protection/>
    </xf>
    <xf numFmtId="175" fontId="110" fillId="0" borderId="0" xfId="56" applyNumberFormat="1" applyFont="1" applyFill="1" applyBorder="1" applyAlignment="1" applyProtection="1">
      <alignment vertical="center"/>
      <protection hidden="1"/>
    </xf>
    <xf numFmtId="3" fontId="111" fillId="0" borderId="0" xfId="57" applyNumberFormat="1" applyFont="1" applyFill="1" applyBorder="1" applyAlignment="1" applyProtection="1">
      <alignment vertical="center"/>
      <protection/>
    </xf>
    <xf numFmtId="0" fontId="13" fillId="0" borderId="0" xfId="20" applyFont="1" applyFill="1" applyBorder="1" applyAlignment="1" applyProtection="1">
      <alignment horizontal="left" vertical="center"/>
      <protection/>
    </xf>
    <xf numFmtId="0" fontId="12" fillId="0" borderId="0" xfId="20" applyFont="1" applyFill="1" applyBorder="1" applyAlignment="1" applyProtection="1">
      <alignment vertical="center"/>
      <protection/>
    </xf>
    <xf numFmtId="0" fontId="12" fillId="0" borderId="0" xfId="20" applyFont="1" applyFill="1" applyBorder="1" applyAlignment="1" applyProtection="1">
      <alignment horizontal="center" vertical="center"/>
      <protection/>
    </xf>
    <xf numFmtId="0" fontId="111" fillId="0" borderId="0" xfId="20" applyFont="1" applyFill="1" applyBorder="1" applyAlignment="1" applyProtection="1">
      <alignment vertical="center"/>
      <protection hidden="1"/>
    </xf>
    <xf numFmtId="3" fontId="13" fillId="0" borderId="0" xfId="57" applyNumberFormat="1" applyFont="1" applyFill="1" applyBorder="1" applyAlignment="1" applyProtection="1">
      <alignment vertical="center"/>
      <protection/>
    </xf>
    <xf numFmtId="3" fontId="12" fillId="0" borderId="0" xfId="20" applyNumberFormat="1" applyFont="1" applyFill="1" applyBorder="1" applyAlignment="1" applyProtection="1">
      <alignment vertical="center"/>
      <protection/>
    </xf>
    <xf numFmtId="0" fontId="12" fillId="0" borderId="0" xfId="20" applyFont="1" applyFill="1" applyBorder="1" applyAlignment="1" applyProtection="1">
      <alignment horizontal="right" vertical="center"/>
      <protection/>
    </xf>
    <xf numFmtId="3" fontId="12" fillId="0" borderId="0" xfId="20" applyNumberFormat="1" applyFont="1" applyFill="1" applyBorder="1" applyAlignment="1" applyProtection="1">
      <alignment horizontal="right" vertical="center"/>
      <protection hidden="1"/>
    </xf>
    <xf numFmtId="3" fontId="12" fillId="0" borderId="0" xfId="57" applyNumberFormat="1" applyFont="1" applyFill="1" applyBorder="1" applyAlignment="1" applyProtection="1">
      <alignment vertical="center"/>
      <protection/>
    </xf>
    <xf numFmtId="3" fontId="12" fillId="0" borderId="0" xfId="20" applyNumberFormat="1" applyFont="1" applyFill="1" applyBorder="1" applyAlignment="1" applyProtection="1">
      <alignment horizontal="right" vertical="center"/>
      <protection/>
    </xf>
    <xf numFmtId="3" fontId="12" fillId="0" borderId="0" xfId="20" applyNumberFormat="1" applyFont="1" applyFill="1" applyBorder="1" applyAlignment="1" applyProtection="1">
      <alignment horizontal="center" vertical="center"/>
      <protection hidden="1"/>
    </xf>
    <xf numFmtId="3" fontId="14" fillId="0" borderId="0" xfId="20" applyNumberFormat="1" applyFont="1" applyFill="1">
      <alignment/>
      <protection/>
    </xf>
    <xf numFmtId="3" fontId="14" fillId="0" borderId="0" xfId="20" applyNumberFormat="1" applyFont="1">
      <alignment/>
      <protection/>
    </xf>
    <xf numFmtId="0" fontId="12" fillId="0" borderId="0" xfId="20" applyFont="1" applyFill="1" applyAlignment="1" applyProtection="1">
      <alignment/>
      <protection/>
    </xf>
    <xf numFmtId="0" fontId="12" fillId="0" borderId="0" xfId="20" applyFont="1" applyFill="1" applyAlignment="1" applyProtection="1">
      <alignment horizontal="left"/>
      <protection/>
    </xf>
    <xf numFmtId="0" fontId="12" fillId="0" borderId="0" xfId="20" applyFont="1" applyFill="1" applyProtection="1">
      <alignment/>
      <protection/>
    </xf>
    <xf numFmtId="0" fontId="12" fillId="0" borderId="0" xfId="20" applyFont="1" applyFill="1" applyAlignment="1" applyProtection="1">
      <alignment vertical="center"/>
      <protection/>
    </xf>
    <xf numFmtId="0" fontId="59" fillId="0" borderId="0" xfId="20" applyFont="1" applyFill="1">
      <alignment/>
      <protection/>
    </xf>
    <xf numFmtId="3" fontId="59" fillId="0" borderId="0" xfId="57" applyNumberFormat="1" applyFont="1" applyFill="1" applyBorder="1" applyAlignment="1" applyProtection="1">
      <alignment vertical="center"/>
      <protection/>
    </xf>
    <xf numFmtId="0" fontId="1" fillId="0" borderId="0" xfId="36" applyFont="1" applyBorder="1">
      <alignment/>
      <protection/>
    </xf>
    <xf numFmtId="0" fontId="1" fillId="0" borderId="0" xfId="36" applyBorder="1">
      <alignment/>
      <protection/>
    </xf>
    <xf numFmtId="168" fontId="6" fillId="0" borderId="0" xfId="36" applyNumberFormat="1" applyFont="1" applyAlignment="1">
      <alignment horizontal="centerContinuous" vertical="center"/>
      <protection/>
    </xf>
    <xf numFmtId="0" fontId="100" fillId="0" borderId="0" xfId="36" applyFont="1" applyAlignment="1">
      <alignment horizontal="centerContinuous"/>
      <protection/>
    </xf>
    <xf numFmtId="0" fontId="99" fillId="0" borderId="0" xfId="36" applyFont="1" applyAlignment="1">
      <alignment horizontal="centerContinuous"/>
      <protection/>
    </xf>
    <xf numFmtId="0" fontId="8" fillId="0" borderId="0" xfId="36" applyFont="1" applyBorder="1">
      <alignment/>
      <protection/>
    </xf>
    <xf numFmtId="0" fontId="94" fillId="0" borderId="0" xfId="36" applyFont="1" applyFill="1" applyBorder="1" applyAlignment="1" applyProtection="1">
      <alignment horizontal="center"/>
      <protection/>
    </xf>
    <xf numFmtId="0" fontId="10" fillId="0" borderId="0" xfId="36" applyFont="1">
      <alignment/>
      <protection/>
    </xf>
    <xf numFmtId="0" fontId="96" fillId="0" borderId="2" xfId="36" applyFont="1" applyFill="1" applyBorder="1" applyAlignment="1">
      <alignment horizontal="center" vertical="center"/>
      <protection/>
    </xf>
    <xf numFmtId="0" fontId="94" fillId="0" borderId="3" xfId="36" applyFont="1" applyFill="1" applyBorder="1">
      <alignment/>
      <protection/>
    </xf>
    <xf numFmtId="9" fontId="10" fillId="0" borderId="34" xfId="46" applyNumberFormat="1" applyFont="1" applyFill="1" applyBorder="1" applyAlignment="1" applyProtection="1">
      <alignment horizontal="center" vertical="center"/>
      <protection/>
    </xf>
    <xf numFmtId="172" fontId="97" fillId="0" borderId="0" xfId="36" applyNumberFormat="1" applyFont="1" applyFill="1" applyBorder="1" applyAlignment="1" applyProtection="1">
      <alignment horizontal="center" vertical="center"/>
      <protection/>
    </xf>
    <xf numFmtId="172" fontId="98" fillId="0" borderId="0" xfId="36" applyNumberFormat="1" applyFont="1" applyFill="1" applyBorder="1" applyAlignment="1" applyProtection="1">
      <alignment horizontal="center" vertical="center"/>
      <protection/>
    </xf>
    <xf numFmtId="0" fontId="12" fillId="0" borderId="0" xfId="58" applyFont="1" applyBorder="1" applyAlignment="1">
      <alignment vertical="center"/>
      <protection/>
    </xf>
    <xf numFmtId="2" fontId="1" fillId="0" borderId="0" xfId="36" applyNumberFormat="1" applyFont="1">
      <alignment/>
      <protection/>
    </xf>
    <xf numFmtId="0" fontId="12" fillId="0" borderId="0" xfId="36" applyFont="1" applyFill="1" applyBorder="1" applyAlignment="1">
      <alignment horizontal="left" vertical="center" wrapText="1"/>
      <protection/>
    </xf>
    <xf numFmtId="0" fontId="98" fillId="0" borderId="3" xfId="36" applyFont="1" applyFill="1" applyBorder="1" applyAlignment="1">
      <alignment vertical="center"/>
      <protection/>
    </xf>
    <xf numFmtId="172" fontId="98" fillId="0" borderId="3" xfId="36" applyNumberFormat="1" applyFont="1" applyFill="1" applyBorder="1" applyAlignment="1" applyProtection="1">
      <alignment horizontal="center" vertical="center"/>
      <protection/>
    </xf>
    <xf numFmtId="3" fontId="98" fillId="0" borderId="3" xfId="36" applyNumberFormat="1" applyFont="1" applyFill="1" applyBorder="1" applyAlignment="1" applyProtection="1">
      <alignment vertical="center"/>
      <protection/>
    </xf>
    <xf numFmtId="2" fontId="113" fillId="0" borderId="0" xfId="46" applyNumberFormat="1" applyFont="1" applyBorder="1" applyAlignment="1">
      <alignment horizontal="right"/>
      <protection/>
    </xf>
    <xf numFmtId="0" fontId="12" fillId="0" borderId="0" xfId="36" applyFont="1" applyFill="1" applyBorder="1" applyAlignment="1">
      <alignment vertical="center"/>
      <protection/>
    </xf>
    <xf numFmtId="0" fontId="14" fillId="0" borderId="0" xfId="36" applyFont="1" applyBorder="1">
      <alignment/>
      <protection/>
    </xf>
    <xf numFmtId="220" fontId="98" fillId="0" borderId="0" xfId="36" applyNumberFormat="1" applyFont="1" applyFill="1" applyBorder="1" applyProtection="1">
      <alignment/>
      <protection/>
    </xf>
    <xf numFmtId="221" fontId="10" fillId="0" borderId="0" xfId="20" applyNumberFormat="1" applyFont="1" applyBorder="1" applyAlignment="1">
      <alignment/>
      <protection/>
    </xf>
    <xf numFmtId="196" fontId="9" fillId="0" borderId="0" xfId="20" applyNumberFormat="1" applyFont="1" applyBorder="1" applyAlignment="1">
      <alignment/>
      <protection/>
    </xf>
    <xf numFmtId="3" fontId="13" fillId="0" borderId="0" xfId="20" applyNumberFormat="1" applyFont="1" applyBorder="1" applyAlignment="1">
      <alignment horizontal="center" vertical="center"/>
      <protection/>
    </xf>
    <xf numFmtId="164" fontId="12" fillId="0" borderId="0" xfId="27" applyNumberFormat="1" applyFont="1" applyBorder="1"/>
    <xf numFmtId="3" fontId="13" fillId="0" borderId="3" xfId="20" applyNumberFormat="1" applyFont="1" applyBorder="1" applyAlignment="1">
      <alignment horizontal="center" vertical="center"/>
      <protection/>
    </xf>
    <xf numFmtId="0" fontId="15" fillId="0" borderId="0" xfId="20" applyFont="1" applyFill="1" applyAlignment="1">
      <alignment vertical="center"/>
      <protection/>
    </xf>
    <xf numFmtId="221" fontId="12" fillId="0" borderId="0" xfId="20" applyNumberFormat="1" applyFont="1" applyBorder="1" applyAlignment="1">
      <alignment/>
      <protection/>
    </xf>
    <xf numFmtId="0" fontId="31" fillId="0" borderId="0" xfId="20" applyFont="1" applyBorder="1">
      <alignment/>
      <protection/>
    </xf>
    <xf numFmtId="0" fontId="114" fillId="0" borderId="0" xfId="20" applyFont="1" applyAlignment="1">
      <alignment vertical="center"/>
      <protection/>
    </xf>
    <xf numFmtId="0" fontId="12" fillId="0" borderId="0" xfId="20" applyFont="1" applyBorder="1" applyAlignment="1">
      <alignment wrapText="1"/>
      <protection/>
    </xf>
    <xf numFmtId="222" fontId="10" fillId="0" borderId="0" xfId="59" applyNumberFormat="1" applyFont="1" applyBorder="1"/>
    <xf numFmtId="0" fontId="58" fillId="0" borderId="0" xfId="20" applyFont="1" applyBorder="1" applyAlignment="1">
      <alignment/>
      <protection/>
    </xf>
    <xf numFmtId="172" fontId="12" fillId="0" borderId="0" xfId="60" applyNumberFormat="1" applyFont="1" applyBorder="1" applyAlignment="1">
      <alignment horizontal="right" vertical="center"/>
    </xf>
    <xf numFmtId="172" fontId="13" fillId="0" borderId="0" xfId="60" applyNumberFormat="1" applyFont="1" applyBorder="1" applyAlignment="1">
      <alignment horizontal="right" vertical="center"/>
    </xf>
    <xf numFmtId="223" fontId="12" fillId="0" borderId="0" xfId="60" applyNumberFormat="1" applyFont="1" applyBorder="1" applyAlignment="1">
      <alignment horizontal="right" vertical="center"/>
    </xf>
    <xf numFmtId="223" fontId="12" fillId="0" borderId="0" xfId="20" applyNumberFormat="1" applyFont="1" applyAlignment="1">
      <alignment vertical="center"/>
      <protection/>
    </xf>
    <xf numFmtId="0" fontId="13" fillId="0" borderId="3" xfId="20" applyFont="1" applyBorder="1" applyAlignment="1">
      <alignment horizontal="left" wrapText="1"/>
      <protection/>
    </xf>
    <xf numFmtId="172" fontId="13" fillId="0" borderId="3" xfId="60" applyNumberFormat="1" applyFont="1" applyBorder="1" applyAlignment="1">
      <alignment horizontal="right"/>
    </xf>
    <xf numFmtId="223" fontId="13" fillId="0" borderId="0" xfId="60" applyNumberFormat="1" applyFont="1" applyBorder="1" applyAlignment="1">
      <alignment horizontal="right" vertical="center"/>
    </xf>
    <xf numFmtId="223" fontId="14" fillId="0" borderId="0" xfId="20" applyNumberFormat="1" applyFont="1">
      <alignment/>
      <protection/>
    </xf>
    <xf numFmtId="0" fontId="10" fillId="0" borderId="0" xfId="20" applyFont="1" applyFill="1" applyProtection="1">
      <alignment/>
      <protection locked="0"/>
    </xf>
    <xf numFmtId="0" fontId="9" fillId="0" borderId="0" xfId="20" applyFont="1" applyFill="1" applyAlignment="1" applyProtection="1">
      <alignment vertical="center"/>
      <protection locked="0"/>
    </xf>
    <xf numFmtId="0" fontId="10" fillId="0" borderId="0" xfId="20" applyFont="1" applyFill="1" applyAlignment="1" applyProtection="1">
      <alignment vertical="center"/>
      <protection locked="0"/>
    </xf>
    <xf numFmtId="0" fontId="42" fillId="0" borderId="0" xfId="20" applyFont="1" applyFill="1" applyAlignment="1" applyProtection="1">
      <alignment horizontal="centerContinuous" vertical="center"/>
      <protection locked="0"/>
    </xf>
    <xf numFmtId="0" fontId="9" fillId="0" borderId="0" xfId="20" applyFont="1" applyFill="1" applyAlignment="1" applyProtection="1">
      <alignment horizontal="centerContinuous" vertical="center"/>
      <protection locked="0"/>
    </xf>
    <xf numFmtId="0" fontId="9" fillId="0" borderId="18" xfId="20" applyFont="1" applyFill="1" applyBorder="1" applyAlignment="1" applyProtection="1">
      <alignment horizontal="centerContinuous" vertical="center"/>
      <protection locked="0"/>
    </xf>
    <xf numFmtId="0" fontId="9" fillId="0" borderId="0" xfId="20" applyFont="1" applyFill="1" applyBorder="1" applyAlignment="1" applyProtection="1">
      <alignment horizontal="centerContinuous" vertical="center"/>
      <protection locked="0"/>
    </xf>
    <xf numFmtId="0" fontId="9" fillId="0" borderId="2" xfId="20" applyFont="1" applyFill="1" applyBorder="1" applyAlignment="1" applyProtection="1">
      <alignment horizontal="center" vertical="center" wrapText="1"/>
      <protection locked="0"/>
    </xf>
    <xf numFmtId="0" fontId="10" fillId="0" borderId="2" xfId="20" applyFont="1" applyFill="1" applyBorder="1" applyAlignment="1" applyProtection="1">
      <alignment horizontal="center" vertical="center"/>
      <protection locked="0"/>
    </xf>
    <xf numFmtId="0" fontId="10" fillId="0" borderId="2" xfId="20" applyFont="1" applyFill="1" applyBorder="1" applyAlignment="1" applyProtection="1">
      <alignment horizontal="center" vertical="center" wrapText="1"/>
      <protection locked="0"/>
    </xf>
    <xf numFmtId="0" fontId="10" fillId="0" borderId="24" xfId="20" applyFont="1" applyFill="1" applyBorder="1" applyAlignment="1" applyProtection="1">
      <alignment horizontal="center" vertical="center"/>
      <protection locked="0"/>
    </xf>
    <xf numFmtId="0" fontId="10" fillId="0" borderId="24" xfId="20" applyFont="1" applyFill="1" applyBorder="1" applyAlignment="1" applyProtection="1">
      <alignment horizontal="center" vertical="center" wrapText="1"/>
      <protection locked="0"/>
    </xf>
    <xf numFmtId="0" fontId="12" fillId="0" borderId="0" xfId="20" applyFont="1" applyFill="1" applyBorder="1" applyAlignment="1" applyProtection="1">
      <alignment vertical="center"/>
      <protection locked="0"/>
    </xf>
    <xf numFmtId="0" fontId="53" fillId="0" borderId="0" xfId="20" applyFont="1" applyFill="1" applyBorder="1" applyAlignment="1" applyProtection="1">
      <alignment horizontal="center" vertical="center"/>
      <protection locked="0"/>
    </xf>
    <xf numFmtId="0" fontId="53" fillId="0" borderId="0" xfId="20" applyFont="1" applyFill="1" applyBorder="1" applyAlignment="1" applyProtection="1">
      <alignment vertical="center"/>
      <protection locked="0"/>
    </xf>
    <xf numFmtId="0" fontId="62" fillId="0" borderId="0" xfId="20" applyFont="1" applyFill="1" applyBorder="1" applyAlignment="1" applyProtection="1">
      <alignment vertical="center"/>
      <protection locked="0"/>
    </xf>
    <xf numFmtId="0" fontId="12" fillId="0" borderId="0" xfId="20" applyFont="1" applyFill="1" applyAlignment="1" applyProtection="1">
      <alignment vertical="center"/>
      <protection locked="0"/>
    </xf>
    <xf numFmtId="224" fontId="12" fillId="0" borderId="0" xfId="61" applyNumberFormat="1" applyFont="1" applyFill="1" applyBorder="1" applyAlignment="1" applyProtection="1">
      <alignment horizontal="left" vertical="center"/>
      <protection locked="0"/>
    </xf>
    <xf numFmtId="224" fontId="13" fillId="0" borderId="0" xfId="61" applyNumberFormat="1" applyFont="1" applyFill="1" applyBorder="1" applyAlignment="1" applyProtection="1">
      <alignment horizontal="right" vertical="center"/>
      <protection locked="0"/>
    </xf>
    <xf numFmtId="224" fontId="12" fillId="0" borderId="3" xfId="20" applyNumberFormat="1" applyFont="1" applyFill="1" applyBorder="1" applyAlignment="1" applyProtection="1">
      <alignment vertical="center"/>
      <protection locked="0"/>
    </xf>
    <xf numFmtId="224" fontId="12" fillId="0" borderId="3" xfId="61" applyNumberFormat="1" applyFont="1" applyFill="1" applyBorder="1" applyAlignment="1" applyProtection="1">
      <alignment horizontal="left" vertical="center"/>
      <protection locked="0"/>
    </xf>
    <xf numFmtId="224" fontId="13" fillId="0" borderId="3" xfId="61" applyNumberFormat="1" applyFont="1" applyFill="1" applyBorder="1" applyAlignment="1" applyProtection="1">
      <alignment horizontal="right" vertical="center"/>
      <protection locked="0"/>
    </xf>
    <xf numFmtId="224" fontId="12" fillId="0" borderId="0" xfId="20" applyNumberFormat="1" applyFont="1" applyFill="1" applyAlignment="1" applyProtection="1">
      <alignment vertical="center"/>
      <protection locked="0"/>
    </xf>
    <xf numFmtId="224" fontId="12" fillId="0" borderId="1" xfId="61" applyNumberFormat="1" applyFont="1" applyFill="1" applyBorder="1" applyAlignment="1" applyProtection="1">
      <alignment horizontal="left" vertical="center"/>
      <protection locked="0"/>
    </xf>
    <xf numFmtId="175" fontId="12" fillId="0" borderId="0" xfId="20" applyNumberFormat="1" applyFont="1" applyFill="1" applyAlignment="1" applyProtection="1">
      <alignment vertical="center"/>
      <protection locked="0"/>
    </xf>
    <xf numFmtId="175" fontId="12" fillId="0" borderId="0" xfId="27" applyNumberFormat="1" applyFont="1" applyFill="1" applyAlignment="1" applyProtection="1">
      <alignment vertical="center"/>
      <protection locked="0"/>
    </xf>
    <xf numFmtId="164" fontId="12" fillId="0" borderId="0" xfId="20" applyNumberFormat="1" applyFont="1" applyFill="1" applyAlignment="1" applyProtection="1">
      <alignment vertical="center"/>
      <protection locked="0"/>
    </xf>
    <xf numFmtId="224" fontId="10" fillId="0" borderId="0" xfId="20" applyNumberFormat="1" applyFont="1" applyFill="1" applyAlignment="1" applyProtection="1">
      <alignment vertical="center"/>
      <protection locked="0"/>
    </xf>
    <xf numFmtId="0" fontId="2" fillId="0" borderId="0" xfId="20" applyFont="1" applyFill="1" applyAlignment="1">
      <alignment/>
      <protection/>
    </xf>
    <xf numFmtId="0" fontId="78" fillId="0" borderId="0" xfId="20" applyFont="1" applyFill="1">
      <alignment/>
      <protection/>
    </xf>
    <xf numFmtId="0" fontId="10" fillId="0" borderId="0" xfId="20" applyFont="1" applyFill="1" applyBorder="1" applyAlignment="1">
      <alignment/>
      <protection/>
    </xf>
    <xf numFmtId="0" fontId="9" fillId="0" borderId="18" xfId="20" applyFont="1" applyFill="1" applyBorder="1" applyAlignment="1">
      <alignment horizontal="center" vertical="center" wrapText="1"/>
      <protection/>
    </xf>
    <xf numFmtId="221" fontId="70" fillId="0" borderId="0" xfId="20" applyNumberFormat="1" applyFont="1" applyFill="1" applyBorder="1" applyAlignment="1">
      <alignment/>
      <protection/>
    </xf>
    <xf numFmtId="196" fontId="115" fillId="0" borderId="0" xfId="20" applyNumberFormat="1" applyFont="1" applyFill="1" applyBorder="1" applyAlignment="1">
      <alignment/>
      <protection/>
    </xf>
    <xf numFmtId="172" fontId="12" fillId="0" borderId="0" xfId="62" applyNumberFormat="1" applyFont="1" applyFill="1" applyBorder="1" applyAlignment="1">
      <alignment horizontal="right" vertical="center"/>
    </xf>
    <xf numFmtId="172" fontId="13" fillId="0" borderId="0" xfId="62" applyNumberFormat="1" applyFont="1" applyFill="1" applyBorder="1" applyAlignment="1">
      <alignment horizontal="right" vertical="center"/>
    </xf>
    <xf numFmtId="201" fontId="14" fillId="0" borderId="0" xfId="20" applyNumberFormat="1" applyFont="1" applyFill="1">
      <alignment/>
      <protection/>
    </xf>
    <xf numFmtId="225" fontId="12" fillId="0" borderId="0" xfId="20" applyNumberFormat="1" applyFont="1" applyFill="1" applyBorder="1" applyAlignment="1">
      <alignment vertical="center"/>
      <protection/>
    </xf>
    <xf numFmtId="225" fontId="13" fillId="0" borderId="0" xfId="20" applyNumberFormat="1" applyFont="1" applyFill="1" applyBorder="1" applyAlignment="1">
      <alignment vertical="center"/>
      <protection/>
    </xf>
    <xf numFmtId="0" fontId="13" fillId="0" borderId="0" xfId="20" applyFont="1" applyFill="1" applyBorder="1" applyAlignment="1">
      <alignment vertical="center" wrapText="1"/>
      <protection/>
    </xf>
    <xf numFmtId="0" fontId="12" fillId="0" borderId="3" xfId="20" applyFont="1" applyFill="1" applyBorder="1" applyAlignment="1">
      <alignment/>
      <protection/>
    </xf>
    <xf numFmtId="221" fontId="12" fillId="0" borderId="3" xfId="20" applyNumberFormat="1" applyFont="1" applyFill="1" applyBorder="1" applyAlignment="1">
      <alignment/>
      <protection/>
    </xf>
    <xf numFmtId="196" fontId="12" fillId="0" borderId="3" xfId="20" applyNumberFormat="1" applyFont="1" applyFill="1" applyBorder="1" applyAlignment="1">
      <alignment/>
      <protection/>
    </xf>
    <xf numFmtId="221" fontId="12" fillId="0" borderId="0" xfId="20" applyNumberFormat="1" applyFont="1" applyFill="1" applyBorder="1" applyAlignment="1">
      <alignment vertical="center"/>
      <protection/>
    </xf>
    <xf numFmtId="196" fontId="12" fillId="0" borderId="0" xfId="20" applyNumberFormat="1" applyFont="1" applyFill="1" applyBorder="1" applyAlignment="1">
      <alignment vertical="center"/>
      <protection/>
    </xf>
    <xf numFmtId="0" fontId="116" fillId="0" borderId="0" xfId="20" applyFont="1" applyFill="1" applyBorder="1">
      <alignment/>
      <protection/>
    </xf>
    <xf numFmtId="0" fontId="12" fillId="0" borderId="0" xfId="20" applyFont="1" applyFill="1" applyBorder="1">
      <alignment/>
      <protection/>
    </xf>
    <xf numFmtId="0" fontId="1" fillId="0" borderId="0" xfId="20" applyFill="1" applyBorder="1">
      <alignment/>
      <protection/>
    </xf>
    <xf numFmtId="201" fontId="1" fillId="0" borderId="0" xfId="20" applyNumberFormat="1" applyFill="1" applyBorder="1">
      <alignment/>
      <protection/>
    </xf>
    <xf numFmtId="0" fontId="117" fillId="0" borderId="0" xfId="63" applyFont="1" applyAlignment="1">
      <alignment horizontal="centerContinuous" vertical="top" wrapText="1"/>
      <protection/>
    </xf>
    <xf numFmtId="0" fontId="118" fillId="0" borderId="0" xfId="63" applyFont="1" applyBorder="1" applyAlignment="1">
      <alignment horizontal="centerContinuous"/>
      <protection/>
    </xf>
    <xf numFmtId="0" fontId="118" fillId="0" borderId="0" xfId="63" applyFont="1">
      <alignment/>
      <protection/>
    </xf>
    <xf numFmtId="0" fontId="107" fillId="0" borderId="0" xfId="63" applyFont="1">
      <alignment/>
      <protection/>
    </xf>
    <xf numFmtId="168" fontId="6" fillId="0" borderId="0" xfId="63" applyNumberFormat="1" applyFont="1" applyAlignment="1">
      <alignment horizontal="centerContinuous" vertical="center" wrapText="1"/>
      <protection/>
    </xf>
    <xf numFmtId="0" fontId="71" fillId="0" borderId="0" xfId="63" applyFont="1" applyAlignment="1">
      <alignment horizontal="centerContinuous" vertical="top" wrapText="1"/>
      <protection/>
    </xf>
    <xf numFmtId="0" fontId="118" fillId="0" borderId="0" xfId="63" applyFont="1" applyBorder="1" applyAlignment="1">
      <alignment horizontal="center"/>
      <protection/>
    </xf>
    <xf numFmtId="0" fontId="1" fillId="0" borderId="0" xfId="63" applyFont="1">
      <alignment/>
      <protection/>
    </xf>
    <xf numFmtId="0" fontId="1" fillId="0" borderId="3" xfId="63" applyFont="1" applyBorder="1">
      <alignment/>
      <protection/>
    </xf>
    <xf numFmtId="0" fontId="9" fillId="0" borderId="5" xfId="63" applyFont="1" applyBorder="1" applyAlignment="1">
      <alignment horizontal="centerContinuous" vertical="center"/>
      <protection/>
    </xf>
    <xf numFmtId="0" fontId="10" fillId="0" borderId="0" xfId="63" applyFont="1" applyBorder="1">
      <alignment/>
      <protection/>
    </xf>
    <xf numFmtId="0" fontId="119" fillId="0" borderId="0" xfId="63" applyFont="1" applyBorder="1" applyAlignment="1">
      <alignment horizontal="center" vertical="center" wrapText="1"/>
      <protection/>
    </xf>
    <xf numFmtId="0" fontId="12" fillId="0" borderId="0" xfId="63" applyFont="1" applyBorder="1" applyAlignment="1">
      <alignment horizontal="center" vertical="center"/>
      <protection/>
    </xf>
    <xf numFmtId="0" fontId="1" fillId="0" borderId="0" xfId="63" applyFont="1" applyBorder="1">
      <alignment/>
      <protection/>
    </xf>
    <xf numFmtId="0" fontId="12" fillId="0" borderId="0" xfId="64" applyFont="1" applyBorder="1" applyAlignment="1">
      <alignment horizontal="left" vertical="center" wrapText="1"/>
      <protection/>
    </xf>
    <xf numFmtId="2" fontId="12" fillId="0" borderId="0" xfId="59" applyNumberFormat="1" applyFont="1" applyFill="1" applyBorder="1" applyAlignment="1">
      <alignment horizontal="center" vertical="center"/>
    </xf>
    <xf numFmtId="2" fontId="13" fillId="0" borderId="0" xfId="59" applyNumberFormat="1" applyFont="1" applyFill="1" applyBorder="1" applyAlignment="1">
      <alignment horizontal="center" vertical="center"/>
    </xf>
    <xf numFmtId="0" fontId="120" fillId="0" borderId="0" xfId="63" applyFont="1" applyFill="1" applyBorder="1" applyAlignment="1">
      <alignment vertical="center"/>
      <protection/>
    </xf>
    <xf numFmtId="0" fontId="12" fillId="0" borderId="0" xfId="64" applyFont="1" applyBorder="1" applyAlignment="1">
      <alignment vertical="center"/>
      <protection/>
    </xf>
    <xf numFmtId="0" fontId="120" fillId="0" borderId="0" xfId="63" applyFont="1" applyBorder="1" applyAlignment="1">
      <alignment vertical="center"/>
      <protection/>
    </xf>
    <xf numFmtId="0" fontId="13" fillId="0" borderId="0" xfId="63" applyFont="1" applyBorder="1" applyAlignment="1">
      <alignment horizontal="left" vertical="center"/>
      <protection/>
    </xf>
    <xf numFmtId="0" fontId="17" fillId="0" borderId="3" xfId="63" applyFont="1" applyBorder="1" applyAlignment="1">
      <alignment horizontal="left" vertical="center" wrapText="1"/>
      <protection/>
    </xf>
    <xf numFmtId="172" fontId="14" fillId="0" borderId="3" xfId="65" applyFont="1" applyBorder="1" applyAlignment="1">
      <alignment horizontal="center"/>
    </xf>
    <xf numFmtId="0" fontId="17" fillId="0" borderId="0" xfId="63" applyFont="1" applyBorder="1">
      <alignment/>
      <protection/>
    </xf>
    <xf numFmtId="172" fontId="17" fillId="0" borderId="0" xfId="65" applyFont="1" applyBorder="1" applyAlignment="1">
      <alignment horizontal="center"/>
    </xf>
    <xf numFmtId="0" fontId="14" fillId="0" borderId="0" xfId="63" applyFont="1" applyBorder="1">
      <alignment/>
      <protection/>
    </xf>
    <xf numFmtId="0" fontId="14" fillId="0" borderId="0" xfId="63" applyFont="1" applyBorder="1" applyAlignment="1">
      <alignment horizontal="left"/>
      <protection/>
    </xf>
    <xf numFmtId="0" fontId="1" fillId="0" borderId="0" xfId="63" applyFont="1" applyAlignment="1">
      <alignment horizontal="left"/>
      <protection/>
    </xf>
    <xf numFmtId="0" fontId="12" fillId="0" borderId="0" xfId="63" applyFont="1" applyFill="1">
      <alignment/>
      <protection/>
    </xf>
    <xf numFmtId="164" fontId="12" fillId="0" borderId="0" xfId="66" applyFont="1" applyFill="1" applyBorder="1" applyAlignment="1">
      <alignment vertical="center"/>
    </xf>
    <xf numFmtId="0" fontId="1" fillId="0" borderId="0" xfId="63">
      <alignment/>
      <protection/>
    </xf>
    <xf numFmtId="164" fontId="12" fillId="0" borderId="0" xfId="66" applyNumberFormat="1" applyFont="1" applyFill="1" applyBorder="1" applyAlignment="1">
      <alignment vertical="center"/>
    </xf>
    <xf numFmtId="0" fontId="12" fillId="0" borderId="0" xfId="63" applyFont="1">
      <alignment/>
      <protection/>
    </xf>
    <xf numFmtId="0" fontId="14" fillId="0" borderId="0" xfId="63" applyFont="1">
      <alignment/>
      <protection/>
    </xf>
    <xf numFmtId="0" fontId="1" fillId="0" borderId="0" xfId="63" applyBorder="1">
      <alignment/>
      <protection/>
    </xf>
    <xf numFmtId="0" fontId="122" fillId="2" borderId="0" xfId="67" applyFont="1" applyFill="1">
      <alignment/>
      <protection/>
    </xf>
    <xf numFmtId="0" fontId="123" fillId="2" borderId="0" xfId="67" applyFont="1" applyFill="1">
      <alignment/>
      <protection/>
    </xf>
    <xf numFmtId="0" fontId="124" fillId="2" borderId="0" xfId="67" applyFont="1" applyFill="1">
      <alignment/>
      <protection/>
    </xf>
    <xf numFmtId="14" fontId="6" fillId="0" borderId="0" xfId="20" applyNumberFormat="1" applyFont="1" applyAlignment="1">
      <alignment horizontal="centerContinuous" vertical="center"/>
      <protection/>
    </xf>
    <xf numFmtId="0" fontId="118" fillId="2" borderId="1" xfId="67" applyFont="1" applyFill="1" applyBorder="1" applyAlignment="1">
      <alignment horizontal="center" vertical="center"/>
      <protection/>
    </xf>
    <xf numFmtId="0" fontId="118" fillId="2" borderId="2" xfId="67" applyFont="1" applyFill="1" applyBorder="1" applyAlignment="1">
      <alignment horizontal="center" vertical="center"/>
      <protection/>
    </xf>
    <xf numFmtId="0" fontId="125" fillId="2" borderId="2" xfId="67" applyFont="1" applyFill="1" applyBorder="1" applyAlignment="1">
      <alignment horizontal="center" vertical="center"/>
      <protection/>
    </xf>
    <xf numFmtId="0" fontId="126" fillId="2" borderId="2" xfId="67" applyFont="1" applyFill="1" applyBorder="1" applyAlignment="1">
      <alignment horizontal="center" vertical="center" wrapText="1"/>
      <protection/>
    </xf>
    <xf numFmtId="0" fontId="125" fillId="2" borderId="2" xfId="67" applyFont="1" applyFill="1" applyBorder="1" applyAlignment="1">
      <alignment horizontal="center" vertical="center" wrapText="1"/>
      <protection/>
    </xf>
    <xf numFmtId="0" fontId="127" fillId="2" borderId="0" xfId="67" applyFont="1" applyFill="1" applyBorder="1" applyAlignment="1">
      <alignment vertical="center"/>
      <protection/>
    </xf>
    <xf numFmtId="0" fontId="127" fillId="2" borderId="0" xfId="67" applyFont="1" applyFill="1" applyBorder="1" applyAlignment="1">
      <alignment horizontal="center" vertical="center"/>
      <protection/>
    </xf>
    <xf numFmtId="0" fontId="127" fillId="2" borderId="0" xfId="67" applyFont="1" applyFill="1" applyBorder="1" applyAlignment="1">
      <alignment horizontal="center" vertical="center" wrapText="1"/>
      <protection/>
    </xf>
    <xf numFmtId="0" fontId="128" fillId="2" borderId="0" xfId="67" applyFont="1" applyFill="1">
      <alignment/>
      <protection/>
    </xf>
    <xf numFmtId="227" fontId="10" fillId="2" borderId="0" xfId="32" applyNumberFormat="1" applyFont="1" applyFill="1" applyBorder="1" applyAlignment="1">
      <alignment horizontal="left" vertical="center"/>
    </xf>
    <xf numFmtId="0" fontId="12" fillId="2" borderId="0" xfId="20" applyFont="1" applyFill="1" applyBorder="1" applyAlignment="1">
      <alignment horizontal="left" vertical="center"/>
      <protection/>
    </xf>
    <xf numFmtId="227" fontId="12" fillId="2" borderId="0" xfId="32" applyNumberFormat="1" applyFont="1" applyFill="1" applyBorder="1" applyAlignment="1">
      <alignment horizontal="center" vertical="center"/>
    </xf>
    <xf numFmtId="227" fontId="13" fillId="2" borderId="0" xfId="32" applyNumberFormat="1" applyFont="1" applyFill="1" applyBorder="1" applyAlignment="1">
      <alignment horizontal="center" vertical="center"/>
    </xf>
    <xf numFmtId="227" fontId="97" fillId="2" borderId="0" xfId="67" applyNumberFormat="1" applyFont="1" applyFill="1">
      <alignment/>
      <protection/>
    </xf>
    <xf numFmtId="0" fontId="97" fillId="2" borderId="0" xfId="67" applyFont="1" applyFill="1">
      <alignment/>
      <protection/>
    </xf>
    <xf numFmtId="0" fontId="9" fillId="2" borderId="3" xfId="20" applyFont="1" applyFill="1" applyBorder="1" applyAlignment="1">
      <alignment horizontal="left" vertical="center"/>
      <protection/>
    </xf>
    <xf numFmtId="227" fontId="13" fillId="2" borderId="3" xfId="32" applyNumberFormat="1" applyFont="1" applyFill="1" applyBorder="1" applyAlignment="1">
      <alignment horizontal="center" vertical="center"/>
    </xf>
    <xf numFmtId="0" fontId="96" fillId="2" borderId="0" xfId="67" applyFont="1" applyFill="1">
      <alignment/>
      <protection/>
    </xf>
    <xf numFmtId="0" fontId="97" fillId="2" borderId="0" xfId="67" applyFont="1" applyFill="1" applyAlignment="1">
      <alignment/>
      <protection/>
    </xf>
    <xf numFmtId="2" fontId="13" fillId="0" borderId="27" xfId="20" applyNumberFormat="1" applyFont="1" applyBorder="1" applyAlignment="1">
      <alignment horizontal="center"/>
      <protection/>
    </xf>
    <xf numFmtId="2" fontId="13" fillId="0" borderId="24" xfId="20" applyNumberFormat="1" applyFont="1" applyBorder="1" applyAlignment="1">
      <alignment horizontal="center"/>
      <protection/>
    </xf>
    <xf numFmtId="228" fontId="1" fillId="0" borderId="0" xfId="20" applyNumberFormat="1">
      <alignment/>
      <protection/>
    </xf>
    <xf numFmtId="2" fontId="12" fillId="0" borderId="28" xfId="20" applyNumberFormat="1" applyFont="1" applyBorder="1" applyAlignment="1">
      <alignment horizontal="center"/>
      <protection/>
    </xf>
    <xf numFmtId="229" fontId="1" fillId="0" borderId="0" xfId="20" applyNumberFormat="1">
      <alignment/>
      <protection/>
    </xf>
    <xf numFmtId="2" fontId="13" fillId="0" borderId="29" xfId="27" applyNumberFormat="1" applyFont="1" applyBorder="1" applyAlignment="1">
      <alignment horizontal="center"/>
    </xf>
    <xf numFmtId="2" fontId="13" fillId="0" borderId="23" xfId="27" applyNumberFormat="1" applyFont="1" applyBorder="1" applyAlignment="1">
      <alignment horizontal="center"/>
    </xf>
    <xf numFmtId="0" fontId="12" fillId="0" borderId="0" xfId="27" applyNumberFormat="1" applyFont="1" applyBorder="1"/>
    <xf numFmtId="164" fontId="12" fillId="0" borderId="0" xfId="27" applyFont="1" applyBorder="1"/>
    <xf numFmtId="0" fontId="12" fillId="0" borderId="0" xfId="20" applyFont="1" applyBorder="1" applyAlignment="1">
      <alignment horizontal="left" wrapText="1"/>
      <protection/>
    </xf>
    <xf numFmtId="0" fontId="2" fillId="0" borderId="0" xfId="68" applyFont="1" applyAlignment="1">
      <alignment vertical="center"/>
      <protection/>
    </xf>
    <xf numFmtId="0" fontId="35" fillId="0" borderId="0" xfId="68" applyFont="1">
      <alignment/>
      <protection/>
    </xf>
    <xf numFmtId="0" fontId="129" fillId="0" borderId="0" xfId="68" applyFont="1">
      <alignment/>
      <protection/>
    </xf>
    <xf numFmtId="0" fontId="1" fillId="0" borderId="3" xfId="68" applyBorder="1">
      <alignment/>
      <protection/>
    </xf>
    <xf numFmtId="230" fontId="14" fillId="0" borderId="3" xfId="68" applyNumberFormat="1" applyFont="1" applyBorder="1">
      <alignment/>
      <protection/>
    </xf>
    <xf numFmtId="0" fontId="1" fillId="0" borderId="0" xfId="68">
      <alignment/>
      <protection/>
    </xf>
    <xf numFmtId="0" fontId="9" fillId="0" borderId="1" xfId="68" applyFont="1" applyBorder="1" applyAlignment="1">
      <alignment horizontal="center" vertical="center"/>
      <protection/>
    </xf>
    <xf numFmtId="0" fontId="10" fillId="0" borderId="0" xfId="68" applyFont="1">
      <alignment/>
      <protection/>
    </xf>
    <xf numFmtId="0" fontId="9" fillId="0" borderId="2" xfId="68" applyFont="1" applyBorder="1" applyAlignment="1" quotePrefix="1">
      <alignment horizontal="center"/>
      <protection/>
    </xf>
    <xf numFmtId="0" fontId="130" fillId="0" borderId="0" xfId="68" applyFont="1" applyBorder="1" applyAlignment="1">
      <alignment horizontal="center" vertical="center" wrapText="1"/>
      <protection/>
    </xf>
    <xf numFmtId="0" fontId="115" fillId="0" borderId="0" xfId="68" applyFont="1" applyBorder="1" applyAlignment="1" quotePrefix="1">
      <alignment horizontal="center"/>
      <protection/>
    </xf>
    <xf numFmtId="0" fontId="70" fillId="0" borderId="0" xfId="68" applyFont="1">
      <alignment/>
      <protection/>
    </xf>
    <xf numFmtId="0" fontId="12" fillId="0" borderId="0" xfId="68" applyFont="1" applyBorder="1" applyAlignment="1">
      <alignment vertical="center"/>
      <protection/>
    </xf>
    <xf numFmtId="230" fontId="12" fillId="0" borderId="0" xfId="69" applyNumberFormat="1" applyFont="1" applyBorder="1" applyAlignment="1">
      <alignment horizontal="right"/>
    </xf>
    <xf numFmtId="0" fontId="12" fillId="0" borderId="0" xfId="68" applyFont="1">
      <alignment/>
      <protection/>
    </xf>
    <xf numFmtId="0" fontId="13" fillId="0" borderId="3" xfId="68" applyFont="1" applyBorder="1" applyAlignment="1">
      <alignment vertical="center"/>
      <protection/>
    </xf>
    <xf numFmtId="230" fontId="13" fillId="0" borderId="3" xfId="69" applyNumberFormat="1" applyFont="1" applyBorder="1" applyAlignment="1">
      <alignment horizontal="right"/>
    </xf>
    <xf numFmtId="0" fontId="15" fillId="0" borderId="0" xfId="68" applyFont="1" applyFill="1">
      <alignment/>
      <protection/>
    </xf>
    <xf numFmtId="0" fontId="12" fillId="0" borderId="0" xfId="68" applyFont="1" applyFill="1">
      <alignment/>
      <protection/>
    </xf>
    <xf numFmtId="2" fontId="12" fillId="0" borderId="0" xfId="68" applyNumberFormat="1" applyFont="1">
      <alignment/>
      <protection/>
    </xf>
    <xf numFmtId="0" fontId="114" fillId="0" borderId="0" xfId="68" applyFont="1" applyAlignment="1">
      <alignment vertical="center"/>
      <protection/>
    </xf>
    <xf numFmtId="164" fontId="10" fillId="2" borderId="0" xfId="56" applyNumberFormat="1" applyFont="1" applyFill="1"/>
    <xf numFmtId="164" fontId="10" fillId="0" borderId="0" xfId="56" applyNumberFormat="1" applyFont="1" applyFill="1"/>
    <xf numFmtId="164" fontId="10" fillId="2" borderId="0" xfId="56" applyNumberFormat="1" applyFont="1" applyFill="1" applyBorder="1"/>
    <xf numFmtId="231" fontId="9" fillId="2" borderId="0" xfId="56" applyNumberFormat="1" applyFont="1" applyFill="1" applyBorder="1"/>
    <xf numFmtId="164" fontId="9" fillId="2" borderId="35" xfId="56" applyFont="1" applyFill="1" applyBorder="1"/>
    <xf numFmtId="164" fontId="9" fillId="2" borderId="36" xfId="56" applyFont="1" applyFill="1" applyBorder="1" applyAlignment="1">
      <alignment horizontal="center" vertical="center" wrapText="1"/>
    </xf>
    <xf numFmtId="164" fontId="9" fillId="2" borderId="37" xfId="56" applyFont="1" applyFill="1" applyBorder="1" applyAlignment="1">
      <alignment horizontal="center" vertical="center" wrapText="1"/>
    </xf>
    <xf numFmtId="164" fontId="9" fillId="2" borderId="4" xfId="56" applyFont="1" applyFill="1" applyBorder="1" applyAlignment="1">
      <alignment horizontal="center" vertical="center" wrapText="1"/>
    </xf>
    <xf numFmtId="164" fontId="9" fillId="2" borderId="38" xfId="56" applyFont="1" applyFill="1" applyBorder="1" applyAlignment="1">
      <alignment horizontal="center" vertical="center" wrapText="1"/>
    </xf>
    <xf numFmtId="164" fontId="12" fillId="0" borderId="0" xfId="56" applyNumberFormat="1" applyFont="1" applyFill="1"/>
    <xf numFmtId="164" fontId="13" fillId="2" borderId="6" xfId="56" applyFont="1" applyFill="1" applyBorder="1"/>
    <xf numFmtId="175" fontId="13" fillId="2" borderId="7" xfId="56" applyNumberFormat="1" applyFont="1" applyFill="1" applyBorder="1"/>
    <xf numFmtId="175" fontId="13" fillId="2" borderId="22" xfId="56" applyNumberFormat="1" applyFont="1" applyFill="1" applyBorder="1"/>
    <xf numFmtId="175" fontId="13" fillId="2" borderId="39" xfId="56" applyNumberFormat="1" applyFont="1" applyFill="1" applyBorder="1"/>
    <xf numFmtId="175" fontId="12" fillId="0" borderId="0" xfId="56" applyNumberFormat="1" applyFont="1" applyFill="1"/>
    <xf numFmtId="164" fontId="12" fillId="2" borderId="40" xfId="56" applyFont="1" applyFill="1" applyBorder="1"/>
    <xf numFmtId="175" fontId="12" fillId="2" borderId="41" xfId="56" applyNumberFormat="1" applyFont="1" applyFill="1" applyBorder="1"/>
    <xf numFmtId="175" fontId="12" fillId="2" borderId="19" xfId="56" applyNumberFormat="1" applyFont="1" applyFill="1" applyBorder="1"/>
    <xf numFmtId="175" fontId="12" fillId="2" borderId="0" xfId="56" applyNumberFormat="1" applyFont="1" applyFill="1" applyBorder="1"/>
    <xf numFmtId="175" fontId="12" fillId="2" borderId="42" xfId="56" applyNumberFormat="1" applyFont="1" applyFill="1" applyBorder="1"/>
    <xf numFmtId="164" fontId="13" fillId="2" borderId="6" xfId="56" applyFont="1" applyFill="1" applyBorder="1" applyAlignment="1">
      <alignment/>
    </xf>
    <xf numFmtId="175" fontId="13" fillId="2" borderId="7" xfId="56" applyNumberFormat="1" applyFont="1" applyFill="1" applyBorder="1" applyAlignment="1">
      <alignment/>
    </xf>
    <xf numFmtId="175" fontId="13" fillId="2" borderId="22" xfId="56" applyNumberFormat="1" applyFont="1" applyFill="1" applyBorder="1" applyAlignment="1">
      <alignment/>
    </xf>
    <xf numFmtId="175" fontId="13" fillId="2" borderId="39" xfId="56" applyNumberFormat="1" applyFont="1" applyFill="1" applyBorder="1" applyAlignment="1">
      <alignment/>
    </xf>
    <xf numFmtId="175" fontId="12" fillId="2" borderId="43" xfId="56" applyNumberFormat="1" applyFont="1" applyFill="1" applyBorder="1"/>
    <xf numFmtId="175" fontId="12" fillId="2" borderId="44" xfId="56" applyNumberFormat="1" applyFont="1" applyFill="1" applyBorder="1"/>
    <xf numFmtId="164" fontId="12" fillId="2" borderId="36" xfId="56" applyFont="1" applyFill="1" applyBorder="1"/>
    <xf numFmtId="175" fontId="12" fillId="2" borderId="37" xfId="56" applyNumberFormat="1" applyFont="1" applyFill="1" applyBorder="1"/>
    <xf numFmtId="175" fontId="12" fillId="2" borderId="4" xfId="56" applyNumberFormat="1" applyFont="1" applyFill="1" applyBorder="1"/>
    <xf numFmtId="175" fontId="12" fillId="2" borderId="38" xfId="56" applyNumberFormat="1" applyFont="1" applyFill="1" applyBorder="1"/>
    <xf numFmtId="164" fontId="12" fillId="2" borderId="19" xfId="56" applyNumberFormat="1" applyFont="1" applyFill="1" applyBorder="1"/>
    <xf numFmtId="231" fontId="12" fillId="2" borderId="19" xfId="56" applyNumberFormat="1" applyFont="1" applyFill="1" applyBorder="1" applyAlignment="1">
      <alignment horizontal="right"/>
    </xf>
    <xf numFmtId="164" fontId="12" fillId="2" borderId="0" xfId="56" applyNumberFormat="1" applyFont="1" applyFill="1"/>
    <xf numFmtId="175" fontId="12" fillId="2" borderId="0" xfId="56" applyNumberFormat="1" applyFont="1" applyFill="1"/>
    <xf numFmtId="0" fontId="9" fillId="0" borderId="0" xfId="20" applyFont="1" applyFill="1" applyAlignment="1" applyProtection="1">
      <alignment horizontal="center"/>
      <protection locked="0"/>
    </xf>
    <xf numFmtId="0" fontId="10" fillId="0" borderId="0" xfId="20" applyFont="1" applyFill="1" applyAlignment="1" applyProtection="1">
      <alignment horizontal="centerContinuous" vertical="center"/>
      <protection locked="0"/>
    </xf>
    <xf numFmtId="232" fontId="9" fillId="0" borderId="0" xfId="20" applyNumberFormat="1" applyFont="1" applyFill="1" applyAlignment="1" applyProtection="1">
      <alignment horizontal="centerContinuous"/>
      <protection locked="0"/>
    </xf>
    <xf numFmtId="232" fontId="10" fillId="0" borderId="0" xfId="20" applyNumberFormat="1" applyFont="1" applyFill="1" applyAlignment="1" applyProtection="1">
      <alignment horizontal="centerContinuous"/>
      <protection locked="0"/>
    </xf>
    <xf numFmtId="0" fontId="9" fillId="0" borderId="0" xfId="20" applyFont="1" applyFill="1" applyProtection="1">
      <alignment/>
      <protection locked="0"/>
    </xf>
    <xf numFmtId="168" fontId="21" fillId="0" borderId="0" xfId="20" applyNumberFormat="1" applyFont="1" applyFill="1" applyBorder="1" applyAlignment="1" applyProtection="1">
      <alignment horizontal="center" vertical="center"/>
      <protection locked="0"/>
    </xf>
    <xf numFmtId="0" fontId="131" fillId="0" borderId="23" xfId="70" applyFont="1" applyFill="1" applyBorder="1" applyProtection="1">
      <alignment/>
      <protection locked="0"/>
    </xf>
    <xf numFmtId="1" fontId="70" fillId="0" borderId="0" xfId="20" applyNumberFormat="1" applyFont="1" applyFill="1" applyAlignment="1" applyProtection="1">
      <alignment horizontal="center"/>
      <protection locked="0"/>
    </xf>
    <xf numFmtId="2" fontId="10" fillId="0" borderId="0" xfId="20" applyNumberFormat="1" applyFont="1" applyFill="1" applyBorder="1" applyAlignment="1" applyProtection="1">
      <alignment horizontal="center"/>
      <protection locked="0"/>
    </xf>
    <xf numFmtId="175" fontId="10" fillId="0" borderId="0" xfId="20" applyNumberFormat="1" applyFont="1" applyFill="1" applyProtection="1">
      <alignment/>
      <protection locked="0"/>
    </xf>
    <xf numFmtId="233" fontId="10" fillId="0" borderId="0" xfId="61" applyNumberFormat="1" applyFont="1" applyFill="1" applyBorder="1" applyAlignment="1" applyProtection="1">
      <alignment horizontal="center"/>
      <protection locked="0"/>
    </xf>
    <xf numFmtId="224" fontId="9" fillId="0" borderId="0" xfId="61" applyNumberFormat="1" applyFont="1" applyFill="1" applyBorder="1" applyAlignment="1" applyProtection="1">
      <alignment horizontal="center"/>
      <protection locked="0"/>
    </xf>
    <xf numFmtId="233" fontId="9" fillId="0" borderId="3" xfId="61" applyNumberFormat="1" applyFont="1" applyFill="1" applyBorder="1" applyAlignment="1" applyProtection="1">
      <alignment horizontal="center"/>
      <protection locked="0"/>
    </xf>
    <xf numFmtId="224" fontId="9" fillId="0" borderId="3" xfId="61" applyNumberFormat="1" applyFont="1" applyFill="1" applyBorder="1" applyAlignment="1" applyProtection="1">
      <alignment horizontal="center"/>
      <protection locked="0"/>
    </xf>
    <xf numFmtId="233" fontId="10" fillId="0" borderId="0" xfId="20" applyNumberFormat="1" applyFont="1" applyFill="1" applyProtection="1">
      <alignment/>
      <protection locked="0"/>
    </xf>
    <xf numFmtId="0" fontId="15" fillId="0" borderId="0" xfId="20" applyFont="1" applyFill="1" applyAlignment="1" applyProtection="1">
      <alignment/>
      <protection locked="0"/>
    </xf>
    <xf numFmtId="0" fontId="96" fillId="0" borderId="18" xfId="20" applyFont="1" applyBorder="1" applyAlignment="1">
      <alignment horizontal="center" vertical="center" wrapText="1"/>
      <protection/>
    </xf>
    <xf numFmtId="0" fontId="96" fillId="0" borderId="0" xfId="20" applyFont="1" applyBorder="1">
      <alignment/>
      <protection/>
    </xf>
    <xf numFmtId="0" fontId="132" fillId="0" borderId="0" xfId="20" applyFont="1" applyBorder="1" applyAlignment="1">
      <alignment horizontal="center" vertical="center" wrapText="1"/>
      <protection/>
    </xf>
    <xf numFmtId="0" fontId="133" fillId="0" borderId="0" xfId="20" applyFont="1" applyBorder="1" applyAlignment="1">
      <alignment horizontal="center" vertical="center" wrapText="1"/>
      <protection/>
    </xf>
    <xf numFmtId="234" fontId="97" fillId="0" borderId="0" xfId="71" applyNumberFormat="1" applyFont="1" applyBorder="1" applyAlignment="1">
      <alignment horizontal="right"/>
    </xf>
    <xf numFmtId="234" fontId="98" fillId="0" borderId="0" xfId="71" applyNumberFormat="1" applyFont="1" applyBorder="1" applyAlignment="1">
      <alignment horizontal="right"/>
    </xf>
    <xf numFmtId="0" fontId="97" fillId="0" borderId="0" xfId="20" applyFont="1" applyBorder="1">
      <alignment/>
      <protection/>
    </xf>
    <xf numFmtId="234" fontId="97" fillId="0" borderId="0" xfId="20" applyNumberFormat="1" applyFont="1" applyBorder="1">
      <alignment/>
      <protection/>
    </xf>
    <xf numFmtId="0" fontId="13" fillId="0" borderId="4" xfId="20" applyFont="1" applyBorder="1" applyAlignment="1">
      <alignment horizontal="left" vertical="center" wrapText="1"/>
      <protection/>
    </xf>
    <xf numFmtId="234" fontId="98" fillId="0" borderId="4" xfId="71" applyNumberFormat="1" applyFont="1" applyBorder="1" applyAlignment="1">
      <alignment horizontal="right" vertical="center"/>
    </xf>
    <xf numFmtId="0" fontId="97" fillId="0" borderId="0" xfId="71" applyNumberFormat="1" applyFont="1" applyBorder="1" applyAlignment="1">
      <alignment horizontal="right"/>
    </xf>
    <xf numFmtId="0" fontId="102" fillId="0" borderId="0" xfId="20" applyFont="1" applyBorder="1">
      <alignment/>
      <protection/>
    </xf>
    <xf numFmtId="0" fontId="4" fillId="0" borderId="0" xfId="20" applyFont="1" applyBorder="1">
      <alignment/>
      <protection/>
    </xf>
    <xf numFmtId="0" fontId="134" fillId="0" borderId="0" xfId="20" applyFont="1" applyBorder="1">
      <alignment/>
      <protection/>
    </xf>
    <xf numFmtId="0" fontId="135" fillId="0" borderId="0" xfId="20" applyFont="1" applyBorder="1">
      <alignment/>
      <protection/>
    </xf>
    <xf numFmtId="0" fontId="136" fillId="0" borderId="0" xfId="20" applyFont="1" applyBorder="1">
      <alignment/>
      <protection/>
    </xf>
    <xf numFmtId="0" fontId="137" fillId="0" borderId="0" xfId="20" applyFont="1" applyBorder="1">
      <alignment/>
      <protection/>
    </xf>
    <xf numFmtId="0" fontId="138" fillId="0" borderId="0" xfId="20" applyFont="1" applyBorder="1">
      <alignment/>
      <protection/>
    </xf>
    <xf numFmtId="234" fontId="1" fillId="0" borderId="0" xfId="20" applyNumberFormat="1">
      <alignment/>
      <protection/>
    </xf>
    <xf numFmtId="0" fontId="4" fillId="0" borderId="0" xfId="20" applyFont="1" applyAlignment="1">
      <alignment vertical="center"/>
      <protection/>
    </xf>
    <xf numFmtId="0" fontId="91" fillId="0" borderId="0" xfId="20" applyFont="1" applyBorder="1" applyAlignment="1">
      <alignment vertical="center"/>
      <protection/>
    </xf>
    <xf numFmtId="0" fontId="69" fillId="0" borderId="0" xfId="20" applyFont="1" applyBorder="1" applyAlignment="1">
      <alignment vertical="center"/>
      <protection/>
    </xf>
    <xf numFmtId="235" fontId="10" fillId="0" borderId="24" xfId="20" applyNumberFormat="1" applyFont="1" applyBorder="1" applyAlignment="1">
      <alignment horizontal="centerContinuous" vertical="center" wrapText="1"/>
      <protection/>
    </xf>
    <xf numFmtId="0" fontId="139" fillId="0" borderId="0" xfId="20" applyFont="1" applyBorder="1" applyAlignment="1">
      <alignment horizontal="center" vertical="center" wrapText="1"/>
      <protection/>
    </xf>
    <xf numFmtId="235" fontId="91" fillId="0" borderId="0" xfId="20" applyNumberFormat="1" applyFont="1" applyBorder="1" applyAlignment="1">
      <alignment horizontal="center" vertical="center" wrapText="1"/>
      <protection/>
    </xf>
    <xf numFmtId="0" fontId="12" fillId="0" borderId="0" xfId="58" applyFont="1" applyBorder="1">
      <alignment/>
      <protection/>
    </xf>
    <xf numFmtId="3" fontId="12" fillId="0" borderId="0" xfId="20" applyNumberFormat="1" applyFont="1" applyFill="1" applyBorder="1" applyAlignment="1">
      <alignment horizontal="center" vertical="center"/>
      <protection/>
    </xf>
    <xf numFmtId="4" fontId="12" fillId="0" borderId="0" xfId="20" applyNumberFormat="1" applyFont="1" applyFill="1" applyBorder="1" applyAlignment="1">
      <alignment vertical="center"/>
      <protection/>
    </xf>
    <xf numFmtId="4" fontId="13" fillId="0" borderId="3" xfId="20" applyNumberFormat="1" applyFont="1" applyFill="1" applyBorder="1" applyAlignment="1">
      <alignment horizontal="center" vertical="center"/>
      <protection/>
    </xf>
    <xf numFmtId="4" fontId="13" fillId="0" borderId="3" xfId="20" applyNumberFormat="1" applyFont="1" applyBorder="1" applyAlignment="1">
      <alignment horizontal="center" vertical="center"/>
      <protection/>
    </xf>
    <xf numFmtId="0" fontId="9" fillId="0" borderId="0" xfId="20" applyFont="1" applyBorder="1" applyAlignment="1">
      <alignment vertical="center"/>
      <protection/>
    </xf>
    <xf numFmtId="3" fontId="13" fillId="0" borderId="0" xfId="20" applyNumberFormat="1" applyFont="1" applyBorder="1" applyAlignment="1">
      <alignment horizontal="right" vertical="center"/>
      <protection/>
    </xf>
    <xf numFmtId="0" fontId="116" fillId="0" borderId="0" xfId="20" applyFont="1" applyAlignment="1">
      <alignment vertical="center"/>
      <protection/>
    </xf>
    <xf numFmtId="0" fontId="79" fillId="0" borderId="0" xfId="20" applyFont="1" applyAlignment="1">
      <alignment vertical="center"/>
      <protection/>
    </xf>
    <xf numFmtId="210" fontId="93" fillId="2" borderId="3" xfId="45" applyNumberFormat="1" applyFont="1" applyFill="1" applyBorder="1" applyAlignment="1">
      <alignment horizontal="left"/>
      <protection/>
    </xf>
    <xf numFmtId="0" fontId="140" fillId="0" borderId="0" xfId="20" applyFont="1">
      <alignment/>
      <protection/>
    </xf>
    <xf numFmtId="0" fontId="10" fillId="0" borderId="0" xfId="20" applyFont="1" applyAlignment="1">
      <alignment horizontal="center"/>
      <protection/>
    </xf>
    <xf numFmtId="0" fontId="9" fillId="0" borderId="18" xfId="20" applyFont="1" applyBorder="1" applyAlignment="1">
      <alignment vertical="center"/>
      <protection/>
    </xf>
    <xf numFmtId="0" fontId="10" fillId="0" borderId="4" xfId="20" applyFont="1" applyBorder="1">
      <alignment/>
      <protection/>
    </xf>
    <xf numFmtId="0" fontId="10" fillId="0" borderId="4" xfId="20" applyFont="1" applyBorder="1" applyAlignment="1">
      <alignment horizontal="center" vertical="center"/>
      <protection/>
    </xf>
    <xf numFmtId="169" fontId="13" fillId="0" borderId="0" xfId="26" applyNumberFormat="1" applyFont="1" applyFill="1" applyBorder="1" applyAlignment="1">
      <alignment horizontal="right" vertical="center"/>
    </xf>
    <xf numFmtId="2" fontId="12" fillId="0" borderId="0" xfId="20" applyNumberFormat="1" applyFont="1" applyFill="1" applyBorder="1" applyAlignment="1">
      <alignment vertical="center"/>
      <protection/>
    </xf>
    <xf numFmtId="2" fontId="13" fillId="0" borderId="0" xfId="20" applyNumberFormat="1" applyFont="1" applyBorder="1" applyAlignment="1">
      <alignment vertical="center"/>
      <protection/>
    </xf>
    <xf numFmtId="2" fontId="1" fillId="0" borderId="0" xfId="36" applyNumberFormat="1">
      <alignment/>
      <protection/>
    </xf>
    <xf numFmtId="2" fontId="4" fillId="0" borderId="0" xfId="36" applyNumberFormat="1" applyFont="1" applyAlignment="1">
      <alignment vertical="center"/>
      <protection/>
    </xf>
    <xf numFmtId="0" fontId="4" fillId="0" borderId="0" xfId="36" applyFont="1" applyAlignment="1">
      <alignment vertical="center"/>
      <protection/>
    </xf>
    <xf numFmtId="2" fontId="35" fillId="0" borderId="0" xfId="36" applyNumberFormat="1" applyFont="1" applyAlignment="1">
      <alignment vertical="center"/>
      <protection/>
    </xf>
    <xf numFmtId="0" fontId="35" fillId="0" borderId="0" xfId="36" applyFont="1" applyAlignment="1">
      <alignment vertical="center"/>
      <protection/>
    </xf>
    <xf numFmtId="2" fontId="1" fillId="0" borderId="0" xfId="36" applyNumberFormat="1" applyAlignment="1">
      <alignment vertical="center"/>
      <protection/>
    </xf>
    <xf numFmtId="0" fontId="1" fillId="0" borderId="0" xfId="36" applyAlignment="1">
      <alignment vertical="center"/>
      <protection/>
    </xf>
    <xf numFmtId="0" fontId="10" fillId="0" borderId="2" xfId="36" applyFont="1" applyBorder="1" applyAlignment="1">
      <alignment horizontal="center" vertical="center" wrapText="1"/>
      <protection/>
    </xf>
    <xf numFmtId="0" fontId="10" fillId="0" borderId="2" xfId="36" applyFont="1" applyFill="1" applyBorder="1" applyAlignment="1">
      <alignment horizontal="center" vertical="center" wrapText="1"/>
      <protection/>
    </xf>
    <xf numFmtId="0" fontId="67" fillId="0" borderId="2" xfId="36" applyFont="1" applyFill="1" applyBorder="1" applyAlignment="1">
      <alignment horizontal="center" vertical="center" wrapText="1"/>
      <protection/>
    </xf>
    <xf numFmtId="37" fontId="142" fillId="0" borderId="0" xfId="54" applyNumberFormat="1" applyFont="1" applyBorder="1" applyAlignment="1">
      <alignment horizontal="center" vertical="center"/>
    </xf>
    <xf numFmtId="37" fontId="143" fillId="0" borderId="0" xfId="54" applyNumberFormat="1" applyFont="1" applyBorder="1" applyAlignment="1">
      <alignment horizontal="center" vertical="center"/>
    </xf>
    <xf numFmtId="1" fontId="142" fillId="0" borderId="0" xfId="37" applyNumberFormat="1" applyFont="1" applyBorder="1" applyAlignment="1">
      <alignment horizontal="center"/>
    </xf>
    <xf numFmtId="0" fontId="12" fillId="0" borderId="0" xfId="72" applyFont="1" applyFill="1" applyBorder="1" applyAlignment="1">
      <alignment horizontal="left" vertical="center" wrapText="1"/>
      <protection/>
    </xf>
    <xf numFmtId="0" fontId="12" fillId="0" borderId="0" xfId="36" applyFont="1" applyFill="1" applyAlignment="1">
      <alignment vertical="center"/>
      <protection/>
    </xf>
    <xf numFmtId="3" fontId="13" fillId="0" borderId="0" xfId="36" applyNumberFormat="1" applyFont="1" applyFill="1" applyBorder="1" applyAlignment="1">
      <alignment/>
      <protection/>
    </xf>
    <xf numFmtId="1" fontId="12" fillId="0" borderId="0" xfId="36" applyNumberFormat="1" applyFont="1" applyFill="1" applyAlignment="1">
      <alignment vertical="center"/>
      <protection/>
    </xf>
    <xf numFmtId="0" fontId="12" fillId="0" borderId="0" xfId="36" applyFont="1" applyFill="1" applyAlignment="1">
      <alignment vertical="top"/>
      <protection/>
    </xf>
    <xf numFmtId="0" fontId="60" fillId="0" borderId="3" xfId="36" applyFont="1" applyFill="1" applyBorder="1" applyAlignment="1">
      <alignment vertical="top"/>
      <protection/>
    </xf>
    <xf numFmtId="237" fontId="60" fillId="0" borderId="3" xfId="54" applyNumberFormat="1" applyFont="1" applyFill="1" applyBorder="1" applyAlignment="1">
      <alignment horizontal="right" vertical="top"/>
    </xf>
    <xf numFmtId="2" fontId="12" fillId="0" borderId="0" xfId="73" applyNumberFormat="1" applyFont="1" applyFill="1" applyAlignment="1">
      <alignment vertical="center"/>
    </xf>
    <xf numFmtId="2" fontId="1" fillId="0" borderId="0" xfId="36" applyNumberFormat="1" applyFont="1" applyFill="1">
      <alignment/>
      <protection/>
    </xf>
    <xf numFmtId="37" fontId="144" fillId="0" borderId="0" xfId="36" applyNumberFormat="1" applyFont="1">
      <alignment/>
      <protection/>
    </xf>
    <xf numFmtId="37" fontId="1" fillId="0" borderId="0" xfId="36" applyNumberFormat="1" applyFill="1">
      <alignment/>
      <protection/>
    </xf>
    <xf numFmtId="2" fontId="1" fillId="0" borderId="0" xfId="36" applyNumberFormat="1" applyFill="1">
      <alignment/>
      <protection/>
    </xf>
    <xf numFmtId="2" fontId="12" fillId="0" borderId="0" xfId="36" applyNumberFormat="1" applyFont="1" applyFill="1" applyAlignment="1">
      <alignment vertical="top"/>
      <protection/>
    </xf>
    <xf numFmtId="2" fontId="12" fillId="0" borderId="0" xfId="74" applyNumberFormat="1" applyFont="1" applyFill="1" applyAlignment="1">
      <alignment vertical="center"/>
    </xf>
    <xf numFmtId="37" fontId="69" fillId="0" borderId="0" xfId="36" applyNumberFormat="1" applyFont="1">
      <alignment/>
      <protection/>
    </xf>
    <xf numFmtId="2" fontId="31" fillId="0" borderId="0" xfId="36" applyNumberFormat="1" applyFont="1" applyFill="1">
      <alignment/>
      <protection/>
    </xf>
    <xf numFmtId="0" fontId="12" fillId="0" borderId="0" xfId="36" applyFont="1" applyAlignment="1">
      <alignment wrapText="1"/>
      <protection/>
    </xf>
    <xf numFmtId="0" fontId="118" fillId="0" borderId="0" xfId="45" applyFont="1" applyAlignment="1">
      <alignment/>
      <protection/>
    </xf>
    <xf numFmtId="0" fontId="4" fillId="0" borderId="0" xfId="45" applyFont="1" applyAlignment="1">
      <alignment vertical="center"/>
      <protection/>
    </xf>
    <xf numFmtId="0" fontId="35" fillId="0" borderId="0" xfId="45" applyFont="1" applyAlignment="1">
      <alignment vertical="center"/>
      <protection/>
    </xf>
    <xf numFmtId="2" fontId="1" fillId="0" borderId="0" xfId="45" applyNumberFormat="1" applyAlignment="1">
      <alignment vertical="center"/>
      <protection/>
    </xf>
    <xf numFmtId="0" fontId="1" fillId="0" borderId="0" xfId="45" applyAlignment="1">
      <alignment vertical="center"/>
      <protection/>
    </xf>
    <xf numFmtId="0" fontId="10" fillId="0" borderId="18" xfId="45" applyNumberFormat="1" applyFont="1" applyBorder="1" applyAlignment="1">
      <alignment horizontal="center" vertical="center" wrapText="1"/>
      <protection/>
    </xf>
    <xf numFmtId="0" fontId="10" fillId="0" borderId="18" xfId="45" applyNumberFormat="1" applyFont="1" applyFill="1" applyBorder="1" applyAlignment="1">
      <alignment horizontal="center" vertical="center" wrapText="1"/>
      <protection/>
    </xf>
    <xf numFmtId="0" fontId="9" fillId="0" borderId="18" xfId="45" applyNumberFormat="1" applyFont="1" applyFill="1" applyBorder="1" applyAlignment="1">
      <alignment horizontal="center" vertical="center" wrapText="1"/>
      <protection/>
    </xf>
    <xf numFmtId="0" fontId="1" fillId="0" borderId="0" xfId="45" applyAlignment="1">
      <alignment horizontal="center" vertical="center"/>
      <protection/>
    </xf>
    <xf numFmtId="3" fontId="12" fillId="0" borderId="0" xfId="60" applyNumberFormat="1" applyFont="1" applyBorder="1" applyAlignment="1">
      <alignment horizontal="center" vertical="center"/>
    </xf>
    <xf numFmtId="3" fontId="13" fillId="0" borderId="0" xfId="60" applyNumberFormat="1" applyFont="1" applyBorder="1" applyAlignment="1">
      <alignment horizontal="center" vertical="center"/>
    </xf>
    <xf numFmtId="37" fontId="12" fillId="0" borderId="0" xfId="45" applyNumberFormat="1" applyFont="1" applyFill="1" applyAlignment="1">
      <alignment vertical="center"/>
      <protection/>
    </xf>
    <xf numFmtId="0" fontId="12" fillId="0" borderId="0" xfId="45" applyFont="1" applyFill="1" applyAlignment="1">
      <alignment vertical="center"/>
      <protection/>
    </xf>
    <xf numFmtId="1" fontId="142" fillId="0" borderId="0" xfId="37" applyNumberFormat="1" applyFont="1" applyBorder="1" applyAlignment="1">
      <alignment horizontal="center" vertical="center"/>
    </xf>
    <xf numFmtId="0" fontId="13" fillId="0" borderId="19" xfId="45" applyFont="1" applyBorder="1" applyAlignment="1">
      <alignment horizontal="left" vertical="center" wrapText="1"/>
      <protection/>
    </xf>
    <xf numFmtId="3" fontId="13" fillId="0" borderId="19" xfId="60" applyNumberFormat="1" applyFont="1" applyBorder="1" applyAlignment="1">
      <alignment horizontal="center" vertical="center"/>
    </xf>
    <xf numFmtId="0" fontId="13" fillId="0" borderId="0" xfId="45" applyFont="1" applyBorder="1" applyAlignment="1">
      <alignment horizontal="left" vertical="center" wrapText="1"/>
      <protection/>
    </xf>
    <xf numFmtId="0" fontId="12" fillId="0" borderId="0" xfId="45" applyFont="1" applyFill="1" applyAlignment="1">
      <alignment vertical="top"/>
      <protection/>
    </xf>
    <xf numFmtId="0" fontId="13" fillId="0" borderId="3" xfId="45" applyFont="1" applyFill="1" applyBorder="1" applyAlignment="1">
      <alignment vertical="top"/>
      <protection/>
    </xf>
    <xf numFmtId="237" fontId="13" fillId="0" borderId="3" xfId="54" applyNumberFormat="1" applyFont="1" applyFill="1" applyBorder="1" applyAlignment="1">
      <alignment horizontal="right" vertical="top"/>
    </xf>
    <xf numFmtId="0" fontId="1" fillId="0" borderId="0" xfId="45" applyFill="1">
      <alignment/>
      <protection/>
    </xf>
    <xf numFmtId="0" fontId="1" fillId="0" borderId="0" xfId="45" applyFont="1" applyFill="1">
      <alignment/>
      <protection/>
    </xf>
    <xf numFmtId="37" fontId="69" fillId="0" borderId="0" xfId="45" applyNumberFormat="1" applyFont="1">
      <alignment/>
      <protection/>
    </xf>
    <xf numFmtId="2" fontId="1" fillId="0" borderId="0" xfId="45" applyNumberFormat="1" applyFont="1" applyFill="1">
      <alignment/>
      <protection/>
    </xf>
    <xf numFmtId="171" fontId="1" fillId="0" borderId="0" xfId="45" applyNumberFormat="1" applyFill="1">
      <alignment/>
      <protection/>
    </xf>
    <xf numFmtId="2" fontId="1" fillId="0" borderId="0" xfId="45" applyNumberFormat="1" applyFill="1">
      <alignment/>
      <protection/>
    </xf>
    <xf numFmtId="2" fontId="1" fillId="0" borderId="0" xfId="45" applyNumberFormat="1">
      <alignment/>
      <protection/>
    </xf>
    <xf numFmtId="0" fontId="0" fillId="0" borderId="0" xfId="0" applyAlignment="1">
      <alignment vertical="center"/>
    </xf>
    <xf numFmtId="0" fontId="84" fillId="0" borderId="0" xfId="42" applyAlignment="1" applyProtection="1">
      <alignment vertical="center"/>
      <protection/>
    </xf>
    <xf numFmtId="0" fontId="146" fillId="0" borderId="0" xfId="42" applyFont="1" applyAlignment="1" applyProtection="1">
      <alignment horizontal="left" vertical="center"/>
      <protection/>
    </xf>
    <xf numFmtId="0" fontId="146" fillId="0" borderId="0" xfId="42" applyFont="1" applyAlignment="1" applyProtection="1">
      <alignment horizontal="left" vertical="center"/>
      <protection locked="0"/>
    </xf>
    <xf numFmtId="188" fontId="146" fillId="0" borderId="0" xfId="42" applyNumberFormat="1" applyFont="1" applyAlignment="1" applyProtection="1">
      <alignment horizontal="left" vertical="center"/>
      <protection/>
    </xf>
    <xf numFmtId="0" fontId="146" fillId="0" borderId="0" xfId="42" applyFont="1" applyFill="1" applyAlignment="1" applyProtection="1">
      <alignment horizontal="left" vertical="center"/>
      <protection/>
    </xf>
    <xf numFmtId="226" fontId="146" fillId="2" borderId="0" xfId="42" applyNumberFormat="1" applyFont="1" applyFill="1" applyAlignment="1" applyProtection="1">
      <alignment horizontal="left" vertical="center"/>
      <protection/>
    </xf>
    <xf numFmtId="0" fontId="146" fillId="0" borderId="0" xfId="42" applyFont="1" applyFill="1" applyAlignment="1" applyProtection="1">
      <alignment horizontal="left" vertical="center"/>
      <protection locked="0"/>
    </xf>
    <xf numFmtId="167" fontId="146" fillId="0" borderId="0" xfId="42" applyNumberFormat="1" applyFont="1" applyAlignment="1" applyProtection="1">
      <alignment horizontal="left" vertical="center"/>
      <protection/>
    </xf>
    <xf numFmtId="0" fontId="42" fillId="0" borderId="45" xfId="20" applyFont="1" applyBorder="1">
      <alignment/>
      <protection/>
    </xf>
    <xf numFmtId="0" fontId="42" fillId="0" borderId="0" xfId="20" applyFont="1">
      <alignment/>
      <protection/>
    </xf>
    <xf numFmtId="0" fontId="42" fillId="0" borderId="0" xfId="20" applyFont="1" applyBorder="1">
      <alignment/>
      <protection/>
    </xf>
    <xf numFmtId="17" fontId="42" fillId="0" borderId="0" xfId="20" applyNumberFormat="1" applyFont="1">
      <alignment/>
      <protection/>
    </xf>
    <xf numFmtId="0" fontId="147" fillId="0" borderId="0" xfId="20" applyFont="1">
      <alignment/>
      <protection/>
    </xf>
    <xf numFmtId="0" fontId="148" fillId="0" borderId="0" xfId="20" applyFont="1" applyBorder="1">
      <alignment/>
      <protection/>
    </xf>
    <xf numFmtId="0" fontId="11" fillId="0" borderId="0" xfId="20" applyFont="1" applyAlignment="1">
      <alignment horizontal="center"/>
      <protection/>
    </xf>
    <xf numFmtId="0" fontId="11" fillId="0" borderId="0" xfId="20" applyFont="1" applyFill="1" applyAlignment="1">
      <alignment horizontal="center"/>
      <protection/>
    </xf>
    <xf numFmtId="0" fontId="42" fillId="0" borderId="0" xfId="20" applyFont="1" applyAlignment="1">
      <alignment vertical="justify" wrapText="1"/>
      <protection/>
    </xf>
    <xf numFmtId="0" fontId="42" fillId="0" borderId="0" xfId="20" applyFont="1" applyFill="1" applyAlignment="1">
      <alignment vertical="justify" wrapText="1"/>
      <protection/>
    </xf>
    <xf numFmtId="0" fontId="149" fillId="0" borderId="0" xfId="20" applyFont="1" applyAlignment="1">
      <alignment horizontal="justify" vertical="justify" wrapText="1"/>
      <protection/>
    </xf>
    <xf numFmtId="0" fontId="42" fillId="0" borderId="0" xfId="20" applyFont="1" applyAlignment="1">
      <alignment horizontal="justify" vertical="center" wrapText="1"/>
      <protection/>
    </xf>
    <xf numFmtId="0" fontId="1" fillId="0" borderId="0" xfId="20" applyAlignment="1">
      <alignment horizontal="justify" vertical="center" wrapText="1"/>
      <protection/>
    </xf>
    <xf numFmtId="0" fontId="8" fillId="0" borderId="0" xfId="20" applyFont="1" applyAlignment="1">
      <alignment horizontal="justify" vertical="center" wrapText="1"/>
      <protection/>
    </xf>
    <xf numFmtId="0" fontId="42" fillId="0" borderId="46" xfId="20" applyFont="1" applyBorder="1">
      <alignment/>
      <protection/>
    </xf>
    <xf numFmtId="0" fontId="1" fillId="0" borderId="0" xfId="75" applyFont="1" applyAlignment="1">
      <alignment vertical="center"/>
      <protection/>
    </xf>
    <xf numFmtId="0" fontId="99" fillId="0" borderId="0" xfId="75" applyFont="1" applyAlignment="1">
      <alignment vertical="center"/>
      <protection/>
    </xf>
    <xf numFmtId="0" fontId="0" fillId="0" borderId="0" xfId="75" applyFont="1" applyAlignment="1">
      <alignment horizontal="left" vertical="center" wrapText="1"/>
      <protection/>
    </xf>
    <xf numFmtId="0" fontId="1" fillId="0" borderId="19" xfId="75" applyFont="1" applyBorder="1" applyAlignment="1">
      <alignment vertical="center"/>
      <protection/>
    </xf>
    <xf numFmtId="0" fontId="8" fillId="0" borderId="0" xfId="75" applyFont="1" applyBorder="1" applyAlignment="1">
      <alignment vertical="center"/>
      <protection/>
    </xf>
    <xf numFmtId="0" fontId="1" fillId="4" borderId="3" xfId="75" applyFont="1" applyFill="1" applyBorder="1" applyAlignment="1">
      <alignment horizontal="center" vertical="center"/>
      <protection/>
    </xf>
    <xf numFmtId="0" fontId="1" fillId="4" borderId="0" xfId="75" applyFont="1" applyFill="1" applyAlignment="1">
      <alignment vertical="center"/>
      <protection/>
    </xf>
    <xf numFmtId="0" fontId="151" fillId="0" borderId="0" xfId="76" applyFont="1" applyAlignment="1">
      <alignment horizontal="center" vertical="center"/>
      <protection/>
    </xf>
    <xf numFmtId="0" fontId="8" fillId="0" borderId="0" xfId="75" applyFont="1" applyAlignment="1">
      <alignment vertical="center"/>
      <protection/>
    </xf>
    <xf numFmtId="0" fontId="152" fillId="0" borderId="0" xfId="76" applyFont="1" applyAlignment="1">
      <alignment horizontal="center" vertical="center"/>
      <protection/>
    </xf>
    <xf numFmtId="0" fontId="1" fillId="0" borderId="0" xfId="20" applyFont="1" applyAlignment="1">
      <alignment horizontal="left" indent="1"/>
      <protection/>
    </xf>
    <xf numFmtId="0" fontId="1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1" fontId="1" fillId="0" borderId="0" xfId="20" applyNumberFormat="1" applyFont="1" applyAlignment="1">
      <alignment horizontal="left"/>
      <protection/>
    </xf>
    <xf numFmtId="0" fontId="8" fillId="0" borderId="0" xfId="20" applyFont="1" applyAlignment="1">
      <alignment horizontal="left" indent="1"/>
      <protection/>
    </xf>
    <xf numFmtId="0" fontId="1" fillId="0" borderId="0" xfId="20" applyFont="1" applyAlignment="1">
      <alignment horizontal="left" vertical="center" indent="2"/>
      <protection/>
    </xf>
    <xf numFmtId="0" fontId="1" fillId="0" borderId="0" xfId="20" applyFont="1" applyAlignment="1">
      <alignment horizontal="left" vertical="center" wrapText="1"/>
      <protection/>
    </xf>
    <xf numFmtId="0" fontId="1" fillId="0" borderId="0" xfId="20" applyFont="1" applyAlignment="1">
      <alignment vertical="center" wrapText="1"/>
      <protection/>
    </xf>
    <xf numFmtId="0" fontId="1" fillId="0" borderId="0" xfId="20" applyFont="1" applyAlignment="1">
      <alignment wrapText="1"/>
      <protection/>
    </xf>
    <xf numFmtId="0" fontId="1" fillId="0" borderId="0" xfId="20" applyFont="1" applyAlignment="1">
      <alignment horizontal="left" wrapText="1"/>
      <protection/>
    </xf>
    <xf numFmtId="0" fontId="0" fillId="0" borderId="0" xfId="75" applyFont="1" applyAlignment="1">
      <alignment vertical="center" wrapText="1"/>
      <protection/>
    </xf>
    <xf numFmtId="171" fontId="152" fillId="0" borderId="0" xfId="77" applyFont="1" applyFill="1" applyBorder="1" applyAlignment="1">
      <alignment horizontal="center" vertical="center"/>
    </xf>
    <xf numFmtId="0" fontId="1" fillId="0" borderId="0" xfId="20" applyFont="1" applyAlignment="1">
      <alignment horizontal="left" vertical="top" wrapText="1"/>
      <protection/>
    </xf>
    <xf numFmtId="0" fontId="8" fillId="0" borderId="0" xfId="20" applyFont="1" applyAlignment="1">
      <alignment wrapText="1"/>
      <protection/>
    </xf>
    <xf numFmtId="0" fontId="1" fillId="0" borderId="0" xfId="20" applyFont="1" applyAlignment="1">
      <alignment horizontal="left" indent="2"/>
      <protection/>
    </xf>
    <xf numFmtId="1" fontId="8" fillId="0" borderId="0" xfId="20" applyNumberFormat="1" applyFont="1" applyAlignment="1">
      <alignment horizontal="left" wrapText="1"/>
      <protection/>
    </xf>
    <xf numFmtId="0" fontId="8" fillId="0" borderId="0" xfId="20" applyFont="1" applyAlignment="1" quotePrefix="1">
      <alignment wrapText="1"/>
      <protection/>
    </xf>
    <xf numFmtId="1" fontId="8" fillId="0" borderId="0" xfId="20" applyNumberFormat="1" applyFont="1" applyAlignment="1">
      <alignment horizontal="left"/>
      <protection/>
    </xf>
    <xf numFmtId="0" fontId="8" fillId="0" borderId="0" xfId="20" applyFont="1" applyAlignment="1">
      <alignment vertical="center" wrapText="1"/>
      <protection/>
    </xf>
    <xf numFmtId="0" fontId="8" fillId="0" borderId="0" xfId="20" applyFont="1" applyFill="1">
      <alignment/>
      <protection/>
    </xf>
    <xf numFmtId="0" fontId="8" fillId="0" borderId="0" xfId="75" applyFont="1" applyAlignment="1">
      <alignment horizontal="left" vertical="center" indent="1"/>
      <protection/>
    </xf>
    <xf numFmtId="0" fontId="8" fillId="0" borderId="0" xfId="20" applyFont="1" applyAlignment="1">
      <alignment vertical="center"/>
      <protection/>
    </xf>
    <xf numFmtId="0" fontId="0" fillId="0" borderId="0" xfId="75" applyFont="1" applyAlignment="1">
      <alignment vertical="center"/>
      <protection/>
    </xf>
    <xf numFmtId="0" fontId="8" fillId="0" borderId="0" xfId="75" applyFont="1" applyAlignment="1">
      <alignment horizontal="left" vertical="center"/>
      <protection/>
    </xf>
    <xf numFmtId="0" fontId="1" fillId="0" borderId="0" xfId="20" applyFont="1" applyAlignment="1" quotePrefix="1">
      <alignment horizontal="left"/>
      <protection/>
    </xf>
    <xf numFmtId="0" fontId="1" fillId="0" borderId="0" xfId="75" applyFont="1" applyAlignment="1">
      <alignment horizontal="left" vertical="center" indent="2"/>
      <protection/>
    </xf>
    <xf numFmtId="0" fontId="1" fillId="0" borderId="0" xfId="20" applyAlignment="1">
      <alignment wrapText="1"/>
      <protection/>
    </xf>
    <xf numFmtId="0" fontId="8" fillId="0" borderId="0" xfId="20" applyFont="1" applyFill="1" applyAlignment="1">
      <alignment vertical="center"/>
      <protection/>
    </xf>
    <xf numFmtId="0" fontId="1" fillId="0" borderId="0" xfId="20" applyFont="1" applyFill="1">
      <alignment/>
      <protection/>
    </xf>
    <xf numFmtId="0" fontId="8" fillId="0" borderId="0" xfId="75" applyFont="1" applyFill="1" applyAlignment="1">
      <alignment vertical="center"/>
      <protection/>
    </xf>
    <xf numFmtId="0" fontId="1" fillId="0" borderId="0" xfId="20" applyFont="1" applyFill="1" applyAlignment="1">
      <alignment horizontal="left" indent="1"/>
      <protection/>
    </xf>
    <xf numFmtId="0" fontId="1" fillId="0" borderId="0" xfId="20" applyFont="1" applyFill="1" applyAlignment="1" quotePrefix="1">
      <alignment horizontal="left"/>
      <protection/>
    </xf>
    <xf numFmtId="0" fontId="8" fillId="0" borderId="0" xfId="75" applyFont="1" applyBorder="1" applyAlignment="1">
      <alignment horizontal="left" vertical="center"/>
      <protection/>
    </xf>
    <xf numFmtId="0" fontId="153" fillId="0" borderId="0" xfId="75" applyFont="1" applyBorder="1" applyAlignment="1">
      <alignment vertical="center"/>
      <protection/>
    </xf>
    <xf numFmtId="0" fontId="154" fillId="0" borderId="0" xfId="76" applyFont="1">
      <alignment/>
      <protection/>
    </xf>
    <xf numFmtId="0" fontId="154" fillId="0" borderId="0" xfId="76" applyFont="1" applyAlignment="1">
      <alignment horizontal="center" vertical="center"/>
      <protection/>
    </xf>
    <xf numFmtId="0" fontId="153" fillId="0" borderId="0" xfId="76" applyFont="1" applyAlignment="1">
      <alignment horizontal="center" vertical="center"/>
      <protection/>
    </xf>
    <xf numFmtId="0" fontId="152" fillId="0" borderId="0" xfId="76" applyFont="1">
      <alignment/>
      <protection/>
    </xf>
    <xf numFmtId="0" fontId="153" fillId="0" borderId="0" xfId="76" applyFont="1" applyAlignment="1">
      <alignment horizontal="left"/>
      <protection/>
    </xf>
    <xf numFmtId="0" fontId="151" fillId="0" borderId="0" xfId="76" applyFont="1" applyAlignment="1" quotePrefix="1">
      <alignment horizontal="center" vertical="center"/>
      <protection/>
    </xf>
    <xf numFmtId="0" fontId="152" fillId="0" borderId="0" xfId="76" applyFont="1" applyAlignment="1" quotePrefix="1">
      <alignment horizontal="center" vertical="center"/>
      <protection/>
    </xf>
    <xf numFmtId="0" fontId="151" fillId="0" borderId="0" xfId="76" applyFont="1" applyFill="1" applyAlignment="1">
      <alignment horizontal="center" vertical="center"/>
      <protection/>
    </xf>
    <xf numFmtId="0" fontId="154" fillId="5" borderId="0" xfId="76" applyFont="1" applyFill="1">
      <alignment/>
      <protection/>
    </xf>
    <xf numFmtId="0" fontId="153" fillId="5" borderId="0" xfId="76" applyFont="1" applyFill="1" applyAlignment="1">
      <alignment horizontal="right"/>
      <protection/>
    </xf>
    <xf numFmtId="0" fontId="11" fillId="0" borderId="0" xfId="20" applyFont="1" applyAlignment="1">
      <alignment horizontal="center"/>
      <protection/>
    </xf>
    <xf numFmtId="0" fontId="11" fillId="0" borderId="0" xfId="20" applyFont="1" applyFill="1" applyAlignment="1">
      <alignment horizontal="center"/>
      <protection/>
    </xf>
    <xf numFmtId="0" fontId="149" fillId="0" borderId="0" xfId="20" applyFont="1" applyAlignment="1">
      <alignment horizontal="justify" vertical="justify" wrapText="1"/>
      <protection/>
    </xf>
    <xf numFmtId="0" fontId="1" fillId="0" borderId="0" xfId="20" applyAlignment="1">
      <alignment horizontal="justify" vertical="center" wrapText="1"/>
      <protection/>
    </xf>
    <xf numFmtId="0" fontId="145" fillId="0" borderId="0" xfId="0" applyFont="1" applyAlignment="1">
      <alignment horizontal="center" vertical="center"/>
    </xf>
    <xf numFmtId="0" fontId="150" fillId="0" borderId="43" xfId="75" applyFont="1" applyBorder="1" applyAlignment="1">
      <alignment horizontal="left" vertical="center" wrapText="1"/>
      <protection/>
    </xf>
    <xf numFmtId="0" fontId="150" fillId="0" borderId="44" xfId="75" applyFont="1" applyBorder="1" applyAlignment="1">
      <alignment horizontal="left" vertical="center" wrapText="1"/>
      <protection/>
    </xf>
    <xf numFmtId="0" fontId="150" fillId="0" borderId="41" xfId="75" applyFont="1" applyBorder="1" applyAlignment="1">
      <alignment horizontal="left" vertical="center" wrapText="1"/>
      <protection/>
    </xf>
    <xf numFmtId="0" fontId="150" fillId="0" borderId="42" xfId="75" applyFont="1" applyBorder="1" applyAlignment="1">
      <alignment horizontal="left" vertical="center" wrapText="1"/>
      <protection/>
    </xf>
    <xf numFmtId="0" fontId="150" fillId="0" borderId="37" xfId="75" applyFont="1" applyBorder="1" applyAlignment="1">
      <alignment horizontal="left" vertical="center" wrapText="1"/>
      <protection/>
    </xf>
    <xf numFmtId="0" fontId="150" fillId="0" borderId="38" xfId="75" applyFont="1" applyBorder="1" applyAlignment="1">
      <alignment horizontal="left" vertical="center" wrapText="1"/>
      <protection/>
    </xf>
    <xf numFmtId="0" fontId="151" fillId="0" borderId="0" xfId="76" applyFont="1" applyAlignment="1">
      <alignment horizontal="center" vertical="center"/>
      <protection/>
    </xf>
    <xf numFmtId="0" fontId="8" fillId="0" borderId="0" xfId="20" applyFont="1" applyAlignment="1">
      <alignment horizontal="left" vertical="center"/>
      <protection/>
    </xf>
    <xf numFmtId="0" fontId="8" fillId="0" borderId="0" xfId="75" applyFont="1" applyBorder="1" applyAlignment="1">
      <alignment horizontal="left" vertical="center"/>
      <protection/>
    </xf>
    <xf numFmtId="0" fontId="72" fillId="0" borderId="21" xfId="36" applyFont="1" applyBorder="1" applyAlignment="1">
      <alignment horizontal="center" vertical="center"/>
      <protection/>
    </xf>
    <xf numFmtId="0" fontId="9" fillId="0" borderId="21" xfId="36" applyFont="1" applyBorder="1" applyAlignment="1">
      <alignment horizontal="center" vertical="center"/>
      <protection/>
    </xf>
    <xf numFmtId="188" fontId="3" fillId="0" borderId="20" xfId="35" applyNumberFormat="1" applyFont="1" applyBorder="1" applyAlignment="1" applyProtection="1">
      <alignment horizontal="center" vertical="center"/>
      <protection/>
    </xf>
    <xf numFmtId="188" fontId="3" fillId="0" borderId="4" xfId="35" applyNumberFormat="1" applyFont="1" applyBorder="1" applyAlignment="1" applyProtection="1">
      <alignment horizontal="center" vertical="center"/>
      <protection/>
    </xf>
    <xf numFmtId="186" fontId="6" fillId="0" borderId="0" xfId="35" applyNumberFormat="1" applyFont="1" applyFill="1" applyAlignment="1" applyProtection="1">
      <alignment horizontal="center" wrapText="1"/>
      <protection locked="0"/>
    </xf>
    <xf numFmtId="186" fontId="6" fillId="0" borderId="0" xfId="35" applyNumberFormat="1" applyFont="1" applyFill="1" applyAlignment="1" applyProtection="1">
      <alignment horizontal="center" wrapText="1"/>
      <protection/>
    </xf>
    <xf numFmtId="187" fontId="33" fillId="0" borderId="0" xfId="35" applyNumberFormat="1" applyFont="1" applyFill="1" applyAlignment="1" applyProtection="1">
      <alignment horizontal="center" wrapText="1"/>
      <protection/>
    </xf>
    <xf numFmtId="0" fontId="3" fillId="0" borderId="20" xfId="35" applyFont="1" applyBorder="1" applyAlignment="1" applyProtection="1">
      <alignment horizontal="center" vertical="center"/>
      <protection/>
    </xf>
    <xf numFmtId="0" fontId="3" fillId="0" borderId="4" xfId="35" applyFont="1" applyBorder="1" applyAlignment="1" applyProtection="1">
      <alignment horizontal="center" vertical="center"/>
      <protection/>
    </xf>
    <xf numFmtId="0" fontId="4" fillId="0" borderId="0" xfId="35" applyFont="1" applyFill="1" applyAlignment="1" applyProtection="1">
      <alignment horizontal="center" wrapText="1"/>
      <protection/>
    </xf>
    <xf numFmtId="185" fontId="71" fillId="0" borderId="0" xfId="35" applyNumberFormat="1" applyFont="1" applyAlignment="1" applyProtection="1">
      <alignment horizontal="center" wrapText="1"/>
      <protection/>
    </xf>
    <xf numFmtId="188" fontId="4" fillId="0" borderId="0" xfId="35" applyNumberFormat="1" applyFont="1" applyFill="1" applyAlignment="1" applyProtection="1">
      <alignment horizontal="center" wrapText="1"/>
      <protection/>
    </xf>
    <xf numFmtId="0" fontId="72" fillId="0" borderId="21" xfId="36" applyFont="1" applyFill="1" applyBorder="1" applyAlignment="1">
      <alignment horizontal="center" vertical="center"/>
      <protection/>
    </xf>
    <xf numFmtId="0" fontId="9" fillId="0" borderId="21" xfId="36" applyFont="1" applyFill="1" applyBorder="1" applyAlignment="1">
      <alignment horizontal="center" vertical="center"/>
      <protection/>
    </xf>
    <xf numFmtId="0" fontId="4" fillId="0" borderId="0" xfId="49" applyFont="1" applyFill="1" applyAlignment="1">
      <alignment horizontal="center"/>
      <protection/>
    </xf>
    <xf numFmtId="168" fontId="6" fillId="0" borderId="0" xfId="49" applyNumberFormat="1" applyFont="1" applyFill="1" applyAlignment="1">
      <alignment horizontal="center"/>
      <protection/>
    </xf>
    <xf numFmtId="0" fontId="33" fillId="0" borderId="0" xfId="49" applyFont="1" applyFill="1" applyBorder="1" applyAlignment="1">
      <alignment horizontal="center"/>
      <protection/>
    </xf>
    <xf numFmtId="0" fontId="4" fillId="0" borderId="0" xfId="20" applyFont="1" applyAlignment="1">
      <alignment horizontal="center" vertical="center" wrapText="1"/>
      <protection/>
    </xf>
    <xf numFmtId="168" fontId="71" fillId="0" borderId="0" xfId="55" applyNumberFormat="1" applyFont="1" applyAlignment="1">
      <alignment horizontal="center"/>
      <protection/>
    </xf>
    <xf numFmtId="0" fontId="9" fillId="0" borderId="35" xfId="55" applyFont="1" applyFill="1" applyBorder="1" applyAlignment="1">
      <alignment horizontal="center" vertical="center"/>
      <protection/>
    </xf>
    <xf numFmtId="0" fontId="9" fillId="0" borderId="47" xfId="55" applyFont="1" applyFill="1" applyBorder="1" applyAlignment="1">
      <alignment horizontal="center" vertical="center"/>
      <protection/>
    </xf>
    <xf numFmtId="0" fontId="9" fillId="0" borderId="35" xfId="55" applyFont="1" applyFill="1" applyBorder="1" applyAlignment="1">
      <alignment horizontal="center" vertical="center" wrapText="1"/>
      <protection/>
    </xf>
    <xf numFmtId="0" fontId="9" fillId="0" borderId="47" xfId="55" applyFont="1" applyFill="1" applyBorder="1" applyAlignment="1">
      <alignment horizontal="center" vertical="center" wrapText="1"/>
      <protection/>
    </xf>
    <xf numFmtId="0" fontId="9" fillId="0" borderId="48" xfId="55" applyFont="1" applyFill="1" applyBorder="1" applyAlignment="1">
      <alignment horizontal="center" vertical="center"/>
      <protection/>
    </xf>
    <xf numFmtId="0" fontId="9" fillId="0" borderId="30" xfId="55" applyFont="1" applyFill="1" applyBorder="1" applyAlignment="1">
      <alignment horizontal="center" vertical="center"/>
      <protection/>
    </xf>
    <xf numFmtId="0" fontId="9" fillId="0" borderId="49" xfId="55" applyFont="1" applyFill="1" applyBorder="1" applyAlignment="1">
      <alignment horizontal="center" vertical="center"/>
      <protection/>
    </xf>
    <xf numFmtId="0" fontId="12" fillId="0" borderId="1" xfId="20" applyFont="1" applyFill="1" applyBorder="1" applyAlignment="1" applyProtection="1">
      <alignment horizontal="left"/>
      <protection/>
    </xf>
    <xf numFmtId="0" fontId="12" fillId="0" borderId="1" xfId="20" applyFont="1" applyFill="1" applyBorder="1" applyAlignment="1">
      <alignment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10" fillId="0" borderId="2" xfId="20" applyFont="1" applyFill="1" applyBorder="1" applyAlignment="1">
      <alignment horizontal="center" vertical="center"/>
      <protection/>
    </xf>
    <xf numFmtId="0" fontId="10" fillId="0" borderId="23" xfId="20" applyFont="1" applyFill="1" applyBorder="1" applyAlignment="1" applyProtection="1">
      <alignment horizontal="center" vertical="center"/>
      <protection/>
    </xf>
    <xf numFmtId="0" fontId="10" fillId="0" borderId="2" xfId="20" applyFont="1" applyFill="1" applyBorder="1" applyAlignment="1" applyProtection="1">
      <alignment horizontal="center" vertical="center"/>
      <protection/>
    </xf>
    <xf numFmtId="0" fontId="4" fillId="0" borderId="0" xfId="20" applyFont="1" applyFill="1" applyAlignment="1" applyProtection="1">
      <alignment horizontal="center" vertical="center" wrapText="1"/>
      <protection/>
    </xf>
    <xf numFmtId="0" fontId="32" fillId="0" borderId="0" xfId="20" applyFont="1" applyFill="1" applyAlignment="1">
      <alignment horizontal="center" vertical="center" wrapText="1"/>
      <protection/>
    </xf>
    <xf numFmtId="0" fontId="60" fillId="0" borderId="0" xfId="20" applyFont="1" applyFill="1" applyBorder="1" applyAlignment="1" applyProtection="1">
      <alignment horizontal="center"/>
      <protection/>
    </xf>
    <xf numFmtId="0" fontId="9" fillId="0" borderId="1" xfId="20" applyFont="1" applyFill="1" applyBorder="1" applyAlignment="1">
      <alignment horizontal="center"/>
      <protection/>
    </xf>
    <xf numFmtId="0" fontId="9" fillId="0" borderId="0" xfId="20" applyFont="1" applyFill="1" applyBorder="1" applyAlignment="1">
      <alignment horizontal="center"/>
      <protection/>
    </xf>
    <xf numFmtId="0" fontId="9" fillId="0" borderId="1" xfId="20" applyFont="1" applyFill="1" applyBorder="1" applyAlignment="1" applyProtection="1">
      <alignment horizontal="center" vertical="center" wrapText="1"/>
      <protection/>
    </xf>
    <xf numFmtId="0" fontId="9" fillId="0" borderId="0" xfId="20" applyFont="1" applyFill="1" applyBorder="1" applyAlignment="1" applyProtection="1">
      <alignment horizontal="center" vertical="center" wrapText="1"/>
      <protection/>
    </xf>
    <xf numFmtId="0" fontId="9" fillId="0" borderId="1" xfId="20" applyFont="1" applyFill="1" applyBorder="1" applyAlignment="1" applyProtection="1">
      <alignment horizontal="center" vertical="center"/>
      <protection/>
    </xf>
    <xf numFmtId="0" fontId="10" fillId="0" borderId="24" xfId="20" applyFont="1" applyFill="1" applyBorder="1" applyAlignment="1" applyProtection="1">
      <alignment horizontal="center" vertical="center" wrapText="1"/>
      <protection/>
    </xf>
    <xf numFmtId="0" fontId="10" fillId="0" borderId="23" xfId="20" applyFont="1" applyFill="1" applyBorder="1" applyAlignment="1" applyProtection="1">
      <alignment horizontal="center" vertical="center" wrapText="1"/>
      <protection/>
    </xf>
    <xf numFmtId="0" fontId="12" fillId="0" borderId="0" xfId="20" applyFont="1" applyBorder="1" applyAlignment="1">
      <alignment horizontal="left" wrapText="1"/>
      <protection/>
    </xf>
    <xf numFmtId="0" fontId="4" fillId="0" borderId="0" xfId="20" applyFont="1" applyAlignment="1">
      <alignment horizontal="center"/>
      <protection/>
    </xf>
    <xf numFmtId="168" fontId="6" fillId="0" borderId="0" xfId="20" applyNumberFormat="1" applyFont="1" applyAlignment="1">
      <alignment horizontal="center"/>
      <protection/>
    </xf>
    <xf numFmtId="0" fontId="33" fillId="0" borderId="0" xfId="20" applyFont="1" applyBorder="1" applyAlignment="1">
      <alignment horizontal="center"/>
      <protection/>
    </xf>
    <xf numFmtId="0" fontId="15" fillId="0" borderId="0" xfId="20" applyFont="1" applyBorder="1" applyAlignment="1">
      <alignment horizontal="left" wrapText="1"/>
      <protection/>
    </xf>
    <xf numFmtId="0" fontId="12" fillId="0" borderId="1" xfId="36" applyFont="1" applyBorder="1" applyAlignment="1">
      <alignment horizontal="left" vertical="center" wrapText="1"/>
      <protection/>
    </xf>
    <xf numFmtId="0" fontId="4" fillId="0" borderId="0" xfId="36" applyFont="1" applyAlignment="1">
      <alignment horizontal="center"/>
      <protection/>
    </xf>
    <xf numFmtId="0" fontId="33" fillId="0" borderId="0" xfId="36" applyFont="1" applyAlignment="1">
      <alignment horizontal="center"/>
      <protection/>
    </xf>
    <xf numFmtId="0" fontId="10" fillId="0" borderId="18" xfId="46" applyFont="1" applyFill="1" applyBorder="1" applyAlignment="1" applyProtection="1">
      <alignment horizontal="center"/>
      <protection/>
    </xf>
    <xf numFmtId="0" fontId="10" fillId="0" borderId="1" xfId="46" applyFont="1" applyFill="1" applyBorder="1" applyAlignment="1" applyProtection="1">
      <alignment horizontal="center" vertical="center" wrapText="1"/>
      <protection/>
    </xf>
    <xf numFmtId="0" fontId="10" fillId="0" borderId="0" xfId="46" applyFont="1" applyFill="1" applyBorder="1" applyAlignment="1" applyProtection="1">
      <alignment horizontal="center" vertical="center" wrapText="1"/>
      <protection/>
    </xf>
    <xf numFmtId="0" fontId="9" fillId="0" borderId="0" xfId="46" applyFont="1" applyFill="1" applyBorder="1" applyAlignment="1" applyProtection="1">
      <alignment horizontal="center" vertical="center"/>
      <protection/>
    </xf>
    <xf numFmtId="0" fontId="33" fillId="0" borderId="0" xfId="36" applyFont="1" applyBorder="1" applyAlignment="1">
      <alignment horizontal="center"/>
      <protection/>
    </xf>
    <xf numFmtId="0" fontId="1" fillId="0" borderId="0" xfId="36" applyFont="1" applyBorder="1" applyAlignment="1">
      <alignment horizontal="center"/>
      <protection/>
    </xf>
    <xf numFmtId="0" fontId="94" fillId="0" borderId="1" xfId="36" applyFont="1" applyFill="1" applyBorder="1" applyAlignment="1" applyProtection="1">
      <alignment horizontal="center" vertical="center" wrapText="1"/>
      <protection/>
    </xf>
    <xf numFmtId="0" fontId="94" fillId="0" borderId="0" xfId="36" applyFont="1" applyFill="1" applyBorder="1" applyAlignment="1" applyProtection="1">
      <alignment horizontal="center" vertical="center" wrapText="1"/>
      <protection/>
    </xf>
    <xf numFmtId="0" fontId="94" fillId="0" borderId="3" xfId="36" applyFont="1" applyFill="1" applyBorder="1" applyAlignment="1" applyProtection="1">
      <alignment horizontal="center" vertical="center" wrapText="1"/>
      <protection/>
    </xf>
    <xf numFmtId="0" fontId="94" fillId="0" borderId="2" xfId="36" applyFont="1" applyFill="1" applyBorder="1" applyAlignment="1">
      <alignment horizontal="center"/>
      <protection/>
    </xf>
    <xf numFmtId="0" fontId="10" fillId="0" borderId="0" xfId="46" applyFont="1" applyFill="1" applyBorder="1" applyAlignment="1" applyProtection="1">
      <alignment horizontal="center" wrapText="1"/>
      <protection/>
    </xf>
    <xf numFmtId="0" fontId="10" fillId="0" borderId="3" xfId="46" applyFont="1" applyFill="1" applyBorder="1" applyAlignment="1" applyProtection="1">
      <alignment horizontal="center" wrapText="1"/>
      <protection/>
    </xf>
    <xf numFmtId="9" fontId="10" fillId="0" borderId="0" xfId="46" applyNumberFormat="1" applyFont="1" applyFill="1" applyBorder="1" applyAlignment="1" applyProtection="1">
      <alignment horizontal="center" vertical="center" wrapText="1"/>
      <protection/>
    </xf>
    <xf numFmtId="9" fontId="10" fillId="0" borderId="3" xfId="46" applyNumberFormat="1" applyFont="1" applyFill="1" applyBorder="1" applyAlignment="1" applyProtection="1">
      <alignment horizontal="center" vertical="center" wrapText="1"/>
      <protection/>
    </xf>
    <xf numFmtId="0" fontId="9" fillId="0" borderId="1" xfId="20" applyFont="1" applyBorder="1" applyAlignment="1">
      <alignment horizontal="center" vertical="center" wrapText="1"/>
      <protection/>
    </xf>
    <xf numFmtId="0" fontId="9" fillId="0" borderId="2" xfId="20" applyFont="1" applyBorder="1" applyAlignment="1">
      <alignment horizontal="center" vertical="center" wrapText="1"/>
      <protection/>
    </xf>
    <xf numFmtId="0" fontId="9" fillId="0" borderId="1" xfId="20" applyFont="1" applyBorder="1" applyAlignment="1">
      <alignment horizontal="center" vertical="center"/>
      <protection/>
    </xf>
    <xf numFmtId="0" fontId="9" fillId="0" borderId="2" xfId="20" applyFont="1" applyBorder="1" applyAlignment="1">
      <alignment horizontal="center" vertical="center"/>
      <protection/>
    </xf>
    <xf numFmtId="0" fontId="10" fillId="0" borderId="1" xfId="20" applyFont="1" applyBorder="1" applyAlignment="1">
      <alignment horizontal="center" vertical="center" wrapText="1"/>
      <protection/>
    </xf>
    <xf numFmtId="0" fontId="10" fillId="0" borderId="2" xfId="20" applyFont="1" applyBorder="1" applyAlignment="1">
      <alignment horizontal="center" vertical="center" wrapText="1"/>
      <protection/>
    </xf>
    <xf numFmtId="0" fontId="4" fillId="0" borderId="0" xfId="20" applyFont="1" applyFill="1" applyAlignment="1" applyProtection="1">
      <alignment horizontal="center" vertical="center"/>
      <protection locked="0"/>
    </xf>
    <xf numFmtId="0" fontId="9" fillId="0" borderId="1" xfId="20" applyFont="1" applyFill="1" applyBorder="1" applyAlignment="1" applyProtection="1">
      <alignment horizontal="center" vertical="center"/>
      <protection locked="0"/>
    </xf>
    <xf numFmtId="0" fontId="9" fillId="0" borderId="0" xfId="20" applyFont="1" applyFill="1" applyBorder="1" applyAlignment="1" applyProtection="1">
      <alignment horizontal="center" vertical="center"/>
      <protection locked="0"/>
    </xf>
    <xf numFmtId="0" fontId="9" fillId="0" borderId="2" xfId="20" applyFont="1" applyFill="1" applyBorder="1" applyAlignment="1" applyProtection="1">
      <alignment horizontal="center" vertical="center"/>
      <protection locked="0"/>
    </xf>
    <xf numFmtId="0" fontId="9" fillId="0" borderId="18" xfId="20" applyFont="1" applyFill="1" applyBorder="1" applyAlignment="1" applyProtection="1">
      <alignment horizontal="center" vertical="center" wrapText="1"/>
      <protection locked="0"/>
    </xf>
    <xf numFmtId="0" fontId="9" fillId="0" borderId="1" xfId="20" applyFont="1" applyFill="1" applyBorder="1" applyAlignment="1" applyProtection="1">
      <alignment horizontal="center" vertical="center" wrapText="1"/>
      <protection locked="0"/>
    </xf>
    <xf numFmtId="0" fontId="9" fillId="0" borderId="0" xfId="20" applyFont="1" applyFill="1" applyBorder="1" applyAlignment="1" applyProtection="1">
      <alignment horizontal="center" vertical="center" wrapText="1"/>
      <protection locked="0"/>
    </xf>
    <xf numFmtId="0" fontId="9" fillId="0" borderId="2" xfId="20" applyFont="1" applyFill="1" applyBorder="1" applyAlignment="1" applyProtection="1">
      <alignment horizontal="center" vertical="center" wrapText="1"/>
      <protection locked="0"/>
    </xf>
    <xf numFmtId="0" fontId="9" fillId="0" borderId="24" xfId="20" applyFont="1" applyFill="1" applyBorder="1" applyAlignment="1" applyProtection="1">
      <alignment horizontal="center" vertical="center"/>
      <protection locked="0"/>
    </xf>
    <xf numFmtId="0" fontId="9" fillId="0" borderId="18" xfId="68" applyFont="1" applyBorder="1" applyAlignment="1">
      <alignment horizontal="center" vertical="center"/>
      <protection/>
    </xf>
    <xf numFmtId="0" fontId="4" fillId="0" borderId="0" xfId="68" applyFont="1" applyAlignment="1">
      <alignment horizontal="center"/>
      <protection/>
    </xf>
    <xf numFmtId="168" fontId="6" fillId="0" borderId="0" xfId="68" applyNumberFormat="1" applyFont="1" applyAlignment="1">
      <alignment horizontal="center"/>
      <protection/>
    </xf>
    <xf numFmtId="0" fontId="33" fillId="0" borderId="0" xfId="68" applyFont="1" applyAlignment="1">
      <alignment horizontal="center"/>
      <protection/>
    </xf>
    <xf numFmtId="0" fontId="9" fillId="0" borderId="1" xfId="68" applyFont="1" applyBorder="1" applyAlignment="1">
      <alignment horizontal="center" vertical="center" wrapText="1"/>
      <protection/>
    </xf>
    <xf numFmtId="0" fontId="9" fillId="0" borderId="2" xfId="68" applyFont="1" applyBorder="1" applyAlignment="1">
      <alignment horizontal="center" vertical="center" wrapText="1"/>
      <protection/>
    </xf>
    <xf numFmtId="187" fontId="9" fillId="0" borderId="6" xfId="35" applyNumberFormat="1" applyFont="1" applyBorder="1" applyAlignment="1" applyProtection="1">
      <alignment horizontal="center" vertical="center" wrapText="1"/>
      <protection/>
    </xf>
    <xf numFmtId="164" fontId="146" fillId="2" borderId="0" xfId="42" applyNumberFormat="1" applyFont="1" applyFill="1" applyAlignment="1" applyProtection="1">
      <alignment horizontal="left" vertical="center"/>
      <protection/>
    </xf>
    <xf numFmtId="168" fontId="6" fillId="2" borderId="0" xfId="56" applyNumberFormat="1" applyFont="1" applyFill="1" applyBorder="1" applyAlignment="1">
      <alignment horizontal="left"/>
    </xf>
    <xf numFmtId="187" fontId="9" fillId="0" borderId="22" xfId="35" applyNumberFormat="1" applyFont="1" applyBorder="1" applyAlignment="1" applyProtection="1">
      <alignment horizontal="center" vertical="center" wrapText="1"/>
      <protection/>
    </xf>
    <xf numFmtId="187" fontId="9" fillId="0" borderId="39" xfId="35" applyNumberFormat="1" applyFont="1" applyBorder="1" applyAlignment="1" applyProtection="1">
      <alignment horizontal="center" vertical="center" wrapText="1"/>
      <protection/>
    </xf>
    <xf numFmtId="0" fontId="4" fillId="0" borderId="0" xfId="20" applyFont="1" applyBorder="1" applyAlignment="1">
      <alignment horizontal="center" wrapText="1"/>
      <protection/>
    </xf>
    <xf numFmtId="200" fontId="6" fillId="0" borderId="0" xfId="20" applyNumberFormat="1" applyFont="1" applyBorder="1" applyAlignment="1">
      <alignment horizontal="center"/>
      <protection/>
    </xf>
    <xf numFmtId="0" fontId="12" fillId="0" borderId="0" xfId="63" applyFont="1" applyFill="1" applyAlignment="1">
      <alignment horizontal="left" wrapText="1"/>
      <protection/>
    </xf>
    <xf numFmtId="0" fontId="4" fillId="0" borderId="0" xfId="63" applyFont="1" applyAlignment="1">
      <alignment horizontal="center" vertical="center" wrapText="1"/>
      <protection/>
    </xf>
    <xf numFmtId="178" fontId="117" fillId="0" borderId="0" xfId="63" applyNumberFormat="1" applyFont="1" applyAlignment="1">
      <alignment horizontal="center"/>
      <protection/>
    </xf>
    <xf numFmtId="0" fontId="9" fillId="0" borderId="1" xfId="63" applyFont="1" applyBorder="1" applyAlignment="1">
      <alignment horizontal="center" vertical="center" wrapText="1"/>
      <protection/>
    </xf>
    <xf numFmtId="0" fontId="9" fillId="0" borderId="0" xfId="63" applyFont="1" applyBorder="1" applyAlignment="1">
      <alignment horizontal="center" vertical="center" wrapText="1"/>
      <protection/>
    </xf>
    <xf numFmtId="0" fontId="9" fillId="0" borderId="2" xfId="63" applyFont="1" applyBorder="1" applyAlignment="1">
      <alignment horizontal="center" vertical="center" wrapText="1"/>
      <protection/>
    </xf>
    <xf numFmtId="0" fontId="9" fillId="0" borderId="4" xfId="63" applyFont="1" applyBorder="1" applyAlignment="1">
      <alignment horizontal="center" vertical="center" wrapText="1"/>
      <protection/>
    </xf>
    <xf numFmtId="0" fontId="10" fillId="0" borderId="19" xfId="63" applyFont="1" applyBorder="1" applyAlignment="1">
      <alignment horizontal="center" vertical="center" wrapText="1"/>
      <protection/>
    </xf>
    <xf numFmtId="0" fontId="10" fillId="0" borderId="4" xfId="63" applyFont="1" applyBorder="1" applyAlignment="1">
      <alignment horizontal="center" vertical="center" wrapText="1"/>
      <protection/>
    </xf>
    <xf numFmtId="0" fontId="146" fillId="0" borderId="0" xfId="42" applyFont="1" applyFill="1" applyAlignment="1" applyProtection="1">
      <alignment horizontal="left" vertical="center"/>
      <protection locked="0"/>
    </xf>
    <xf numFmtId="232" fontId="6" fillId="0" borderId="0" xfId="20" applyNumberFormat="1" applyFont="1" applyFill="1" applyAlignment="1" applyProtection="1">
      <alignment horizontal="center"/>
      <protection locked="0"/>
    </xf>
    <xf numFmtId="168" fontId="33" fillId="0" borderId="0" xfId="20" applyNumberFormat="1" applyFont="1" applyFill="1" applyBorder="1" applyAlignment="1" applyProtection="1">
      <alignment horizontal="center" vertical="center"/>
      <protection locked="0"/>
    </xf>
    <xf numFmtId="0" fontId="10" fillId="0" borderId="1" xfId="20" applyFont="1" applyFill="1" applyBorder="1" applyAlignment="1" applyProtection="1">
      <alignment horizontal="center" vertical="center" wrapText="1"/>
      <protection locked="0"/>
    </xf>
    <xf numFmtId="0" fontId="10" fillId="0" borderId="2" xfId="20" applyFont="1" applyFill="1" applyBorder="1" applyAlignment="1" applyProtection="1">
      <alignment horizontal="center" vertical="center" wrapText="1"/>
      <protection locked="0"/>
    </xf>
    <xf numFmtId="175" fontId="9" fillId="0" borderId="18" xfId="56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0" applyFont="1" applyFill="1" applyAlignment="1">
      <alignment horizontal="center" vertical="center" wrapText="1"/>
      <protection/>
    </xf>
    <xf numFmtId="168" fontId="6" fillId="0" borderId="0" xfId="20" applyNumberFormat="1" applyFont="1" applyFill="1" applyAlignment="1">
      <alignment horizontal="center"/>
      <protection/>
    </xf>
    <xf numFmtId="0" fontId="33" fillId="0" borderId="0" xfId="20" applyFont="1" applyFill="1" applyBorder="1" applyAlignment="1">
      <alignment horizontal="center"/>
      <protection/>
    </xf>
    <xf numFmtId="0" fontId="4" fillId="2" borderId="0" xfId="67" applyFont="1" applyFill="1" applyAlignment="1">
      <alignment horizontal="center"/>
      <protection/>
    </xf>
    <xf numFmtId="168" fontId="6" fillId="0" borderId="0" xfId="20" applyNumberFormat="1" applyFont="1" applyFill="1" applyAlignment="1">
      <alignment horizontal="center" vertical="center"/>
      <protection/>
    </xf>
    <xf numFmtId="0" fontId="38" fillId="2" borderId="0" xfId="67" applyFont="1" applyFill="1" applyAlignment="1">
      <alignment horizontal="center" vertical="center"/>
      <protection/>
    </xf>
    <xf numFmtId="0" fontId="118" fillId="2" borderId="1" xfId="67" applyFont="1" applyFill="1" applyBorder="1" applyAlignment="1">
      <alignment horizontal="center" vertical="center"/>
      <protection/>
    </xf>
    <xf numFmtId="0" fontId="118" fillId="2" borderId="2" xfId="67" applyFont="1" applyFill="1" applyBorder="1" applyAlignment="1">
      <alignment horizontal="center" vertical="center"/>
      <protection/>
    </xf>
    <xf numFmtId="0" fontId="72" fillId="2" borderId="1" xfId="67" applyFont="1" applyFill="1" applyBorder="1" applyAlignment="1">
      <alignment horizontal="center" vertical="center"/>
      <protection/>
    </xf>
    <xf numFmtId="0" fontId="125" fillId="2" borderId="1" xfId="67" applyFont="1" applyFill="1" applyBorder="1" applyAlignment="1">
      <alignment horizontal="center" vertical="center" wrapText="1"/>
      <protection/>
    </xf>
    <xf numFmtId="0" fontId="125" fillId="2" borderId="2" xfId="67" applyFont="1" applyFill="1" applyBorder="1" applyAlignment="1">
      <alignment horizontal="center" vertical="center" wrapText="1"/>
      <protection/>
    </xf>
    <xf numFmtId="0" fontId="9" fillId="0" borderId="18" xfId="20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 vertical="center"/>
      <protection/>
    </xf>
    <xf numFmtId="236" fontId="6" fillId="0" borderId="0" xfId="20" applyNumberFormat="1" applyFont="1" applyAlignment="1">
      <alignment horizontal="center"/>
      <protection/>
    </xf>
    <xf numFmtId="168" fontId="33" fillId="0" borderId="0" xfId="20" applyNumberFormat="1" applyFont="1" applyAlignment="1">
      <alignment horizontal="center"/>
      <protection/>
    </xf>
    <xf numFmtId="0" fontId="9" fillId="0" borderId="18" xfId="20" applyFont="1" applyBorder="1" applyAlignment="1">
      <alignment horizontal="center" vertical="center"/>
      <protection/>
    </xf>
    <xf numFmtId="3" fontId="15" fillId="0" borderId="1" xfId="36" applyNumberFormat="1" applyFont="1" applyFill="1" applyBorder="1" applyAlignment="1">
      <alignment horizontal="left" vertical="center" wrapText="1"/>
      <protection/>
    </xf>
    <xf numFmtId="0" fontId="4" fillId="0" borderId="0" xfId="36" applyFont="1" applyAlignment="1">
      <alignment horizontal="center" vertical="center" wrapText="1"/>
      <protection/>
    </xf>
    <xf numFmtId="0" fontId="33" fillId="0" borderId="0" xfId="36" applyFont="1" applyAlignment="1">
      <alignment horizontal="center" vertical="center"/>
      <protection/>
    </xf>
    <xf numFmtId="0" fontId="141" fillId="0" borderId="3" xfId="36" applyFont="1" applyBorder="1" applyAlignment="1">
      <alignment horizontal="left" vertical="center"/>
      <protection/>
    </xf>
    <xf numFmtId="0" fontId="3" fillId="0" borderId="1" xfId="36" applyFont="1" applyBorder="1" applyAlignment="1">
      <alignment horizontal="center" vertical="center" wrapText="1"/>
      <protection/>
    </xf>
    <xf numFmtId="0" fontId="3" fillId="0" borderId="2" xfId="36" applyFont="1" applyBorder="1" applyAlignment="1">
      <alignment horizontal="center" vertical="center" wrapText="1"/>
      <protection/>
    </xf>
    <xf numFmtId="0" fontId="72" fillId="0" borderId="18" xfId="36" applyFont="1" applyBorder="1" applyAlignment="1">
      <alignment horizontal="center" vertical="center"/>
      <protection/>
    </xf>
    <xf numFmtId="0" fontId="4" fillId="0" borderId="0" xfId="36" applyFont="1" applyAlignment="1">
      <alignment horizontal="center" vertical="center"/>
      <protection/>
    </xf>
    <xf numFmtId="0" fontId="10" fillId="0" borderId="1" xfId="36" applyFont="1" applyBorder="1" applyAlignment="1">
      <alignment horizontal="center" vertical="center" wrapText="1"/>
      <protection/>
    </xf>
    <xf numFmtId="0" fontId="10" fillId="0" borderId="2" xfId="36" applyFont="1" applyBorder="1" applyAlignment="1">
      <alignment horizontal="center" vertical="center" wrapText="1"/>
      <protection/>
    </xf>
    <xf numFmtId="0" fontId="4" fillId="0" borderId="0" xfId="45" applyFont="1" applyAlignment="1">
      <alignment horizontal="center" vertical="center" wrapText="1"/>
      <protection/>
    </xf>
    <xf numFmtId="0" fontId="33" fillId="0" borderId="0" xfId="45" applyFont="1" applyAlignment="1">
      <alignment horizontal="center" vertical="center"/>
      <protection/>
    </xf>
    <xf numFmtId="0" fontId="141" fillId="0" borderId="0" xfId="45" applyFont="1" applyBorder="1" applyAlignment="1">
      <alignment horizontal="left" vertical="center"/>
      <protection/>
    </xf>
    <xf numFmtId="3" fontId="12" fillId="0" borderId="0" xfId="45" applyNumberFormat="1" applyFont="1" applyFill="1" applyBorder="1" applyAlignment="1">
      <alignment horizontal="left" vertical="center" wrapText="1"/>
      <protection/>
    </xf>
    <xf numFmtId="0" fontId="9" fillId="0" borderId="5" xfId="20" applyFont="1" applyBorder="1" applyAlignment="1">
      <alignment horizontal="center" vertical="center" wrapText="1"/>
      <protection/>
    </xf>
    <xf numFmtId="0" fontId="9" fillId="0" borderId="19" xfId="20" applyFont="1" applyBorder="1" applyAlignment="1">
      <alignment horizontal="center" vertical="center" wrapText="1"/>
      <protection/>
    </xf>
    <xf numFmtId="0" fontId="9" fillId="0" borderId="0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 wrapText="1"/>
      <protection/>
    </xf>
    <xf numFmtId="0" fontId="10" fillId="0" borderId="5" xfId="20" applyFont="1" applyBorder="1" applyAlignment="1">
      <alignment horizontal="center" vertical="center" wrapText="1"/>
      <protection/>
    </xf>
    <xf numFmtId="0" fontId="10" fillId="0" borderId="30" xfId="20" applyFont="1" applyBorder="1" applyAlignment="1">
      <alignment horizontal="center" vertical="center" wrapText="1"/>
      <protection/>
    </xf>
    <xf numFmtId="0" fontId="10" fillId="0" borderId="0" xfId="20" applyFont="1" applyBorder="1" applyAlignment="1">
      <alignment horizontal="center" vertical="center" wrapText="1"/>
      <protection/>
    </xf>
    <xf numFmtId="0" fontId="9" fillId="0" borderId="0" xfId="20" applyFont="1" applyBorder="1" applyAlignment="1">
      <alignment horizontal="center" vertical="center" wrapText="1"/>
      <protection/>
    </xf>
    <xf numFmtId="0" fontId="10" fillId="0" borderId="23" xfId="20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center" vertical="center" wrapText="1"/>
      <protection/>
    </xf>
    <xf numFmtId="0" fontId="10" fillId="0" borderId="4" xfId="20" applyFont="1" applyBorder="1" applyAlignment="1">
      <alignment horizontal="center" vertical="center" wrapText="1"/>
      <protection/>
    </xf>
    <xf numFmtId="0" fontId="4" fillId="2" borderId="0" xfId="45" applyFont="1" applyFill="1" applyAlignment="1">
      <alignment horizontal="center"/>
      <protection/>
    </xf>
    <xf numFmtId="168" fontId="6" fillId="0" borderId="0" xfId="45" applyNumberFormat="1" applyFont="1" applyAlignment="1">
      <alignment horizontal="center" vertical="center"/>
      <protection/>
    </xf>
    <xf numFmtId="0" fontId="33" fillId="2" borderId="0" xfId="45" applyFont="1" applyFill="1" applyAlignment="1">
      <alignment horizontal="center"/>
      <protection/>
    </xf>
    <xf numFmtId="0" fontId="9" fillId="2" borderId="18" xfId="46" applyFont="1" applyFill="1" applyBorder="1" applyAlignment="1" applyProtection="1">
      <alignment horizontal="center"/>
      <protection/>
    </xf>
    <xf numFmtId="0" fontId="10" fillId="2" borderId="23" xfId="46" applyFont="1" applyFill="1" applyBorder="1" applyAlignment="1" applyProtection="1">
      <alignment horizontal="center" vertical="center" wrapText="1"/>
      <protection/>
    </xf>
    <xf numFmtId="0" fontId="10" fillId="2" borderId="0" xfId="46" applyFont="1" applyFill="1" applyBorder="1" applyAlignment="1" applyProtection="1">
      <alignment horizontal="center" vertical="center" wrapText="1"/>
      <protection/>
    </xf>
    <xf numFmtId="0" fontId="9" fillId="2" borderId="23" xfId="46" applyFont="1" applyFill="1" applyBorder="1" applyAlignment="1" applyProtection="1">
      <alignment horizontal="center" vertical="center"/>
      <protection/>
    </xf>
    <xf numFmtId="0" fontId="9" fillId="2" borderId="0" xfId="46" applyFont="1" applyFill="1" applyBorder="1" applyAlignment="1" applyProtection="1">
      <alignment horizontal="center" vertical="center"/>
      <protection/>
    </xf>
    <xf numFmtId="0" fontId="9" fillId="0" borderId="2" xfId="20" applyFont="1" applyBorder="1" applyAlignment="1">
      <alignment/>
      <protection/>
    </xf>
    <xf numFmtId="0" fontId="10" fillId="0" borderId="2" xfId="20" applyFont="1" applyBorder="1" applyAlignment="1">
      <alignment/>
      <protection/>
    </xf>
    <xf numFmtId="0" fontId="9" fillId="0" borderId="5" xfId="20" applyFont="1" applyBorder="1" applyAlignment="1">
      <alignment horizontal="center" vertical="center"/>
      <protection/>
    </xf>
    <xf numFmtId="168" fontId="6" fillId="0" borderId="0" xfId="20" applyNumberFormat="1" applyFont="1" applyAlignment="1">
      <alignment horizontal="center" vertical="center"/>
      <protection/>
    </xf>
    <xf numFmtId="0" fontId="33" fillId="0" borderId="0" xfId="20" applyFont="1" applyAlignment="1">
      <alignment horizontal="center" vertical="center"/>
      <protection/>
    </xf>
    <xf numFmtId="0" fontId="9" fillId="0" borderId="1" xfId="20" applyFont="1" applyFill="1" applyBorder="1" applyAlignment="1">
      <alignment horizontal="center" vertical="center"/>
      <protection/>
    </xf>
    <xf numFmtId="0" fontId="9" fillId="0" borderId="2" xfId="20" applyFont="1" applyFill="1" applyBorder="1" applyAlignment="1">
      <alignment horizontal="center" vertical="center"/>
      <protection/>
    </xf>
    <xf numFmtId="0" fontId="10" fillId="0" borderId="1" xfId="20" applyFont="1" applyFill="1" applyBorder="1" applyAlignment="1">
      <alignment horizontal="center" vertical="center" wrapText="1"/>
      <protection/>
    </xf>
    <xf numFmtId="0" fontId="10" fillId="0" borderId="2" xfId="20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wrapText="1"/>
      <protection/>
    </xf>
    <xf numFmtId="0" fontId="9" fillId="0" borderId="2" xfId="20" applyFont="1" applyFill="1" applyBorder="1" applyAlignment="1">
      <alignment horizontal="center" vertical="center" wrapText="1"/>
      <protection/>
    </xf>
    <xf numFmtId="0" fontId="10" fillId="0" borderId="1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 vertical="center"/>
      <protection/>
    </xf>
    <xf numFmtId="0" fontId="10" fillId="0" borderId="1" xfId="20" applyFont="1" applyFill="1" applyBorder="1" applyAlignment="1">
      <alignment horizontal="center" vertical="center"/>
      <protection/>
    </xf>
    <xf numFmtId="0" fontId="3" fillId="0" borderId="0" xfId="20" applyFont="1" applyFill="1" applyAlignment="1">
      <alignment horizontal="center" vertical="center"/>
      <protection/>
    </xf>
    <xf numFmtId="0" fontId="9" fillId="0" borderId="1" xfId="31" applyFont="1" applyFill="1" applyBorder="1" applyAlignment="1" applyProtection="1">
      <alignment horizontal="center" vertical="center"/>
      <protection locked="0"/>
    </xf>
    <xf numFmtId="0" fontId="10" fillId="0" borderId="1" xfId="31" applyFont="1" applyBorder="1" applyAlignment="1" applyProtection="1">
      <alignment horizontal="center" vertical="center"/>
      <protection locked="0"/>
    </xf>
    <xf numFmtId="0" fontId="10" fillId="0" borderId="2" xfId="31" applyFont="1" applyBorder="1" applyAlignment="1" applyProtection="1">
      <alignment horizontal="center" vertical="center"/>
      <protection locked="0"/>
    </xf>
    <xf numFmtId="0" fontId="10" fillId="0" borderId="1" xfId="31" applyFont="1" applyFill="1" applyBorder="1" applyAlignment="1" applyProtection="1">
      <alignment horizontal="center" vertical="center"/>
      <protection locked="0"/>
    </xf>
    <xf numFmtId="0" fontId="10" fillId="0" borderId="2" xfId="31" applyFont="1" applyFill="1" applyBorder="1" applyAlignment="1" applyProtection="1">
      <alignment horizontal="center" vertical="center"/>
      <protection locked="0"/>
    </xf>
    <xf numFmtId="0" fontId="10" fillId="0" borderId="1" xfId="31" applyFont="1" applyFill="1" applyBorder="1" applyAlignment="1" applyProtection="1">
      <alignment horizontal="center" vertical="center" wrapText="1"/>
      <protection locked="0"/>
    </xf>
    <xf numFmtId="0" fontId="10" fillId="0" borderId="2" xfId="31" applyFont="1" applyFill="1" applyBorder="1" applyAlignment="1" applyProtection="1">
      <alignment horizontal="center" vertical="center" wrapText="1"/>
      <protection locked="0"/>
    </xf>
    <xf numFmtId="0" fontId="9" fillId="0" borderId="1" xfId="31" applyFont="1" applyFill="1" applyBorder="1" applyAlignment="1">
      <alignment horizontal="center" vertical="center"/>
      <protection/>
    </xf>
    <xf numFmtId="0" fontId="10" fillId="0" borderId="1" xfId="31" applyFont="1" applyBorder="1" applyAlignment="1">
      <alignment horizontal="center" vertical="center"/>
      <protection/>
    </xf>
    <xf numFmtId="0" fontId="10" fillId="0" borderId="2" xfId="31" applyFont="1" applyBorder="1" applyAlignment="1">
      <alignment horizontal="center" vertical="center"/>
      <protection/>
    </xf>
    <xf numFmtId="0" fontId="10" fillId="0" borderId="1" xfId="31" applyFont="1" applyFill="1" applyBorder="1" applyAlignment="1">
      <alignment horizontal="center" vertical="center"/>
      <protection/>
    </xf>
    <xf numFmtId="0" fontId="10" fillId="0" borderId="2" xfId="31" applyFont="1" applyFill="1" applyBorder="1" applyAlignment="1">
      <alignment horizontal="center" vertical="center"/>
      <protection/>
    </xf>
    <xf numFmtId="0" fontId="10" fillId="0" borderId="1" xfId="31" applyFont="1" applyFill="1" applyBorder="1" applyAlignment="1">
      <alignment horizontal="center" vertical="center" wrapText="1"/>
      <protection/>
    </xf>
    <xf numFmtId="0" fontId="10" fillId="0" borderId="2" xfId="31" applyFont="1" applyFill="1" applyBorder="1" applyAlignment="1">
      <alignment horizontal="center" vertical="center" wrapText="1"/>
      <protection/>
    </xf>
    <xf numFmtId="0" fontId="9" fillId="0" borderId="1" xfId="31" applyFont="1" applyBorder="1" applyAlignment="1">
      <alignment horizontal="center" vertical="center"/>
      <protection/>
    </xf>
    <xf numFmtId="0" fontId="10" fillId="0" borderId="1" xfId="31" applyFont="1" applyBorder="1" applyAlignment="1">
      <alignment horizontal="center" vertical="center" wrapText="1"/>
      <protection/>
    </xf>
    <xf numFmtId="0" fontId="10" fillId="0" borderId="2" xfId="31" applyFont="1" applyBorder="1" applyAlignment="1">
      <alignment horizontal="center" vertical="center" wrapText="1"/>
      <protection/>
    </xf>
    <xf numFmtId="165" fontId="6" fillId="0" borderId="0" xfId="20" applyNumberFormat="1" applyFont="1" applyAlignment="1">
      <alignment horizontal="center"/>
      <protection/>
    </xf>
    <xf numFmtId="0" fontId="9" fillId="0" borderId="7" xfId="29" applyFont="1" applyBorder="1" applyAlignment="1">
      <alignment horizontal="center"/>
      <protection/>
    </xf>
    <xf numFmtId="0" fontId="9" fillId="0" borderId="39" xfId="29" applyFont="1" applyBorder="1" applyAlignment="1">
      <alignment horizontal="center"/>
      <protection/>
    </xf>
    <xf numFmtId="0" fontId="9" fillId="0" borderId="44" xfId="29" applyFont="1" applyBorder="1" applyAlignment="1">
      <alignment horizontal="center" vertical="center" wrapText="1"/>
      <protection/>
    </xf>
    <xf numFmtId="0" fontId="9" fillId="0" borderId="50" xfId="29" applyFont="1" applyBorder="1" applyAlignment="1">
      <alignment horizontal="center" vertical="center" wrapText="1"/>
      <protection/>
    </xf>
    <xf numFmtId="0" fontId="4" fillId="0" borderId="0" xfId="29" applyFont="1" applyBorder="1" applyAlignment="1">
      <alignment horizontal="center" vertical="top" wrapText="1"/>
      <protection/>
    </xf>
    <xf numFmtId="168" fontId="6" fillId="0" borderId="0" xfId="29" applyNumberFormat="1" applyFont="1" applyBorder="1" applyAlignment="1">
      <alignment horizontal="center"/>
      <protection/>
    </xf>
    <xf numFmtId="0" fontId="3" fillId="0" borderId="0" xfId="29" applyFont="1" applyBorder="1" applyAlignment="1">
      <alignment horizontal="center"/>
      <protection/>
    </xf>
    <xf numFmtId="0" fontId="9" fillId="0" borderId="35" xfId="29" applyFont="1" applyBorder="1" applyAlignment="1">
      <alignment horizontal="left" vertical="center" wrapText="1"/>
      <protection/>
    </xf>
    <xf numFmtId="0" fontId="9" fillId="0" borderId="36" xfId="29" applyFont="1" applyBorder="1" applyAlignment="1">
      <alignment horizontal="left" vertical="center" wrapText="1"/>
      <protection/>
    </xf>
    <xf numFmtId="178" fontId="9" fillId="0" borderId="7" xfId="29" applyNumberFormat="1" applyFont="1" applyBorder="1" applyAlignment="1">
      <alignment horizontal="center"/>
      <protection/>
    </xf>
    <xf numFmtId="178" fontId="9" fillId="0" borderId="22" xfId="29" applyNumberFormat="1" applyFont="1" applyBorder="1" applyAlignment="1">
      <alignment horizontal="center"/>
      <protection/>
    </xf>
    <xf numFmtId="178" fontId="9" fillId="0" borderId="39" xfId="29" applyNumberFormat="1" applyFont="1" applyBorder="1" applyAlignment="1">
      <alignment horizontal="center"/>
      <protection/>
    </xf>
    <xf numFmtId="0" fontId="9" fillId="0" borderId="43" xfId="29" applyFont="1" applyBorder="1" applyAlignment="1">
      <alignment horizontal="center" vertical="center" wrapText="1"/>
      <protection/>
    </xf>
    <xf numFmtId="0" fontId="9" fillId="0" borderId="51" xfId="29" applyFont="1" applyBorder="1" applyAlignment="1">
      <alignment horizontal="center" vertical="center" wrapText="1"/>
      <protection/>
    </xf>
    <xf numFmtId="0" fontId="9" fillId="0" borderId="35" xfId="29" applyFont="1" applyBorder="1" applyAlignment="1">
      <alignment horizontal="center" vertical="center" wrapText="1"/>
      <protection/>
    </xf>
    <xf numFmtId="0" fontId="9" fillId="0" borderId="47" xfId="29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center" vertical="center"/>
      <protection/>
    </xf>
    <xf numFmtId="168" fontId="38" fillId="0" borderId="0" xfId="20" applyNumberFormat="1" applyFont="1" applyAlignment="1">
      <alignment horizontal="center"/>
      <protection/>
    </xf>
    <xf numFmtId="0" fontId="4" fillId="0" borderId="0" xfId="20" applyFont="1" applyAlignment="1">
      <alignment horizontal="center" wrapText="1"/>
      <protection/>
    </xf>
    <xf numFmtId="2" fontId="9" fillId="0" borderId="1" xfId="21" applyNumberFormat="1" applyFont="1" applyBorder="1" applyAlignment="1">
      <alignment horizontal="center" vertical="center" wrapText="1"/>
      <protection/>
    </xf>
    <xf numFmtId="167" fontId="1" fillId="0" borderId="2" xfId="21" applyBorder="1" applyAlignment="1">
      <alignment horizontal="center"/>
      <protection/>
    </xf>
    <xf numFmtId="167" fontId="4" fillId="0" borderId="0" xfId="21" applyFont="1" applyAlignment="1">
      <alignment horizontal="center" wrapText="1"/>
      <protection/>
    </xf>
    <xf numFmtId="168" fontId="6" fillId="0" borderId="0" xfId="21" applyNumberFormat="1" applyFont="1" applyAlignment="1">
      <alignment horizontal="center" vertical="center"/>
      <protection/>
    </xf>
    <xf numFmtId="167" fontId="3" fillId="0" borderId="1" xfId="21" applyFont="1" applyBorder="1" applyAlignment="1">
      <alignment horizontal="center" vertical="center" wrapText="1"/>
      <protection/>
    </xf>
    <xf numFmtId="167" fontId="3" fillId="0" borderId="2" xfId="21" applyFont="1" applyBorder="1" applyAlignment="1">
      <alignment horizontal="center" vertical="center" wrapText="1"/>
      <protection/>
    </xf>
    <xf numFmtId="2" fontId="10" fillId="0" borderId="1" xfId="21" applyNumberFormat="1" applyFont="1" applyBorder="1" applyAlignment="1">
      <alignment horizontal="center" vertical="center" wrapText="1"/>
      <protection/>
    </xf>
    <xf numFmtId="2" fontId="10" fillId="0" borderId="2" xfId="21" applyNumberFormat="1" applyFont="1" applyBorder="1" applyAlignment="1">
      <alignment horizontal="center" vertical="center" wrapText="1"/>
      <protection/>
    </xf>
    <xf numFmtId="177" fontId="6" fillId="0" borderId="0" xfId="20" applyNumberFormat="1" applyFont="1" applyAlignment="1">
      <alignment horizontal="center" vertical="center"/>
      <protection/>
    </xf>
    <xf numFmtId="0" fontId="1" fillId="0" borderId="0" xfId="20" applyAlignment="1">
      <alignment horizontal="center"/>
      <protection/>
    </xf>
    <xf numFmtId="177" fontId="6" fillId="0" borderId="0" xfId="20" applyNumberFormat="1" applyFont="1" applyAlignment="1">
      <alignment horizontal="center" wrapText="1"/>
      <protection/>
    </xf>
    <xf numFmtId="168" fontId="9" fillId="0" borderId="18" xfId="20" applyNumberFormat="1" applyFont="1" applyBorder="1" applyAlignment="1">
      <alignment horizontal="center" vertical="center" wrapText="1"/>
      <protection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Millares [0]_31Estruct%-Activo04-01" xfId="23"/>
    <cellStyle name="Normal 10" xfId="24"/>
    <cellStyle name="Millares_26-34 Bcos Ene2002" xfId="25"/>
    <cellStyle name="Millares [0]_1.2.4" xfId="26"/>
    <cellStyle name="Millares 2" xfId="27"/>
    <cellStyle name="Millares [0]_31Estruct%-Activo04-01 2" xfId="28"/>
    <cellStyle name="Normal 5" xfId="29"/>
    <cellStyle name="Millares [0]_Rankin-Créditos" xfId="30"/>
    <cellStyle name="Normal 4" xfId="31"/>
    <cellStyle name="Millares [0]_10,11,12,13-Rank-02" xfId="32"/>
    <cellStyle name="Normal_cuadro-morosidad-plazos" xfId="33"/>
    <cellStyle name="Millares_35-43 Bcos Ene-2002" xfId="34"/>
    <cellStyle name="Normal_BG-bcos-Jul-2001" xfId="35"/>
    <cellStyle name="Normal 2 3" xfId="36"/>
    <cellStyle name="Porcentaje 2" xfId="37"/>
    <cellStyle name="Millares_Estruct%-Pasivo_Est-Finac Feb-2002" xfId="38"/>
    <cellStyle name="Millares [0]_Estruct%-Activo_Est-Finac Feb-2002" xfId="39"/>
    <cellStyle name="Millares_Estruct%-Pasivo_Estrc%t-ActivosPasivo" xfId="40"/>
    <cellStyle name="Millares [0]_1.4.4_Estrc%t-ActivosPasivo" xfId="41"/>
    <cellStyle name="Hipervínculo" xfId="42"/>
    <cellStyle name="Millares [0]_1.2.4_36Estruct%-credIndirectXEmp04-01" xfId="43"/>
    <cellStyle name="Millares_Estruct%-Dep" xfId="44"/>
    <cellStyle name="Normal 2 2 2" xfId="45"/>
    <cellStyle name="Normal_Palanca_06.99" xfId="46"/>
    <cellStyle name="Millares_40-Estruc IngresosFinanc" xfId="47"/>
    <cellStyle name="Millares [0]_1.2.4_39Estruct%IngresosFinanc04-01" xfId="48"/>
    <cellStyle name="Normal_47-Indicadores" xfId="49"/>
    <cellStyle name="Normal_Informe - BG,EGP e Indic Financ " xfId="50"/>
    <cellStyle name="Millares_14-Indicadores Bcos" xfId="51"/>
    <cellStyle name="Millares_Informe - BG,EGP e Indic Financ " xfId="52"/>
    <cellStyle name="Millares [0]_1.4.5.2_23Estruct%-PortafInver0201" xfId="53"/>
    <cellStyle name="Millares [0]_ForCua_SectDepa" xfId="54"/>
    <cellStyle name="Normal 3 2" xfId="55"/>
    <cellStyle name="Millares 7" xfId="56"/>
    <cellStyle name="Millares_04-DptosSeg Escala" xfId="57"/>
    <cellStyle name="Normal_Activo, Patrimonio Promedio y Utilidad Anualiz Dic" xfId="58"/>
    <cellStyle name="Millares 3" xfId="59"/>
    <cellStyle name="Millares_17-CredtDSSituacion" xfId="60"/>
    <cellStyle name="Millares_01-25 Bcos Ene-2002" xfId="61"/>
    <cellStyle name="Millares_01y22-Anexo3 XMonedaYComercYMicroemp" xfId="62"/>
    <cellStyle name="Normal_cuadro-morosidad-plazos_RatiosmorosidadSdíasIncumplimiento (Bcos) Rpte 14" xfId="63"/>
    <cellStyle name="Normal_Bcos" xfId="64"/>
    <cellStyle name="Millares [0]_ForCua_Estadistica" xfId="65"/>
    <cellStyle name="Millares 8" xfId="66"/>
    <cellStyle name="Normal 9" xfId="67"/>
    <cellStyle name="Normal 5 2" xfId="68"/>
    <cellStyle name="Millares_Estruct%-Pasivo 2" xfId="69"/>
    <cellStyle name="Normal_Anexo2_propuesta" xfId="70"/>
    <cellStyle name="Millares [0]_1.4.5.3_Est-Finac Feb-2002" xfId="71"/>
    <cellStyle name="Normal_Libro8" xfId="72"/>
    <cellStyle name="Millares_22- Req. Patrimonial 30-07-2009" xfId="73"/>
    <cellStyle name="Millares_Posicion Global 30-07-2009" xfId="74"/>
    <cellStyle name="Normal 2 4" xfId="75"/>
    <cellStyle name="Normal 3 3" xfId="76"/>
    <cellStyle name="Millares 2 2" xfId="77"/>
  </cellStyles>
  <dxfs count="2">
    <dxf>
      <font>
        <color indexed="43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externalLink" Target="externalLinks/externalLink1.xml" /><Relationship Id="rId61" Type="http://schemas.openxmlformats.org/officeDocument/2006/relationships/externalLink" Target="externalLinks/externalLink2.xml" /><Relationship Id="rId62" Type="http://schemas.openxmlformats.org/officeDocument/2006/relationships/externalLink" Target="externalLinks/externalLink3.xml" /><Relationship Id="rId63" Type="http://schemas.openxmlformats.org/officeDocument/2006/relationships/externalLink" Target="externalLinks/externalLink4.xml" /><Relationship Id="rId64" Type="http://schemas.openxmlformats.org/officeDocument/2006/relationships/externalLink" Target="externalLinks/externalLink5.xml" /><Relationship Id="rId65" Type="http://schemas.openxmlformats.org/officeDocument/2006/relationships/externalLink" Target="externalLinks/externalLink6.xml" /><Relationship Id="rId66" Type="http://schemas.openxmlformats.org/officeDocument/2006/relationships/externalLink" Target="externalLinks/externalLink7.xml" /><Relationship Id="rId67" Type="http://schemas.openxmlformats.org/officeDocument/2006/relationships/externalLink" Target="externalLinks/externalLink8.xml" /><Relationship Id="rId68" Type="http://schemas.openxmlformats.org/officeDocument/2006/relationships/externalLink" Target="externalLinks/externalLink9.xml" /><Relationship Id="rId69" Type="http://schemas.openxmlformats.org/officeDocument/2006/relationships/externalLink" Target="externalLinks/externalLink10.xml" /><Relationship Id="rId70" Type="http://schemas.openxmlformats.org/officeDocument/2006/relationships/externalLink" Target="externalLinks/externalLink11.xml" /><Relationship Id="rId71" Type="http://schemas.openxmlformats.org/officeDocument/2006/relationships/externalLink" Target="externalLinks/externalLink12.xml" /><Relationship Id="rId72" Type="http://schemas.openxmlformats.org/officeDocument/2006/relationships/externalLink" Target="externalLinks/externalLink13.xml" /><Relationship Id="rId73" Type="http://schemas.openxmlformats.org/officeDocument/2006/relationships/externalLink" Target="externalLinks/externalLink14.xml" /><Relationship Id="rId74" Type="http://schemas.openxmlformats.org/officeDocument/2006/relationships/externalLink" Target="externalLinks/externalLink15.xml" /><Relationship Id="rId75" Type="http://schemas.openxmlformats.org/officeDocument/2006/relationships/externalLink" Target="externalLinks/externalLink16.xml" /><Relationship Id="rId7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119</xdr:row>
      <xdr:rowOff>19050</xdr:rowOff>
    </xdr:from>
    <xdr:to>
      <xdr:col>44</xdr:col>
      <xdr:colOff>0</xdr:colOff>
      <xdr:row>121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481375" y="1427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119</xdr:row>
      <xdr:rowOff>19050</xdr:rowOff>
    </xdr:from>
    <xdr:to>
      <xdr:col>44</xdr:col>
      <xdr:colOff>0</xdr:colOff>
      <xdr:row>121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1481375" y="1427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119</xdr:row>
      <xdr:rowOff>19050</xdr:rowOff>
    </xdr:from>
    <xdr:to>
      <xdr:col>44</xdr:col>
      <xdr:colOff>0</xdr:colOff>
      <xdr:row>121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1481375" y="142779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2324100</xdr:colOff>
      <xdr:row>0</xdr:row>
      <xdr:rowOff>0</xdr:rowOff>
    </xdr:from>
    <xdr:to>
      <xdr:col>0</xdr:col>
      <xdr:colOff>2495550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24100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12</xdr:col>
      <xdr:colOff>2324100</xdr:colOff>
      <xdr:row>0</xdr:row>
      <xdr:rowOff>0</xdr:rowOff>
    </xdr:from>
    <xdr:to>
      <xdr:col>12</xdr:col>
      <xdr:colOff>2495550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38262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24</xdr:col>
      <xdr:colOff>2324100</xdr:colOff>
      <xdr:row>0</xdr:row>
      <xdr:rowOff>0</xdr:rowOff>
    </xdr:from>
    <xdr:to>
      <xdr:col>24</xdr:col>
      <xdr:colOff>2495550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374582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36</xdr:col>
      <xdr:colOff>2324100</xdr:colOff>
      <xdr:row>0</xdr:row>
      <xdr:rowOff>0</xdr:rowOff>
    </xdr:from>
    <xdr:to>
      <xdr:col>36</xdr:col>
      <xdr:colOff>2495550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388042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9528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9528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9528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9528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 macro="" textlink="">
      <xdr:nvSpPr>
        <xdr:cNvPr id="10" name="Text Box 25"/>
        <xdr:cNvSpPr txBox="1">
          <a:spLocks noChangeArrowheads="1"/>
        </xdr:cNvSpPr>
      </xdr:nvSpPr>
      <xdr:spPr bwMode="auto">
        <a:xfrm>
          <a:off x="39528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285750</xdr:rowOff>
    </xdr:from>
    <xdr:to>
      <xdr:col>4</xdr:col>
      <xdr:colOff>0</xdr:colOff>
      <xdr:row>6</xdr:row>
      <xdr:rowOff>57150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5610225" y="1714500"/>
          <a:ext cx="0" cy="57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Mis%20documentos\GEE\Carpeta%20IMF\2003\12-2003\Distribuci&#243;n%20Colocacion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\MENSUAL\Inf-financiera\2002\Feb\Web\Public\01-25%20Bcos%20Feb-20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mailweb.sbs.gob.pe\BOLETIN\MENSUAL\Inf-financiera\2002\2002-03\Web\Public\01-25%20Bcos%20Mar-20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2002-03\Web\Public\01-25%20Bcos%20Mar-200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BOLETIN\MENSUAL\Inf-financiera\2002\2002-03\Web\Public\01-25%20Bcos%20Mar-20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Informes\2008\05%20May\Reporte%20Mensual%20de%20Mercado\ReporteMensualRM1MAYO20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20\Nov\EF\Data\Informe%20-%20Boletin%20-%20EEFF%20e%20Indic%20Emp.%20F%20Vigente%20Nov%202020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-Bcos\F&#243;rmula%20Excel-Siscor\Bcos\Estad&#237;stica%20Banc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Users\MRoblesM\Desktop\Mariale\Informes%20Bolet&#237;n\Financieras\Estad&#237;stica%20Finanncier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Users\MRoblesM\Desktop\Mariale\Informes%20Bolet&#237;n\Financieras\Macros\Informe%20-%20Bolet&#237;n%20Estad&#237;stico%20Emp.%20Financieras%20Web%20Ene-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Informes\2009\04%20Abr\Palanca\fx%20risk%20&amp;%20trading%20portfolio%20feb09%20(version%2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-Bcos\BOLET&#205;N%20INFORMES\Bcos\Boletin%20Public\Informes%20Vigentes%20y%20Nuevos\Informe%20-%20Estad&#237;stica%20Bancos%20We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Users\MRoblesM\Desktop\Mariale\Informes%20Bolet&#237;n\Financieras\Informe%20-%20Bolet&#237;n%20Estad&#237;stico%20Emp.%20Financieras%20Web%20Ene-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Documents%20and%20Settings\JTalledo\Mis%20documentos\Jackie\Carpeta%2012-2007\Carpeta%20IMF%20(12-2007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D_Mensaje"/>
      <sheetName val="BD_Datos"/>
      <sheetName val="BD_Grafico1"/>
      <sheetName val="Grafico1"/>
      <sheetName val="BD_Grafico2"/>
      <sheetName val="BD_Grafico3"/>
      <sheetName val="Grafico2"/>
      <sheetName val="Grafico3"/>
      <sheetName val="BD_Grafico4"/>
      <sheetName val="BD_Grafico5"/>
      <sheetName val="Grafico4"/>
      <sheetName val="Grafico5"/>
      <sheetName val="BD_Grafico6"/>
      <sheetName val="Grafico6"/>
      <sheetName val="BD_Grafico7"/>
      <sheetName val="Grafico7"/>
      <sheetName val="BD_Cuadro1"/>
      <sheetName val="Cuadro1"/>
      <sheetName val="Cuadro2"/>
      <sheetName val="Cuadro3"/>
      <sheetName val="Cuadro4"/>
      <sheetName val="Cuadro5"/>
      <sheetName val="Cuadro6"/>
      <sheetName val="Cuadro7"/>
      <sheetName val="Cuadro8"/>
      <sheetName val="Cuadro23"/>
      <sheetName val="Cuadro25"/>
    </sheetNames>
    <sheetDataSet>
      <sheetData sheetId="0"/>
      <sheetData sheetId="1">
        <row r="3">
          <cell r="B3">
            <v>39599</v>
          </cell>
          <cell r="D3">
            <v>39233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05-BG"/>
      <sheetName val="06-EGP"/>
      <sheetName val="1"/>
      <sheetName val="2"/>
      <sheetName val="Data"/>
      <sheetName val="Anexo"/>
      <sheetName val="MACRO"/>
      <sheetName val="3"/>
    </sheetNames>
    <sheetDataSet>
      <sheetData sheetId="0">
        <row r="3">
          <cell r="B3">
            <v>44165</v>
          </cell>
        </row>
        <row r="62">
          <cell r="B62" t="str">
            <v>Tipo de Cambio Contable:  S/ 3.607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39568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42"/>
      <sheetName val="P046"/>
      <sheetName val="P050"/>
      <sheetName val="P051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</sheetNames>
    <sheetDataSet>
      <sheetData sheetId="0" refreshError="1">
        <row r="4">
          <cell r="D4">
            <v>40390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sicion ME"/>
      <sheetName val="Req Patrimonial"/>
      <sheetName val="cdo 23"/>
      <sheetName val="cdo 25"/>
      <sheetName val="Instrucciones"/>
    </sheetNames>
    <sheetDataSet>
      <sheetData sheetId="0">
        <row r="1">
          <cell r="C1">
            <v>39903</v>
          </cell>
        </row>
        <row r="34">
          <cell r="B34" t="str">
            <v>BCP</v>
          </cell>
          <cell r="C34" t="str">
            <v>BCP</v>
          </cell>
          <cell r="D34">
            <v>3427787.81148</v>
          </cell>
          <cell r="E34">
            <v>5881996.573109999</v>
          </cell>
          <cell r="F34">
            <v>2796397.39393</v>
          </cell>
          <cell r="G34">
            <v>5289095.41062</v>
          </cell>
          <cell r="H34">
            <v>2796397.44589</v>
          </cell>
          <cell r="I34">
            <v>5289095.46251</v>
          </cell>
        </row>
        <row r="35">
          <cell r="B35" t="str">
            <v>CON</v>
          </cell>
          <cell r="C35" t="str">
            <v>BBVA_CONTINENTAL</v>
          </cell>
          <cell r="D35">
            <v>6331850.9951</v>
          </cell>
          <cell r="E35">
            <v>6088135.98304</v>
          </cell>
          <cell r="F35">
            <v>6007551.72441</v>
          </cell>
          <cell r="G35">
            <v>4803021.776</v>
          </cell>
          <cell r="H35">
            <v>6007551.72425</v>
          </cell>
          <cell r="I35">
            <v>4803021.775979999</v>
          </cell>
        </row>
        <row r="36">
          <cell r="B36" t="str">
            <v>INT</v>
          </cell>
          <cell r="C36" t="str">
            <v>INTERBANK</v>
          </cell>
          <cell r="D36">
            <v>1249343.50322</v>
          </cell>
          <cell r="E36">
            <v>1846474.9343800002</v>
          </cell>
          <cell r="F36">
            <v>1136262.44709</v>
          </cell>
          <cell r="G36">
            <v>1839359.6385299999</v>
          </cell>
          <cell r="H36">
            <v>1136262.44704</v>
          </cell>
          <cell r="I36">
            <v>1839359.63849</v>
          </cell>
        </row>
        <row r="37">
          <cell r="B37" t="str">
            <v>SCO</v>
          </cell>
          <cell r="C37" t="str">
            <v>SCOTIABANK</v>
          </cell>
          <cell r="D37">
            <v>3720149.79272</v>
          </cell>
          <cell r="E37">
            <v>4889879.83301</v>
          </cell>
          <cell r="F37">
            <v>3707953.8924600002</v>
          </cell>
          <cell r="G37">
            <v>4852229.2752</v>
          </cell>
          <cell r="H37">
            <v>3707953.89241</v>
          </cell>
          <cell r="I37">
            <v>4852229.27521</v>
          </cell>
        </row>
        <row r="38">
          <cell r="B38" t="str">
            <v>FIN</v>
          </cell>
          <cell r="C38" t="str">
            <v>FINANCIERO</v>
          </cell>
          <cell r="D38">
            <v>0</v>
          </cell>
          <cell r="E38">
            <v>3451.59308</v>
          </cell>
          <cell r="F38">
            <v>0</v>
          </cell>
          <cell r="G38">
            <v>3451.59308</v>
          </cell>
          <cell r="H38">
            <v>0</v>
          </cell>
          <cell r="I38">
            <v>3451.59307</v>
          </cell>
        </row>
        <row r="39">
          <cell r="B39" t="str">
            <v>COM</v>
          </cell>
          <cell r="C39" t="str">
            <v>COMERCIO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 t="str">
            <v>HSB</v>
          </cell>
          <cell r="C40" t="str">
            <v>HSBC</v>
          </cell>
          <cell r="D40">
            <v>151330.9784</v>
          </cell>
          <cell r="E40">
            <v>425154.5</v>
          </cell>
          <cell r="F40">
            <v>0</v>
          </cell>
          <cell r="G40">
            <v>0</v>
          </cell>
          <cell r="H40">
            <v>151330.9784</v>
          </cell>
          <cell r="I40">
            <v>425154.5</v>
          </cell>
        </row>
        <row r="41">
          <cell r="B41" t="str">
            <v>CIT</v>
          </cell>
          <cell r="C41" t="str">
            <v>CITIBANK</v>
          </cell>
          <cell r="D41">
            <v>1976865.66066</v>
          </cell>
          <cell r="E41">
            <v>2370556.22731</v>
          </cell>
          <cell r="F41">
            <v>1715828.76041</v>
          </cell>
          <cell r="G41">
            <v>2146216.3988900003</v>
          </cell>
          <cell r="H41">
            <v>1715828.76041</v>
          </cell>
          <cell r="I41">
            <v>2146216.39891</v>
          </cell>
        </row>
        <row r="42">
          <cell r="B42" t="str">
            <v>BIF</v>
          </cell>
          <cell r="C42" t="str">
            <v>BIF</v>
          </cell>
          <cell r="D42">
            <v>12990.1662</v>
          </cell>
          <cell r="E42">
            <v>13267.125880000001</v>
          </cell>
          <cell r="F42">
            <v>6495.08358</v>
          </cell>
          <cell r="G42">
            <v>6772.0432599999995</v>
          </cell>
          <cell r="H42">
            <v>6495.0831</v>
          </cell>
          <cell r="I42">
            <v>6772.042780000001</v>
          </cell>
        </row>
        <row r="43">
          <cell r="B43" t="str">
            <v>MIB</v>
          </cell>
          <cell r="C43" t="str">
            <v>MIBANCO</v>
          </cell>
          <cell r="D43">
            <v>30029.5</v>
          </cell>
          <cell r="E43">
            <v>0</v>
          </cell>
          <cell r="F43">
            <v>30029.5</v>
          </cell>
          <cell r="G43">
            <v>0</v>
          </cell>
          <cell r="H43">
            <v>30029.5</v>
          </cell>
          <cell r="I43">
            <v>0</v>
          </cell>
        </row>
        <row r="44">
          <cell r="B44" t="str">
            <v>FAL</v>
          </cell>
          <cell r="C44" t="str">
            <v>FALABELLA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 t="str">
            <v>RIP</v>
          </cell>
          <cell r="C45" t="str">
            <v>RIPLEY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 t="str">
            <v>AZT</v>
          </cell>
          <cell r="C46" t="str">
            <v>AZTECA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 t="str">
            <v>SAN</v>
          </cell>
          <cell r="C47" t="str">
            <v>SANTANDER</v>
          </cell>
          <cell r="D47">
            <v>215760.36101</v>
          </cell>
          <cell r="E47">
            <v>532358.21579</v>
          </cell>
          <cell r="F47">
            <v>215760.36099000002</v>
          </cell>
          <cell r="G47">
            <v>532358.21583</v>
          </cell>
          <cell r="H47">
            <v>215760.36099000002</v>
          </cell>
          <cell r="I47">
            <v>532358.21577</v>
          </cell>
        </row>
        <row r="48">
          <cell r="B48" t="str">
            <v>DEU</v>
          </cell>
          <cell r="C48" t="str">
            <v>DEUTSCHE</v>
          </cell>
          <cell r="D48">
            <v>859626.65998</v>
          </cell>
          <cell r="E48">
            <v>783396.2913500001</v>
          </cell>
          <cell r="F48">
            <v>859626.65998</v>
          </cell>
          <cell r="G48">
            <v>783396.2913500001</v>
          </cell>
          <cell r="H48">
            <v>859626.65998</v>
          </cell>
          <cell r="I48">
            <v>783396.2913500001</v>
          </cell>
        </row>
        <row r="49">
          <cell r="B49" t="str">
            <v>SIS</v>
          </cell>
          <cell r="C49" t="str">
            <v>SISTEMA</v>
          </cell>
          <cell r="D49">
            <v>17975735.42877</v>
          </cell>
          <cell r="E49">
            <v>22834671.27695</v>
          </cell>
          <cell r="F49">
            <v>16475905.82285</v>
          </cell>
          <cell r="G49">
            <v>20255900.642759997</v>
          </cell>
          <cell r="H49">
            <v>16627236.85247</v>
          </cell>
          <cell r="I49">
            <v>20681055.19407</v>
          </cell>
        </row>
        <row r="56">
          <cell r="B56" t="str">
            <v>BCP</v>
          </cell>
          <cell r="C56" t="str">
            <v>BCP</v>
          </cell>
          <cell r="D56">
            <v>550798.61312</v>
          </cell>
          <cell r="E56">
            <v>1323436.0395799999</v>
          </cell>
          <cell r="F56">
            <v>550798.61327</v>
          </cell>
          <cell r="G56">
            <v>1323436.03991</v>
          </cell>
          <cell r="H56">
            <v>550798.61311</v>
          </cell>
          <cell r="I56">
            <v>1323436.03959</v>
          </cell>
        </row>
        <row r="57">
          <cell r="B57" t="str">
            <v>CON</v>
          </cell>
          <cell r="C57" t="str">
            <v>BBVA_CONTINENTAL</v>
          </cell>
          <cell r="D57">
            <v>456153.88574</v>
          </cell>
          <cell r="E57">
            <v>645199.85201</v>
          </cell>
          <cell r="F57">
            <v>456153.88477999996</v>
          </cell>
          <cell r="G57">
            <v>645199.85841</v>
          </cell>
          <cell r="H57">
            <v>456153.88574</v>
          </cell>
          <cell r="I57">
            <v>645199.85201</v>
          </cell>
        </row>
        <row r="58">
          <cell r="B58" t="str">
            <v>INT</v>
          </cell>
          <cell r="C58" t="str">
            <v>INTERBANK</v>
          </cell>
          <cell r="D58">
            <v>0</v>
          </cell>
          <cell r="E58">
            <v>316100</v>
          </cell>
          <cell r="F58">
            <v>0</v>
          </cell>
          <cell r="G58">
            <v>316100</v>
          </cell>
          <cell r="H58">
            <v>0</v>
          </cell>
          <cell r="I58">
            <v>316100</v>
          </cell>
        </row>
        <row r="59">
          <cell r="B59" t="str">
            <v>SCO</v>
          </cell>
          <cell r="C59" t="str">
            <v>SCOTIABANK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 t="str">
            <v>FIN</v>
          </cell>
          <cell r="C60" t="str">
            <v>FINANCIERO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 t="str">
            <v>COM</v>
          </cell>
          <cell r="C61" t="str">
            <v>COMERCIO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 t="str">
            <v>HSB</v>
          </cell>
          <cell r="C62" t="str">
            <v>HSBC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B63" t="str">
            <v>CIT</v>
          </cell>
          <cell r="C63" t="str">
            <v>CITIBANK</v>
          </cell>
          <cell r="D63">
            <v>33617.249950000005</v>
          </cell>
          <cell r="E63">
            <v>18966</v>
          </cell>
          <cell r="F63">
            <v>19076.64995</v>
          </cell>
          <cell r="G63">
            <v>35488.91764</v>
          </cell>
          <cell r="H63">
            <v>19076.64995</v>
          </cell>
          <cell r="I63">
            <v>35488.91764</v>
          </cell>
        </row>
        <row r="64">
          <cell r="B64" t="str">
            <v>BIF</v>
          </cell>
          <cell r="C64" t="str">
            <v>BIF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 t="str">
            <v>MIB</v>
          </cell>
          <cell r="C65" t="str">
            <v>MIBANCO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 t="str">
            <v>FAL</v>
          </cell>
          <cell r="C66" t="str">
            <v>FALABELLA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B67" t="str">
            <v>RIP</v>
          </cell>
          <cell r="C67" t="str">
            <v>RIPLEY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 t="str">
            <v>AZT</v>
          </cell>
          <cell r="C68" t="str">
            <v>AZTECA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SAN</v>
          </cell>
          <cell r="C69" t="str">
            <v>SANTANDER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B70" t="str">
            <v>DEU</v>
          </cell>
          <cell r="C70" t="str">
            <v>DEUTSCHE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B71" t="str">
            <v>SIS</v>
          </cell>
          <cell r="C71" t="str">
            <v>SISTEMA</v>
          </cell>
          <cell r="D71">
            <v>1040569.7488099999</v>
          </cell>
          <cell r="E71">
            <v>2303701.89159</v>
          </cell>
          <cell r="F71">
            <v>1026029.1479999999</v>
          </cell>
          <cell r="G71">
            <v>2320224.8159600003</v>
          </cell>
          <cell r="H71">
            <v>1026029.1488000001</v>
          </cell>
          <cell r="I71">
            <v>2320224.80924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5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or garantía A"/>
      <sheetName val="Por garantía B"/>
      <sheetName val="Flujo Crediticio"/>
      <sheetName val="P023x"/>
      <sheetName val="P023"/>
      <sheetName val="P029"/>
      <sheetName val="N° Deudores"/>
      <sheetName val="Nuevos Credt Hipot"/>
    </sheetNames>
    <sheetDataSet>
      <sheetData sheetId="0">
        <row r="4">
          <cell r="D4">
            <v>40390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  <sheetData sheetId="1">
        <row r="42">
          <cell r="F42">
            <v>11422490.12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bs.gob.pe/Portals/0/jer/pfrpv_normatividad/20160719_Res-11356-2008.pdf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5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20" zoomScaleSheetLayoutView="120" workbookViewId="0" topLeftCell="A1">
      <selection activeCell="B1" sqref="B1"/>
    </sheetView>
  </sheetViews>
  <sheetFormatPr defaultColWidth="11.421875" defaultRowHeight="15"/>
  <cols>
    <col min="1" max="1" width="4.7109375" style="1212" customWidth="1"/>
    <col min="2" max="9" width="12.28125" style="1212" customWidth="1"/>
    <col min="10" max="16384" width="11.421875" style="1212" customWidth="1"/>
  </cols>
  <sheetData>
    <row r="1" spans="1:8" ht="17.25" thickTop="1">
      <c r="A1" s="1211"/>
      <c r="B1" s="1211"/>
      <c r="C1" s="1211"/>
      <c r="D1" s="1211"/>
      <c r="E1" s="1211"/>
      <c r="F1" s="1211"/>
      <c r="G1" s="1211"/>
      <c r="H1" s="1211"/>
    </row>
    <row r="2" spans="1:9" ht="15">
      <c r="A2" s="1213"/>
      <c r="B2" s="1214"/>
      <c r="C2" s="1213"/>
      <c r="D2" s="1213"/>
      <c r="E2" s="1213"/>
      <c r="F2" s="1213"/>
      <c r="G2" s="1213"/>
      <c r="H2" s="1213"/>
      <c r="I2" s="1213"/>
    </row>
    <row r="3" spans="1:9" ht="27">
      <c r="A3" s="1213"/>
      <c r="B3" s="1215" t="s">
        <v>1099</v>
      </c>
      <c r="C3" s="1213"/>
      <c r="D3" s="1213"/>
      <c r="E3" s="1213"/>
      <c r="F3" s="1213"/>
      <c r="G3" s="1213"/>
      <c r="H3" s="1213"/>
      <c r="I3" s="1213"/>
    </row>
    <row r="4" spans="1:9" ht="22.5">
      <c r="A4" s="1213"/>
      <c r="B4" s="1216"/>
      <c r="C4" s="1213"/>
      <c r="D4" s="1213"/>
      <c r="E4" s="1213"/>
      <c r="F4" s="1213"/>
      <c r="G4" s="1213"/>
      <c r="H4" s="1213"/>
      <c r="I4" s="1213"/>
    </row>
    <row r="6" spans="1:9" ht="15">
      <c r="A6" s="1280"/>
      <c r="B6" s="1280"/>
      <c r="C6" s="1280"/>
      <c r="D6" s="1280"/>
      <c r="E6" s="1280"/>
      <c r="F6" s="1280"/>
      <c r="G6" s="1280"/>
      <c r="H6" s="1280"/>
      <c r="I6" s="1281"/>
    </row>
    <row r="7" spans="1:9" ht="15">
      <c r="A7" s="1217"/>
      <c r="B7" s="1217"/>
      <c r="C7" s="1217"/>
      <c r="E7" s="1217"/>
      <c r="F7" s="1217"/>
      <c r="G7" s="1217"/>
      <c r="H7" s="1217"/>
      <c r="I7" s="1218"/>
    </row>
    <row r="8" spans="1:9" ht="15">
      <c r="A8" s="1217"/>
      <c r="B8" s="1217"/>
      <c r="C8" s="1217"/>
      <c r="D8" s="1217"/>
      <c r="E8" s="1217"/>
      <c r="F8" s="1217"/>
      <c r="G8" s="1217"/>
      <c r="H8" s="1217"/>
      <c r="I8" s="1218"/>
    </row>
    <row r="9" spans="2:8" ht="15.75" customHeight="1">
      <c r="B9" s="1282"/>
      <c r="C9" s="1282"/>
      <c r="D9" s="1282"/>
      <c r="E9" s="1282"/>
      <c r="F9" s="1282"/>
      <c r="G9" s="1282"/>
      <c r="H9" s="1282"/>
    </row>
    <row r="10" spans="2:9" ht="15.75" customHeight="1">
      <c r="B10" s="1282"/>
      <c r="C10" s="1282"/>
      <c r="D10" s="1282"/>
      <c r="E10" s="1282"/>
      <c r="F10" s="1282"/>
      <c r="G10" s="1282"/>
      <c r="H10" s="1282"/>
      <c r="I10" s="1219"/>
    </row>
    <row r="11" spans="2:9" ht="15.75" customHeight="1">
      <c r="B11" s="1282"/>
      <c r="C11" s="1282"/>
      <c r="D11" s="1282"/>
      <c r="E11" s="1282"/>
      <c r="F11" s="1282"/>
      <c r="G11" s="1282"/>
      <c r="H11" s="1282"/>
      <c r="I11" s="1219"/>
    </row>
    <row r="12" spans="2:9" ht="15.75" customHeight="1">
      <c r="B12" s="1282"/>
      <c r="C12" s="1282"/>
      <c r="D12" s="1282"/>
      <c r="E12" s="1282"/>
      <c r="F12" s="1282"/>
      <c r="G12" s="1282"/>
      <c r="H12" s="1282"/>
      <c r="I12" s="1220"/>
    </row>
    <row r="13" spans="2:9" ht="15.75" customHeight="1">
      <c r="B13" s="1282"/>
      <c r="C13" s="1282"/>
      <c r="D13" s="1282"/>
      <c r="E13" s="1282"/>
      <c r="F13" s="1282"/>
      <c r="G13" s="1282"/>
      <c r="H13" s="1282"/>
      <c r="I13" s="1219"/>
    </row>
    <row r="14" spans="2:9" ht="15.75" customHeight="1">
      <c r="B14" s="1282"/>
      <c r="C14" s="1282"/>
      <c r="D14" s="1282"/>
      <c r="E14" s="1282"/>
      <c r="F14" s="1282"/>
      <c r="G14" s="1282"/>
      <c r="H14" s="1282"/>
      <c r="I14" s="1219"/>
    </row>
    <row r="15" spans="2:8" ht="15.75" customHeight="1">
      <c r="B15" s="1282"/>
      <c r="C15" s="1282"/>
      <c r="D15" s="1282"/>
      <c r="E15" s="1282"/>
      <c r="F15" s="1282"/>
      <c r="G15" s="1282"/>
      <c r="H15" s="1282"/>
    </row>
    <row r="16" spans="2:8" ht="15.75" customHeight="1">
      <c r="B16" s="1282"/>
      <c r="C16" s="1282"/>
      <c r="D16" s="1282"/>
      <c r="E16" s="1282"/>
      <c r="F16" s="1282"/>
      <c r="G16" s="1282"/>
      <c r="H16" s="1282"/>
    </row>
    <row r="17" spans="2:8" ht="15.75" customHeight="1">
      <c r="B17" s="1221"/>
      <c r="C17" s="1221"/>
      <c r="D17" s="1221"/>
      <c r="E17" s="1221"/>
      <c r="F17" s="1221"/>
      <c r="G17" s="1221"/>
      <c r="H17" s="1221"/>
    </row>
    <row r="18" spans="2:8" ht="15.75" customHeight="1">
      <c r="B18" s="1221"/>
      <c r="C18" s="1221"/>
      <c r="D18" s="1221"/>
      <c r="E18" s="1221"/>
      <c r="F18" s="1221"/>
      <c r="G18" s="1221"/>
      <c r="H18" s="1221"/>
    </row>
    <row r="19" spans="2:9" ht="15.75" customHeight="1">
      <c r="B19" s="1221"/>
      <c r="C19" s="1221"/>
      <c r="D19" s="1221"/>
      <c r="E19" s="1221"/>
      <c r="F19" s="1283"/>
      <c r="G19" s="1283"/>
      <c r="H19" s="1283"/>
      <c r="I19" s="1283"/>
    </row>
    <row r="20" spans="2:9" ht="15.75" customHeight="1">
      <c r="B20" s="1222"/>
      <c r="C20" s="1222"/>
      <c r="D20" s="1222"/>
      <c r="E20" s="1222"/>
      <c r="F20" s="1283"/>
      <c r="G20" s="1283"/>
      <c r="H20" s="1283"/>
      <c r="I20" s="1283"/>
    </row>
    <row r="21" spans="2:9" ht="15.75" customHeight="1">
      <c r="B21" s="1222"/>
      <c r="C21" s="1222"/>
      <c r="D21" s="1222"/>
      <c r="E21" s="1222"/>
      <c r="F21" s="1283"/>
      <c r="G21" s="1283"/>
      <c r="H21" s="1283"/>
      <c r="I21" s="1283"/>
    </row>
    <row r="22" spans="2:9" ht="15.75" customHeight="1">
      <c r="B22" s="1222"/>
      <c r="C22" s="1222"/>
      <c r="D22" s="1222"/>
      <c r="E22" s="1222"/>
      <c r="F22" s="1223"/>
      <c r="G22" s="1223"/>
      <c r="H22" s="1223"/>
      <c r="I22" s="1224"/>
    </row>
    <row r="23" spans="1:9" ht="15.75" customHeight="1" thickBot="1">
      <c r="A23" s="1225"/>
      <c r="B23" s="1225"/>
      <c r="C23" s="1225"/>
      <c r="D23" s="1225"/>
      <c r="E23" s="1225"/>
      <c r="F23" s="1225"/>
      <c r="G23" s="1225"/>
      <c r="H23" s="1225"/>
      <c r="I23" s="1225"/>
    </row>
    <row r="24" spans="1:9" ht="3.75" customHeight="1" thickTop="1">
      <c r="A24" s="1213"/>
      <c r="B24" s="1213"/>
      <c r="C24" s="1213"/>
      <c r="D24" s="1213"/>
      <c r="E24" s="1213"/>
      <c r="F24" s="1213"/>
      <c r="G24" s="1213"/>
      <c r="H24" s="1213"/>
      <c r="I24" s="1213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zoomScale="75" zoomScaleNormal="75" workbookViewId="0" topLeftCell="A1"/>
  </sheetViews>
  <sheetFormatPr defaultColWidth="11.421875" defaultRowHeight="15"/>
  <cols>
    <col min="1" max="1" width="41.421875" style="5" customWidth="1"/>
    <col min="2" max="3" width="22.7109375" style="5" customWidth="1"/>
    <col min="4" max="4" width="23.7109375" style="5" bestFit="1" customWidth="1"/>
    <col min="5" max="6" width="22.7109375" style="5" customWidth="1"/>
    <col min="7" max="256" width="10.8515625" style="5" customWidth="1"/>
    <col min="257" max="257" width="41.421875" style="5" customWidth="1"/>
    <col min="258" max="259" width="22.7109375" style="5" customWidth="1"/>
    <col min="260" max="260" width="23.7109375" style="5" bestFit="1" customWidth="1"/>
    <col min="261" max="262" width="22.7109375" style="5" customWidth="1"/>
    <col min="263" max="512" width="10.8515625" style="5" customWidth="1"/>
    <col min="513" max="513" width="41.421875" style="5" customWidth="1"/>
    <col min="514" max="515" width="22.7109375" style="5" customWidth="1"/>
    <col min="516" max="516" width="23.7109375" style="5" bestFit="1" customWidth="1"/>
    <col min="517" max="518" width="22.7109375" style="5" customWidth="1"/>
    <col min="519" max="768" width="10.8515625" style="5" customWidth="1"/>
    <col min="769" max="769" width="41.421875" style="5" customWidth="1"/>
    <col min="770" max="771" width="22.7109375" style="5" customWidth="1"/>
    <col min="772" max="772" width="23.7109375" style="5" bestFit="1" customWidth="1"/>
    <col min="773" max="774" width="22.7109375" style="5" customWidth="1"/>
    <col min="775" max="1024" width="10.8515625" style="5" customWidth="1"/>
    <col min="1025" max="1025" width="41.421875" style="5" customWidth="1"/>
    <col min="1026" max="1027" width="22.7109375" style="5" customWidth="1"/>
    <col min="1028" max="1028" width="23.7109375" style="5" bestFit="1" customWidth="1"/>
    <col min="1029" max="1030" width="22.7109375" style="5" customWidth="1"/>
    <col min="1031" max="1280" width="10.8515625" style="5" customWidth="1"/>
    <col min="1281" max="1281" width="41.421875" style="5" customWidth="1"/>
    <col min="1282" max="1283" width="22.7109375" style="5" customWidth="1"/>
    <col min="1284" max="1284" width="23.7109375" style="5" bestFit="1" customWidth="1"/>
    <col min="1285" max="1286" width="22.7109375" style="5" customWidth="1"/>
    <col min="1287" max="1536" width="10.8515625" style="5" customWidth="1"/>
    <col min="1537" max="1537" width="41.421875" style="5" customWidth="1"/>
    <col min="1538" max="1539" width="22.7109375" style="5" customWidth="1"/>
    <col min="1540" max="1540" width="23.7109375" style="5" bestFit="1" customWidth="1"/>
    <col min="1541" max="1542" width="22.7109375" style="5" customWidth="1"/>
    <col min="1543" max="1792" width="10.8515625" style="5" customWidth="1"/>
    <col min="1793" max="1793" width="41.421875" style="5" customWidth="1"/>
    <col min="1794" max="1795" width="22.7109375" style="5" customWidth="1"/>
    <col min="1796" max="1796" width="23.7109375" style="5" bestFit="1" customWidth="1"/>
    <col min="1797" max="1798" width="22.7109375" style="5" customWidth="1"/>
    <col min="1799" max="2048" width="10.8515625" style="5" customWidth="1"/>
    <col min="2049" max="2049" width="41.421875" style="5" customWidth="1"/>
    <col min="2050" max="2051" width="22.7109375" style="5" customWidth="1"/>
    <col min="2052" max="2052" width="23.7109375" style="5" bestFit="1" customWidth="1"/>
    <col min="2053" max="2054" width="22.7109375" style="5" customWidth="1"/>
    <col min="2055" max="2304" width="10.8515625" style="5" customWidth="1"/>
    <col min="2305" max="2305" width="41.421875" style="5" customWidth="1"/>
    <col min="2306" max="2307" width="22.7109375" style="5" customWidth="1"/>
    <col min="2308" max="2308" width="23.7109375" style="5" bestFit="1" customWidth="1"/>
    <col min="2309" max="2310" width="22.7109375" style="5" customWidth="1"/>
    <col min="2311" max="2560" width="10.8515625" style="5" customWidth="1"/>
    <col min="2561" max="2561" width="41.421875" style="5" customWidth="1"/>
    <col min="2562" max="2563" width="22.7109375" style="5" customWidth="1"/>
    <col min="2564" max="2564" width="23.7109375" style="5" bestFit="1" customWidth="1"/>
    <col min="2565" max="2566" width="22.7109375" style="5" customWidth="1"/>
    <col min="2567" max="2816" width="10.8515625" style="5" customWidth="1"/>
    <col min="2817" max="2817" width="41.421875" style="5" customWidth="1"/>
    <col min="2818" max="2819" width="22.7109375" style="5" customWidth="1"/>
    <col min="2820" max="2820" width="23.7109375" style="5" bestFit="1" customWidth="1"/>
    <col min="2821" max="2822" width="22.7109375" style="5" customWidth="1"/>
    <col min="2823" max="3072" width="10.8515625" style="5" customWidth="1"/>
    <col min="3073" max="3073" width="41.421875" style="5" customWidth="1"/>
    <col min="3074" max="3075" width="22.7109375" style="5" customWidth="1"/>
    <col min="3076" max="3076" width="23.7109375" style="5" bestFit="1" customWidth="1"/>
    <col min="3077" max="3078" width="22.7109375" style="5" customWidth="1"/>
    <col min="3079" max="3328" width="10.8515625" style="5" customWidth="1"/>
    <col min="3329" max="3329" width="41.421875" style="5" customWidth="1"/>
    <col min="3330" max="3331" width="22.7109375" style="5" customWidth="1"/>
    <col min="3332" max="3332" width="23.7109375" style="5" bestFit="1" customWidth="1"/>
    <col min="3333" max="3334" width="22.7109375" style="5" customWidth="1"/>
    <col min="3335" max="3584" width="10.8515625" style="5" customWidth="1"/>
    <col min="3585" max="3585" width="41.421875" style="5" customWidth="1"/>
    <col min="3586" max="3587" width="22.7109375" style="5" customWidth="1"/>
    <col min="3588" max="3588" width="23.7109375" style="5" bestFit="1" customWidth="1"/>
    <col min="3589" max="3590" width="22.7109375" style="5" customWidth="1"/>
    <col min="3591" max="3840" width="10.8515625" style="5" customWidth="1"/>
    <col min="3841" max="3841" width="41.421875" style="5" customWidth="1"/>
    <col min="3842" max="3843" width="22.7109375" style="5" customWidth="1"/>
    <col min="3844" max="3844" width="23.7109375" style="5" bestFit="1" customWidth="1"/>
    <col min="3845" max="3846" width="22.7109375" style="5" customWidth="1"/>
    <col min="3847" max="4096" width="10.8515625" style="5" customWidth="1"/>
    <col min="4097" max="4097" width="41.421875" style="5" customWidth="1"/>
    <col min="4098" max="4099" width="22.7109375" style="5" customWidth="1"/>
    <col min="4100" max="4100" width="23.7109375" style="5" bestFit="1" customWidth="1"/>
    <col min="4101" max="4102" width="22.7109375" style="5" customWidth="1"/>
    <col min="4103" max="4352" width="10.8515625" style="5" customWidth="1"/>
    <col min="4353" max="4353" width="41.421875" style="5" customWidth="1"/>
    <col min="4354" max="4355" width="22.7109375" style="5" customWidth="1"/>
    <col min="4356" max="4356" width="23.7109375" style="5" bestFit="1" customWidth="1"/>
    <col min="4357" max="4358" width="22.7109375" style="5" customWidth="1"/>
    <col min="4359" max="4608" width="10.8515625" style="5" customWidth="1"/>
    <col min="4609" max="4609" width="41.421875" style="5" customWidth="1"/>
    <col min="4610" max="4611" width="22.7109375" style="5" customWidth="1"/>
    <col min="4612" max="4612" width="23.7109375" style="5" bestFit="1" customWidth="1"/>
    <col min="4613" max="4614" width="22.7109375" style="5" customWidth="1"/>
    <col min="4615" max="4864" width="10.8515625" style="5" customWidth="1"/>
    <col min="4865" max="4865" width="41.421875" style="5" customWidth="1"/>
    <col min="4866" max="4867" width="22.7109375" style="5" customWidth="1"/>
    <col min="4868" max="4868" width="23.7109375" style="5" bestFit="1" customWidth="1"/>
    <col min="4869" max="4870" width="22.7109375" style="5" customWidth="1"/>
    <col min="4871" max="5120" width="10.8515625" style="5" customWidth="1"/>
    <col min="5121" max="5121" width="41.421875" style="5" customWidth="1"/>
    <col min="5122" max="5123" width="22.7109375" style="5" customWidth="1"/>
    <col min="5124" max="5124" width="23.7109375" style="5" bestFit="1" customWidth="1"/>
    <col min="5125" max="5126" width="22.7109375" style="5" customWidth="1"/>
    <col min="5127" max="5376" width="10.8515625" style="5" customWidth="1"/>
    <col min="5377" max="5377" width="41.421875" style="5" customWidth="1"/>
    <col min="5378" max="5379" width="22.7109375" style="5" customWidth="1"/>
    <col min="5380" max="5380" width="23.7109375" style="5" bestFit="1" customWidth="1"/>
    <col min="5381" max="5382" width="22.7109375" style="5" customWidth="1"/>
    <col min="5383" max="5632" width="10.8515625" style="5" customWidth="1"/>
    <col min="5633" max="5633" width="41.421875" style="5" customWidth="1"/>
    <col min="5634" max="5635" width="22.7109375" style="5" customWidth="1"/>
    <col min="5636" max="5636" width="23.7109375" style="5" bestFit="1" customWidth="1"/>
    <col min="5637" max="5638" width="22.7109375" style="5" customWidth="1"/>
    <col min="5639" max="5888" width="10.8515625" style="5" customWidth="1"/>
    <col min="5889" max="5889" width="41.421875" style="5" customWidth="1"/>
    <col min="5890" max="5891" width="22.7109375" style="5" customWidth="1"/>
    <col min="5892" max="5892" width="23.7109375" style="5" bestFit="1" customWidth="1"/>
    <col min="5893" max="5894" width="22.7109375" style="5" customWidth="1"/>
    <col min="5895" max="6144" width="10.8515625" style="5" customWidth="1"/>
    <col min="6145" max="6145" width="41.421875" style="5" customWidth="1"/>
    <col min="6146" max="6147" width="22.7109375" style="5" customWidth="1"/>
    <col min="6148" max="6148" width="23.7109375" style="5" bestFit="1" customWidth="1"/>
    <col min="6149" max="6150" width="22.7109375" style="5" customWidth="1"/>
    <col min="6151" max="6400" width="10.8515625" style="5" customWidth="1"/>
    <col min="6401" max="6401" width="41.421875" style="5" customWidth="1"/>
    <col min="6402" max="6403" width="22.7109375" style="5" customWidth="1"/>
    <col min="6404" max="6404" width="23.7109375" style="5" bestFit="1" customWidth="1"/>
    <col min="6405" max="6406" width="22.7109375" style="5" customWidth="1"/>
    <col min="6407" max="6656" width="10.8515625" style="5" customWidth="1"/>
    <col min="6657" max="6657" width="41.421875" style="5" customWidth="1"/>
    <col min="6658" max="6659" width="22.7109375" style="5" customWidth="1"/>
    <col min="6660" max="6660" width="23.7109375" style="5" bestFit="1" customWidth="1"/>
    <col min="6661" max="6662" width="22.7109375" style="5" customWidth="1"/>
    <col min="6663" max="6912" width="10.8515625" style="5" customWidth="1"/>
    <col min="6913" max="6913" width="41.421875" style="5" customWidth="1"/>
    <col min="6914" max="6915" width="22.7109375" style="5" customWidth="1"/>
    <col min="6916" max="6916" width="23.7109375" style="5" bestFit="1" customWidth="1"/>
    <col min="6917" max="6918" width="22.7109375" style="5" customWidth="1"/>
    <col min="6919" max="7168" width="10.8515625" style="5" customWidth="1"/>
    <col min="7169" max="7169" width="41.421875" style="5" customWidth="1"/>
    <col min="7170" max="7171" width="22.7109375" style="5" customWidth="1"/>
    <col min="7172" max="7172" width="23.7109375" style="5" bestFit="1" customWidth="1"/>
    <col min="7173" max="7174" width="22.7109375" style="5" customWidth="1"/>
    <col min="7175" max="7424" width="10.8515625" style="5" customWidth="1"/>
    <col min="7425" max="7425" width="41.421875" style="5" customWidth="1"/>
    <col min="7426" max="7427" width="22.7109375" style="5" customWidth="1"/>
    <col min="7428" max="7428" width="23.7109375" style="5" bestFit="1" customWidth="1"/>
    <col min="7429" max="7430" width="22.7109375" style="5" customWidth="1"/>
    <col min="7431" max="7680" width="10.8515625" style="5" customWidth="1"/>
    <col min="7681" max="7681" width="41.421875" style="5" customWidth="1"/>
    <col min="7682" max="7683" width="22.7109375" style="5" customWidth="1"/>
    <col min="7684" max="7684" width="23.7109375" style="5" bestFit="1" customWidth="1"/>
    <col min="7685" max="7686" width="22.7109375" style="5" customWidth="1"/>
    <col min="7687" max="7936" width="10.8515625" style="5" customWidth="1"/>
    <col min="7937" max="7937" width="41.421875" style="5" customWidth="1"/>
    <col min="7938" max="7939" width="22.7109375" style="5" customWidth="1"/>
    <col min="7940" max="7940" width="23.7109375" style="5" bestFit="1" customWidth="1"/>
    <col min="7941" max="7942" width="22.7109375" style="5" customWidth="1"/>
    <col min="7943" max="8192" width="10.8515625" style="5" customWidth="1"/>
    <col min="8193" max="8193" width="41.421875" style="5" customWidth="1"/>
    <col min="8194" max="8195" width="22.7109375" style="5" customWidth="1"/>
    <col min="8196" max="8196" width="23.7109375" style="5" bestFit="1" customWidth="1"/>
    <col min="8197" max="8198" width="22.7109375" style="5" customWidth="1"/>
    <col min="8199" max="8448" width="10.8515625" style="5" customWidth="1"/>
    <col min="8449" max="8449" width="41.421875" style="5" customWidth="1"/>
    <col min="8450" max="8451" width="22.7109375" style="5" customWidth="1"/>
    <col min="8452" max="8452" width="23.7109375" style="5" bestFit="1" customWidth="1"/>
    <col min="8453" max="8454" width="22.7109375" style="5" customWidth="1"/>
    <col min="8455" max="8704" width="10.8515625" style="5" customWidth="1"/>
    <col min="8705" max="8705" width="41.421875" style="5" customWidth="1"/>
    <col min="8706" max="8707" width="22.7109375" style="5" customWidth="1"/>
    <col min="8708" max="8708" width="23.7109375" style="5" bestFit="1" customWidth="1"/>
    <col min="8709" max="8710" width="22.7109375" style="5" customWidth="1"/>
    <col min="8711" max="8960" width="10.8515625" style="5" customWidth="1"/>
    <col min="8961" max="8961" width="41.421875" style="5" customWidth="1"/>
    <col min="8962" max="8963" width="22.7109375" style="5" customWidth="1"/>
    <col min="8964" max="8964" width="23.7109375" style="5" bestFit="1" customWidth="1"/>
    <col min="8965" max="8966" width="22.7109375" style="5" customWidth="1"/>
    <col min="8967" max="9216" width="10.8515625" style="5" customWidth="1"/>
    <col min="9217" max="9217" width="41.421875" style="5" customWidth="1"/>
    <col min="9218" max="9219" width="22.7109375" style="5" customWidth="1"/>
    <col min="9220" max="9220" width="23.7109375" style="5" bestFit="1" customWidth="1"/>
    <col min="9221" max="9222" width="22.7109375" style="5" customWidth="1"/>
    <col min="9223" max="9472" width="10.8515625" style="5" customWidth="1"/>
    <col min="9473" max="9473" width="41.421875" style="5" customWidth="1"/>
    <col min="9474" max="9475" width="22.7109375" style="5" customWidth="1"/>
    <col min="9476" max="9476" width="23.7109375" style="5" bestFit="1" customWidth="1"/>
    <col min="9477" max="9478" width="22.7109375" style="5" customWidth="1"/>
    <col min="9479" max="9728" width="10.8515625" style="5" customWidth="1"/>
    <col min="9729" max="9729" width="41.421875" style="5" customWidth="1"/>
    <col min="9730" max="9731" width="22.7109375" style="5" customWidth="1"/>
    <col min="9732" max="9732" width="23.7109375" style="5" bestFit="1" customWidth="1"/>
    <col min="9733" max="9734" width="22.7109375" style="5" customWidth="1"/>
    <col min="9735" max="9984" width="10.8515625" style="5" customWidth="1"/>
    <col min="9985" max="9985" width="41.421875" style="5" customWidth="1"/>
    <col min="9986" max="9987" width="22.7109375" style="5" customWidth="1"/>
    <col min="9988" max="9988" width="23.7109375" style="5" bestFit="1" customWidth="1"/>
    <col min="9989" max="9990" width="22.7109375" style="5" customWidth="1"/>
    <col min="9991" max="10240" width="10.8515625" style="5" customWidth="1"/>
    <col min="10241" max="10241" width="41.421875" style="5" customWidth="1"/>
    <col min="10242" max="10243" width="22.7109375" style="5" customWidth="1"/>
    <col min="10244" max="10244" width="23.7109375" style="5" bestFit="1" customWidth="1"/>
    <col min="10245" max="10246" width="22.7109375" style="5" customWidth="1"/>
    <col min="10247" max="10496" width="10.8515625" style="5" customWidth="1"/>
    <col min="10497" max="10497" width="41.421875" style="5" customWidth="1"/>
    <col min="10498" max="10499" width="22.7109375" style="5" customWidth="1"/>
    <col min="10500" max="10500" width="23.7109375" style="5" bestFit="1" customWidth="1"/>
    <col min="10501" max="10502" width="22.7109375" style="5" customWidth="1"/>
    <col min="10503" max="10752" width="10.8515625" style="5" customWidth="1"/>
    <col min="10753" max="10753" width="41.421875" style="5" customWidth="1"/>
    <col min="10754" max="10755" width="22.7109375" style="5" customWidth="1"/>
    <col min="10756" max="10756" width="23.7109375" style="5" bestFit="1" customWidth="1"/>
    <col min="10757" max="10758" width="22.7109375" style="5" customWidth="1"/>
    <col min="10759" max="11008" width="10.8515625" style="5" customWidth="1"/>
    <col min="11009" max="11009" width="41.421875" style="5" customWidth="1"/>
    <col min="11010" max="11011" width="22.7109375" style="5" customWidth="1"/>
    <col min="11012" max="11012" width="23.7109375" style="5" bestFit="1" customWidth="1"/>
    <col min="11013" max="11014" width="22.7109375" style="5" customWidth="1"/>
    <col min="11015" max="11264" width="10.8515625" style="5" customWidth="1"/>
    <col min="11265" max="11265" width="41.421875" style="5" customWidth="1"/>
    <col min="11266" max="11267" width="22.7109375" style="5" customWidth="1"/>
    <col min="11268" max="11268" width="23.7109375" style="5" bestFit="1" customWidth="1"/>
    <col min="11269" max="11270" width="22.7109375" style="5" customWidth="1"/>
    <col min="11271" max="11520" width="10.8515625" style="5" customWidth="1"/>
    <col min="11521" max="11521" width="41.421875" style="5" customWidth="1"/>
    <col min="11522" max="11523" width="22.7109375" style="5" customWidth="1"/>
    <col min="11524" max="11524" width="23.7109375" style="5" bestFit="1" customWidth="1"/>
    <col min="11525" max="11526" width="22.7109375" style="5" customWidth="1"/>
    <col min="11527" max="11776" width="10.8515625" style="5" customWidth="1"/>
    <col min="11777" max="11777" width="41.421875" style="5" customWidth="1"/>
    <col min="11778" max="11779" width="22.7109375" style="5" customWidth="1"/>
    <col min="11780" max="11780" width="23.7109375" style="5" bestFit="1" customWidth="1"/>
    <col min="11781" max="11782" width="22.7109375" style="5" customWidth="1"/>
    <col min="11783" max="12032" width="10.8515625" style="5" customWidth="1"/>
    <col min="12033" max="12033" width="41.421875" style="5" customWidth="1"/>
    <col min="12034" max="12035" width="22.7109375" style="5" customWidth="1"/>
    <col min="12036" max="12036" width="23.7109375" style="5" bestFit="1" customWidth="1"/>
    <col min="12037" max="12038" width="22.7109375" style="5" customWidth="1"/>
    <col min="12039" max="12288" width="10.8515625" style="5" customWidth="1"/>
    <col min="12289" max="12289" width="41.421875" style="5" customWidth="1"/>
    <col min="12290" max="12291" width="22.7109375" style="5" customWidth="1"/>
    <col min="12292" max="12292" width="23.7109375" style="5" bestFit="1" customWidth="1"/>
    <col min="12293" max="12294" width="22.7109375" style="5" customWidth="1"/>
    <col min="12295" max="12544" width="10.8515625" style="5" customWidth="1"/>
    <col min="12545" max="12545" width="41.421875" style="5" customWidth="1"/>
    <col min="12546" max="12547" width="22.7109375" style="5" customWidth="1"/>
    <col min="12548" max="12548" width="23.7109375" style="5" bestFit="1" customWidth="1"/>
    <col min="12549" max="12550" width="22.7109375" style="5" customWidth="1"/>
    <col min="12551" max="12800" width="10.8515625" style="5" customWidth="1"/>
    <col min="12801" max="12801" width="41.421875" style="5" customWidth="1"/>
    <col min="12802" max="12803" width="22.7109375" style="5" customWidth="1"/>
    <col min="12804" max="12804" width="23.7109375" style="5" bestFit="1" customWidth="1"/>
    <col min="12805" max="12806" width="22.7109375" style="5" customWidth="1"/>
    <col min="12807" max="13056" width="10.8515625" style="5" customWidth="1"/>
    <col min="13057" max="13057" width="41.421875" style="5" customWidth="1"/>
    <col min="13058" max="13059" width="22.7109375" style="5" customWidth="1"/>
    <col min="13060" max="13060" width="23.7109375" style="5" bestFit="1" customWidth="1"/>
    <col min="13061" max="13062" width="22.7109375" style="5" customWidth="1"/>
    <col min="13063" max="13312" width="10.8515625" style="5" customWidth="1"/>
    <col min="13313" max="13313" width="41.421875" style="5" customWidth="1"/>
    <col min="13314" max="13315" width="22.7109375" style="5" customWidth="1"/>
    <col min="13316" max="13316" width="23.7109375" style="5" bestFit="1" customWidth="1"/>
    <col min="13317" max="13318" width="22.7109375" style="5" customWidth="1"/>
    <col min="13319" max="13568" width="10.8515625" style="5" customWidth="1"/>
    <col min="13569" max="13569" width="41.421875" style="5" customWidth="1"/>
    <col min="13570" max="13571" width="22.7109375" style="5" customWidth="1"/>
    <col min="13572" max="13572" width="23.7109375" style="5" bestFit="1" customWidth="1"/>
    <col min="13573" max="13574" width="22.7109375" style="5" customWidth="1"/>
    <col min="13575" max="13824" width="10.8515625" style="5" customWidth="1"/>
    <col min="13825" max="13825" width="41.421875" style="5" customWidth="1"/>
    <col min="13826" max="13827" width="22.7109375" style="5" customWidth="1"/>
    <col min="13828" max="13828" width="23.7109375" style="5" bestFit="1" customWidth="1"/>
    <col min="13829" max="13830" width="22.7109375" style="5" customWidth="1"/>
    <col min="13831" max="14080" width="10.8515625" style="5" customWidth="1"/>
    <col min="14081" max="14081" width="41.421875" style="5" customWidth="1"/>
    <col min="14082" max="14083" width="22.7109375" style="5" customWidth="1"/>
    <col min="14084" max="14084" width="23.7109375" style="5" bestFit="1" customWidth="1"/>
    <col min="14085" max="14086" width="22.7109375" style="5" customWidth="1"/>
    <col min="14087" max="14336" width="10.8515625" style="5" customWidth="1"/>
    <col min="14337" max="14337" width="41.421875" style="5" customWidth="1"/>
    <col min="14338" max="14339" width="22.7109375" style="5" customWidth="1"/>
    <col min="14340" max="14340" width="23.7109375" style="5" bestFit="1" customWidth="1"/>
    <col min="14341" max="14342" width="22.7109375" style="5" customWidth="1"/>
    <col min="14343" max="14592" width="10.8515625" style="5" customWidth="1"/>
    <col min="14593" max="14593" width="41.421875" style="5" customWidth="1"/>
    <col min="14594" max="14595" width="22.7109375" style="5" customWidth="1"/>
    <col min="14596" max="14596" width="23.7109375" style="5" bestFit="1" customWidth="1"/>
    <col min="14597" max="14598" width="22.7109375" style="5" customWidth="1"/>
    <col min="14599" max="14848" width="10.8515625" style="5" customWidth="1"/>
    <col min="14849" max="14849" width="41.421875" style="5" customWidth="1"/>
    <col min="14850" max="14851" width="22.7109375" style="5" customWidth="1"/>
    <col min="14852" max="14852" width="23.7109375" style="5" bestFit="1" customWidth="1"/>
    <col min="14853" max="14854" width="22.7109375" style="5" customWidth="1"/>
    <col min="14855" max="15104" width="10.8515625" style="5" customWidth="1"/>
    <col min="15105" max="15105" width="41.421875" style="5" customWidth="1"/>
    <col min="15106" max="15107" width="22.7109375" style="5" customWidth="1"/>
    <col min="15108" max="15108" width="23.7109375" style="5" bestFit="1" customWidth="1"/>
    <col min="15109" max="15110" width="22.7109375" style="5" customWidth="1"/>
    <col min="15111" max="15360" width="10.8515625" style="5" customWidth="1"/>
    <col min="15361" max="15361" width="41.421875" style="5" customWidth="1"/>
    <col min="15362" max="15363" width="22.7109375" style="5" customWidth="1"/>
    <col min="15364" max="15364" width="23.7109375" style="5" bestFit="1" customWidth="1"/>
    <col min="15365" max="15366" width="22.7109375" style="5" customWidth="1"/>
    <col min="15367" max="15616" width="10.8515625" style="5" customWidth="1"/>
    <col min="15617" max="15617" width="41.421875" style="5" customWidth="1"/>
    <col min="15618" max="15619" width="22.7109375" style="5" customWidth="1"/>
    <col min="15620" max="15620" width="23.7109375" style="5" bestFit="1" customWidth="1"/>
    <col min="15621" max="15622" width="22.7109375" style="5" customWidth="1"/>
    <col min="15623" max="15872" width="10.8515625" style="5" customWidth="1"/>
    <col min="15873" max="15873" width="41.421875" style="5" customWidth="1"/>
    <col min="15874" max="15875" width="22.7109375" style="5" customWidth="1"/>
    <col min="15876" max="15876" width="23.7109375" style="5" bestFit="1" customWidth="1"/>
    <col min="15877" max="15878" width="22.7109375" style="5" customWidth="1"/>
    <col min="15879" max="16128" width="10.8515625" style="5" customWidth="1"/>
    <col min="16129" max="16129" width="41.421875" style="5" customWidth="1"/>
    <col min="16130" max="16131" width="22.7109375" style="5" customWidth="1"/>
    <col min="16132" max="16132" width="23.7109375" style="5" bestFit="1" customWidth="1"/>
    <col min="16133" max="16134" width="22.7109375" style="5" customWidth="1"/>
    <col min="16135" max="16384" width="10.8515625" style="5" customWidth="1"/>
  </cols>
  <sheetData>
    <row r="1" spans="1:6" s="357" customFormat="1" ht="19.5" customHeight="1">
      <c r="A1" s="1204" t="s">
        <v>1044</v>
      </c>
      <c r="B1" s="1"/>
      <c r="C1" s="1"/>
      <c r="D1" s="1"/>
      <c r="E1" s="1"/>
      <c r="F1" s="1"/>
    </row>
    <row r="2" spans="1:10" s="504" customFormat="1" ht="30.75" customHeight="1">
      <c r="A2" s="1337" t="s">
        <v>758</v>
      </c>
      <c r="B2" s="1337"/>
      <c r="C2" s="1337"/>
      <c r="D2" s="1337"/>
      <c r="E2" s="1337"/>
      <c r="F2" s="1337"/>
      <c r="G2" s="645"/>
      <c r="H2" s="645"/>
      <c r="I2" s="645"/>
      <c r="J2" s="645"/>
    </row>
    <row r="3" spans="1:10" s="505" customFormat="1" ht="27.75" customHeight="1">
      <c r="A3" s="1338">
        <v>44165</v>
      </c>
      <c r="B3" s="1338"/>
      <c r="C3" s="1338"/>
      <c r="D3" s="1338"/>
      <c r="E3" s="1338"/>
      <c r="F3" s="1338"/>
      <c r="G3" s="646"/>
      <c r="H3" s="646"/>
      <c r="I3" s="646"/>
      <c r="J3" s="646"/>
    </row>
    <row r="4" spans="1:10" s="506" customFormat="1" ht="22.5" customHeight="1">
      <c r="A4" s="1339" t="s">
        <v>759</v>
      </c>
      <c r="B4" s="1339"/>
      <c r="C4" s="1339"/>
      <c r="D4" s="1339"/>
      <c r="E4" s="1339"/>
      <c r="F4" s="1339"/>
      <c r="G4" s="774"/>
      <c r="H4" s="774"/>
      <c r="I4" s="774"/>
      <c r="J4" s="774"/>
    </row>
    <row r="5" s="14" customFormat="1" ht="10.5" customHeight="1" thickBot="1"/>
    <row r="6" spans="1:6" s="14" customFormat="1" ht="45.75" customHeight="1">
      <c r="A6" s="162" t="s">
        <v>1</v>
      </c>
      <c r="B6" s="775" t="s">
        <v>760</v>
      </c>
      <c r="C6" s="775" t="s">
        <v>761</v>
      </c>
      <c r="D6" s="775" t="s">
        <v>762</v>
      </c>
      <c r="E6" s="775" t="s">
        <v>603</v>
      </c>
      <c r="F6" s="162" t="s">
        <v>100</v>
      </c>
    </row>
    <row r="7" s="14" customFormat="1" ht="11.25" customHeight="1">
      <c r="F7" s="15"/>
    </row>
    <row r="8" spans="1:6" s="14" customFormat="1" ht="20.1" customHeight="1">
      <c r="A8" s="14" t="s">
        <v>28</v>
      </c>
      <c r="B8" s="776">
        <v>25</v>
      </c>
      <c r="C8" s="776">
        <v>275</v>
      </c>
      <c r="D8" s="776">
        <v>1482</v>
      </c>
      <c r="E8" s="776">
        <v>3</v>
      </c>
      <c r="F8" s="777">
        <v>1785</v>
      </c>
    </row>
    <row r="9" spans="1:6" s="14" customFormat="1" ht="20.1" customHeight="1">
      <c r="A9" s="14" t="s">
        <v>29</v>
      </c>
      <c r="B9" s="776">
        <v>82</v>
      </c>
      <c r="C9" s="776">
        <v>242</v>
      </c>
      <c r="D9" s="776">
        <v>4963</v>
      </c>
      <c r="E9" s="776">
        <v>106</v>
      </c>
      <c r="F9" s="777">
        <v>5393</v>
      </c>
    </row>
    <row r="10" spans="1:6" s="14" customFormat="1" ht="20.1" customHeight="1">
      <c r="A10" s="14" t="s">
        <v>30</v>
      </c>
      <c r="B10" s="778">
        <v>28</v>
      </c>
      <c r="C10" s="778">
        <v>167</v>
      </c>
      <c r="D10" s="778">
        <v>2113</v>
      </c>
      <c r="E10" s="778">
        <v>3</v>
      </c>
      <c r="F10" s="779">
        <v>2311</v>
      </c>
    </row>
    <row r="11" spans="1:6" s="14" customFormat="1" ht="20.1" customHeight="1">
      <c r="A11" s="14" t="s">
        <v>31</v>
      </c>
      <c r="B11" s="778">
        <v>13</v>
      </c>
      <c r="C11" s="778">
        <v>48</v>
      </c>
      <c r="D11" s="778">
        <v>1221</v>
      </c>
      <c r="E11" s="778" t="s">
        <v>39</v>
      </c>
      <c r="F11" s="779">
        <v>1282</v>
      </c>
    </row>
    <row r="12" spans="1:6" s="14" customFormat="1" ht="20.1" customHeight="1">
      <c r="A12" s="14" t="s">
        <v>32</v>
      </c>
      <c r="B12" s="778">
        <v>5</v>
      </c>
      <c r="C12" s="778">
        <v>106</v>
      </c>
      <c r="D12" s="778">
        <v>503</v>
      </c>
      <c r="E12" s="778" t="s">
        <v>39</v>
      </c>
      <c r="F12" s="779">
        <v>614</v>
      </c>
    </row>
    <row r="13" spans="1:6" s="14" customFormat="1" ht="20.1" customHeight="1">
      <c r="A13" s="14" t="s">
        <v>33</v>
      </c>
      <c r="B13" s="778">
        <v>22</v>
      </c>
      <c r="C13" s="778">
        <v>5</v>
      </c>
      <c r="D13" s="778">
        <v>1243</v>
      </c>
      <c r="E13" s="778">
        <v>9</v>
      </c>
      <c r="F13" s="779">
        <v>1279</v>
      </c>
    </row>
    <row r="14" spans="1:6" s="14" customFormat="1" ht="20.1" customHeight="1">
      <c r="A14" s="14" t="s">
        <v>34</v>
      </c>
      <c r="B14" s="778" t="s">
        <v>39</v>
      </c>
      <c r="C14" s="778" t="s">
        <v>39</v>
      </c>
      <c r="D14" s="778">
        <v>1</v>
      </c>
      <c r="E14" s="778" t="s">
        <v>39</v>
      </c>
      <c r="F14" s="779">
        <v>1</v>
      </c>
    </row>
    <row r="15" spans="1:6" s="14" customFormat="1" ht="20.1" customHeight="1">
      <c r="A15" s="14" t="s">
        <v>35</v>
      </c>
      <c r="B15" s="778">
        <v>20</v>
      </c>
      <c r="C15" s="778">
        <v>27</v>
      </c>
      <c r="D15" s="778">
        <v>154</v>
      </c>
      <c r="E15" s="778">
        <v>7</v>
      </c>
      <c r="F15" s="779">
        <v>208</v>
      </c>
    </row>
    <row r="16" spans="1:6" s="14" customFormat="1" ht="20.1" customHeight="1">
      <c r="A16" s="14" t="s">
        <v>36</v>
      </c>
      <c r="B16" s="778">
        <v>14</v>
      </c>
      <c r="C16" s="778">
        <v>41</v>
      </c>
      <c r="D16" s="778">
        <v>744</v>
      </c>
      <c r="E16" s="778">
        <v>3</v>
      </c>
      <c r="F16" s="779">
        <v>802</v>
      </c>
    </row>
    <row r="17" spans="1:6" s="14" customFormat="1" ht="20.1" customHeight="1">
      <c r="A17" s="14" t="s">
        <v>37</v>
      </c>
      <c r="B17" s="778">
        <v>6</v>
      </c>
      <c r="C17" s="778">
        <v>115</v>
      </c>
      <c r="D17" s="778">
        <v>1006</v>
      </c>
      <c r="E17" s="778">
        <v>6</v>
      </c>
      <c r="F17" s="779">
        <v>1133</v>
      </c>
    </row>
    <row r="18" spans="1:6" s="14" customFormat="1" ht="36" customHeight="1" thickBot="1">
      <c r="A18" s="780" t="s">
        <v>763</v>
      </c>
      <c r="B18" s="781">
        <v>215</v>
      </c>
      <c r="C18" s="781">
        <v>1026</v>
      </c>
      <c r="D18" s="781">
        <v>13430</v>
      </c>
      <c r="E18" s="781">
        <v>137</v>
      </c>
      <c r="F18" s="781">
        <v>14808</v>
      </c>
    </row>
    <row r="19" s="14" customFormat="1" ht="15"/>
    <row r="20" spans="1:6" s="14" customFormat="1" ht="15">
      <c r="A20" s="1340" t="s">
        <v>40</v>
      </c>
      <c r="B20" s="1340"/>
      <c r="C20" s="1340"/>
      <c r="D20" s="1340"/>
      <c r="E20" s="1340"/>
      <c r="F20" s="1340"/>
    </row>
    <row r="21" spans="1:6" s="14" customFormat="1" ht="12.75" customHeight="1">
      <c r="A21" s="1336"/>
      <c r="B21" s="1336"/>
      <c r="C21" s="1336"/>
      <c r="D21" s="1336"/>
      <c r="E21" s="1336"/>
      <c r="F21" s="1336"/>
    </row>
    <row r="22" spans="1:6" ht="13.5">
      <c r="A22" s="1336"/>
      <c r="B22" s="1336"/>
      <c r="C22" s="1336"/>
      <c r="D22" s="1336"/>
      <c r="E22" s="1336"/>
      <c r="F22" s="1336"/>
    </row>
  </sheetData>
  <mergeCells count="6">
    <mergeCell ref="A22:F22"/>
    <mergeCell ref="A2:F2"/>
    <mergeCell ref="A3:F3"/>
    <mergeCell ref="A4:F4"/>
    <mergeCell ref="A20:F20"/>
    <mergeCell ref="A21:F21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showGridLines="0" workbookViewId="0" topLeftCell="A1">
      <selection activeCell="A6" sqref="A6"/>
    </sheetView>
  </sheetViews>
  <sheetFormatPr defaultColWidth="12.57421875" defaultRowHeight="15"/>
  <cols>
    <col min="1" max="1" width="32.57421875" style="700" customWidth="1"/>
    <col min="2" max="4" width="19.7109375" style="700" customWidth="1"/>
    <col min="5" max="6" width="18.57421875" style="700" customWidth="1"/>
    <col min="7" max="7" width="17.421875" style="700" customWidth="1"/>
    <col min="8" max="15" width="15.140625" style="700" customWidth="1"/>
    <col min="16" max="256" width="12.57421875" style="700" customWidth="1"/>
    <col min="257" max="257" width="32.57421875" style="700" customWidth="1"/>
    <col min="258" max="260" width="19.7109375" style="700" customWidth="1"/>
    <col min="261" max="262" width="18.57421875" style="700" customWidth="1"/>
    <col min="263" max="263" width="17.421875" style="700" customWidth="1"/>
    <col min="264" max="271" width="15.140625" style="700" customWidth="1"/>
    <col min="272" max="512" width="12.57421875" style="700" customWidth="1"/>
    <col min="513" max="513" width="32.57421875" style="700" customWidth="1"/>
    <col min="514" max="516" width="19.7109375" style="700" customWidth="1"/>
    <col min="517" max="518" width="18.57421875" style="700" customWidth="1"/>
    <col min="519" max="519" width="17.421875" style="700" customWidth="1"/>
    <col min="520" max="527" width="15.140625" style="700" customWidth="1"/>
    <col min="528" max="768" width="12.57421875" style="700" customWidth="1"/>
    <col min="769" max="769" width="32.57421875" style="700" customWidth="1"/>
    <col min="770" max="772" width="19.7109375" style="700" customWidth="1"/>
    <col min="773" max="774" width="18.57421875" style="700" customWidth="1"/>
    <col min="775" max="775" width="17.421875" style="700" customWidth="1"/>
    <col min="776" max="783" width="15.140625" style="700" customWidth="1"/>
    <col min="784" max="1024" width="12.57421875" style="700" customWidth="1"/>
    <col min="1025" max="1025" width="32.57421875" style="700" customWidth="1"/>
    <col min="1026" max="1028" width="19.7109375" style="700" customWidth="1"/>
    <col min="1029" max="1030" width="18.57421875" style="700" customWidth="1"/>
    <col min="1031" max="1031" width="17.421875" style="700" customWidth="1"/>
    <col min="1032" max="1039" width="15.140625" style="700" customWidth="1"/>
    <col min="1040" max="1280" width="12.57421875" style="700" customWidth="1"/>
    <col min="1281" max="1281" width="32.57421875" style="700" customWidth="1"/>
    <col min="1282" max="1284" width="19.7109375" style="700" customWidth="1"/>
    <col min="1285" max="1286" width="18.57421875" style="700" customWidth="1"/>
    <col min="1287" max="1287" width="17.421875" style="700" customWidth="1"/>
    <col min="1288" max="1295" width="15.140625" style="700" customWidth="1"/>
    <col min="1296" max="1536" width="12.57421875" style="700" customWidth="1"/>
    <col min="1537" max="1537" width="32.57421875" style="700" customWidth="1"/>
    <col min="1538" max="1540" width="19.7109375" style="700" customWidth="1"/>
    <col min="1541" max="1542" width="18.57421875" style="700" customWidth="1"/>
    <col min="1543" max="1543" width="17.421875" style="700" customWidth="1"/>
    <col min="1544" max="1551" width="15.140625" style="700" customWidth="1"/>
    <col min="1552" max="1792" width="12.57421875" style="700" customWidth="1"/>
    <col min="1793" max="1793" width="32.57421875" style="700" customWidth="1"/>
    <col min="1794" max="1796" width="19.7109375" style="700" customWidth="1"/>
    <col min="1797" max="1798" width="18.57421875" style="700" customWidth="1"/>
    <col min="1799" max="1799" width="17.421875" style="700" customWidth="1"/>
    <col min="1800" max="1807" width="15.140625" style="700" customWidth="1"/>
    <col min="1808" max="2048" width="12.57421875" style="700" customWidth="1"/>
    <col min="2049" max="2049" width="32.57421875" style="700" customWidth="1"/>
    <col min="2050" max="2052" width="19.7109375" style="700" customWidth="1"/>
    <col min="2053" max="2054" width="18.57421875" style="700" customWidth="1"/>
    <col min="2055" max="2055" width="17.421875" style="700" customWidth="1"/>
    <col min="2056" max="2063" width="15.140625" style="700" customWidth="1"/>
    <col min="2064" max="2304" width="12.57421875" style="700" customWidth="1"/>
    <col min="2305" max="2305" width="32.57421875" style="700" customWidth="1"/>
    <col min="2306" max="2308" width="19.7109375" style="700" customWidth="1"/>
    <col min="2309" max="2310" width="18.57421875" style="700" customWidth="1"/>
    <col min="2311" max="2311" width="17.421875" style="700" customWidth="1"/>
    <col min="2312" max="2319" width="15.140625" style="700" customWidth="1"/>
    <col min="2320" max="2560" width="12.57421875" style="700" customWidth="1"/>
    <col min="2561" max="2561" width="32.57421875" style="700" customWidth="1"/>
    <col min="2562" max="2564" width="19.7109375" style="700" customWidth="1"/>
    <col min="2565" max="2566" width="18.57421875" style="700" customWidth="1"/>
    <col min="2567" max="2567" width="17.421875" style="700" customWidth="1"/>
    <col min="2568" max="2575" width="15.140625" style="700" customWidth="1"/>
    <col min="2576" max="2816" width="12.57421875" style="700" customWidth="1"/>
    <col min="2817" max="2817" width="32.57421875" style="700" customWidth="1"/>
    <col min="2818" max="2820" width="19.7109375" style="700" customWidth="1"/>
    <col min="2821" max="2822" width="18.57421875" style="700" customWidth="1"/>
    <col min="2823" max="2823" width="17.421875" style="700" customWidth="1"/>
    <col min="2824" max="2831" width="15.140625" style="700" customWidth="1"/>
    <col min="2832" max="3072" width="12.57421875" style="700" customWidth="1"/>
    <col min="3073" max="3073" width="32.57421875" style="700" customWidth="1"/>
    <col min="3074" max="3076" width="19.7109375" style="700" customWidth="1"/>
    <col min="3077" max="3078" width="18.57421875" style="700" customWidth="1"/>
    <col min="3079" max="3079" width="17.421875" style="700" customWidth="1"/>
    <col min="3080" max="3087" width="15.140625" style="700" customWidth="1"/>
    <col min="3088" max="3328" width="12.57421875" style="700" customWidth="1"/>
    <col min="3329" max="3329" width="32.57421875" style="700" customWidth="1"/>
    <col min="3330" max="3332" width="19.7109375" style="700" customWidth="1"/>
    <col min="3333" max="3334" width="18.57421875" style="700" customWidth="1"/>
    <col min="3335" max="3335" width="17.421875" style="700" customWidth="1"/>
    <col min="3336" max="3343" width="15.140625" style="700" customWidth="1"/>
    <col min="3344" max="3584" width="12.57421875" style="700" customWidth="1"/>
    <col min="3585" max="3585" width="32.57421875" style="700" customWidth="1"/>
    <col min="3586" max="3588" width="19.7109375" style="700" customWidth="1"/>
    <col min="3589" max="3590" width="18.57421875" style="700" customWidth="1"/>
    <col min="3591" max="3591" width="17.421875" style="700" customWidth="1"/>
    <col min="3592" max="3599" width="15.140625" style="700" customWidth="1"/>
    <col min="3600" max="3840" width="12.57421875" style="700" customWidth="1"/>
    <col min="3841" max="3841" width="32.57421875" style="700" customWidth="1"/>
    <col min="3842" max="3844" width="19.7109375" style="700" customWidth="1"/>
    <col min="3845" max="3846" width="18.57421875" style="700" customWidth="1"/>
    <col min="3847" max="3847" width="17.421875" style="700" customWidth="1"/>
    <col min="3848" max="3855" width="15.140625" style="700" customWidth="1"/>
    <col min="3856" max="4096" width="12.57421875" style="700" customWidth="1"/>
    <col min="4097" max="4097" width="32.57421875" style="700" customWidth="1"/>
    <col min="4098" max="4100" width="19.7109375" style="700" customWidth="1"/>
    <col min="4101" max="4102" width="18.57421875" style="700" customWidth="1"/>
    <col min="4103" max="4103" width="17.421875" style="700" customWidth="1"/>
    <col min="4104" max="4111" width="15.140625" style="700" customWidth="1"/>
    <col min="4112" max="4352" width="12.57421875" style="700" customWidth="1"/>
    <col min="4353" max="4353" width="32.57421875" style="700" customWidth="1"/>
    <col min="4354" max="4356" width="19.7109375" style="700" customWidth="1"/>
    <col min="4357" max="4358" width="18.57421875" style="700" customWidth="1"/>
    <col min="4359" max="4359" width="17.421875" style="700" customWidth="1"/>
    <col min="4360" max="4367" width="15.140625" style="700" customWidth="1"/>
    <col min="4368" max="4608" width="12.57421875" style="700" customWidth="1"/>
    <col min="4609" max="4609" width="32.57421875" style="700" customWidth="1"/>
    <col min="4610" max="4612" width="19.7109375" style="700" customWidth="1"/>
    <col min="4613" max="4614" width="18.57421875" style="700" customWidth="1"/>
    <col min="4615" max="4615" width="17.421875" style="700" customWidth="1"/>
    <col min="4616" max="4623" width="15.140625" style="700" customWidth="1"/>
    <col min="4624" max="4864" width="12.57421875" style="700" customWidth="1"/>
    <col min="4865" max="4865" width="32.57421875" style="700" customWidth="1"/>
    <col min="4866" max="4868" width="19.7109375" style="700" customWidth="1"/>
    <col min="4869" max="4870" width="18.57421875" style="700" customWidth="1"/>
    <col min="4871" max="4871" width="17.421875" style="700" customWidth="1"/>
    <col min="4872" max="4879" width="15.140625" style="700" customWidth="1"/>
    <col min="4880" max="5120" width="12.57421875" style="700" customWidth="1"/>
    <col min="5121" max="5121" width="32.57421875" style="700" customWidth="1"/>
    <col min="5122" max="5124" width="19.7109375" style="700" customWidth="1"/>
    <col min="5125" max="5126" width="18.57421875" style="700" customWidth="1"/>
    <col min="5127" max="5127" width="17.421875" style="700" customWidth="1"/>
    <col min="5128" max="5135" width="15.140625" style="700" customWidth="1"/>
    <col min="5136" max="5376" width="12.57421875" style="700" customWidth="1"/>
    <col min="5377" max="5377" width="32.57421875" style="700" customWidth="1"/>
    <col min="5378" max="5380" width="19.7109375" style="700" customWidth="1"/>
    <col min="5381" max="5382" width="18.57421875" style="700" customWidth="1"/>
    <col min="5383" max="5383" width="17.421875" style="700" customWidth="1"/>
    <col min="5384" max="5391" width="15.140625" style="700" customWidth="1"/>
    <col min="5392" max="5632" width="12.57421875" style="700" customWidth="1"/>
    <col min="5633" max="5633" width="32.57421875" style="700" customWidth="1"/>
    <col min="5634" max="5636" width="19.7109375" style="700" customWidth="1"/>
    <col min="5637" max="5638" width="18.57421875" style="700" customWidth="1"/>
    <col min="5639" max="5639" width="17.421875" style="700" customWidth="1"/>
    <col min="5640" max="5647" width="15.140625" style="700" customWidth="1"/>
    <col min="5648" max="5888" width="12.57421875" style="700" customWidth="1"/>
    <col min="5889" max="5889" width="32.57421875" style="700" customWidth="1"/>
    <col min="5890" max="5892" width="19.7109375" style="700" customWidth="1"/>
    <col min="5893" max="5894" width="18.57421875" style="700" customWidth="1"/>
    <col min="5895" max="5895" width="17.421875" style="700" customWidth="1"/>
    <col min="5896" max="5903" width="15.140625" style="700" customWidth="1"/>
    <col min="5904" max="6144" width="12.57421875" style="700" customWidth="1"/>
    <col min="6145" max="6145" width="32.57421875" style="700" customWidth="1"/>
    <col min="6146" max="6148" width="19.7109375" style="700" customWidth="1"/>
    <col min="6149" max="6150" width="18.57421875" style="700" customWidth="1"/>
    <col min="6151" max="6151" width="17.421875" style="700" customWidth="1"/>
    <col min="6152" max="6159" width="15.140625" style="700" customWidth="1"/>
    <col min="6160" max="6400" width="12.57421875" style="700" customWidth="1"/>
    <col min="6401" max="6401" width="32.57421875" style="700" customWidth="1"/>
    <col min="6402" max="6404" width="19.7109375" style="700" customWidth="1"/>
    <col min="6405" max="6406" width="18.57421875" style="700" customWidth="1"/>
    <col min="6407" max="6407" width="17.421875" style="700" customWidth="1"/>
    <col min="6408" max="6415" width="15.140625" style="700" customWidth="1"/>
    <col min="6416" max="6656" width="12.57421875" style="700" customWidth="1"/>
    <col min="6657" max="6657" width="32.57421875" style="700" customWidth="1"/>
    <col min="6658" max="6660" width="19.7109375" style="700" customWidth="1"/>
    <col min="6661" max="6662" width="18.57421875" style="700" customWidth="1"/>
    <col min="6663" max="6663" width="17.421875" style="700" customWidth="1"/>
    <col min="6664" max="6671" width="15.140625" style="700" customWidth="1"/>
    <col min="6672" max="6912" width="12.57421875" style="700" customWidth="1"/>
    <col min="6913" max="6913" width="32.57421875" style="700" customWidth="1"/>
    <col min="6914" max="6916" width="19.7109375" style="700" customWidth="1"/>
    <col min="6917" max="6918" width="18.57421875" style="700" customWidth="1"/>
    <col min="6919" max="6919" width="17.421875" style="700" customWidth="1"/>
    <col min="6920" max="6927" width="15.140625" style="700" customWidth="1"/>
    <col min="6928" max="7168" width="12.57421875" style="700" customWidth="1"/>
    <col min="7169" max="7169" width="32.57421875" style="700" customWidth="1"/>
    <col min="7170" max="7172" width="19.7109375" style="700" customWidth="1"/>
    <col min="7173" max="7174" width="18.57421875" style="700" customWidth="1"/>
    <col min="7175" max="7175" width="17.421875" style="700" customWidth="1"/>
    <col min="7176" max="7183" width="15.140625" style="700" customWidth="1"/>
    <col min="7184" max="7424" width="12.57421875" style="700" customWidth="1"/>
    <col min="7425" max="7425" width="32.57421875" style="700" customWidth="1"/>
    <col min="7426" max="7428" width="19.7109375" style="700" customWidth="1"/>
    <col min="7429" max="7430" width="18.57421875" style="700" customWidth="1"/>
    <col min="7431" max="7431" width="17.421875" style="700" customWidth="1"/>
    <col min="7432" max="7439" width="15.140625" style="700" customWidth="1"/>
    <col min="7440" max="7680" width="12.57421875" style="700" customWidth="1"/>
    <col min="7681" max="7681" width="32.57421875" style="700" customWidth="1"/>
    <col min="7682" max="7684" width="19.7109375" style="700" customWidth="1"/>
    <col min="7685" max="7686" width="18.57421875" style="700" customWidth="1"/>
    <col min="7687" max="7687" width="17.421875" style="700" customWidth="1"/>
    <col min="7688" max="7695" width="15.140625" style="700" customWidth="1"/>
    <col min="7696" max="7936" width="12.57421875" style="700" customWidth="1"/>
    <col min="7937" max="7937" width="32.57421875" style="700" customWidth="1"/>
    <col min="7938" max="7940" width="19.7109375" style="700" customWidth="1"/>
    <col min="7941" max="7942" width="18.57421875" style="700" customWidth="1"/>
    <col min="7943" max="7943" width="17.421875" style="700" customWidth="1"/>
    <col min="7944" max="7951" width="15.140625" style="700" customWidth="1"/>
    <col min="7952" max="8192" width="12.57421875" style="700" customWidth="1"/>
    <col min="8193" max="8193" width="32.57421875" style="700" customWidth="1"/>
    <col min="8194" max="8196" width="19.7109375" style="700" customWidth="1"/>
    <col min="8197" max="8198" width="18.57421875" style="700" customWidth="1"/>
    <col min="8199" max="8199" width="17.421875" style="700" customWidth="1"/>
    <col min="8200" max="8207" width="15.140625" style="700" customWidth="1"/>
    <col min="8208" max="8448" width="12.57421875" style="700" customWidth="1"/>
    <col min="8449" max="8449" width="32.57421875" style="700" customWidth="1"/>
    <col min="8450" max="8452" width="19.7109375" style="700" customWidth="1"/>
    <col min="8453" max="8454" width="18.57421875" style="700" customWidth="1"/>
    <col min="8455" max="8455" width="17.421875" style="700" customWidth="1"/>
    <col min="8456" max="8463" width="15.140625" style="700" customWidth="1"/>
    <col min="8464" max="8704" width="12.57421875" style="700" customWidth="1"/>
    <col min="8705" max="8705" width="32.57421875" style="700" customWidth="1"/>
    <col min="8706" max="8708" width="19.7109375" style="700" customWidth="1"/>
    <col min="8709" max="8710" width="18.57421875" style="700" customWidth="1"/>
    <col min="8711" max="8711" width="17.421875" style="700" customWidth="1"/>
    <col min="8712" max="8719" width="15.140625" style="700" customWidth="1"/>
    <col min="8720" max="8960" width="12.57421875" style="700" customWidth="1"/>
    <col min="8961" max="8961" width="32.57421875" style="700" customWidth="1"/>
    <col min="8962" max="8964" width="19.7109375" style="700" customWidth="1"/>
    <col min="8965" max="8966" width="18.57421875" style="700" customWidth="1"/>
    <col min="8967" max="8967" width="17.421875" style="700" customWidth="1"/>
    <col min="8968" max="8975" width="15.140625" style="700" customWidth="1"/>
    <col min="8976" max="9216" width="12.57421875" style="700" customWidth="1"/>
    <col min="9217" max="9217" width="32.57421875" style="700" customWidth="1"/>
    <col min="9218" max="9220" width="19.7109375" style="700" customWidth="1"/>
    <col min="9221" max="9222" width="18.57421875" style="700" customWidth="1"/>
    <col min="9223" max="9223" width="17.421875" style="700" customWidth="1"/>
    <col min="9224" max="9231" width="15.140625" style="700" customWidth="1"/>
    <col min="9232" max="9472" width="12.57421875" style="700" customWidth="1"/>
    <col min="9473" max="9473" width="32.57421875" style="700" customWidth="1"/>
    <col min="9474" max="9476" width="19.7109375" style="700" customWidth="1"/>
    <col min="9477" max="9478" width="18.57421875" style="700" customWidth="1"/>
    <col min="9479" max="9479" width="17.421875" style="700" customWidth="1"/>
    <col min="9480" max="9487" width="15.140625" style="700" customWidth="1"/>
    <col min="9488" max="9728" width="12.57421875" style="700" customWidth="1"/>
    <col min="9729" max="9729" width="32.57421875" style="700" customWidth="1"/>
    <col min="9730" max="9732" width="19.7109375" style="700" customWidth="1"/>
    <col min="9733" max="9734" width="18.57421875" style="700" customWidth="1"/>
    <col min="9735" max="9735" width="17.421875" style="700" customWidth="1"/>
    <col min="9736" max="9743" width="15.140625" style="700" customWidth="1"/>
    <col min="9744" max="9984" width="12.57421875" style="700" customWidth="1"/>
    <col min="9985" max="9985" width="32.57421875" style="700" customWidth="1"/>
    <col min="9986" max="9988" width="19.7109375" style="700" customWidth="1"/>
    <col min="9989" max="9990" width="18.57421875" style="700" customWidth="1"/>
    <col min="9991" max="9991" width="17.421875" style="700" customWidth="1"/>
    <col min="9992" max="9999" width="15.140625" style="700" customWidth="1"/>
    <col min="10000" max="10240" width="12.57421875" style="700" customWidth="1"/>
    <col min="10241" max="10241" width="32.57421875" style="700" customWidth="1"/>
    <col min="10242" max="10244" width="19.7109375" style="700" customWidth="1"/>
    <col min="10245" max="10246" width="18.57421875" style="700" customWidth="1"/>
    <col min="10247" max="10247" width="17.421875" style="700" customWidth="1"/>
    <col min="10248" max="10255" width="15.140625" style="700" customWidth="1"/>
    <col min="10256" max="10496" width="12.57421875" style="700" customWidth="1"/>
    <col min="10497" max="10497" width="32.57421875" style="700" customWidth="1"/>
    <col min="10498" max="10500" width="19.7109375" style="700" customWidth="1"/>
    <col min="10501" max="10502" width="18.57421875" style="700" customWidth="1"/>
    <col min="10503" max="10503" width="17.421875" style="700" customWidth="1"/>
    <col min="10504" max="10511" width="15.140625" style="700" customWidth="1"/>
    <col min="10512" max="10752" width="12.57421875" style="700" customWidth="1"/>
    <col min="10753" max="10753" width="32.57421875" style="700" customWidth="1"/>
    <col min="10754" max="10756" width="19.7109375" style="700" customWidth="1"/>
    <col min="10757" max="10758" width="18.57421875" style="700" customWidth="1"/>
    <col min="10759" max="10759" width="17.421875" style="700" customWidth="1"/>
    <col min="10760" max="10767" width="15.140625" style="700" customWidth="1"/>
    <col min="10768" max="11008" width="12.57421875" style="700" customWidth="1"/>
    <col min="11009" max="11009" width="32.57421875" style="700" customWidth="1"/>
    <col min="11010" max="11012" width="19.7109375" style="700" customWidth="1"/>
    <col min="11013" max="11014" width="18.57421875" style="700" customWidth="1"/>
    <col min="11015" max="11015" width="17.421875" style="700" customWidth="1"/>
    <col min="11016" max="11023" width="15.140625" style="700" customWidth="1"/>
    <col min="11024" max="11264" width="12.57421875" style="700" customWidth="1"/>
    <col min="11265" max="11265" width="32.57421875" style="700" customWidth="1"/>
    <col min="11266" max="11268" width="19.7109375" style="700" customWidth="1"/>
    <col min="11269" max="11270" width="18.57421875" style="700" customWidth="1"/>
    <col min="11271" max="11271" width="17.421875" style="700" customWidth="1"/>
    <col min="11272" max="11279" width="15.140625" style="700" customWidth="1"/>
    <col min="11280" max="11520" width="12.57421875" style="700" customWidth="1"/>
    <col min="11521" max="11521" width="32.57421875" style="700" customWidth="1"/>
    <col min="11522" max="11524" width="19.7109375" style="700" customWidth="1"/>
    <col min="11525" max="11526" width="18.57421875" style="700" customWidth="1"/>
    <col min="11527" max="11527" width="17.421875" style="700" customWidth="1"/>
    <col min="11528" max="11535" width="15.140625" style="700" customWidth="1"/>
    <col min="11536" max="11776" width="12.57421875" style="700" customWidth="1"/>
    <col min="11777" max="11777" width="32.57421875" style="700" customWidth="1"/>
    <col min="11778" max="11780" width="19.7109375" style="700" customWidth="1"/>
    <col min="11781" max="11782" width="18.57421875" style="700" customWidth="1"/>
    <col min="11783" max="11783" width="17.421875" style="700" customWidth="1"/>
    <col min="11784" max="11791" width="15.140625" style="700" customWidth="1"/>
    <col min="11792" max="12032" width="12.57421875" style="700" customWidth="1"/>
    <col min="12033" max="12033" width="32.57421875" style="700" customWidth="1"/>
    <col min="12034" max="12036" width="19.7109375" style="700" customWidth="1"/>
    <col min="12037" max="12038" width="18.57421875" style="700" customWidth="1"/>
    <col min="12039" max="12039" width="17.421875" style="700" customWidth="1"/>
    <col min="12040" max="12047" width="15.140625" style="700" customWidth="1"/>
    <col min="12048" max="12288" width="12.57421875" style="700" customWidth="1"/>
    <col min="12289" max="12289" width="32.57421875" style="700" customWidth="1"/>
    <col min="12290" max="12292" width="19.7109375" style="700" customWidth="1"/>
    <col min="12293" max="12294" width="18.57421875" style="700" customWidth="1"/>
    <col min="12295" max="12295" width="17.421875" style="700" customWidth="1"/>
    <col min="12296" max="12303" width="15.140625" style="700" customWidth="1"/>
    <col min="12304" max="12544" width="12.57421875" style="700" customWidth="1"/>
    <col min="12545" max="12545" width="32.57421875" style="700" customWidth="1"/>
    <col min="12546" max="12548" width="19.7109375" style="700" customWidth="1"/>
    <col min="12549" max="12550" width="18.57421875" style="700" customWidth="1"/>
    <col min="12551" max="12551" width="17.421875" style="700" customWidth="1"/>
    <col min="12552" max="12559" width="15.140625" style="700" customWidth="1"/>
    <col min="12560" max="12800" width="12.57421875" style="700" customWidth="1"/>
    <col min="12801" max="12801" width="32.57421875" style="700" customWidth="1"/>
    <col min="12802" max="12804" width="19.7109375" style="700" customWidth="1"/>
    <col min="12805" max="12806" width="18.57421875" style="700" customWidth="1"/>
    <col min="12807" max="12807" width="17.421875" style="700" customWidth="1"/>
    <col min="12808" max="12815" width="15.140625" style="700" customWidth="1"/>
    <col min="12816" max="13056" width="12.57421875" style="700" customWidth="1"/>
    <col min="13057" max="13057" width="32.57421875" style="700" customWidth="1"/>
    <col min="13058" max="13060" width="19.7109375" style="700" customWidth="1"/>
    <col min="13061" max="13062" width="18.57421875" style="700" customWidth="1"/>
    <col min="13063" max="13063" width="17.421875" style="700" customWidth="1"/>
    <col min="13064" max="13071" width="15.140625" style="700" customWidth="1"/>
    <col min="13072" max="13312" width="12.57421875" style="700" customWidth="1"/>
    <col min="13313" max="13313" width="32.57421875" style="700" customWidth="1"/>
    <col min="13314" max="13316" width="19.7109375" style="700" customWidth="1"/>
    <col min="13317" max="13318" width="18.57421875" style="700" customWidth="1"/>
    <col min="13319" max="13319" width="17.421875" style="700" customWidth="1"/>
    <col min="13320" max="13327" width="15.140625" style="700" customWidth="1"/>
    <col min="13328" max="13568" width="12.57421875" style="700" customWidth="1"/>
    <col min="13569" max="13569" width="32.57421875" style="700" customWidth="1"/>
    <col min="13570" max="13572" width="19.7109375" style="700" customWidth="1"/>
    <col min="13573" max="13574" width="18.57421875" style="700" customWidth="1"/>
    <col min="13575" max="13575" width="17.421875" style="700" customWidth="1"/>
    <col min="13576" max="13583" width="15.140625" style="700" customWidth="1"/>
    <col min="13584" max="13824" width="12.57421875" style="700" customWidth="1"/>
    <col min="13825" max="13825" width="32.57421875" style="700" customWidth="1"/>
    <col min="13826" max="13828" width="19.7109375" style="700" customWidth="1"/>
    <col min="13829" max="13830" width="18.57421875" style="700" customWidth="1"/>
    <col min="13831" max="13831" width="17.421875" style="700" customWidth="1"/>
    <col min="13832" max="13839" width="15.140625" style="700" customWidth="1"/>
    <col min="13840" max="14080" width="12.57421875" style="700" customWidth="1"/>
    <col min="14081" max="14081" width="32.57421875" style="700" customWidth="1"/>
    <col min="14082" max="14084" width="19.7109375" style="700" customWidth="1"/>
    <col min="14085" max="14086" width="18.57421875" style="700" customWidth="1"/>
    <col min="14087" max="14087" width="17.421875" style="700" customWidth="1"/>
    <col min="14088" max="14095" width="15.140625" style="700" customWidth="1"/>
    <col min="14096" max="14336" width="12.57421875" style="700" customWidth="1"/>
    <col min="14337" max="14337" width="32.57421875" style="700" customWidth="1"/>
    <col min="14338" max="14340" width="19.7109375" style="700" customWidth="1"/>
    <col min="14341" max="14342" width="18.57421875" style="700" customWidth="1"/>
    <col min="14343" max="14343" width="17.421875" style="700" customWidth="1"/>
    <col min="14344" max="14351" width="15.140625" style="700" customWidth="1"/>
    <col min="14352" max="14592" width="12.57421875" style="700" customWidth="1"/>
    <col min="14593" max="14593" width="32.57421875" style="700" customWidth="1"/>
    <col min="14594" max="14596" width="19.7109375" style="700" customWidth="1"/>
    <col min="14597" max="14598" width="18.57421875" style="700" customWidth="1"/>
    <col min="14599" max="14599" width="17.421875" style="700" customWidth="1"/>
    <col min="14600" max="14607" width="15.140625" style="700" customWidth="1"/>
    <col min="14608" max="14848" width="12.57421875" style="700" customWidth="1"/>
    <col min="14849" max="14849" width="32.57421875" style="700" customWidth="1"/>
    <col min="14850" max="14852" width="19.7109375" style="700" customWidth="1"/>
    <col min="14853" max="14854" width="18.57421875" style="700" customWidth="1"/>
    <col min="14855" max="14855" width="17.421875" style="700" customWidth="1"/>
    <col min="14856" max="14863" width="15.140625" style="700" customWidth="1"/>
    <col min="14864" max="15104" width="12.57421875" style="700" customWidth="1"/>
    <col min="15105" max="15105" width="32.57421875" style="700" customWidth="1"/>
    <col min="15106" max="15108" width="19.7109375" style="700" customWidth="1"/>
    <col min="15109" max="15110" width="18.57421875" style="700" customWidth="1"/>
    <col min="15111" max="15111" width="17.421875" style="700" customWidth="1"/>
    <col min="15112" max="15119" width="15.140625" style="700" customWidth="1"/>
    <col min="15120" max="15360" width="12.57421875" style="700" customWidth="1"/>
    <col min="15361" max="15361" width="32.57421875" style="700" customWidth="1"/>
    <col min="15362" max="15364" width="19.7109375" style="700" customWidth="1"/>
    <col min="15365" max="15366" width="18.57421875" style="700" customWidth="1"/>
    <col min="15367" max="15367" width="17.421875" style="700" customWidth="1"/>
    <col min="15368" max="15375" width="15.140625" style="700" customWidth="1"/>
    <col min="15376" max="15616" width="12.57421875" style="700" customWidth="1"/>
    <col min="15617" max="15617" width="32.57421875" style="700" customWidth="1"/>
    <col min="15618" max="15620" width="19.7109375" style="700" customWidth="1"/>
    <col min="15621" max="15622" width="18.57421875" style="700" customWidth="1"/>
    <col min="15623" max="15623" width="17.421875" style="700" customWidth="1"/>
    <col min="15624" max="15631" width="15.140625" style="700" customWidth="1"/>
    <col min="15632" max="15872" width="12.57421875" style="700" customWidth="1"/>
    <col min="15873" max="15873" width="32.57421875" style="700" customWidth="1"/>
    <col min="15874" max="15876" width="19.7109375" style="700" customWidth="1"/>
    <col min="15877" max="15878" width="18.57421875" style="700" customWidth="1"/>
    <col min="15879" max="15879" width="17.421875" style="700" customWidth="1"/>
    <col min="15880" max="15887" width="15.140625" style="700" customWidth="1"/>
    <col min="15888" max="16128" width="12.57421875" style="700" customWidth="1"/>
    <col min="16129" max="16129" width="32.57421875" style="700" customWidth="1"/>
    <col min="16130" max="16132" width="19.7109375" style="700" customWidth="1"/>
    <col min="16133" max="16134" width="18.57421875" style="700" customWidth="1"/>
    <col min="16135" max="16135" width="17.421875" style="700" customWidth="1"/>
    <col min="16136" max="16143" width="15.140625" style="700" customWidth="1"/>
    <col min="16144" max="16384" width="12.57421875" style="700" customWidth="1"/>
  </cols>
  <sheetData>
    <row r="1" spans="1:7" ht="18.75" customHeight="1">
      <c r="A1" s="1204" t="s">
        <v>1044</v>
      </c>
      <c r="B1" s="699"/>
      <c r="C1" s="699"/>
      <c r="D1" s="699"/>
      <c r="E1" s="699"/>
      <c r="F1" s="699"/>
      <c r="G1" s="699"/>
    </row>
    <row r="2" spans="1:7" ht="21" customHeight="1">
      <c r="A2" s="1342" t="s">
        <v>708</v>
      </c>
      <c r="B2" s="1342"/>
      <c r="C2" s="1342"/>
      <c r="D2" s="1342"/>
      <c r="E2" s="1342"/>
      <c r="F2" s="1342"/>
      <c r="G2" s="1342"/>
    </row>
    <row r="3" spans="1:7" ht="21" customHeight="1">
      <c r="A3" s="1342" t="s">
        <v>709</v>
      </c>
      <c r="B3" s="1342"/>
      <c r="C3" s="1342"/>
      <c r="D3" s="1342"/>
      <c r="E3" s="1342"/>
      <c r="F3" s="1342"/>
      <c r="G3" s="1342"/>
    </row>
    <row r="4" spans="1:7" s="702" customFormat="1" ht="25.5" customHeight="1">
      <c r="A4" s="701">
        <v>44165</v>
      </c>
      <c r="B4" s="701"/>
      <c r="C4" s="701"/>
      <c r="D4" s="701"/>
      <c r="E4" s="701"/>
      <c r="F4" s="701"/>
      <c r="G4" s="701"/>
    </row>
    <row r="5" spans="1:7" s="703" customFormat="1" ht="19.5" customHeight="1">
      <c r="A5" s="1343" t="s">
        <v>70</v>
      </c>
      <c r="B5" s="1343"/>
      <c r="C5" s="1343"/>
      <c r="D5" s="1343"/>
      <c r="E5" s="1343"/>
      <c r="F5" s="1343"/>
      <c r="G5" s="1343"/>
    </row>
    <row r="6" spans="1:7" ht="14.25" customHeight="1" thickBot="1">
      <c r="A6" s="704"/>
      <c r="B6" s="501"/>
      <c r="C6" s="501"/>
      <c r="D6" s="501"/>
      <c r="E6" s="501"/>
      <c r="F6" s="501"/>
      <c r="G6" s="501"/>
    </row>
    <row r="7" spans="1:7" s="707" customFormat="1" ht="21" customHeight="1">
      <c r="A7" s="705"/>
      <c r="B7" s="1344" t="s">
        <v>710</v>
      </c>
      <c r="C7" s="1344"/>
      <c r="D7" s="1344"/>
      <c r="E7" s="1344"/>
      <c r="F7" s="1345" t="s">
        <v>711</v>
      </c>
      <c r="G7" s="706" t="s">
        <v>712</v>
      </c>
    </row>
    <row r="8" spans="1:7" s="707" customFormat="1" ht="19.5" customHeight="1">
      <c r="A8" s="708"/>
      <c r="B8" s="709" t="s">
        <v>713</v>
      </c>
      <c r="C8" s="709" t="s">
        <v>713</v>
      </c>
      <c r="D8" s="709" t="s">
        <v>713</v>
      </c>
      <c r="E8" s="1347" t="s">
        <v>428</v>
      </c>
      <c r="F8" s="1346"/>
      <c r="G8" s="710" t="s">
        <v>714</v>
      </c>
    </row>
    <row r="9" spans="1:7" s="707" customFormat="1" ht="19.5" customHeight="1">
      <c r="A9" s="711" t="s">
        <v>715</v>
      </c>
      <c r="B9" s="709" t="s">
        <v>716</v>
      </c>
      <c r="C9" s="709" t="s">
        <v>717</v>
      </c>
      <c r="D9" s="709" t="s">
        <v>718</v>
      </c>
      <c r="E9" s="1347"/>
      <c r="F9" s="1346"/>
      <c r="G9" s="710" t="s">
        <v>719</v>
      </c>
    </row>
    <row r="10" spans="1:7" s="707" customFormat="1" ht="17.25" customHeight="1">
      <c r="A10" s="712"/>
      <c r="B10" s="713" t="s">
        <v>694</v>
      </c>
      <c r="C10" s="713" t="s">
        <v>695</v>
      </c>
      <c r="D10" s="713" t="s">
        <v>720</v>
      </c>
      <c r="E10" s="713" t="s">
        <v>697</v>
      </c>
      <c r="F10" s="713" t="s">
        <v>721</v>
      </c>
      <c r="G10" s="714" t="s">
        <v>65</v>
      </c>
    </row>
    <row r="11" spans="1:7" ht="9" customHeight="1">
      <c r="A11" s="715"/>
      <c r="B11" s="716"/>
      <c r="C11" s="717"/>
      <c r="D11" s="717"/>
      <c r="E11" s="717"/>
      <c r="F11" s="716"/>
      <c r="G11" s="718"/>
    </row>
    <row r="12" spans="1:8" ht="20.1" customHeight="1">
      <c r="A12" s="719" t="s">
        <v>28</v>
      </c>
      <c r="B12" s="720">
        <v>359542.16</v>
      </c>
      <c r="C12" s="720">
        <v>709.74</v>
      </c>
      <c r="D12" s="720">
        <v>43665.33</v>
      </c>
      <c r="E12" s="720">
        <v>403917.23</v>
      </c>
      <c r="F12" s="720">
        <v>959830.21</v>
      </c>
      <c r="G12" s="721">
        <v>23.76</v>
      </c>
      <c r="H12" s="722"/>
    </row>
    <row r="13" spans="1:8" ht="20.1" customHeight="1">
      <c r="A13" s="683" t="s">
        <v>29</v>
      </c>
      <c r="B13" s="720">
        <v>265858.24</v>
      </c>
      <c r="C13" s="720">
        <v>752.89</v>
      </c>
      <c r="D13" s="720">
        <v>32089.6</v>
      </c>
      <c r="E13" s="720">
        <v>298700.73</v>
      </c>
      <c r="F13" s="720">
        <v>617010.65</v>
      </c>
      <c r="G13" s="721">
        <v>20.66</v>
      </c>
      <c r="H13" s="722"/>
    </row>
    <row r="14" spans="1:8" ht="20.1" customHeight="1">
      <c r="A14" s="683" t="s">
        <v>30</v>
      </c>
      <c r="B14" s="720">
        <v>190958.95</v>
      </c>
      <c r="C14" s="720">
        <v>196.69</v>
      </c>
      <c r="D14" s="720">
        <v>47788.91</v>
      </c>
      <c r="E14" s="720">
        <v>238944.55000000002</v>
      </c>
      <c r="F14" s="720">
        <v>386261.39</v>
      </c>
      <c r="G14" s="721">
        <v>16.17</v>
      </c>
      <c r="H14" s="722"/>
    </row>
    <row r="15" spans="1:8" ht="20.1" customHeight="1">
      <c r="A15" s="683" t="s">
        <v>31</v>
      </c>
      <c r="B15" s="720">
        <v>109602.27</v>
      </c>
      <c r="C15" s="720">
        <v>344.83</v>
      </c>
      <c r="D15" s="720">
        <v>17600.39</v>
      </c>
      <c r="E15" s="720">
        <v>127547.49</v>
      </c>
      <c r="F15" s="720">
        <v>256822.04</v>
      </c>
      <c r="G15" s="721">
        <v>20.14</v>
      </c>
      <c r="H15" s="722"/>
    </row>
    <row r="16" spans="1:8" ht="20.1" customHeight="1">
      <c r="A16" s="683" t="s">
        <v>32</v>
      </c>
      <c r="B16" s="720">
        <v>25841.28</v>
      </c>
      <c r="C16" s="720">
        <v>13.35</v>
      </c>
      <c r="D16" s="720">
        <v>6463.66</v>
      </c>
      <c r="E16" s="720">
        <v>32318.289999999997</v>
      </c>
      <c r="F16" s="720">
        <v>48792.18</v>
      </c>
      <c r="G16" s="721">
        <v>15.1</v>
      </c>
      <c r="H16" s="722"/>
    </row>
    <row r="17" spans="1:8" ht="20.1" customHeight="1">
      <c r="A17" s="683" t="s">
        <v>33</v>
      </c>
      <c r="B17" s="720">
        <v>136880.31</v>
      </c>
      <c r="C17" s="720">
        <v>323.84</v>
      </c>
      <c r="D17" s="720">
        <v>34301.03</v>
      </c>
      <c r="E17" s="720">
        <v>171505.18</v>
      </c>
      <c r="F17" s="720">
        <v>313196.67</v>
      </c>
      <c r="G17" s="721">
        <v>18.26</v>
      </c>
      <c r="H17" s="722"/>
    </row>
    <row r="18" spans="1:8" ht="20.1" customHeight="1">
      <c r="A18" s="683" t="s">
        <v>34</v>
      </c>
      <c r="B18" s="720">
        <v>1134.87</v>
      </c>
      <c r="C18" s="720">
        <v>171.61</v>
      </c>
      <c r="D18" s="720">
        <v>53.03</v>
      </c>
      <c r="E18" s="720">
        <v>1359.51</v>
      </c>
      <c r="F18" s="720">
        <v>16245</v>
      </c>
      <c r="G18" s="721">
        <v>119.49</v>
      </c>
      <c r="H18" s="722"/>
    </row>
    <row r="19" spans="1:8" ht="20.1" customHeight="1">
      <c r="A19" s="683" t="s">
        <v>35</v>
      </c>
      <c r="B19" s="720">
        <v>96850.47</v>
      </c>
      <c r="C19" s="720">
        <v>256.71</v>
      </c>
      <c r="D19" s="720">
        <v>17643.46</v>
      </c>
      <c r="E19" s="720">
        <v>114750.64000000001</v>
      </c>
      <c r="F19" s="720">
        <v>186993.79</v>
      </c>
      <c r="G19" s="721">
        <v>16.3</v>
      </c>
      <c r="H19" s="722"/>
    </row>
    <row r="20" spans="1:8" ht="20.1" customHeight="1">
      <c r="A20" s="683" t="s">
        <v>36</v>
      </c>
      <c r="B20" s="720">
        <v>50859.2</v>
      </c>
      <c r="C20" s="720">
        <v>12</v>
      </c>
      <c r="D20" s="720">
        <v>12717.8</v>
      </c>
      <c r="E20" s="720">
        <v>63589</v>
      </c>
      <c r="F20" s="720">
        <v>93512.29</v>
      </c>
      <c r="G20" s="721">
        <v>14.71</v>
      </c>
      <c r="H20" s="722"/>
    </row>
    <row r="21" spans="1:8" ht="20.1" customHeight="1">
      <c r="A21" s="683" t="s">
        <v>37</v>
      </c>
      <c r="B21" s="720">
        <v>100896.73</v>
      </c>
      <c r="C21" s="720">
        <v>45</v>
      </c>
      <c r="D21" s="720">
        <v>19522.19</v>
      </c>
      <c r="E21" s="720">
        <v>120463.92</v>
      </c>
      <c r="F21" s="720">
        <v>165588.87</v>
      </c>
      <c r="G21" s="721">
        <v>13.75</v>
      </c>
      <c r="H21" s="722"/>
    </row>
    <row r="22" spans="1:9" ht="24" customHeight="1" thickBot="1">
      <c r="A22" s="723" t="s">
        <v>38</v>
      </c>
      <c r="B22" s="724">
        <v>1338424.48</v>
      </c>
      <c r="C22" s="724">
        <v>2826.6600000000003</v>
      </c>
      <c r="D22" s="724">
        <v>231845.39999999997</v>
      </c>
      <c r="E22" s="724">
        <v>1573096.54</v>
      </c>
      <c r="F22" s="724">
        <v>3044253.0900000003</v>
      </c>
      <c r="G22" s="725">
        <v>19.351977418954437</v>
      </c>
      <c r="H22" s="722"/>
      <c r="I22" s="726"/>
    </row>
    <row r="23" spans="1:7" ht="12" customHeight="1">
      <c r="A23" s="1341"/>
      <c r="B23" s="1341"/>
      <c r="C23" s="1341"/>
      <c r="D23" s="1341"/>
      <c r="E23" s="1341"/>
      <c r="F23" s="1341"/>
      <c r="G23" s="1341"/>
    </row>
    <row r="24" spans="1:7" ht="13.5">
      <c r="A24" s="727" t="s">
        <v>722</v>
      </c>
      <c r="B24" s="728"/>
      <c r="C24" s="728"/>
      <c r="D24" s="728"/>
      <c r="E24" s="728"/>
      <c r="F24" s="728"/>
      <c r="G24" s="728"/>
    </row>
    <row r="25" spans="1:7" ht="13.5">
      <c r="A25" s="729" t="s">
        <v>723</v>
      </c>
      <c r="B25" s="730"/>
      <c r="C25" s="730"/>
      <c r="D25" s="730"/>
      <c r="E25" s="730"/>
      <c r="F25" s="730"/>
      <c r="G25" s="730"/>
    </row>
    <row r="26" spans="1:7" ht="13.5">
      <c r="A26" s="729" t="s">
        <v>724</v>
      </c>
      <c r="E26" s="731"/>
      <c r="F26" s="731"/>
      <c r="G26" s="732"/>
    </row>
    <row r="27" ht="13.5">
      <c r="A27" s="432"/>
    </row>
    <row r="200" ht="15">
      <c r="C200" s="700" t="s">
        <v>63</v>
      </c>
    </row>
  </sheetData>
  <mergeCells count="7">
    <mergeCell ref="A23:G23"/>
    <mergeCell ref="A2:G2"/>
    <mergeCell ref="A3:G3"/>
    <mergeCell ref="A5:G5"/>
    <mergeCell ref="B7:E7"/>
    <mergeCell ref="F7:F9"/>
    <mergeCell ref="E8:E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showGridLines="0" workbookViewId="0" topLeftCell="A1"/>
  </sheetViews>
  <sheetFormatPr defaultColWidth="12.57421875" defaultRowHeight="15"/>
  <cols>
    <col min="1" max="1" width="32.00390625" style="700" customWidth="1"/>
    <col min="2" max="10" width="9.7109375" style="700" customWidth="1"/>
    <col min="11" max="11" width="10.00390625" style="700" customWidth="1"/>
    <col min="12" max="12" width="10.8515625" style="700" customWidth="1"/>
    <col min="13" max="17" width="9.7109375" style="700" customWidth="1"/>
    <col min="18" max="19" width="10.7109375" style="700" customWidth="1"/>
    <col min="20" max="20" width="15.421875" style="700" customWidth="1"/>
    <col min="21" max="21" width="15.140625" style="871" customWidth="1"/>
    <col min="22" max="28" width="15.140625" style="700" customWidth="1"/>
    <col min="29" max="256" width="12.57421875" style="700" customWidth="1"/>
    <col min="257" max="257" width="32.00390625" style="700" customWidth="1"/>
    <col min="258" max="266" width="9.7109375" style="700" customWidth="1"/>
    <col min="267" max="267" width="10.00390625" style="700" customWidth="1"/>
    <col min="268" max="268" width="10.8515625" style="700" customWidth="1"/>
    <col min="269" max="273" width="9.7109375" style="700" customWidth="1"/>
    <col min="274" max="275" width="10.7109375" style="700" customWidth="1"/>
    <col min="276" max="276" width="15.421875" style="700" customWidth="1"/>
    <col min="277" max="284" width="15.140625" style="700" customWidth="1"/>
    <col min="285" max="512" width="12.57421875" style="700" customWidth="1"/>
    <col min="513" max="513" width="32.00390625" style="700" customWidth="1"/>
    <col min="514" max="522" width="9.7109375" style="700" customWidth="1"/>
    <col min="523" max="523" width="10.00390625" style="700" customWidth="1"/>
    <col min="524" max="524" width="10.8515625" style="700" customWidth="1"/>
    <col min="525" max="529" width="9.7109375" style="700" customWidth="1"/>
    <col min="530" max="531" width="10.7109375" style="700" customWidth="1"/>
    <col min="532" max="532" width="15.421875" style="700" customWidth="1"/>
    <col min="533" max="540" width="15.140625" style="700" customWidth="1"/>
    <col min="541" max="768" width="12.57421875" style="700" customWidth="1"/>
    <col min="769" max="769" width="32.00390625" style="700" customWidth="1"/>
    <col min="770" max="778" width="9.7109375" style="700" customWidth="1"/>
    <col min="779" max="779" width="10.00390625" style="700" customWidth="1"/>
    <col min="780" max="780" width="10.8515625" style="700" customWidth="1"/>
    <col min="781" max="785" width="9.7109375" style="700" customWidth="1"/>
    <col min="786" max="787" width="10.7109375" style="700" customWidth="1"/>
    <col min="788" max="788" width="15.421875" style="700" customWidth="1"/>
    <col min="789" max="796" width="15.140625" style="700" customWidth="1"/>
    <col min="797" max="1024" width="12.57421875" style="700" customWidth="1"/>
    <col min="1025" max="1025" width="32.00390625" style="700" customWidth="1"/>
    <col min="1026" max="1034" width="9.7109375" style="700" customWidth="1"/>
    <col min="1035" max="1035" width="10.00390625" style="700" customWidth="1"/>
    <col min="1036" max="1036" width="10.8515625" style="700" customWidth="1"/>
    <col min="1037" max="1041" width="9.7109375" style="700" customWidth="1"/>
    <col min="1042" max="1043" width="10.7109375" style="700" customWidth="1"/>
    <col min="1044" max="1044" width="15.421875" style="700" customWidth="1"/>
    <col min="1045" max="1052" width="15.140625" style="700" customWidth="1"/>
    <col min="1053" max="1280" width="12.57421875" style="700" customWidth="1"/>
    <col min="1281" max="1281" width="32.00390625" style="700" customWidth="1"/>
    <col min="1282" max="1290" width="9.7109375" style="700" customWidth="1"/>
    <col min="1291" max="1291" width="10.00390625" style="700" customWidth="1"/>
    <col min="1292" max="1292" width="10.8515625" style="700" customWidth="1"/>
    <col min="1293" max="1297" width="9.7109375" style="700" customWidth="1"/>
    <col min="1298" max="1299" width="10.7109375" style="700" customWidth="1"/>
    <col min="1300" max="1300" width="15.421875" style="700" customWidth="1"/>
    <col min="1301" max="1308" width="15.140625" style="700" customWidth="1"/>
    <col min="1309" max="1536" width="12.57421875" style="700" customWidth="1"/>
    <col min="1537" max="1537" width="32.00390625" style="700" customWidth="1"/>
    <col min="1538" max="1546" width="9.7109375" style="700" customWidth="1"/>
    <col min="1547" max="1547" width="10.00390625" style="700" customWidth="1"/>
    <col min="1548" max="1548" width="10.8515625" style="700" customWidth="1"/>
    <col min="1549" max="1553" width="9.7109375" style="700" customWidth="1"/>
    <col min="1554" max="1555" width="10.7109375" style="700" customWidth="1"/>
    <col min="1556" max="1556" width="15.421875" style="700" customWidth="1"/>
    <col min="1557" max="1564" width="15.140625" style="700" customWidth="1"/>
    <col min="1565" max="1792" width="12.57421875" style="700" customWidth="1"/>
    <col min="1793" max="1793" width="32.00390625" style="700" customWidth="1"/>
    <col min="1794" max="1802" width="9.7109375" style="700" customWidth="1"/>
    <col min="1803" max="1803" width="10.00390625" style="700" customWidth="1"/>
    <col min="1804" max="1804" width="10.8515625" style="700" customWidth="1"/>
    <col min="1805" max="1809" width="9.7109375" style="700" customWidth="1"/>
    <col min="1810" max="1811" width="10.7109375" style="700" customWidth="1"/>
    <col min="1812" max="1812" width="15.421875" style="700" customWidth="1"/>
    <col min="1813" max="1820" width="15.140625" style="700" customWidth="1"/>
    <col min="1821" max="2048" width="12.57421875" style="700" customWidth="1"/>
    <col min="2049" max="2049" width="32.00390625" style="700" customWidth="1"/>
    <col min="2050" max="2058" width="9.7109375" style="700" customWidth="1"/>
    <col min="2059" max="2059" width="10.00390625" style="700" customWidth="1"/>
    <col min="2060" max="2060" width="10.8515625" style="700" customWidth="1"/>
    <col min="2061" max="2065" width="9.7109375" style="700" customWidth="1"/>
    <col min="2066" max="2067" width="10.7109375" style="700" customWidth="1"/>
    <col min="2068" max="2068" width="15.421875" style="700" customWidth="1"/>
    <col min="2069" max="2076" width="15.140625" style="700" customWidth="1"/>
    <col min="2077" max="2304" width="12.57421875" style="700" customWidth="1"/>
    <col min="2305" max="2305" width="32.00390625" style="700" customWidth="1"/>
    <col min="2306" max="2314" width="9.7109375" style="700" customWidth="1"/>
    <col min="2315" max="2315" width="10.00390625" style="700" customWidth="1"/>
    <col min="2316" max="2316" width="10.8515625" style="700" customWidth="1"/>
    <col min="2317" max="2321" width="9.7109375" style="700" customWidth="1"/>
    <col min="2322" max="2323" width="10.7109375" style="700" customWidth="1"/>
    <col min="2324" max="2324" width="15.421875" style="700" customWidth="1"/>
    <col min="2325" max="2332" width="15.140625" style="700" customWidth="1"/>
    <col min="2333" max="2560" width="12.57421875" style="700" customWidth="1"/>
    <col min="2561" max="2561" width="32.00390625" style="700" customWidth="1"/>
    <col min="2562" max="2570" width="9.7109375" style="700" customWidth="1"/>
    <col min="2571" max="2571" width="10.00390625" style="700" customWidth="1"/>
    <col min="2572" max="2572" width="10.8515625" style="700" customWidth="1"/>
    <col min="2573" max="2577" width="9.7109375" style="700" customWidth="1"/>
    <col min="2578" max="2579" width="10.7109375" style="700" customWidth="1"/>
    <col min="2580" max="2580" width="15.421875" style="700" customWidth="1"/>
    <col min="2581" max="2588" width="15.140625" style="700" customWidth="1"/>
    <col min="2589" max="2816" width="12.57421875" style="700" customWidth="1"/>
    <col min="2817" max="2817" width="32.00390625" style="700" customWidth="1"/>
    <col min="2818" max="2826" width="9.7109375" style="700" customWidth="1"/>
    <col min="2827" max="2827" width="10.00390625" style="700" customWidth="1"/>
    <col min="2828" max="2828" width="10.8515625" style="700" customWidth="1"/>
    <col min="2829" max="2833" width="9.7109375" style="700" customWidth="1"/>
    <col min="2834" max="2835" width="10.7109375" style="700" customWidth="1"/>
    <col min="2836" max="2836" width="15.421875" style="700" customWidth="1"/>
    <col min="2837" max="2844" width="15.140625" style="700" customWidth="1"/>
    <col min="2845" max="3072" width="12.57421875" style="700" customWidth="1"/>
    <col min="3073" max="3073" width="32.00390625" style="700" customWidth="1"/>
    <col min="3074" max="3082" width="9.7109375" style="700" customWidth="1"/>
    <col min="3083" max="3083" width="10.00390625" style="700" customWidth="1"/>
    <col min="3084" max="3084" width="10.8515625" style="700" customWidth="1"/>
    <col min="3085" max="3089" width="9.7109375" style="700" customWidth="1"/>
    <col min="3090" max="3091" width="10.7109375" style="700" customWidth="1"/>
    <col min="3092" max="3092" width="15.421875" style="700" customWidth="1"/>
    <col min="3093" max="3100" width="15.140625" style="700" customWidth="1"/>
    <col min="3101" max="3328" width="12.57421875" style="700" customWidth="1"/>
    <col min="3329" max="3329" width="32.00390625" style="700" customWidth="1"/>
    <col min="3330" max="3338" width="9.7109375" style="700" customWidth="1"/>
    <col min="3339" max="3339" width="10.00390625" style="700" customWidth="1"/>
    <col min="3340" max="3340" width="10.8515625" style="700" customWidth="1"/>
    <col min="3341" max="3345" width="9.7109375" style="700" customWidth="1"/>
    <col min="3346" max="3347" width="10.7109375" style="700" customWidth="1"/>
    <col min="3348" max="3348" width="15.421875" style="700" customWidth="1"/>
    <col min="3349" max="3356" width="15.140625" style="700" customWidth="1"/>
    <col min="3357" max="3584" width="12.57421875" style="700" customWidth="1"/>
    <col min="3585" max="3585" width="32.00390625" style="700" customWidth="1"/>
    <col min="3586" max="3594" width="9.7109375" style="700" customWidth="1"/>
    <col min="3595" max="3595" width="10.00390625" style="700" customWidth="1"/>
    <col min="3596" max="3596" width="10.8515625" style="700" customWidth="1"/>
    <col min="3597" max="3601" width="9.7109375" style="700" customWidth="1"/>
    <col min="3602" max="3603" width="10.7109375" style="700" customWidth="1"/>
    <col min="3604" max="3604" width="15.421875" style="700" customWidth="1"/>
    <col min="3605" max="3612" width="15.140625" style="700" customWidth="1"/>
    <col min="3613" max="3840" width="12.57421875" style="700" customWidth="1"/>
    <col min="3841" max="3841" width="32.00390625" style="700" customWidth="1"/>
    <col min="3842" max="3850" width="9.7109375" style="700" customWidth="1"/>
    <col min="3851" max="3851" width="10.00390625" style="700" customWidth="1"/>
    <col min="3852" max="3852" width="10.8515625" style="700" customWidth="1"/>
    <col min="3853" max="3857" width="9.7109375" style="700" customWidth="1"/>
    <col min="3858" max="3859" width="10.7109375" style="700" customWidth="1"/>
    <col min="3860" max="3860" width="15.421875" style="700" customWidth="1"/>
    <col min="3861" max="3868" width="15.140625" style="700" customWidth="1"/>
    <col min="3869" max="4096" width="12.57421875" style="700" customWidth="1"/>
    <col min="4097" max="4097" width="32.00390625" style="700" customWidth="1"/>
    <col min="4098" max="4106" width="9.7109375" style="700" customWidth="1"/>
    <col min="4107" max="4107" width="10.00390625" style="700" customWidth="1"/>
    <col min="4108" max="4108" width="10.8515625" style="700" customWidth="1"/>
    <col min="4109" max="4113" width="9.7109375" style="700" customWidth="1"/>
    <col min="4114" max="4115" width="10.7109375" style="700" customWidth="1"/>
    <col min="4116" max="4116" width="15.421875" style="700" customWidth="1"/>
    <col min="4117" max="4124" width="15.140625" style="700" customWidth="1"/>
    <col min="4125" max="4352" width="12.57421875" style="700" customWidth="1"/>
    <col min="4353" max="4353" width="32.00390625" style="700" customWidth="1"/>
    <col min="4354" max="4362" width="9.7109375" style="700" customWidth="1"/>
    <col min="4363" max="4363" width="10.00390625" style="700" customWidth="1"/>
    <col min="4364" max="4364" width="10.8515625" style="700" customWidth="1"/>
    <col min="4365" max="4369" width="9.7109375" style="700" customWidth="1"/>
    <col min="4370" max="4371" width="10.7109375" style="700" customWidth="1"/>
    <col min="4372" max="4372" width="15.421875" style="700" customWidth="1"/>
    <col min="4373" max="4380" width="15.140625" style="700" customWidth="1"/>
    <col min="4381" max="4608" width="12.57421875" style="700" customWidth="1"/>
    <col min="4609" max="4609" width="32.00390625" style="700" customWidth="1"/>
    <col min="4610" max="4618" width="9.7109375" style="700" customWidth="1"/>
    <col min="4619" max="4619" width="10.00390625" style="700" customWidth="1"/>
    <col min="4620" max="4620" width="10.8515625" style="700" customWidth="1"/>
    <col min="4621" max="4625" width="9.7109375" style="700" customWidth="1"/>
    <col min="4626" max="4627" width="10.7109375" style="700" customWidth="1"/>
    <col min="4628" max="4628" width="15.421875" style="700" customWidth="1"/>
    <col min="4629" max="4636" width="15.140625" style="700" customWidth="1"/>
    <col min="4637" max="4864" width="12.57421875" style="700" customWidth="1"/>
    <col min="4865" max="4865" width="32.00390625" style="700" customWidth="1"/>
    <col min="4866" max="4874" width="9.7109375" style="700" customWidth="1"/>
    <col min="4875" max="4875" width="10.00390625" style="700" customWidth="1"/>
    <col min="4876" max="4876" width="10.8515625" style="700" customWidth="1"/>
    <col min="4877" max="4881" width="9.7109375" style="700" customWidth="1"/>
    <col min="4882" max="4883" width="10.7109375" style="700" customWidth="1"/>
    <col min="4884" max="4884" width="15.421875" style="700" customWidth="1"/>
    <col min="4885" max="4892" width="15.140625" style="700" customWidth="1"/>
    <col min="4893" max="5120" width="12.57421875" style="700" customWidth="1"/>
    <col min="5121" max="5121" width="32.00390625" style="700" customWidth="1"/>
    <col min="5122" max="5130" width="9.7109375" style="700" customWidth="1"/>
    <col min="5131" max="5131" width="10.00390625" style="700" customWidth="1"/>
    <col min="5132" max="5132" width="10.8515625" style="700" customWidth="1"/>
    <col min="5133" max="5137" width="9.7109375" style="700" customWidth="1"/>
    <col min="5138" max="5139" width="10.7109375" style="700" customWidth="1"/>
    <col min="5140" max="5140" width="15.421875" style="700" customWidth="1"/>
    <col min="5141" max="5148" width="15.140625" style="700" customWidth="1"/>
    <col min="5149" max="5376" width="12.57421875" style="700" customWidth="1"/>
    <col min="5377" max="5377" width="32.00390625" style="700" customWidth="1"/>
    <col min="5378" max="5386" width="9.7109375" style="700" customWidth="1"/>
    <col min="5387" max="5387" width="10.00390625" style="700" customWidth="1"/>
    <col min="5388" max="5388" width="10.8515625" style="700" customWidth="1"/>
    <col min="5389" max="5393" width="9.7109375" style="700" customWidth="1"/>
    <col min="5394" max="5395" width="10.7109375" style="700" customWidth="1"/>
    <col min="5396" max="5396" width="15.421875" style="700" customWidth="1"/>
    <col min="5397" max="5404" width="15.140625" style="700" customWidth="1"/>
    <col min="5405" max="5632" width="12.57421875" style="700" customWidth="1"/>
    <col min="5633" max="5633" width="32.00390625" style="700" customWidth="1"/>
    <col min="5634" max="5642" width="9.7109375" style="700" customWidth="1"/>
    <col min="5643" max="5643" width="10.00390625" style="700" customWidth="1"/>
    <col min="5644" max="5644" width="10.8515625" style="700" customWidth="1"/>
    <col min="5645" max="5649" width="9.7109375" style="700" customWidth="1"/>
    <col min="5650" max="5651" width="10.7109375" style="700" customWidth="1"/>
    <col min="5652" max="5652" width="15.421875" style="700" customWidth="1"/>
    <col min="5653" max="5660" width="15.140625" style="700" customWidth="1"/>
    <col min="5661" max="5888" width="12.57421875" style="700" customWidth="1"/>
    <col min="5889" max="5889" width="32.00390625" style="700" customWidth="1"/>
    <col min="5890" max="5898" width="9.7109375" style="700" customWidth="1"/>
    <col min="5899" max="5899" width="10.00390625" style="700" customWidth="1"/>
    <col min="5900" max="5900" width="10.8515625" style="700" customWidth="1"/>
    <col min="5901" max="5905" width="9.7109375" style="700" customWidth="1"/>
    <col min="5906" max="5907" width="10.7109375" style="700" customWidth="1"/>
    <col min="5908" max="5908" width="15.421875" style="700" customWidth="1"/>
    <col min="5909" max="5916" width="15.140625" style="700" customWidth="1"/>
    <col min="5917" max="6144" width="12.57421875" style="700" customWidth="1"/>
    <col min="6145" max="6145" width="32.00390625" style="700" customWidth="1"/>
    <col min="6146" max="6154" width="9.7109375" style="700" customWidth="1"/>
    <col min="6155" max="6155" width="10.00390625" style="700" customWidth="1"/>
    <col min="6156" max="6156" width="10.8515625" style="700" customWidth="1"/>
    <col min="6157" max="6161" width="9.7109375" style="700" customWidth="1"/>
    <col min="6162" max="6163" width="10.7109375" style="700" customWidth="1"/>
    <col min="6164" max="6164" width="15.421875" style="700" customWidth="1"/>
    <col min="6165" max="6172" width="15.140625" style="700" customWidth="1"/>
    <col min="6173" max="6400" width="12.57421875" style="700" customWidth="1"/>
    <col min="6401" max="6401" width="32.00390625" style="700" customWidth="1"/>
    <col min="6402" max="6410" width="9.7109375" style="700" customWidth="1"/>
    <col min="6411" max="6411" width="10.00390625" style="700" customWidth="1"/>
    <col min="6412" max="6412" width="10.8515625" style="700" customWidth="1"/>
    <col min="6413" max="6417" width="9.7109375" style="700" customWidth="1"/>
    <col min="6418" max="6419" width="10.7109375" style="700" customWidth="1"/>
    <col min="6420" max="6420" width="15.421875" style="700" customWidth="1"/>
    <col min="6421" max="6428" width="15.140625" style="700" customWidth="1"/>
    <col min="6429" max="6656" width="12.57421875" style="700" customWidth="1"/>
    <col min="6657" max="6657" width="32.00390625" style="700" customWidth="1"/>
    <col min="6658" max="6666" width="9.7109375" style="700" customWidth="1"/>
    <col min="6667" max="6667" width="10.00390625" style="700" customWidth="1"/>
    <col min="6668" max="6668" width="10.8515625" style="700" customWidth="1"/>
    <col min="6669" max="6673" width="9.7109375" style="700" customWidth="1"/>
    <col min="6674" max="6675" width="10.7109375" style="700" customWidth="1"/>
    <col min="6676" max="6676" width="15.421875" style="700" customWidth="1"/>
    <col min="6677" max="6684" width="15.140625" style="700" customWidth="1"/>
    <col min="6685" max="6912" width="12.57421875" style="700" customWidth="1"/>
    <col min="6913" max="6913" width="32.00390625" style="700" customWidth="1"/>
    <col min="6914" max="6922" width="9.7109375" style="700" customWidth="1"/>
    <col min="6923" max="6923" width="10.00390625" style="700" customWidth="1"/>
    <col min="6924" max="6924" width="10.8515625" style="700" customWidth="1"/>
    <col min="6925" max="6929" width="9.7109375" style="700" customWidth="1"/>
    <col min="6930" max="6931" width="10.7109375" style="700" customWidth="1"/>
    <col min="6932" max="6932" width="15.421875" style="700" customWidth="1"/>
    <col min="6933" max="6940" width="15.140625" style="700" customWidth="1"/>
    <col min="6941" max="7168" width="12.57421875" style="700" customWidth="1"/>
    <col min="7169" max="7169" width="32.00390625" style="700" customWidth="1"/>
    <col min="7170" max="7178" width="9.7109375" style="700" customWidth="1"/>
    <col min="7179" max="7179" width="10.00390625" style="700" customWidth="1"/>
    <col min="7180" max="7180" width="10.8515625" style="700" customWidth="1"/>
    <col min="7181" max="7185" width="9.7109375" style="700" customWidth="1"/>
    <col min="7186" max="7187" width="10.7109375" style="700" customWidth="1"/>
    <col min="7188" max="7188" width="15.421875" style="700" customWidth="1"/>
    <col min="7189" max="7196" width="15.140625" style="700" customWidth="1"/>
    <col min="7197" max="7424" width="12.57421875" style="700" customWidth="1"/>
    <col min="7425" max="7425" width="32.00390625" style="700" customWidth="1"/>
    <col min="7426" max="7434" width="9.7109375" style="700" customWidth="1"/>
    <col min="7435" max="7435" width="10.00390625" style="700" customWidth="1"/>
    <col min="7436" max="7436" width="10.8515625" style="700" customWidth="1"/>
    <col min="7437" max="7441" width="9.7109375" style="700" customWidth="1"/>
    <col min="7442" max="7443" width="10.7109375" style="700" customWidth="1"/>
    <col min="7444" max="7444" width="15.421875" style="700" customWidth="1"/>
    <col min="7445" max="7452" width="15.140625" style="700" customWidth="1"/>
    <col min="7453" max="7680" width="12.57421875" style="700" customWidth="1"/>
    <col min="7681" max="7681" width="32.00390625" style="700" customWidth="1"/>
    <col min="7682" max="7690" width="9.7109375" style="700" customWidth="1"/>
    <col min="7691" max="7691" width="10.00390625" style="700" customWidth="1"/>
    <col min="7692" max="7692" width="10.8515625" style="700" customWidth="1"/>
    <col min="7693" max="7697" width="9.7109375" style="700" customWidth="1"/>
    <col min="7698" max="7699" width="10.7109375" style="700" customWidth="1"/>
    <col min="7700" max="7700" width="15.421875" style="700" customWidth="1"/>
    <col min="7701" max="7708" width="15.140625" style="700" customWidth="1"/>
    <col min="7709" max="7936" width="12.57421875" style="700" customWidth="1"/>
    <col min="7937" max="7937" width="32.00390625" style="700" customWidth="1"/>
    <col min="7938" max="7946" width="9.7109375" style="700" customWidth="1"/>
    <col min="7947" max="7947" width="10.00390625" style="700" customWidth="1"/>
    <col min="7948" max="7948" width="10.8515625" style="700" customWidth="1"/>
    <col min="7949" max="7953" width="9.7109375" style="700" customWidth="1"/>
    <col min="7954" max="7955" width="10.7109375" style="700" customWidth="1"/>
    <col min="7956" max="7956" width="15.421875" style="700" customWidth="1"/>
    <col min="7957" max="7964" width="15.140625" style="700" customWidth="1"/>
    <col min="7965" max="8192" width="12.57421875" style="700" customWidth="1"/>
    <col min="8193" max="8193" width="32.00390625" style="700" customWidth="1"/>
    <col min="8194" max="8202" width="9.7109375" style="700" customWidth="1"/>
    <col min="8203" max="8203" width="10.00390625" style="700" customWidth="1"/>
    <col min="8204" max="8204" width="10.8515625" style="700" customWidth="1"/>
    <col min="8205" max="8209" width="9.7109375" style="700" customWidth="1"/>
    <col min="8210" max="8211" width="10.7109375" style="700" customWidth="1"/>
    <col min="8212" max="8212" width="15.421875" style="700" customWidth="1"/>
    <col min="8213" max="8220" width="15.140625" style="700" customWidth="1"/>
    <col min="8221" max="8448" width="12.57421875" style="700" customWidth="1"/>
    <col min="8449" max="8449" width="32.00390625" style="700" customWidth="1"/>
    <col min="8450" max="8458" width="9.7109375" style="700" customWidth="1"/>
    <col min="8459" max="8459" width="10.00390625" style="700" customWidth="1"/>
    <col min="8460" max="8460" width="10.8515625" style="700" customWidth="1"/>
    <col min="8461" max="8465" width="9.7109375" style="700" customWidth="1"/>
    <col min="8466" max="8467" width="10.7109375" style="700" customWidth="1"/>
    <col min="8468" max="8468" width="15.421875" style="700" customWidth="1"/>
    <col min="8469" max="8476" width="15.140625" style="700" customWidth="1"/>
    <col min="8477" max="8704" width="12.57421875" style="700" customWidth="1"/>
    <col min="8705" max="8705" width="32.00390625" style="700" customWidth="1"/>
    <col min="8706" max="8714" width="9.7109375" style="700" customWidth="1"/>
    <col min="8715" max="8715" width="10.00390625" style="700" customWidth="1"/>
    <col min="8716" max="8716" width="10.8515625" style="700" customWidth="1"/>
    <col min="8717" max="8721" width="9.7109375" style="700" customWidth="1"/>
    <col min="8722" max="8723" width="10.7109375" style="700" customWidth="1"/>
    <col min="8724" max="8724" width="15.421875" style="700" customWidth="1"/>
    <col min="8725" max="8732" width="15.140625" style="700" customWidth="1"/>
    <col min="8733" max="8960" width="12.57421875" style="700" customWidth="1"/>
    <col min="8961" max="8961" width="32.00390625" style="700" customWidth="1"/>
    <col min="8962" max="8970" width="9.7109375" style="700" customWidth="1"/>
    <col min="8971" max="8971" width="10.00390625" style="700" customWidth="1"/>
    <col min="8972" max="8972" width="10.8515625" style="700" customWidth="1"/>
    <col min="8973" max="8977" width="9.7109375" style="700" customWidth="1"/>
    <col min="8978" max="8979" width="10.7109375" style="700" customWidth="1"/>
    <col min="8980" max="8980" width="15.421875" style="700" customWidth="1"/>
    <col min="8981" max="8988" width="15.140625" style="700" customWidth="1"/>
    <col min="8989" max="9216" width="12.57421875" style="700" customWidth="1"/>
    <col min="9217" max="9217" width="32.00390625" style="700" customWidth="1"/>
    <col min="9218" max="9226" width="9.7109375" style="700" customWidth="1"/>
    <col min="9227" max="9227" width="10.00390625" style="700" customWidth="1"/>
    <col min="9228" max="9228" width="10.8515625" style="700" customWidth="1"/>
    <col min="9229" max="9233" width="9.7109375" style="700" customWidth="1"/>
    <col min="9234" max="9235" width="10.7109375" style="700" customWidth="1"/>
    <col min="9236" max="9236" width="15.421875" style="700" customWidth="1"/>
    <col min="9237" max="9244" width="15.140625" style="700" customWidth="1"/>
    <col min="9245" max="9472" width="12.57421875" style="700" customWidth="1"/>
    <col min="9473" max="9473" width="32.00390625" style="700" customWidth="1"/>
    <col min="9474" max="9482" width="9.7109375" style="700" customWidth="1"/>
    <col min="9483" max="9483" width="10.00390625" style="700" customWidth="1"/>
    <col min="9484" max="9484" width="10.8515625" style="700" customWidth="1"/>
    <col min="9485" max="9489" width="9.7109375" style="700" customWidth="1"/>
    <col min="9490" max="9491" width="10.7109375" style="700" customWidth="1"/>
    <col min="9492" max="9492" width="15.421875" style="700" customWidth="1"/>
    <col min="9493" max="9500" width="15.140625" style="700" customWidth="1"/>
    <col min="9501" max="9728" width="12.57421875" style="700" customWidth="1"/>
    <col min="9729" max="9729" width="32.00390625" style="700" customWidth="1"/>
    <col min="9730" max="9738" width="9.7109375" style="700" customWidth="1"/>
    <col min="9739" max="9739" width="10.00390625" style="700" customWidth="1"/>
    <col min="9740" max="9740" width="10.8515625" style="700" customWidth="1"/>
    <col min="9741" max="9745" width="9.7109375" style="700" customWidth="1"/>
    <col min="9746" max="9747" width="10.7109375" style="700" customWidth="1"/>
    <col min="9748" max="9748" width="15.421875" style="700" customWidth="1"/>
    <col min="9749" max="9756" width="15.140625" style="700" customWidth="1"/>
    <col min="9757" max="9984" width="12.57421875" style="700" customWidth="1"/>
    <col min="9985" max="9985" width="32.00390625" style="700" customWidth="1"/>
    <col min="9986" max="9994" width="9.7109375" style="700" customWidth="1"/>
    <col min="9995" max="9995" width="10.00390625" style="700" customWidth="1"/>
    <col min="9996" max="9996" width="10.8515625" style="700" customWidth="1"/>
    <col min="9997" max="10001" width="9.7109375" style="700" customWidth="1"/>
    <col min="10002" max="10003" width="10.7109375" style="700" customWidth="1"/>
    <col min="10004" max="10004" width="15.421875" style="700" customWidth="1"/>
    <col min="10005" max="10012" width="15.140625" style="700" customWidth="1"/>
    <col min="10013" max="10240" width="12.57421875" style="700" customWidth="1"/>
    <col min="10241" max="10241" width="32.00390625" style="700" customWidth="1"/>
    <col min="10242" max="10250" width="9.7109375" style="700" customWidth="1"/>
    <col min="10251" max="10251" width="10.00390625" style="700" customWidth="1"/>
    <col min="10252" max="10252" width="10.8515625" style="700" customWidth="1"/>
    <col min="10253" max="10257" width="9.7109375" style="700" customWidth="1"/>
    <col min="10258" max="10259" width="10.7109375" style="700" customWidth="1"/>
    <col min="10260" max="10260" width="15.421875" style="700" customWidth="1"/>
    <col min="10261" max="10268" width="15.140625" style="700" customWidth="1"/>
    <col min="10269" max="10496" width="12.57421875" style="700" customWidth="1"/>
    <col min="10497" max="10497" width="32.00390625" style="700" customWidth="1"/>
    <col min="10498" max="10506" width="9.7109375" style="700" customWidth="1"/>
    <col min="10507" max="10507" width="10.00390625" style="700" customWidth="1"/>
    <col min="10508" max="10508" width="10.8515625" style="700" customWidth="1"/>
    <col min="10509" max="10513" width="9.7109375" style="700" customWidth="1"/>
    <col min="10514" max="10515" width="10.7109375" style="700" customWidth="1"/>
    <col min="10516" max="10516" width="15.421875" style="700" customWidth="1"/>
    <col min="10517" max="10524" width="15.140625" style="700" customWidth="1"/>
    <col min="10525" max="10752" width="12.57421875" style="700" customWidth="1"/>
    <col min="10753" max="10753" width="32.00390625" style="700" customWidth="1"/>
    <col min="10754" max="10762" width="9.7109375" style="700" customWidth="1"/>
    <col min="10763" max="10763" width="10.00390625" style="700" customWidth="1"/>
    <col min="10764" max="10764" width="10.8515625" style="700" customWidth="1"/>
    <col min="10765" max="10769" width="9.7109375" style="700" customWidth="1"/>
    <col min="10770" max="10771" width="10.7109375" style="700" customWidth="1"/>
    <col min="10772" max="10772" width="15.421875" style="700" customWidth="1"/>
    <col min="10773" max="10780" width="15.140625" style="700" customWidth="1"/>
    <col min="10781" max="11008" width="12.57421875" style="700" customWidth="1"/>
    <col min="11009" max="11009" width="32.00390625" style="700" customWidth="1"/>
    <col min="11010" max="11018" width="9.7109375" style="700" customWidth="1"/>
    <col min="11019" max="11019" width="10.00390625" style="700" customWidth="1"/>
    <col min="11020" max="11020" width="10.8515625" style="700" customWidth="1"/>
    <col min="11021" max="11025" width="9.7109375" style="700" customWidth="1"/>
    <col min="11026" max="11027" width="10.7109375" style="700" customWidth="1"/>
    <col min="11028" max="11028" width="15.421875" style="700" customWidth="1"/>
    <col min="11029" max="11036" width="15.140625" style="700" customWidth="1"/>
    <col min="11037" max="11264" width="12.57421875" style="700" customWidth="1"/>
    <col min="11265" max="11265" width="32.00390625" style="700" customWidth="1"/>
    <col min="11266" max="11274" width="9.7109375" style="700" customWidth="1"/>
    <col min="11275" max="11275" width="10.00390625" style="700" customWidth="1"/>
    <col min="11276" max="11276" width="10.8515625" style="700" customWidth="1"/>
    <col min="11277" max="11281" width="9.7109375" style="700" customWidth="1"/>
    <col min="11282" max="11283" width="10.7109375" style="700" customWidth="1"/>
    <col min="11284" max="11284" width="15.421875" style="700" customWidth="1"/>
    <col min="11285" max="11292" width="15.140625" style="700" customWidth="1"/>
    <col min="11293" max="11520" width="12.57421875" style="700" customWidth="1"/>
    <col min="11521" max="11521" width="32.00390625" style="700" customWidth="1"/>
    <col min="11522" max="11530" width="9.7109375" style="700" customWidth="1"/>
    <col min="11531" max="11531" width="10.00390625" style="700" customWidth="1"/>
    <col min="11532" max="11532" width="10.8515625" style="700" customWidth="1"/>
    <col min="11533" max="11537" width="9.7109375" style="700" customWidth="1"/>
    <col min="11538" max="11539" width="10.7109375" style="700" customWidth="1"/>
    <col min="11540" max="11540" width="15.421875" style="700" customWidth="1"/>
    <col min="11541" max="11548" width="15.140625" style="700" customWidth="1"/>
    <col min="11549" max="11776" width="12.57421875" style="700" customWidth="1"/>
    <col min="11777" max="11777" width="32.00390625" style="700" customWidth="1"/>
    <col min="11778" max="11786" width="9.7109375" style="700" customWidth="1"/>
    <col min="11787" max="11787" width="10.00390625" style="700" customWidth="1"/>
    <col min="11788" max="11788" width="10.8515625" style="700" customWidth="1"/>
    <col min="11789" max="11793" width="9.7109375" style="700" customWidth="1"/>
    <col min="11794" max="11795" width="10.7109375" style="700" customWidth="1"/>
    <col min="11796" max="11796" width="15.421875" style="700" customWidth="1"/>
    <col min="11797" max="11804" width="15.140625" style="700" customWidth="1"/>
    <col min="11805" max="12032" width="12.57421875" style="700" customWidth="1"/>
    <col min="12033" max="12033" width="32.00390625" style="700" customWidth="1"/>
    <col min="12034" max="12042" width="9.7109375" style="700" customWidth="1"/>
    <col min="12043" max="12043" width="10.00390625" style="700" customWidth="1"/>
    <col min="12044" max="12044" width="10.8515625" style="700" customWidth="1"/>
    <col min="12045" max="12049" width="9.7109375" style="700" customWidth="1"/>
    <col min="12050" max="12051" width="10.7109375" style="700" customWidth="1"/>
    <col min="12052" max="12052" width="15.421875" style="700" customWidth="1"/>
    <col min="12053" max="12060" width="15.140625" style="700" customWidth="1"/>
    <col min="12061" max="12288" width="12.57421875" style="700" customWidth="1"/>
    <col min="12289" max="12289" width="32.00390625" style="700" customWidth="1"/>
    <col min="12290" max="12298" width="9.7109375" style="700" customWidth="1"/>
    <col min="12299" max="12299" width="10.00390625" style="700" customWidth="1"/>
    <col min="12300" max="12300" width="10.8515625" style="700" customWidth="1"/>
    <col min="12301" max="12305" width="9.7109375" style="700" customWidth="1"/>
    <col min="12306" max="12307" width="10.7109375" style="700" customWidth="1"/>
    <col min="12308" max="12308" width="15.421875" style="700" customWidth="1"/>
    <col min="12309" max="12316" width="15.140625" style="700" customWidth="1"/>
    <col min="12317" max="12544" width="12.57421875" style="700" customWidth="1"/>
    <col min="12545" max="12545" width="32.00390625" style="700" customWidth="1"/>
    <col min="12546" max="12554" width="9.7109375" style="700" customWidth="1"/>
    <col min="12555" max="12555" width="10.00390625" style="700" customWidth="1"/>
    <col min="12556" max="12556" width="10.8515625" style="700" customWidth="1"/>
    <col min="12557" max="12561" width="9.7109375" style="700" customWidth="1"/>
    <col min="12562" max="12563" width="10.7109375" style="700" customWidth="1"/>
    <col min="12564" max="12564" width="15.421875" style="700" customWidth="1"/>
    <col min="12565" max="12572" width="15.140625" style="700" customWidth="1"/>
    <col min="12573" max="12800" width="12.57421875" style="700" customWidth="1"/>
    <col min="12801" max="12801" width="32.00390625" style="700" customWidth="1"/>
    <col min="12802" max="12810" width="9.7109375" style="700" customWidth="1"/>
    <col min="12811" max="12811" width="10.00390625" style="700" customWidth="1"/>
    <col min="12812" max="12812" width="10.8515625" style="700" customWidth="1"/>
    <col min="12813" max="12817" width="9.7109375" style="700" customWidth="1"/>
    <col min="12818" max="12819" width="10.7109375" style="700" customWidth="1"/>
    <col min="12820" max="12820" width="15.421875" style="700" customWidth="1"/>
    <col min="12821" max="12828" width="15.140625" style="700" customWidth="1"/>
    <col min="12829" max="13056" width="12.57421875" style="700" customWidth="1"/>
    <col min="13057" max="13057" width="32.00390625" style="700" customWidth="1"/>
    <col min="13058" max="13066" width="9.7109375" style="700" customWidth="1"/>
    <col min="13067" max="13067" width="10.00390625" style="700" customWidth="1"/>
    <col min="13068" max="13068" width="10.8515625" style="700" customWidth="1"/>
    <col min="13069" max="13073" width="9.7109375" style="700" customWidth="1"/>
    <col min="13074" max="13075" width="10.7109375" style="700" customWidth="1"/>
    <col min="13076" max="13076" width="15.421875" style="700" customWidth="1"/>
    <col min="13077" max="13084" width="15.140625" style="700" customWidth="1"/>
    <col min="13085" max="13312" width="12.57421875" style="700" customWidth="1"/>
    <col min="13313" max="13313" width="32.00390625" style="700" customWidth="1"/>
    <col min="13314" max="13322" width="9.7109375" style="700" customWidth="1"/>
    <col min="13323" max="13323" width="10.00390625" style="700" customWidth="1"/>
    <col min="13324" max="13324" width="10.8515625" style="700" customWidth="1"/>
    <col min="13325" max="13329" width="9.7109375" style="700" customWidth="1"/>
    <col min="13330" max="13331" width="10.7109375" style="700" customWidth="1"/>
    <col min="13332" max="13332" width="15.421875" style="700" customWidth="1"/>
    <col min="13333" max="13340" width="15.140625" style="700" customWidth="1"/>
    <col min="13341" max="13568" width="12.57421875" style="700" customWidth="1"/>
    <col min="13569" max="13569" width="32.00390625" style="700" customWidth="1"/>
    <col min="13570" max="13578" width="9.7109375" style="700" customWidth="1"/>
    <col min="13579" max="13579" width="10.00390625" style="700" customWidth="1"/>
    <col min="13580" max="13580" width="10.8515625" style="700" customWidth="1"/>
    <col min="13581" max="13585" width="9.7109375" style="700" customWidth="1"/>
    <col min="13586" max="13587" width="10.7109375" style="700" customWidth="1"/>
    <col min="13588" max="13588" width="15.421875" style="700" customWidth="1"/>
    <col min="13589" max="13596" width="15.140625" style="700" customWidth="1"/>
    <col min="13597" max="13824" width="12.57421875" style="700" customWidth="1"/>
    <col min="13825" max="13825" width="32.00390625" style="700" customWidth="1"/>
    <col min="13826" max="13834" width="9.7109375" style="700" customWidth="1"/>
    <col min="13835" max="13835" width="10.00390625" style="700" customWidth="1"/>
    <col min="13836" max="13836" width="10.8515625" style="700" customWidth="1"/>
    <col min="13837" max="13841" width="9.7109375" style="700" customWidth="1"/>
    <col min="13842" max="13843" width="10.7109375" style="700" customWidth="1"/>
    <col min="13844" max="13844" width="15.421875" style="700" customWidth="1"/>
    <col min="13845" max="13852" width="15.140625" style="700" customWidth="1"/>
    <col min="13853" max="14080" width="12.57421875" style="700" customWidth="1"/>
    <col min="14081" max="14081" width="32.00390625" style="700" customWidth="1"/>
    <col min="14082" max="14090" width="9.7109375" style="700" customWidth="1"/>
    <col min="14091" max="14091" width="10.00390625" style="700" customWidth="1"/>
    <col min="14092" max="14092" width="10.8515625" style="700" customWidth="1"/>
    <col min="14093" max="14097" width="9.7109375" style="700" customWidth="1"/>
    <col min="14098" max="14099" width="10.7109375" style="700" customWidth="1"/>
    <col min="14100" max="14100" width="15.421875" style="700" customWidth="1"/>
    <col min="14101" max="14108" width="15.140625" style="700" customWidth="1"/>
    <col min="14109" max="14336" width="12.57421875" style="700" customWidth="1"/>
    <col min="14337" max="14337" width="32.00390625" style="700" customWidth="1"/>
    <col min="14338" max="14346" width="9.7109375" style="700" customWidth="1"/>
    <col min="14347" max="14347" width="10.00390625" style="700" customWidth="1"/>
    <col min="14348" max="14348" width="10.8515625" style="700" customWidth="1"/>
    <col min="14349" max="14353" width="9.7109375" style="700" customWidth="1"/>
    <col min="14354" max="14355" width="10.7109375" style="700" customWidth="1"/>
    <col min="14356" max="14356" width="15.421875" style="700" customWidth="1"/>
    <col min="14357" max="14364" width="15.140625" style="700" customWidth="1"/>
    <col min="14365" max="14592" width="12.57421875" style="700" customWidth="1"/>
    <col min="14593" max="14593" width="32.00390625" style="700" customWidth="1"/>
    <col min="14594" max="14602" width="9.7109375" style="700" customWidth="1"/>
    <col min="14603" max="14603" width="10.00390625" style="700" customWidth="1"/>
    <col min="14604" max="14604" width="10.8515625" style="700" customWidth="1"/>
    <col min="14605" max="14609" width="9.7109375" style="700" customWidth="1"/>
    <col min="14610" max="14611" width="10.7109375" style="700" customWidth="1"/>
    <col min="14612" max="14612" width="15.421875" style="700" customWidth="1"/>
    <col min="14613" max="14620" width="15.140625" style="700" customWidth="1"/>
    <col min="14621" max="14848" width="12.57421875" style="700" customWidth="1"/>
    <col min="14849" max="14849" width="32.00390625" style="700" customWidth="1"/>
    <col min="14850" max="14858" width="9.7109375" style="700" customWidth="1"/>
    <col min="14859" max="14859" width="10.00390625" style="700" customWidth="1"/>
    <col min="14860" max="14860" width="10.8515625" style="700" customWidth="1"/>
    <col min="14861" max="14865" width="9.7109375" style="700" customWidth="1"/>
    <col min="14866" max="14867" width="10.7109375" style="700" customWidth="1"/>
    <col min="14868" max="14868" width="15.421875" style="700" customWidth="1"/>
    <col min="14869" max="14876" width="15.140625" style="700" customWidth="1"/>
    <col min="14877" max="15104" width="12.57421875" style="700" customWidth="1"/>
    <col min="15105" max="15105" width="32.00390625" style="700" customWidth="1"/>
    <col min="15106" max="15114" width="9.7109375" style="700" customWidth="1"/>
    <col min="15115" max="15115" width="10.00390625" style="700" customWidth="1"/>
    <col min="15116" max="15116" width="10.8515625" style="700" customWidth="1"/>
    <col min="15117" max="15121" width="9.7109375" style="700" customWidth="1"/>
    <col min="15122" max="15123" width="10.7109375" style="700" customWidth="1"/>
    <col min="15124" max="15124" width="15.421875" style="700" customWidth="1"/>
    <col min="15125" max="15132" width="15.140625" style="700" customWidth="1"/>
    <col min="15133" max="15360" width="12.57421875" style="700" customWidth="1"/>
    <col min="15361" max="15361" width="32.00390625" style="700" customWidth="1"/>
    <col min="15362" max="15370" width="9.7109375" style="700" customWidth="1"/>
    <col min="15371" max="15371" width="10.00390625" style="700" customWidth="1"/>
    <col min="15372" max="15372" width="10.8515625" style="700" customWidth="1"/>
    <col min="15373" max="15377" width="9.7109375" style="700" customWidth="1"/>
    <col min="15378" max="15379" width="10.7109375" style="700" customWidth="1"/>
    <col min="15380" max="15380" width="15.421875" style="700" customWidth="1"/>
    <col min="15381" max="15388" width="15.140625" style="700" customWidth="1"/>
    <col min="15389" max="15616" width="12.57421875" style="700" customWidth="1"/>
    <col min="15617" max="15617" width="32.00390625" style="700" customWidth="1"/>
    <col min="15618" max="15626" width="9.7109375" style="700" customWidth="1"/>
    <col min="15627" max="15627" width="10.00390625" style="700" customWidth="1"/>
    <col min="15628" max="15628" width="10.8515625" style="700" customWidth="1"/>
    <col min="15629" max="15633" width="9.7109375" style="700" customWidth="1"/>
    <col min="15634" max="15635" width="10.7109375" style="700" customWidth="1"/>
    <col min="15636" max="15636" width="15.421875" style="700" customWidth="1"/>
    <col min="15637" max="15644" width="15.140625" style="700" customWidth="1"/>
    <col min="15645" max="15872" width="12.57421875" style="700" customWidth="1"/>
    <col min="15873" max="15873" width="32.00390625" style="700" customWidth="1"/>
    <col min="15874" max="15882" width="9.7109375" style="700" customWidth="1"/>
    <col min="15883" max="15883" width="10.00390625" style="700" customWidth="1"/>
    <col min="15884" max="15884" width="10.8515625" style="700" customWidth="1"/>
    <col min="15885" max="15889" width="9.7109375" style="700" customWidth="1"/>
    <col min="15890" max="15891" width="10.7109375" style="700" customWidth="1"/>
    <col min="15892" max="15892" width="15.421875" style="700" customWidth="1"/>
    <col min="15893" max="15900" width="15.140625" style="700" customWidth="1"/>
    <col min="15901" max="16128" width="12.57421875" style="700" customWidth="1"/>
    <col min="16129" max="16129" width="32.00390625" style="700" customWidth="1"/>
    <col min="16130" max="16138" width="9.7109375" style="700" customWidth="1"/>
    <col min="16139" max="16139" width="10.00390625" style="700" customWidth="1"/>
    <col min="16140" max="16140" width="10.8515625" style="700" customWidth="1"/>
    <col min="16141" max="16145" width="9.7109375" style="700" customWidth="1"/>
    <col min="16146" max="16147" width="10.7109375" style="700" customWidth="1"/>
    <col min="16148" max="16148" width="15.421875" style="700" customWidth="1"/>
    <col min="16149" max="16156" width="15.140625" style="700" customWidth="1"/>
    <col min="16157" max="16384" width="12.57421875" style="700" customWidth="1"/>
  </cols>
  <sheetData>
    <row r="1" ht="18" customHeight="1">
      <c r="A1" s="1204" t="s">
        <v>1044</v>
      </c>
    </row>
    <row r="2" spans="1:21" s="501" customFormat="1" ht="24.75" customHeight="1">
      <c r="A2" s="1342" t="s">
        <v>852</v>
      </c>
      <c r="B2" s="1342"/>
      <c r="C2" s="1342"/>
      <c r="D2" s="1342"/>
      <c r="E2" s="1342"/>
      <c r="F2" s="1342"/>
      <c r="G2" s="1342"/>
      <c r="H2" s="1342"/>
      <c r="I2" s="1342"/>
      <c r="J2" s="1342"/>
      <c r="K2" s="1342"/>
      <c r="L2" s="1342"/>
      <c r="M2" s="1342"/>
      <c r="N2" s="1342"/>
      <c r="O2" s="1342"/>
      <c r="P2" s="1342"/>
      <c r="Q2" s="1342"/>
      <c r="R2" s="1342"/>
      <c r="S2" s="1342"/>
      <c r="T2" s="1342"/>
      <c r="U2" s="872"/>
    </row>
    <row r="3" spans="1:20" ht="26.25" customHeight="1">
      <c r="A3" s="873">
        <v>44165</v>
      </c>
      <c r="B3" s="874"/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875"/>
      <c r="O3" s="875"/>
      <c r="P3" s="875"/>
      <c r="Q3" s="875"/>
      <c r="R3" s="875"/>
      <c r="S3" s="875"/>
      <c r="T3" s="875"/>
    </row>
    <row r="4" spans="1:20" ht="23.25" customHeight="1">
      <c r="A4" s="1348" t="s">
        <v>70</v>
      </c>
      <c r="B4" s="1348"/>
      <c r="C4" s="1348"/>
      <c r="D4" s="1348"/>
      <c r="E4" s="1348"/>
      <c r="F4" s="1348"/>
      <c r="G4" s="1348"/>
      <c r="H4" s="1348"/>
      <c r="I4" s="1348"/>
      <c r="J4" s="1348"/>
      <c r="K4" s="1348"/>
      <c r="L4" s="1348"/>
      <c r="M4" s="1348"/>
      <c r="N4" s="1348"/>
      <c r="O4" s="1348"/>
      <c r="P4" s="1348"/>
      <c r="Q4" s="1348"/>
      <c r="R4" s="1348"/>
      <c r="S4" s="1348"/>
      <c r="T4" s="1348"/>
    </row>
    <row r="5" spans="1:20" ht="9" customHeight="1" thickBot="1">
      <c r="A5" s="1349"/>
      <c r="B5" s="1349"/>
      <c r="C5" s="1349"/>
      <c r="D5" s="1349"/>
      <c r="E5" s="1349"/>
      <c r="F5" s="1349"/>
      <c r="G5" s="1349"/>
      <c r="H5" s="1349"/>
      <c r="I5" s="1349"/>
      <c r="J5" s="1349"/>
      <c r="K5" s="1349"/>
      <c r="L5" s="1349"/>
      <c r="M5" s="1349"/>
      <c r="N5" s="1349"/>
      <c r="O5" s="1349"/>
      <c r="P5" s="1349"/>
      <c r="Q5" s="1349"/>
      <c r="R5" s="1349"/>
      <c r="S5" s="1349"/>
      <c r="T5" s="1349"/>
    </row>
    <row r="6" spans="1:21" s="707" customFormat="1" ht="12.75" customHeight="1">
      <c r="A6" s="705"/>
      <c r="B6" s="705"/>
      <c r="C6" s="705"/>
      <c r="D6" s="705"/>
      <c r="E6" s="705"/>
      <c r="F6" s="705"/>
      <c r="G6" s="705"/>
      <c r="H6" s="705"/>
      <c r="I6" s="705"/>
      <c r="J6" s="705"/>
      <c r="K6" s="705"/>
      <c r="L6" s="705"/>
      <c r="M6" s="705"/>
      <c r="N6" s="705"/>
      <c r="O6" s="705"/>
      <c r="P6" s="705"/>
      <c r="Q6" s="705"/>
      <c r="R6" s="705"/>
      <c r="S6" s="705"/>
      <c r="T6" s="1350" t="s">
        <v>853</v>
      </c>
      <c r="U6" s="876"/>
    </row>
    <row r="7" spans="1:21" s="707" customFormat="1" ht="15">
      <c r="A7" s="708"/>
      <c r="B7" s="1353" t="s">
        <v>854</v>
      </c>
      <c r="C7" s="1353"/>
      <c r="D7" s="1353"/>
      <c r="E7" s="1353"/>
      <c r="F7" s="1353"/>
      <c r="G7" s="1353"/>
      <c r="H7" s="1353"/>
      <c r="I7" s="1353"/>
      <c r="J7" s="1353"/>
      <c r="K7" s="1353"/>
      <c r="L7" s="1353"/>
      <c r="M7" s="1353"/>
      <c r="N7" s="1353"/>
      <c r="O7" s="1353"/>
      <c r="P7" s="1353"/>
      <c r="Q7" s="1353"/>
      <c r="R7" s="1353"/>
      <c r="S7" s="1353"/>
      <c r="T7" s="1351"/>
      <c r="U7" s="876"/>
    </row>
    <row r="8" spans="1:21" s="707" customFormat="1" ht="17.25" customHeight="1">
      <c r="A8" s="877"/>
      <c r="B8" s="878"/>
      <c r="C8" s="878"/>
      <c r="D8" s="878"/>
      <c r="E8" s="878"/>
      <c r="F8" s="878"/>
      <c r="G8" s="878"/>
      <c r="H8" s="878"/>
      <c r="I8" s="878"/>
      <c r="J8" s="878"/>
      <c r="K8" s="878"/>
      <c r="L8" s="878"/>
      <c r="M8" s="878"/>
      <c r="N8" s="878"/>
      <c r="O8" s="878"/>
      <c r="P8" s="878"/>
      <c r="Q8" s="878"/>
      <c r="R8" s="1354" t="s">
        <v>855</v>
      </c>
      <c r="S8" s="1354" t="s">
        <v>856</v>
      </c>
      <c r="T8" s="1351"/>
      <c r="U8" s="876"/>
    </row>
    <row r="9" spans="1:21" s="707" customFormat="1" ht="18" customHeight="1">
      <c r="A9" s="711" t="s">
        <v>715</v>
      </c>
      <c r="B9" s="708"/>
      <c r="C9" s="708"/>
      <c r="D9" s="708"/>
      <c r="E9" s="708"/>
      <c r="F9" s="708"/>
      <c r="G9" s="708"/>
      <c r="H9" s="708"/>
      <c r="I9" s="708"/>
      <c r="J9" s="708"/>
      <c r="K9" s="1356" t="s">
        <v>857</v>
      </c>
      <c r="L9" s="1356" t="s">
        <v>858</v>
      </c>
      <c r="M9" s="708"/>
      <c r="N9" s="708"/>
      <c r="O9" s="708"/>
      <c r="P9" s="708"/>
      <c r="Q9" s="708"/>
      <c r="R9" s="1354"/>
      <c r="S9" s="1354"/>
      <c r="T9" s="1351"/>
      <c r="U9" s="876"/>
    </row>
    <row r="10" spans="1:21" s="707" customFormat="1" ht="18" customHeight="1">
      <c r="A10" s="708"/>
      <c r="B10" s="879" t="s">
        <v>859</v>
      </c>
      <c r="C10" s="879" t="s">
        <v>859</v>
      </c>
      <c r="D10" s="879" t="s">
        <v>859</v>
      </c>
      <c r="E10" s="879" t="s">
        <v>859</v>
      </c>
      <c r="F10" s="879" t="s">
        <v>859</v>
      </c>
      <c r="G10" s="879" t="s">
        <v>859</v>
      </c>
      <c r="H10" s="879" t="s">
        <v>859</v>
      </c>
      <c r="I10" s="879" t="s">
        <v>859</v>
      </c>
      <c r="J10" s="879" t="s">
        <v>859</v>
      </c>
      <c r="K10" s="1356"/>
      <c r="L10" s="1356"/>
      <c r="M10" s="879" t="s">
        <v>859</v>
      </c>
      <c r="N10" s="879" t="s">
        <v>859</v>
      </c>
      <c r="O10" s="879" t="s">
        <v>859</v>
      </c>
      <c r="P10" s="879" t="s">
        <v>859</v>
      </c>
      <c r="Q10" s="879" t="s">
        <v>859</v>
      </c>
      <c r="R10" s="1354"/>
      <c r="S10" s="1354"/>
      <c r="T10" s="1351"/>
      <c r="U10" s="876"/>
    </row>
    <row r="11" spans="1:21" s="707" customFormat="1" ht="21" customHeight="1" thickBot="1">
      <c r="A11" s="880"/>
      <c r="B11" s="881">
        <v>0</v>
      </c>
      <c r="C11" s="881">
        <v>0.2</v>
      </c>
      <c r="D11" s="881">
        <v>0.25</v>
      </c>
      <c r="E11" s="881">
        <v>0.5</v>
      </c>
      <c r="F11" s="881">
        <v>0.75</v>
      </c>
      <c r="G11" s="881">
        <v>1</v>
      </c>
      <c r="H11" s="881">
        <v>1.5</v>
      </c>
      <c r="I11" s="881">
        <v>2</v>
      </c>
      <c r="J11" s="881">
        <v>2.5</v>
      </c>
      <c r="K11" s="1357"/>
      <c r="L11" s="1357"/>
      <c r="M11" s="881">
        <v>3</v>
      </c>
      <c r="N11" s="881">
        <v>4</v>
      </c>
      <c r="O11" s="881">
        <v>5</v>
      </c>
      <c r="P11" s="881">
        <v>7.5</v>
      </c>
      <c r="Q11" s="881">
        <v>10</v>
      </c>
      <c r="R11" s="1355"/>
      <c r="S11" s="1355"/>
      <c r="T11" s="1352"/>
      <c r="U11" s="876"/>
    </row>
    <row r="12" spans="1:20" ht="9" customHeight="1">
      <c r="A12" s="727"/>
      <c r="B12" s="717"/>
      <c r="C12" s="717"/>
      <c r="D12" s="717"/>
      <c r="E12" s="717"/>
      <c r="F12" s="717"/>
      <c r="G12" s="717"/>
      <c r="H12" s="717"/>
      <c r="I12" s="717"/>
      <c r="J12" s="717"/>
      <c r="K12" s="717"/>
      <c r="L12" s="717"/>
      <c r="M12" s="717"/>
      <c r="N12" s="717"/>
      <c r="O12" s="717"/>
      <c r="P12" s="717"/>
      <c r="Q12" s="717"/>
      <c r="R12" s="717"/>
      <c r="S12" s="717"/>
      <c r="T12" s="717"/>
    </row>
    <row r="13" spans="1:22" ht="20.1" customHeight="1">
      <c r="A13" s="719" t="s">
        <v>28</v>
      </c>
      <c r="B13" s="882">
        <v>0</v>
      </c>
      <c r="C13" s="882">
        <v>31730.06</v>
      </c>
      <c r="D13" s="882">
        <v>0</v>
      </c>
      <c r="E13" s="882">
        <v>224.73</v>
      </c>
      <c r="F13" s="882">
        <v>0</v>
      </c>
      <c r="G13" s="882">
        <v>2296909.31</v>
      </c>
      <c r="H13" s="882">
        <v>1114374.41</v>
      </c>
      <c r="I13" s="882">
        <v>0</v>
      </c>
      <c r="J13" s="882">
        <v>129786.7</v>
      </c>
      <c r="K13" s="882">
        <v>0</v>
      </c>
      <c r="L13" s="882">
        <v>0</v>
      </c>
      <c r="M13" s="882">
        <v>0</v>
      </c>
      <c r="N13" s="882">
        <v>104607.4</v>
      </c>
      <c r="O13" s="882">
        <v>0</v>
      </c>
      <c r="P13" s="882">
        <v>0</v>
      </c>
      <c r="Q13" s="882">
        <v>4788.69</v>
      </c>
      <c r="R13" s="883">
        <v>3682421.3</v>
      </c>
      <c r="S13" s="883">
        <v>86999.71</v>
      </c>
      <c r="T13" s="883">
        <v>3595421.59</v>
      </c>
      <c r="U13" s="884"/>
      <c r="V13" s="885"/>
    </row>
    <row r="14" spans="1:22" ht="20.1" customHeight="1">
      <c r="A14" s="719" t="s">
        <v>29</v>
      </c>
      <c r="B14" s="882">
        <v>0</v>
      </c>
      <c r="C14" s="882">
        <v>21966.66</v>
      </c>
      <c r="D14" s="882">
        <v>0</v>
      </c>
      <c r="E14" s="882">
        <v>63.06</v>
      </c>
      <c r="F14" s="882">
        <v>0</v>
      </c>
      <c r="G14" s="882">
        <v>2638495.4499999997</v>
      </c>
      <c r="H14" s="882">
        <v>9178.37</v>
      </c>
      <c r="I14" s="882">
        <v>0</v>
      </c>
      <c r="J14" s="882">
        <v>0</v>
      </c>
      <c r="K14" s="882">
        <v>0</v>
      </c>
      <c r="L14" s="882">
        <v>0</v>
      </c>
      <c r="M14" s="882">
        <v>0</v>
      </c>
      <c r="N14" s="882">
        <v>0</v>
      </c>
      <c r="O14" s="882">
        <v>0</v>
      </c>
      <c r="P14" s="882">
        <v>0</v>
      </c>
      <c r="Q14" s="882">
        <v>44412.88</v>
      </c>
      <c r="R14" s="883">
        <v>2714116.42</v>
      </c>
      <c r="S14" s="883">
        <v>55533.99</v>
      </c>
      <c r="T14" s="883">
        <v>2658582.4299999997</v>
      </c>
      <c r="U14" s="884"/>
      <c r="V14" s="885"/>
    </row>
    <row r="15" spans="1:22" ht="20.1" customHeight="1">
      <c r="A15" s="719" t="s">
        <v>30</v>
      </c>
      <c r="B15" s="882">
        <v>0</v>
      </c>
      <c r="C15" s="882">
        <v>2480.53</v>
      </c>
      <c r="D15" s="882">
        <v>0</v>
      </c>
      <c r="E15" s="882">
        <v>8.76</v>
      </c>
      <c r="F15" s="882">
        <v>0</v>
      </c>
      <c r="G15" s="882">
        <v>1951477.8</v>
      </c>
      <c r="H15" s="882">
        <v>4634.72</v>
      </c>
      <c r="I15" s="882">
        <v>0</v>
      </c>
      <c r="J15" s="882">
        <v>256.33</v>
      </c>
      <c r="K15" s="882">
        <v>0</v>
      </c>
      <c r="L15" s="882">
        <v>0</v>
      </c>
      <c r="M15" s="882">
        <v>156.72</v>
      </c>
      <c r="N15" s="882">
        <v>0</v>
      </c>
      <c r="O15" s="882">
        <v>0</v>
      </c>
      <c r="P15" s="882">
        <v>0</v>
      </c>
      <c r="Q15" s="882">
        <v>0</v>
      </c>
      <c r="R15" s="883">
        <v>1959014.86</v>
      </c>
      <c r="S15" s="883">
        <v>49425.38</v>
      </c>
      <c r="T15" s="883">
        <v>1909589.4800000002</v>
      </c>
      <c r="U15" s="884"/>
      <c r="V15" s="885"/>
    </row>
    <row r="16" spans="1:22" ht="20.1" customHeight="1">
      <c r="A16" s="886" t="s">
        <v>31</v>
      </c>
      <c r="B16" s="882">
        <v>0</v>
      </c>
      <c r="C16" s="882">
        <v>0</v>
      </c>
      <c r="D16" s="882">
        <v>0</v>
      </c>
      <c r="E16" s="882">
        <v>71032.78</v>
      </c>
      <c r="F16" s="882">
        <v>2341.19</v>
      </c>
      <c r="G16" s="882">
        <v>756856.3</v>
      </c>
      <c r="H16" s="882">
        <v>29125.52</v>
      </c>
      <c r="I16" s="882">
        <v>0</v>
      </c>
      <c r="J16" s="882">
        <v>14.63</v>
      </c>
      <c r="K16" s="882">
        <v>0</v>
      </c>
      <c r="L16" s="882">
        <v>0</v>
      </c>
      <c r="M16" s="882">
        <v>0</v>
      </c>
      <c r="N16" s="882">
        <v>47109.09</v>
      </c>
      <c r="O16" s="882">
        <v>0</v>
      </c>
      <c r="P16" s="882">
        <v>0</v>
      </c>
      <c r="Q16" s="882">
        <v>252861.62</v>
      </c>
      <c r="R16" s="883">
        <v>1159341.13</v>
      </c>
      <c r="S16" s="883">
        <v>63318.4</v>
      </c>
      <c r="T16" s="883">
        <v>1096022.73</v>
      </c>
      <c r="U16" s="884"/>
      <c r="V16" s="885"/>
    </row>
    <row r="17" spans="1:22" ht="20.1" customHeight="1">
      <c r="A17" s="719" t="s">
        <v>32</v>
      </c>
      <c r="B17" s="882">
        <v>0</v>
      </c>
      <c r="C17" s="882">
        <v>6365.32</v>
      </c>
      <c r="D17" s="882">
        <v>0</v>
      </c>
      <c r="E17" s="882">
        <v>16088.78</v>
      </c>
      <c r="F17" s="882">
        <v>0</v>
      </c>
      <c r="G17" s="882">
        <v>221132.53</v>
      </c>
      <c r="H17" s="882">
        <v>0</v>
      </c>
      <c r="I17" s="882">
        <v>0</v>
      </c>
      <c r="J17" s="882">
        <v>5658.79</v>
      </c>
      <c r="K17" s="882">
        <v>0</v>
      </c>
      <c r="L17" s="882">
        <v>0</v>
      </c>
      <c r="M17" s="882">
        <v>0</v>
      </c>
      <c r="N17" s="882">
        <v>9167.44</v>
      </c>
      <c r="O17" s="882">
        <v>0</v>
      </c>
      <c r="P17" s="882">
        <v>0</v>
      </c>
      <c r="Q17" s="882">
        <v>0</v>
      </c>
      <c r="R17" s="883">
        <v>258412.86000000002</v>
      </c>
      <c r="S17" s="883">
        <v>0</v>
      </c>
      <c r="T17" s="883">
        <v>258412.86000000002</v>
      </c>
      <c r="U17" s="884"/>
      <c r="V17" s="885"/>
    </row>
    <row r="18" spans="1:22" ht="20.1" customHeight="1">
      <c r="A18" s="683" t="s">
        <v>33</v>
      </c>
      <c r="B18" s="882">
        <v>0</v>
      </c>
      <c r="C18" s="882">
        <v>19322.04</v>
      </c>
      <c r="D18" s="882">
        <v>0</v>
      </c>
      <c r="E18" s="882">
        <v>20463.76</v>
      </c>
      <c r="F18" s="882">
        <v>0</v>
      </c>
      <c r="G18" s="882">
        <v>1056505.66</v>
      </c>
      <c r="H18" s="882">
        <v>341712.76</v>
      </c>
      <c r="I18" s="882">
        <v>0</v>
      </c>
      <c r="J18" s="882">
        <v>0</v>
      </c>
      <c r="K18" s="882">
        <v>0</v>
      </c>
      <c r="L18" s="882">
        <v>0</v>
      </c>
      <c r="M18" s="882">
        <v>0</v>
      </c>
      <c r="N18" s="882">
        <v>0</v>
      </c>
      <c r="O18" s="882">
        <v>0</v>
      </c>
      <c r="P18" s="882">
        <v>0</v>
      </c>
      <c r="Q18" s="882">
        <v>0</v>
      </c>
      <c r="R18" s="883">
        <v>1438004.22</v>
      </c>
      <c r="S18" s="883">
        <v>69201.12</v>
      </c>
      <c r="T18" s="883">
        <v>1368803.1</v>
      </c>
      <c r="U18" s="884"/>
      <c r="V18" s="885"/>
    </row>
    <row r="19" spans="1:22" ht="20.1" customHeight="1">
      <c r="A19" s="719" t="s">
        <v>34</v>
      </c>
      <c r="B19" s="882">
        <v>0</v>
      </c>
      <c r="C19" s="882">
        <v>1528.59</v>
      </c>
      <c r="D19" s="882">
        <v>0</v>
      </c>
      <c r="E19" s="882">
        <v>94.37</v>
      </c>
      <c r="F19" s="882">
        <v>0</v>
      </c>
      <c r="G19" s="882">
        <v>3722.74</v>
      </c>
      <c r="H19" s="882">
        <v>0</v>
      </c>
      <c r="I19" s="882">
        <v>0</v>
      </c>
      <c r="J19" s="882">
        <v>0</v>
      </c>
      <c r="K19" s="882">
        <v>0</v>
      </c>
      <c r="L19" s="882">
        <v>0</v>
      </c>
      <c r="M19" s="882">
        <v>6002.98</v>
      </c>
      <c r="N19" s="882">
        <v>0</v>
      </c>
      <c r="O19" s="882">
        <v>0</v>
      </c>
      <c r="P19" s="882">
        <v>0</v>
      </c>
      <c r="Q19" s="882">
        <v>0</v>
      </c>
      <c r="R19" s="883">
        <v>11348.68</v>
      </c>
      <c r="S19" s="883">
        <v>0</v>
      </c>
      <c r="T19" s="883">
        <v>11348.68</v>
      </c>
      <c r="U19" s="884"/>
      <c r="V19" s="885"/>
    </row>
    <row r="20" spans="1:22" ht="20.1" customHeight="1">
      <c r="A20" s="886" t="s">
        <v>35</v>
      </c>
      <c r="B20" s="882">
        <v>0</v>
      </c>
      <c r="C20" s="882">
        <v>6161.68</v>
      </c>
      <c r="D20" s="882">
        <v>0</v>
      </c>
      <c r="E20" s="882">
        <v>3258.07</v>
      </c>
      <c r="F20" s="882">
        <v>0</v>
      </c>
      <c r="G20" s="882">
        <v>893279.81</v>
      </c>
      <c r="H20" s="882">
        <v>0</v>
      </c>
      <c r="I20" s="882">
        <v>2399.19</v>
      </c>
      <c r="J20" s="882">
        <v>10983.59</v>
      </c>
      <c r="K20" s="882">
        <v>0</v>
      </c>
      <c r="L20" s="882">
        <v>0</v>
      </c>
      <c r="M20" s="882">
        <v>0</v>
      </c>
      <c r="N20" s="882">
        <v>0</v>
      </c>
      <c r="O20" s="882">
        <v>0</v>
      </c>
      <c r="P20" s="882">
        <v>0</v>
      </c>
      <c r="Q20" s="882">
        <v>54730.73</v>
      </c>
      <c r="R20" s="883">
        <v>970813.07</v>
      </c>
      <c r="S20" s="883">
        <v>2308.4</v>
      </c>
      <c r="T20" s="883">
        <v>968504.6699999999</v>
      </c>
      <c r="U20" s="884"/>
      <c r="V20" s="885"/>
    </row>
    <row r="21" spans="1:22" ht="20.1" customHeight="1">
      <c r="A21" s="886" t="s">
        <v>36</v>
      </c>
      <c r="B21" s="882">
        <v>0</v>
      </c>
      <c r="C21" s="882">
        <v>11488.39</v>
      </c>
      <c r="D21" s="882">
        <v>0</v>
      </c>
      <c r="E21" s="882">
        <v>0</v>
      </c>
      <c r="F21" s="882">
        <v>0</v>
      </c>
      <c r="G21" s="882">
        <v>498755.41</v>
      </c>
      <c r="H21" s="882">
        <v>1759.92</v>
      </c>
      <c r="I21" s="882">
        <v>0</v>
      </c>
      <c r="J21" s="882">
        <v>1277.31</v>
      </c>
      <c r="K21" s="882">
        <v>0</v>
      </c>
      <c r="L21" s="882">
        <v>0</v>
      </c>
      <c r="M21" s="882">
        <v>0</v>
      </c>
      <c r="N21" s="882">
        <v>288.37</v>
      </c>
      <c r="O21" s="882">
        <v>0</v>
      </c>
      <c r="P21" s="882">
        <v>0</v>
      </c>
      <c r="Q21" s="882">
        <v>0</v>
      </c>
      <c r="R21" s="883">
        <v>513569.39999999997</v>
      </c>
      <c r="S21" s="883">
        <v>4977.34</v>
      </c>
      <c r="T21" s="883">
        <v>508592.05999999994</v>
      </c>
      <c r="U21" s="884"/>
      <c r="V21" s="885"/>
    </row>
    <row r="22" spans="1:22" ht="20.1" customHeight="1">
      <c r="A22" s="886" t="s">
        <v>37</v>
      </c>
      <c r="B22" s="882">
        <v>0</v>
      </c>
      <c r="C22" s="882">
        <v>4361.49</v>
      </c>
      <c r="D22" s="882">
        <v>0</v>
      </c>
      <c r="E22" s="882">
        <v>10442.97</v>
      </c>
      <c r="F22" s="882">
        <v>0</v>
      </c>
      <c r="G22" s="882">
        <v>854024.9299999999</v>
      </c>
      <c r="H22" s="882">
        <v>971.63</v>
      </c>
      <c r="I22" s="882">
        <v>0</v>
      </c>
      <c r="J22" s="882">
        <v>470.04</v>
      </c>
      <c r="K22" s="882">
        <v>0</v>
      </c>
      <c r="L22" s="882">
        <v>0</v>
      </c>
      <c r="M22" s="882">
        <v>0</v>
      </c>
      <c r="N22" s="882">
        <v>54016.47</v>
      </c>
      <c r="O22" s="882">
        <v>0</v>
      </c>
      <c r="P22" s="882">
        <v>0</v>
      </c>
      <c r="Q22" s="882">
        <v>88223.82</v>
      </c>
      <c r="R22" s="883">
        <v>1012511.3499999999</v>
      </c>
      <c r="S22" s="883">
        <v>3544.06</v>
      </c>
      <c r="T22" s="883">
        <v>1008967.2899999998</v>
      </c>
      <c r="U22" s="884"/>
      <c r="V22" s="885"/>
    </row>
    <row r="23" spans="1:22" ht="29.25" customHeight="1" thickBot="1">
      <c r="A23" s="887" t="s">
        <v>38</v>
      </c>
      <c r="B23" s="888">
        <v>0</v>
      </c>
      <c r="C23" s="889">
        <v>105404.76000000001</v>
      </c>
      <c r="D23" s="889">
        <v>0</v>
      </c>
      <c r="E23" s="889">
        <v>121677.28</v>
      </c>
      <c r="F23" s="888">
        <v>2341.19</v>
      </c>
      <c r="G23" s="889">
        <v>11171159.94</v>
      </c>
      <c r="H23" s="889">
        <v>1501757.3299999998</v>
      </c>
      <c r="I23" s="888">
        <v>2399.19</v>
      </c>
      <c r="J23" s="889">
        <v>148447.39</v>
      </c>
      <c r="K23" s="888">
        <v>0</v>
      </c>
      <c r="L23" s="888">
        <v>0</v>
      </c>
      <c r="M23" s="889">
        <v>6159.7</v>
      </c>
      <c r="N23" s="888">
        <v>215188.77</v>
      </c>
      <c r="O23" s="888">
        <v>0</v>
      </c>
      <c r="P23" s="888">
        <v>0</v>
      </c>
      <c r="Q23" s="888">
        <v>445017.74</v>
      </c>
      <c r="R23" s="889">
        <v>13719553.290000001</v>
      </c>
      <c r="S23" s="889">
        <v>335308.4</v>
      </c>
      <c r="T23" s="889">
        <v>13384244.889999999</v>
      </c>
      <c r="U23" s="890"/>
      <c r="V23" s="885"/>
    </row>
    <row r="24" spans="1:22" s="501" customFormat="1" ht="15" customHeight="1">
      <c r="A24" s="891"/>
      <c r="B24" s="728"/>
      <c r="C24" s="728"/>
      <c r="D24" s="728"/>
      <c r="E24" s="728"/>
      <c r="F24" s="728"/>
      <c r="G24" s="728"/>
      <c r="H24" s="728"/>
      <c r="I24" s="728"/>
      <c r="J24" s="728"/>
      <c r="K24" s="728"/>
      <c r="L24" s="728"/>
      <c r="M24" s="728"/>
      <c r="N24" s="728"/>
      <c r="O24" s="728"/>
      <c r="P24" s="728"/>
      <c r="Q24" s="728"/>
      <c r="R24" s="728"/>
      <c r="S24" s="728"/>
      <c r="T24" s="728"/>
      <c r="U24" s="892"/>
      <c r="V24" s="885"/>
    </row>
    <row r="25" spans="1:22" ht="15" customHeight="1">
      <c r="A25" s="891" t="s">
        <v>860</v>
      </c>
      <c r="B25" s="893"/>
      <c r="C25" s="893"/>
      <c r="D25" s="893"/>
      <c r="E25" s="893"/>
      <c r="F25" s="893"/>
      <c r="G25" s="893"/>
      <c r="H25" s="893"/>
      <c r="I25" s="893"/>
      <c r="J25" s="893"/>
      <c r="K25" s="893"/>
      <c r="L25" s="893"/>
      <c r="M25" s="893"/>
      <c r="N25" s="893"/>
      <c r="O25" s="893"/>
      <c r="P25" s="893"/>
      <c r="Q25" s="893"/>
      <c r="R25" s="893"/>
      <c r="S25" s="893"/>
      <c r="T25" s="893"/>
      <c r="U25" s="892"/>
      <c r="V25" s="885"/>
    </row>
    <row r="26" spans="1:22" ht="15" customHeight="1">
      <c r="A26" s="891" t="s">
        <v>861</v>
      </c>
      <c r="B26" s="728"/>
      <c r="C26" s="728"/>
      <c r="D26" s="728"/>
      <c r="E26" s="728"/>
      <c r="F26" s="728"/>
      <c r="G26" s="728"/>
      <c r="H26" s="728"/>
      <c r="I26" s="728"/>
      <c r="J26" s="728"/>
      <c r="K26" s="728"/>
      <c r="L26" s="728"/>
      <c r="M26" s="728"/>
      <c r="N26" s="728"/>
      <c r="O26" s="728"/>
      <c r="P26" s="728"/>
      <c r="Q26" s="728"/>
      <c r="R26" s="728"/>
      <c r="S26" s="728"/>
      <c r="T26" s="728"/>
      <c r="U26" s="892"/>
      <c r="V26" s="885"/>
    </row>
    <row r="27" spans="1:21" ht="13.5">
      <c r="A27" s="729" t="s">
        <v>862</v>
      </c>
      <c r="B27" s="728"/>
      <c r="C27" s="728"/>
      <c r="D27" s="728"/>
      <c r="E27" s="728"/>
      <c r="F27" s="728"/>
      <c r="G27" s="728"/>
      <c r="H27" s="728"/>
      <c r="I27" s="728"/>
      <c r="J27" s="728"/>
      <c r="K27" s="728"/>
      <c r="L27" s="728"/>
      <c r="M27" s="728"/>
      <c r="N27" s="728"/>
      <c r="O27" s="728"/>
      <c r="P27" s="728"/>
      <c r="Q27" s="728"/>
      <c r="R27" s="728"/>
      <c r="S27" s="728"/>
      <c r="T27" s="728"/>
      <c r="U27" s="892"/>
    </row>
    <row r="28" spans="1:21" ht="13.5">
      <c r="A28" s="432"/>
      <c r="B28" s="728"/>
      <c r="C28" s="728"/>
      <c r="D28" s="728"/>
      <c r="E28" s="728"/>
      <c r="F28" s="728"/>
      <c r="G28" s="728"/>
      <c r="H28" s="728"/>
      <c r="I28" s="728"/>
      <c r="J28" s="728"/>
      <c r="K28" s="728"/>
      <c r="L28" s="728"/>
      <c r="M28" s="728"/>
      <c r="N28" s="728"/>
      <c r="O28" s="728"/>
      <c r="P28" s="728"/>
      <c r="Q28" s="728"/>
      <c r="R28" s="728"/>
      <c r="S28" s="728"/>
      <c r="T28" s="728"/>
      <c r="U28" s="892"/>
    </row>
    <row r="29" spans="1:21" ht="15">
      <c r="A29" s="730"/>
      <c r="B29" s="730"/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0"/>
      <c r="N29" s="730"/>
      <c r="O29" s="730"/>
      <c r="P29" s="730"/>
      <c r="Q29" s="730"/>
      <c r="R29" s="730"/>
      <c r="S29" s="730"/>
      <c r="T29" s="730"/>
      <c r="U29" s="892"/>
    </row>
  </sheetData>
  <mergeCells count="9">
    <mergeCell ref="A2:T2"/>
    <mergeCell ref="A4:T4"/>
    <mergeCell ref="A5:T5"/>
    <mergeCell ref="T6:T11"/>
    <mergeCell ref="B7:S7"/>
    <mergeCell ref="R8:R11"/>
    <mergeCell ref="S8:S11"/>
    <mergeCell ref="K9:K11"/>
    <mergeCell ref="L9:L11"/>
  </mergeCells>
  <hyperlinks>
    <hyperlink ref="A1" location="Índice!A1" display="Volver al Índice"/>
  </hyperlinks>
  <printOptions horizontalCentered="1" verticalCentered="1"/>
  <pageMargins left="0.3937007874015748" right="0.3937007874015748" top="0.5118110236220472" bottom="0.7874015748031497" header="0.5118110236220472" footer="0.5118110236220472"/>
  <pageSetup horizontalDpi="144" verticalDpi="144" orientation="landscape" scale="6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zoomScale="75" zoomScaleNormal="75" workbookViewId="0" topLeftCell="A1"/>
  </sheetViews>
  <sheetFormatPr defaultColWidth="10.8515625" defaultRowHeight="22.5" customHeight="1"/>
  <cols>
    <col min="1" max="1" width="37.00390625" style="5" customWidth="1"/>
    <col min="2" max="8" width="15.7109375" style="5" customWidth="1"/>
    <col min="9" max="9" width="17.421875" style="5" bestFit="1" customWidth="1"/>
    <col min="10" max="10" width="12.00390625" style="5" bestFit="1" customWidth="1"/>
    <col min="11" max="16384" width="10.8515625" style="5" customWidth="1"/>
  </cols>
  <sheetData>
    <row r="1" spans="1:8" s="93" customFormat="1" ht="22.5" customHeight="1">
      <c r="A1" s="1204" t="s">
        <v>1044</v>
      </c>
      <c r="B1" s="65"/>
      <c r="C1" s="65"/>
      <c r="D1" s="65"/>
      <c r="E1" s="65"/>
      <c r="F1" s="65"/>
      <c r="G1" s="65"/>
      <c r="H1" s="65"/>
    </row>
    <row r="2" spans="1:8" s="540" customFormat="1" ht="22.5" customHeight="1">
      <c r="A2" s="358" t="s">
        <v>876</v>
      </c>
      <c r="B2" s="358"/>
      <c r="C2" s="358"/>
      <c r="D2" s="358"/>
      <c r="E2" s="358"/>
      <c r="F2" s="358"/>
      <c r="G2" s="358"/>
      <c r="H2" s="358"/>
    </row>
    <row r="3" spans="1:8" s="610" customFormat="1" ht="22.5" customHeight="1">
      <c r="A3" s="95">
        <v>44165</v>
      </c>
      <c r="B3" s="95"/>
      <c r="C3" s="95"/>
      <c r="D3" s="95"/>
      <c r="E3" s="95"/>
      <c r="F3" s="95"/>
      <c r="G3" s="95"/>
      <c r="H3" s="95"/>
    </row>
    <row r="4" spans="1:8" s="99" customFormat="1" ht="22.5" customHeight="1">
      <c r="A4" s="185" t="s">
        <v>70</v>
      </c>
      <c r="B4" s="185"/>
      <c r="C4" s="185"/>
      <c r="D4" s="185"/>
      <c r="E4" s="185"/>
      <c r="F4" s="185"/>
      <c r="G4" s="185"/>
      <c r="H4" s="185"/>
    </row>
    <row r="5" ht="22.5" customHeight="1" thickBot="1"/>
    <row r="6" spans="1:13" ht="22.5" customHeight="1">
      <c r="A6" s="1360" t="s">
        <v>1</v>
      </c>
      <c r="B6" s="1360" t="s">
        <v>877</v>
      </c>
      <c r="C6" s="1360"/>
      <c r="D6" s="1362" t="s">
        <v>878</v>
      </c>
      <c r="E6" s="1362" t="s">
        <v>879</v>
      </c>
      <c r="F6" s="1362" t="s">
        <v>880</v>
      </c>
      <c r="G6" s="1362" t="s">
        <v>881</v>
      </c>
      <c r="H6" s="1358" t="s">
        <v>882</v>
      </c>
      <c r="M6" s="33"/>
    </row>
    <row r="7" spans="1:8" ht="22.5" customHeight="1">
      <c r="A7" s="1361"/>
      <c r="B7" s="528" t="s">
        <v>676</v>
      </c>
      <c r="C7" s="528" t="s">
        <v>677</v>
      </c>
      <c r="D7" s="1363"/>
      <c r="E7" s="1363"/>
      <c r="F7" s="1363"/>
      <c r="G7" s="1363" t="s">
        <v>883</v>
      </c>
      <c r="H7" s="1359"/>
    </row>
    <row r="8" spans="1:8" ht="12" customHeight="1">
      <c r="A8" s="14"/>
      <c r="B8" s="14"/>
      <c r="C8" s="14"/>
      <c r="D8" s="14"/>
      <c r="E8" s="14"/>
      <c r="F8" s="14"/>
      <c r="G8" s="14"/>
      <c r="H8" s="15"/>
    </row>
    <row r="9" spans="1:9" ht="20.1" customHeight="1">
      <c r="A9" s="14" t="s">
        <v>28</v>
      </c>
      <c r="B9" s="906">
        <v>903178.508</v>
      </c>
      <c r="C9" s="906">
        <v>2142775.283</v>
      </c>
      <c r="D9" s="906">
        <v>0</v>
      </c>
      <c r="E9" s="906">
        <v>339020.194</v>
      </c>
      <c r="F9" s="906">
        <v>391706.749</v>
      </c>
      <c r="G9" s="906">
        <v>11758.695</v>
      </c>
      <c r="H9" s="907">
        <v>3788439.4289999995</v>
      </c>
      <c r="I9" s="908"/>
    </row>
    <row r="10" spans="1:9" s="123" customFormat="1" ht="20.1" customHeight="1">
      <c r="A10" s="14" t="s">
        <v>29</v>
      </c>
      <c r="B10" s="906">
        <v>1050868.967</v>
      </c>
      <c r="C10" s="906">
        <v>1441318.129</v>
      </c>
      <c r="D10" s="906">
        <v>0</v>
      </c>
      <c r="E10" s="906">
        <v>64747.578</v>
      </c>
      <c r="F10" s="906">
        <v>156830.087</v>
      </c>
      <c r="G10" s="906">
        <v>20133.971</v>
      </c>
      <c r="H10" s="907">
        <v>2733898.732</v>
      </c>
      <c r="I10" s="909"/>
    </row>
    <row r="11" spans="1:9" s="123" customFormat="1" ht="20.1" customHeight="1">
      <c r="A11" s="14" t="s">
        <v>30</v>
      </c>
      <c r="B11" s="906">
        <v>217564.874</v>
      </c>
      <c r="C11" s="906">
        <v>1699394.224</v>
      </c>
      <c r="D11" s="906">
        <v>0</v>
      </c>
      <c r="E11" s="906">
        <v>37050.845</v>
      </c>
      <c r="F11" s="906">
        <v>85080.643</v>
      </c>
      <c r="G11" s="906">
        <v>13830.21</v>
      </c>
      <c r="H11" s="907">
        <v>2052920.7959999999</v>
      </c>
      <c r="I11" s="909"/>
    </row>
    <row r="12" spans="1:9" s="123" customFormat="1" ht="20.1" customHeight="1">
      <c r="A12" s="14" t="s">
        <v>31</v>
      </c>
      <c r="B12" s="906">
        <v>173471.114</v>
      </c>
      <c r="C12" s="906">
        <v>648748.128</v>
      </c>
      <c r="D12" s="906">
        <v>0</v>
      </c>
      <c r="E12" s="906">
        <v>16517.162</v>
      </c>
      <c r="F12" s="906">
        <v>56655.691</v>
      </c>
      <c r="G12" s="906">
        <v>0</v>
      </c>
      <c r="H12" s="907">
        <v>895392.0950000001</v>
      </c>
      <c r="I12" s="909"/>
    </row>
    <row r="13" spans="1:9" s="123" customFormat="1" ht="20.1" customHeight="1">
      <c r="A13" s="14" t="s">
        <v>32</v>
      </c>
      <c r="B13" s="906">
        <v>24703.858</v>
      </c>
      <c r="C13" s="906">
        <v>203556.241</v>
      </c>
      <c r="D13" s="906">
        <v>0</v>
      </c>
      <c r="E13" s="906">
        <v>7149.713</v>
      </c>
      <c r="F13" s="906">
        <v>20730.317</v>
      </c>
      <c r="G13" s="906">
        <v>2346.456</v>
      </c>
      <c r="H13" s="907">
        <v>258486.58500000002</v>
      </c>
      <c r="I13" s="909"/>
    </row>
    <row r="14" spans="1:9" s="123" customFormat="1" ht="20.1" customHeight="1">
      <c r="A14" s="14" t="s">
        <v>33</v>
      </c>
      <c r="B14" s="906">
        <v>598043.27</v>
      </c>
      <c r="C14" s="906">
        <v>517110.319</v>
      </c>
      <c r="D14" s="906">
        <v>0</v>
      </c>
      <c r="E14" s="906">
        <v>2090.855</v>
      </c>
      <c r="F14" s="906">
        <v>257559.555</v>
      </c>
      <c r="G14" s="906">
        <v>0</v>
      </c>
      <c r="H14" s="907">
        <v>1374803.999</v>
      </c>
      <c r="I14" s="909"/>
    </row>
    <row r="15" spans="1:9" s="123" customFormat="1" ht="20.1" customHeight="1">
      <c r="A15" s="14" t="s">
        <v>34</v>
      </c>
      <c r="B15" s="906">
        <v>0</v>
      </c>
      <c r="C15" s="906">
        <v>0</v>
      </c>
      <c r="D15" s="906">
        <v>0</v>
      </c>
      <c r="E15" s="906">
        <v>0</v>
      </c>
      <c r="F15" s="906">
        <v>0</v>
      </c>
      <c r="G15" s="906">
        <v>0</v>
      </c>
      <c r="H15" s="907">
        <v>0</v>
      </c>
      <c r="I15" s="909"/>
    </row>
    <row r="16" spans="1:9" s="123" customFormat="1" ht="20.1" customHeight="1">
      <c r="A16" s="14" t="s">
        <v>35</v>
      </c>
      <c r="B16" s="906">
        <v>0</v>
      </c>
      <c r="C16" s="906">
        <v>839836.757</v>
      </c>
      <c r="D16" s="906">
        <v>0</v>
      </c>
      <c r="E16" s="906">
        <v>4968.681</v>
      </c>
      <c r="F16" s="906">
        <v>65285.731</v>
      </c>
      <c r="G16" s="906">
        <v>15798.078</v>
      </c>
      <c r="H16" s="907">
        <v>925889.247</v>
      </c>
      <c r="I16" s="909"/>
    </row>
    <row r="17" spans="1:9" s="123" customFormat="1" ht="20.1" customHeight="1">
      <c r="A17" s="14" t="s">
        <v>36</v>
      </c>
      <c r="B17" s="906">
        <v>28688.624</v>
      </c>
      <c r="C17" s="906">
        <v>492725.586</v>
      </c>
      <c r="D17" s="906">
        <v>0</v>
      </c>
      <c r="E17" s="906">
        <v>12332.019</v>
      </c>
      <c r="F17" s="906">
        <v>8999.344</v>
      </c>
      <c r="G17" s="906">
        <v>12412.507</v>
      </c>
      <c r="H17" s="907">
        <v>555158.0800000001</v>
      </c>
      <c r="I17" s="909"/>
    </row>
    <row r="18" spans="1:9" s="123" customFormat="1" ht="20.1" customHeight="1">
      <c r="A18" s="14" t="s">
        <v>37</v>
      </c>
      <c r="B18" s="906">
        <v>24555.031</v>
      </c>
      <c r="C18" s="906">
        <v>795542.263</v>
      </c>
      <c r="D18" s="906">
        <v>0</v>
      </c>
      <c r="E18" s="906">
        <v>12048.808</v>
      </c>
      <c r="F18" s="906">
        <v>23637.505</v>
      </c>
      <c r="G18" s="906">
        <v>10713.523</v>
      </c>
      <c r="H18" s="907">
        <v>866497.13</v>
      </c>
      <c r="I18" s="909"/>
    </row>
    <row r="19" spans="1:9" s="123" customFormat="1" ht="22.5" customHeight="1" thickBot="1">
      <c r="A19" s="910" t="s">
        <v>38</v>
      </c>
      <c r="B19" s="911">
        <v>3021074.246</v>
      </c>
      <c r="C19" s="911">
        <v>8781006.930000002</v>
      </c>
      <c r="D19" s="911">
        <v>0</v>
      </c>
      <c r="E19" s="911">
        <v>495925.8549999999</v>
      </c>
      <c r="F19" s="911">
        <v>1066485.6220000002</v>
      </c>
      <c r="G19" s="911">
        <v>86993.44</v>
      </c>
      <c r="H19" s="911">
        <v>13451486.093</v>
      </c>
      <c r="I19" s="909"/>
    </row>
    <row r="20" spans="1:8" ht="22.5" customHeight="1">
      <c r="A20" s="91" t="s">
        <v>884</v>
      </c>
      <c r="B20" s="131"/>
      <c r="C20" s="131"/>
      <c r="D20" s="131"/>
      <c r="E20" s="131"/>
      <c r="F20" s="131"/>
      <c r="G20" s="131"/>
      <c r="H20" s="131"/>
    </row>
    <row r="21" spans="1:8" ht="13.5">
      <c r="A21" s="767" t="s">
        <v>885</v>
      </c>
      <c r="B21" s="27"/>
      <c r="C21" s="27"/>
      <c r="D21" s="27"/>
      <c r="E21" s="27"/>
      <c r="F21" s="27"/>
      <c r="G21" s="27"/>
      <c r="H21" s="27"/>
    </row>
    <row r="22" spans="1:8" ht="12.75">
      <c r="A22" s="767" t="s">
        <v>886</v>
      </c>
      <c r="B22" s="908"/>
      <c r="C22" s="908"/>
      <c r="D22" s="908"/>
      <c r="E22" s="908"/>
      <c r="F22" s="908"/>
      <c r="G22" s="908"/>
      <c r="H22" s="912"/>
    </row>
    <row r="23" spans="1:8" ht="12.75">
      <c r="A23" s="767" t="s">
        <v>887</v>
      </c>
      <c r="B23" s="913"/>
      <c r="C23" s="913"/>
      <c r="D23" s="913"/>
      <c r="E23" s="913"/>
      <c r="F23" s="913"/>
      <c r="G23" s="913"/>
      <c r="H23" s="913"/>
    </row>
  </sheetData>
  <mergeCells count="7">
    <mergeCell ref="H6:H7"/>
    <mergeCell ref="A6:A7"/>
    <mergeCell ref="B6:C6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showGridLines="0" workbookViewId="0" topLeftCell="A1"/>
  </sheetViews>
  <sheetFormatPr defaultColWidth="13.8515625" defaultRowHeight="15"/>
  <cols>
    <col min="1" max="1" width="25.140625" style="914" customWidth="1"/>
    <col min="2" max="16" width="8.7109375" style="914" customWidth="1"/>
    <col min="17" max="18" width="8.421875" style="914" bestFit="1" customWidth="1"/>
    <col min="19" max="19" width="6.8515625" style="914" bestFit="1" customWidth="1"/>
    <col min="20" max="25" width="8.7109375" style="914" customWidth="1"/>
    <col min="26" max="26" width="10.8515625" style="914" customWidth="1"/>
    <col min="27" max="16384" width="13.8515625" style="914" customWidth="1"/>
  </cols>
  <sheetData>
    <row r="1" spans="1:26" ht="18" customHeight="1">
      <c r="A1" s="1204" t="s">
        <v>1044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</row>
    <row r="2" spans="1:26" s="915" customFormat="1" ht="27.75">
      <c r="A2" s="1364" t="s">
        <v>888</v>
      </c>
      <c r="B2" s="1364"/>
      <c r="C2" s="1364"/>
      <c r="D2" s="1364"/>
      <c r="E2" s="1364"/>
      <c r="F2" s="1364"/>
      <c r="G2" s="1364"/>
      <c r="H2" s="1364"/>
      <c r="I2" s="1364"/>
      <c r="J2" s="1364"/>
      <c r="K2" s="1364"/>
      <c r="L2" s="1364"/>
      <c r="M2" s="1364"/>
      <c r="N2" s="1364"/>
      <c r="O2" s="1364"/>
      <c r="P2" s="1364"/>
      <c r="Q2" s="1364"/>
      <c r="R2" s="1364"/>
      <c r="S2" s="1364"/>
      <c r="T2" s="1364"/>
      <c r="U2" s="1364"/>
      <c r="V2" s="1364"/>
      <c r="W2" s="1364"/>
      <c r="X2" s="1364"/>
      <c r="Y2" s="1364"/>
      <c r="Z2" s="1364"/>
    </row>
    <row r="3" spans="1:26" s="916" customFormat="1" ht="23.1" customHeight="1">
      <c r="A3" s="95">
        <v>44165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26" s="915" customFormat="1" ht="16.5">
      <c r="A4" s="917" t="s">
        <v>70</v>
      </c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8"/>
      <c r="Z4" s="918"/>
    </row>
    <row r="5" s="916" customFormat="1" ht="8.25" customHeight="1" thickBot="1"/>
    <row r="6" spans="1:26" s="916" customFormat="1" ht="30" customHeight="1">
      <c r="A6" s="1365" t="s">
        <v>1</v>
      </c>
      <c r="B6" s="919" t="s">
        <v>42</v>
      </c>
      <c r="C6" s="919"/>
      <c r="D6" s="919"/>
      <c r="E6" s="919" t="s">
        <v>889</v>
      </c>
      <c r="F6" s="919"/>
      <c r="G6" s="919"/>
      <c r="H6" s="919" t="s">
        <v>890</v>
      </c>
      <c r="I6" s="919"/>
      <c r="J6" s="919"/>
      <c r="K6" s="919" t="s">
        <v>891</v>
      </c>
      <c r="L6" s="919"/>
      <c r="M6" s="919"/>
      <c r="N6" s="919" t="s">
        <v>46</v>
      </c>
      <c r="O6" s="919"/>
      <c r="P6" s="919"/>
      <c r="Q6" s="1365" t="s">
        <v>47</v>
      </c>
      <c r="R6" s="1365"/>
      <c r="S6" s="1365"/>
      <c r="T6" s="1365"/>
      <c r="U6" s="1365"/>
      <c r="V6" s="1365"/>
      <c r="W6" s="1368" t="s">
        <v>645</v>
      </c>
      <c r="X6" s="1368"/>
      <c r="Y6" s="1368"/>
      <c r="Z6" s="1369" t="s">
        <v>892</v>
      </c>
    </row>
    <row r="7" spans="1:26" s="916" customFormat="1" ht="15.75" customHeight="1">
      <c r="A7" s="1366"/>
      <c r="B7" s="920"/>
      <c r="C7" s="920"/>
      <c r="D7" s="920"/>
      <c r="E7" s="920"/>
      <c r="F7" s="920"/>
      <c r="G7" s="920"/>
      <c r="H7" s="920"/>
      <c r="I7" s="920"/>
      <c r="J7" s="920"/>
      <c r="K7" s="920"/>
      <c r="L7" s="920"/>
      <c r="M7" s="920"/>
      <c r="N7" s="920"/>
      <c r="O7" s="920"/>
      <c r="P7" s="920"/>
      <c r="Q7" s="1372" t="s">
        <v>893</v>
      </c>
      <c r="R7" s="1372"/>
      <c r="S7" s="1372"/>
      <c r="T7" s="1372" t="s">
        <v>894</v>
      </c>
      <c r="U7" s="1372"/>
      <c r="V7" s="1372"/>
      <c r="W7" s="921"/>
      <c r="X7" s="921"/>
      <c r="Y7" s="921"/>
      <c r="Z7" s="1370"/>
    </row>
    <row r="8" spans="1:26" s="916" customFormat="1" ht="54.95" customHeight="1">
      <c r="A8" s="1367"/>
      <c r="B8" s="922" t="s">
        <v>877</v>
      </c>
      <c r="C8" s="923" t="s">
        <v>895</v>
      </c>
      <c r="D8" s="922" t="s">
        <v>896</v>
      </c>
      <c r="E8" s="922" t="s">
        <v>877</v>
      </c>
      <c r="F8" s="923" t="s">
        <v>895</v>
      </c>
      <c r="G8" s="922" t="s">
        <v>896</v>
      </c>
      <c r="H8" s="922" t="s">
        <v>877</v>
      </c>
      <c r="I8" s="923" t="s">
        <v>895</v>
      </c>
      <c r="J8" s="922" t="s">
        <v>896</v>
      </c>
      <c r="K8" s="922" t="s">
        <v>877</v>
      </c>
      <c r="L8" s="923" t="s">
        <v>895</v>
      </c>
      <c r="M8" s="922" t="s">
        <v>896</v>
      </c>
      <c r="N8" s="922" t="s">
        <v>877</v>
      </c>
      <c r="O8" s="923" t="s">
        <v>895</v>
      </c>
      <c r="P8" s="922" t="s">
        <v>896</v>
      </c>
      <c r="Q8" s="922" t="s">
        <v>877</v>
      </c>
      <c r="R8" s="923" t="s">
        <v>895</v>
      </c>
      <c r="S8" s="922" t="s">
        <v>896</v>
      </c>
      <c r="T8" s="924" t="s">
        <v>877</v>
      </c>
      <c r="U8" s="925" t="s">
        <v>895</v>
      </c>
      <c r="V8" s="924" t="s">
        <v>896</v>
      </c>
      <c r="W8" s="924" t="s">
        <v>877</v>
      </c>
      <c r="X8" s="925" t="s">
        <v>895</v>
      </c>
      <c r="Y8" s="924" t="s">
        <v>896</v>
      </c>
      <c r="Z8" s="1371"/>
    </row>
    <row r="9" spans="1:26" s="930" customFormat="1" ht="6" customHeight="1">
      <c r="A9" s="926"/>
      <c r="B9" s="927"/>
      <c r="C9" s="928"/>
      <c r="D9" s="928"/>
      <c r="E9" s="928"/>
      <c r="F9" s="928"/>
      <c r="G9" s="928"/>
      <c r="H9" s="928"/>
      <c r="I9" s="928"/>
      <c r="J9" s="928"/>
      <c r="K9" s="928"/>
      <c r="L9" s="928"/>
      <c r="M9" s="928"/>
      <c r="N9" s="928"/>
      <c r="O9" s="928"/>
      <c r="P9" s="928"/>
      <c r="Q9" s="928"/>
      <c r="R9" s="928"/>
      <c r="S9" s="928"/>
      <c r="T9" s="928"/>
      <c r="U9" s="928"/>
      <c r="V9" s="928"/>
      <c r="W9" s="928"/>
      <c r="X9" s="928"/>
      <c r="Y9" s="928"/>
      <c r="Z9" s="929"/>
    </row>
    <row r="10" spans="1:26" s="930" customFormat="1" ht="20.1" customHeight="1">
      <c r="A10" s="14" t="s">
        <v>28</v>
      </c>
      <c r="B10" s="931">
        <v>0</v>
      </c>
      <c r="C10" s="931">
        <v>0</v>
      </c>
      <c r="D10" s="931">
        <v>0</v>
      </c>
      <c r="E10" s="931">
        <v>0</v>
      </c>
      <c r="F10" s="931">
        <v>0</v>
      </c>
      <c r="G10" s="931">
        <v>0</v>
      </c>
      <c r="H10" s="931">
        <v>10654.714</v>
      </c>
      <c r="I10" s="931">
        <v>209.263</v>
      </c>
      <c r="J10" s="931">
        <v>6148.36</v>
      </c>
      <c r="K10" s="931">
        <v>221874.045</v>
      </c>
      <c r="L10" s="931">
        <v>20086.126</v>
      </c>
      <c r="M10" s="931">
        <v>115939.624</v>
      </c>
      <c r="N10" s="931">
        <v>89121.573</v>
      </c>
      <c r="O10" s="931">
        <v>13920.497</v>
      </c>
      <c r="P10" s="931">
        <v>37745.792</v>
      </c>
      <c r="Q10" s="931">
        <v>900905.7488899999</v>
      </c>
      <c r="R10" s="931">
        <v>0</v>
      </c>
      <c r="S10" s="931">
        <v>94528.47019</v>
      </c>
      <c r="T10" s="931">
        <v>1822700.88746</v>
      </c>
      <c r="U10" s="931">
        <v>304804.30731</v>
      </c>
      <c r="V10" s="931">
        <v>149087.37805</v>
      </c>
      <c r="W10" s="931">
        <v>696.821</v>
      </c>
      <c r="X10" s="931">
        <v>0</v>
      </c>
      <c r="Y10" s="931">
        <v>15.819</v>
      </c>
      <c r="Z10" s="932">
        <v>3788439.431</v>
      </c>
    </row>
    <row r="11" spans="1:26" s="930" customFormat="1" ht="20.1" customHeight="1">
      <c r="A11" s="14" t="s">
        <v>29</v>
      </c>
      <c r="B11" s="931">
        <v>0</v>
      </c>
      <c r="C11" s="931">
        <v>0</v>
      </c>
      <c r="D11" s="931">
        <v>0</v>
      </c>
      <c r="E11" s="931">
        <v>0</v>
      </c>
      <c r="F11" s="931">
        <v>0</v>
      </c>
      <c r="G11" s="931">
        <v>0</v>
      </c>
      <c r="H11" s="931">
        <v>7008.151</v>
      </c>
      <c r="I11" s="931">
        <v>124.666</v>
      </c>
      <c r="J11" s="931">
        <v>1143.664</v>
      </c>
      <c r="K11" s="931">
        <v>1268928.105</v>
      </c>
      <c r="L11" s="931">
        <v>39312.083</v>
      </c>
      <c r="M11" s="931">
        <v>63361.077</v>
      </c>
      <c r="N11" s="931">
        <v>1078689.205</v>
      </c>
      <c r="O11" s="931">
        <v>24523.467</v>
      </c>
      <c r="P11" s="931">
        <v>107106.348</v>
      </c>
      <c r="Q11" s="931">
        <v>0</v>
      </c>
      <c r="R11" s="931">
        <v>0</v>
      </c>
      <c r="S11" s="931">
        <v>0</v>
      </c>
      <c r="T11" s="931">
        <v>137559.13033</v>
      </c>
      <c r="U11" s="931">
        <v>787.36096</v>
      </c>
      <c r="V11" s="931">
        <v>5352.968150000001</v>
      </c>
      <c r="W11" s="931">
        <v>2.505</v>
      </c>
      <c r="X11" s="931">
        <v>0</v>
      </c>
      <c r="Y11" s="931">
        <v>0</v>
      </c>
      <c r="Z11" s="932">
        <v>2733898.734</v>
      </c>
    </row>
    <row r="12" spans="1:26" s="930" customFormat="1" ht="20.1" customHeight="1">
      <c r="A12" s="14" t="s">
        <v>30</v>
      </c>
      <c r="B12" s="931">
        <v>0</v>
      </c>
      <c r="C12" s="931">
        <v>0</v>
      </c>
      <c r="D12" s="931">
        <v>0</v>
      </c>
      <c r="E12" s="931">
        <v>0</v>
      </c>
      <c r="F12" s="931">
        <v>0</v>
      </c>
      <c r="G12" s="931">
        <v>0</v>
      </c>
      <c r="H12" s="931">
        <v>5154.762</v>
      </c>
      <c r="I12" s="931">
        <v>103.98</v>
      </c>
      <c r="J12" s="931">
        <v>1198.839</v>
      </c>
      <c r="K12" s="931">
        <v>817667.864</v>
      </c>
      <c r="L12" s="931">
        <v>28567.599</v>
      </c>
      <c r="M12" s="931">
        <v>58929.652</v>
      </c>
      <c r="N12" s="931">
        <v>702468.515</v>
      </c>
      <c r="O12" s="931">
        <v>4860.184</v>
      </c>
      <c r="P12" s="931">
        <v>31523.472</v>
      </c>
      <c r="Q12" s="931">
        <v>0</v>
      </c>
      <c r="R12" s="931">
        <v>0</v>
      </c>
      <c r="S12" s="931">
        <v>0</v>
      </c>
      <c r="T12" s="931">
        <v>390753.71986</v>
      </c>
      <c r="U12" s="931">
        <v>3519.08035</v>
      </c>
      <c r="V12" s="931">
        <v>7020.88462</v>
      </c>
      <c r="W12" s="931">
        <v>914.236</v>
      </c>
      <c r="X12" s="931">
        <v>0</v>
      </c>
      <c r="Y12" s="931">
        <v>238.005</v>
      </c>
      <c r="Z12" s="932">
        <v>2052920.797</v>
      </c>
    </row>
    <row r="13" spans="1:26" s="930" customFormat="1" ht="20.1" customHeight="1">
      <c r="A13" s="14" t="s">
        <v>31</v>
      </c>
      <c r="B13" s="931">
        <v>0</v>
      </c>
      <c r="C13" s="931">
        <v>0</v>
      </c>
      <c r="D13" s="931">
        <v>0</v>
      </c>
      <c r="E13" s="931">
        <v>0</v>
      </c>
      <c r="F13" s="931">
        <v>0</v>
      </c>
      <c r="G13" s="931">
        <v>0</v>
      </c>
      <c r="H13" s="931">
        <v>115.801</v>
      </c>
      <c r="I13" s="931">
        <v>1.354</v>
      </c>
      <c r="J13" s="931">
        <v>20.376</v>
      </c>
      <c r="K13" s="931">
        <v>21155.112</v>
      </c>
      <c r="L13" s="931">
        <v>0</v>
      </c>
      <c r="M13" s="931">
        <v>847.888</v>
      </c>
      <c r="N13" s="931">
        <v>79286.183</v>
      </c>
      <c r="O13" s="931">
        <v>21.207</v>
      </c>
      <c r="P13" s="931">
        <v>4218.031</v>
      </c>
      <c r="Q13" s="931">
        <v>0</v>
      </c>
      <c r="R13" s="931">
        <v>0</v>
      </c>
      <c r="S13" s="931">
        <v>0</v>
      </c>
      <c r="T13" s="931">
        <v>584256.79359</v>
      </c>
      <c r="U13" s="931">
        <v>16494.60097</v>
      </c>
      <c r="V13" s="931">
        <v>47767.17312</v>
      </c>
      <c r="W13" s="931">
        <v>137405.351</v>
      </c>
      <c r="X13" s="931">
        <v>0</v>
      </c>
      <c r="Y13" s="931">
        <v>3802.22</v>
      </c>
      <c r="Z13" s="932">
        <v>895392.096</v>
      </c>
    </row>
    <row r="14" spans="1:26" s="930" customFormat="1" ht="20.1" customHeight="1">
      <c r="A14" s="14" t="s">
        <v>32</v>
      </c>
      <c r="B14" s="931">
        <v>0</v>
      </c>
      <c r="C14" s="931">
        <v>0</v>
      </c>
      <c r="D14" s="931">
        <v>0</v>
      </c>
      <c r="E14" s="931">
        <v>0</v>
      </c>
      <c r="F14" s="931">
        <v>0</v>
      </c>
      <c r="G14" s="931">
        <v>0</v>
      </c>
      <c r="H14" s="931">
        <v>647.069</v>
      </c>
      <c r="I14" s="931">
        <v>0</v>
      </c>
      <c r="J14" s="931">
        <v>36.183</v>
      </c>
      <c r="K14" s="931">
        <v>71514.231</v>
      </c>
      <c r="L14" s="931">
        <v>3284.139</v>
      </c>
      <c r="M14" s="931">
        <v>7911.512</v>
      </c>
      <c r="N14" s="931">
        <v>79370.856</v>
      </c>
      <c r="O14" s="931">
        <v>1801.317</v>
      </c>
      <c r="P14" s="931">
        <v>5943.658</v>
      </c>
      <c r="Q14" s="931">
        <v>0</v>
      </c>
      <c r="R14" s="931">
        <v>0</v>
      </c>
      <c r="S14" s="931">
        <v>0</v>
      </c>
      <c r="T14" s="931">
        <v>76727.94376000001</v>
      </c>
      <c r="U14" s="931">
        <v>2064.25587</v>
      </c>
      <c r="V14" s="931">
        <v>9185.420269999999</v>
      </c>
      <c r="W14" s="931">
        <v>0</v>
      </c>
      <c r="X14" s="931">
        <v>0</v>
      </c>
      <c r="Y14" s="931">
        <v>0</v>
      </c>
      <c r="Z14" s="932">
        <v>258486.588</v>
      </c>
    </row>
    <row r="15" spans="1:26" s="930" customFormat="1" ht="20.1" customHeight="1">
      <c r="A15" s="14" t="s">
        <v>33</v>
      </c>
      <c r="B15" s="931">
        <v>0</v>
      </c>
      <c r="C15" s="931">
        <v>0</v>
      </c>
      <c r="D15" s="931">
        <v>0</v>
      </c>
      <c r="E15" s="931">
        <v>0</v>
      </c>
      <c r="F15" s="931">
        <v>0</v>
      </c>
      <c r="G15" s="931">
        <v>0</v>
      </c>
      <c r="H15" s="931">
        <v>1943.581</v>
      </c>
      <c r="I15" s="931">
        <v>0</v>
      </c>
      <c r="J15" s="931">
        <v>1148.647</v>
      </c>
      <c r="K15" s="931">
        <v>0</v>
      </c>
      <c r="L15" s="931">
        <v>0</v>
      </c>
      <c r="M15" s="931">
        <v>0</v>
      </c>
      <c r="N15" s="931">
        <v>0</v>
      </c>
      <c r="O15" s="931">
        <v>0</v>
      </c>
      <c r="P15" s="931">
        <v>0</v>
      </c>
      <c r="Q15" s="931">
        <v>747342.23461</v>
      </c>
      <c r="R15" s="931">
        <v>1355.86518</v>
      </c>
      <c r="S15" s="931">
        <v>175570.88994999998</v>
      </c>
      <c r="T15" s="931">
        <v>365867.77339999995</v>
      </c>
      <c r="U15" s="931">
        <v>734.99064</v>
      </c>
      <c r="V15" s="931">
        <v>80840.01784</v>
      </c>
      <c r="W15" s="931">
        <v>0</v>
      </c>
      <c r="X15" s="931">
        <v>0</v>
      </c>
      <c r="Y15" s="931">
        <v>0</v>
      </c>
      <c r="Z15" s="932">
        <v>1374804</v>
      </c>
    </row>
    <row r="16" spans="1:26" s="930" customFormat="1" ht="20.1" customHeight="1">
      <c r="A16" s="14" t="s">
        <v>34</v>
      </c>
      <c r="B16" s="931">
        <v>0</v>
      </c>
      <c r="C16" s="931">
        <v>0</v>
      </c>
      <c r="D16" s="931">
        <v>0</v>
      </c>
      <c r="E16" s="931">
        <v>0</v>
      </c>
      <c r="F16" s="931">
        <v>0</v>
      </c>
      <c r="G16" s="931">
        <v>0</v>
      </c>
      <c r="H16" s="931">
        <v>0</v>
      </c>
      <c r="I16" s="931">
        <v>0</v>
      </c>
      <c r="J16" s="931">
        <v>0</v>
      </c>
      <c r="K16" s="931">
        <v>0</v>
      </c>
      <c r="L16" s="931">
        <v>0</v>
      </c>
      <c r="M16" s="931">
        <v>0</v>
      </c>
      <c r="N16" s="931">
        <v>0</v>
      </c>
      <c r="O16" s="931">
        <v>0</v>
      </c>
      <c r="P16" s="931">
        <v>0</v>
      </c>
      <c r="Q16" s="931">
        <v>0</v>
      </c>
      <c r="R16" s="931">
        <v>0</v>
      </c>
      <c r="S16" s="931">
        <v>0</v>
      </c>
      <c r="T16" s="931">
        <v>0</v>
      </c>
      <c r="U16" s="931">
        <v>0</v>
      </c>
      <c r="V16" s="931">
        <v>0</v>
      </c>
      <c r="W16" s="931">
        <v>0</v>
      </c>
      <c r="X16" s="931">
        <v>0</v>
      </c>
      <c r="Y16" s="931">
        <v>0</v>
      </c>
      <c r="Z16" s="932">
        <v>0</v>
      </c>
    </row>
    <row r="17" spans="1:26" s="930" customFormat="1" ht="20.1" customHeight="1">
      <c r="A17" s="14" t="s">
        <v>35</v>
      </c>
      <c r="B17" s="931">
        <v>488.03</v>
      </c>
      <c r="C17" s="931">
        <v>0</v>
      </c>
      <c r="D17" s="931">
        <v>0</v>
      </c>
      <c r="E17" s="931">
        <v>10402.954</v>
      </c>
      <c r="F17" s="931">
        <v>0</v>
      </c>
      <c r="G17" s="931">
        <v>0</v>
      </c>
      <c r="H17" s="931">
        <v>94754.22</v>
      </c>
      <c r="I17" s="931">
        <v>270.129</v>
      </c>
      <c r="J17" s="931">
        <v>7903.918</v>
      </c>
      <c r="K17" s="931">
        <v>192896.881</v>
      </c>
      <c r="L17" s="931">
        <v>1464.163</v>
      </c>
      <c r="M17" s="931">
        <v>43556.268</v>
      </c>
      <c r="N17" s="931">
        <v>23788.394</v>
      </c>
      <c r="O17" s="931">
        <v>227.184</v>
      </c>
      <c r="P17" s="931">
        <v>1827.381</v>
      </c>
      <c r="Q17" s="931">
        <v>0</v>
      </c>
      <c r="R17" s="931">
        <v>0</v>
      </c>
      <c r="S17" s="931">
        <v>0</v>
      </c>
      <c r="T17" s="931">
        <v>517506.27686000004</v>
      </c>
      <c r="U17" s="931">
        <v>3007.2031</v>
      </c>
      <c r="V17" s="931">
        <v>27796.240100000003</v>
      </c>
      <c r="W17" s="931">
        <v>0</v>
      </c>
      <c r="X17" s="931">
        <v>0</v>
      </c>
      <c r="Y17" s="931">
        <v>0</v>
      </c>
      <c r="Z17" s="932">
        <v>925889.248</v>
      </c>
    </row>
    <row r="18" spans="1:26" s="930" customFormat="1" ht="20.1" customHeight="1">
      <c r="A18" s="14" t="s">
        <v>36</v>
      </c>
      <c r="B18" s="931">
        <v>0</v>
      </c>
      <c r="C18" s="931">
        <v>0</v>
      </c>
      <c r="D18" s="931">
        <v>0</v>
      </c>
      <c r="E18" s="931">
        <v>6644.311</v>
      </c>
      <c r="F18" s="931">
        <v>0</v>
      </c>
      <c r="G18" s="931">
        <v>0</v>
      </c>
      <c r="H18" s="931">
        <v>14388.997</v>
      </c>
      <c r="I18" s="931">
        <v>434.27</v>
      </c>
      <c r="J18" s="931">
        <v>27.454</v>
      </c>
      <c r="K18" s="931">
        <v>252169.946</v>
      </c>
      <c r="L18" s="931">
        <v>6003.564</v>
      </c>
      <c r="M18" s="931">
        <v>11566.336</v>
      </c>
      <c r="N18" s="931">
        <v>209398.621</v>
      </c>
      <c r="O18" s="931">
        <v>5131.682</v>
      </c>
      <c r="P18" s="931">
        <v>8544.39</v>
      </c>
      <c r="Q18" s="931">
        <v>0</v>
      </c>
      <c r="R18" s="931">
        <v>0</v>
      </c>
      <c r="S18" s="931">
        <v>0</v>
      </c>
      <c r="T18" s="931">
        <v>38812.33333</v>
      </c>
      <c r="U18" s="931">
        <v>762.5019100000001</v>
      </c>
      <c r="V18" s="931">
        <v>1273.67067</v>
      </c>
      <c r="W18" s="931">
        <v>0</v>
      </c>
      <c r="X18" s="931">
        <v>0</v>
      </c>
      <c r="Y18" s="931">
        <v>0</v>
      </c>
      <c r="Z18" s="932">
        <v>555158.082</v>
      </c>
    </row>
    <row r="19" spans="1:26" s="930" customFormat="1" ht="20.1" customHeight="1">
      <c r="A19" s="14" t="s">
        <v>37</v>
      </c>
      <c r="B19" s="931">
        <v>15500</v>
      </c>
      <c r="C19" s="931">
        <v>0</v>
      </c>
      <c r="D19" s="931">
        <v>0</v>
      </c>
      <c r="E19" s="931">
        <v>0</v>
      </c>
      <c r="F19" s="931">
        <v>0</v>
      </c>
      <c r="G19" s="931">
        <v>0</v>
      </c>
      <c r="H19" s="931">
        <v>56388.73</v>
      </c>
      <c r="I19" s="931">
        <v>3373.225</v>
      </c>
      <c r="J19" s="931">
        <v>1525.801</v>
      </c>
      <c r="K19" s="931">
        <v>413046.43</v>
      </c>
      <c r="L19" s="931">
        <v>6477.023</v>
      </c>
      <c r="M19" s="931">
        <v>18820.16</v>
      </c>
      <c r="N19" s="931">
        <v>227178.558</v>
      </c>
      <c r="O19" s="931">
        <v>1298.736</v>
      </c>
      <c r="P19" s="931">
        <v>7021.004</v>
      </c>
      <c r="Q19" s="931">
        <v>0</v>
      </c>
      <c r="R19" s="931">
        <v>0</v>
      </c>
      <c r="S19" s="931">
        <v>0</v>
      </c>
      <c r="T19" s="931">
        <v>82724.63218</v>
      </c>
      <c r="U19" s="931">
        <v>782.62488</v>
      </c>
      <c r="V19" s="931">
        <v>2757.97494</v>
      </c>
      <c r="W19" s="931">
        <v>25258.943</v>
      </c>
      <c r="X19" s="931">
        <v>117.197</v>
      </c>
      <c r="Y19" s="931">
        <v>4226.087</v>
      </c>
      <c r="Z19" s="932">
        <v>866497.132</v>
      </c>
    </row>
    <row r="20" spans="1:26" s="930" customFormat="1" ht="28.5" customHeight="1" thickBot="1">
      <c r="A20" s="85" t="s">
        <v>38</v>
      </c>
      <c r="B20" s="933">
        <v>15988.03</v>
      </c>
      <c r="C20" s="933">
        <v>0</v>
      </c>
      <c r="D20" s="933">
        <v>0</v>
      </c>
      <c r="E20" s="933">
        <v>17047.265</v>
      </c>
      <c r="F20" s="933">
        <v>0</v>
      </c>
      <c r="G20" s="933">
        <v>0</v>
      </c>
      <c r="H20" s="933">
        <v>191056.025</v>
      </c>
      <c r="I20" s="933">
        <v>4516.887</v>
      </c>
      <c r="J20" s="933">
        <v>19153.242000000002</v>
      </c>
      <c r="K20" s="933">
        <v>3259252.6140000005</v>
      </c>
      <c r="L20" s="933">
        <v>105194.697</v>
      </c>
      <c r="M20" s="933">
        <v>320932.517</v>
      </c>
      <c r="N20" s="933">
        <v>2489301.9050000003</v>
      </c>
      <c r="O20" s="933">
        <v>51784.274000000005</v>
      </c>
      <c r="P20" s="933">
        <v>203930.07599999997</v>
      </c>
      <c r="Q20" s="934">
        <v>1648247.9835</v>
      </c>
      <c r="R20" s="934">
        <v>1355.86518</v>
      </c>
      <c r="S20" s="934">
        <v>270099.36014</v>
      </c>
      <c r="T20" s="931">
        <v>4016909.49077</v>
      </c>
      <c r="U20" s="931">
        <v>332956.92599</v>
      </c>
      <c r="V20" s="931">
        <v>331081.72776</v>
      </c>
      <c r="W20" s="933">
        <v>164277.856</v>
      </c>
      <c r="X20" s="933">
        <v>117.197</v>
      </c>
      <c r="Y20" s="933">
        <v>8282.131000000001</v>
      </c>
      <c r="Z20" s="935">
        <v>13451486.112</v>
      </c>
    </row>
    <row r="21" spans="1:25" s="930" customFormat="1" ht="15">
      <c r="A21" s="931" t="s">
        <v>897</v>
      </c>
      <c r="B21" s="936"/>
      <c r="N21" s="936"/>
      <c r="P21" s="936"/>
      <c r="S21" s="926"/>
      <c r="T21" s="937"/>
      <c r="U21" s="937"/>
      <c r="V21" s="937"/>
      <c r="Y21" s="936"/>
    </row>
    <row r="22" spans="1:27" s="916" customFormat="1" ht="15">
      <c r="A22" s="767" t="s">
        <v>885</v>
      </c>
      <c r="B22" s="938"/>
      <c r="C22" s="930"/>
      <c r="D22" s="939"/>
      <c r="E22" s="940"/>
      <c r="F22" s="940"/>
      <c r="G22" s="940"/>
      <c r="H22" s="940"/>
      <c r="I22" s="940"/>
      <c r="J22" s="940"/>
      <c r="K22" s="940"/>
      <c r="L22" s="940"/>
      <c r="M22" s="940"/>
      <c r="N22" s="940"/>
      <c r="O22" s="930"/>
      <c r="P22" s="930"/>
      <c r="Q22" s="930"/>
      <c r="R22" s="930"/>
      <c r="S22" s="930"/>
      <c r="T22" s="936"/>
      <c r="U22" s="936"/>
      <c r="V22" s="936"/>
      <c r="W22" s="930"/>
      <c r="X22" s="930"/>
      <c r="Y22" s="930"/>
      <c r="Z22" s="930"/>
      <c r="AA22" s="930"/>
    </row>
    <row r="23" spans="1:20" s="916" customFormat="1" ht="15">
      <c r="A23" s="767" t="s">
        <v>886</v>
      </c>
      <c r="T23" s="941"/>
    </row>
    <row r="24" spans="1:20" s="916" customFormat="1" ht="15">
      <c r="A24" s="767" t="s">
        <v>887</v>
      </c>
      <c r="F24" s="941"/>
      <c r="T24" s="941"/>
    </row>
    <row r="25" s="916" customFormat="1" ht="15">
      <c r="T25" s="941"/>
    </row>
    <row r="26" s="916" customFormat="1" ht="15">
      <c r="T26" s="941"/>
    </row>
    <row r="27" s="916" customFormat="1" ht="15">
      <c r="T27" s="941"/>
    </row>
    <row r="28" s="916" customFormat="1" ht="15">
      <c r="T28" s="941"/>
    </row>
    <row r="29" s="916" customFormat="1" ht="15">
      <c r="T29" s="941"/>
    </row>
    <row r="30" s="916" customFormat="1" ht="15">
      <c r="T30" s="941"/>
    </row>
    <row r="31" ht="15">
      <c r="T31" s="941"/>
    </row>
    <row r="32" ht="15">
      <c r="T32" s="941"/>
    </row>
    <row r="33" ht="15">
      <c r="T33" s="941"/>
    </row>
    <row r="34" ht="15">
      <c r="T34" s="941"/>
    </row>
    <row r="35" ht="15">
      <c r="T35" s="941"/>
    </row>
    <row r="36" ht="15">
      <c r="T36" s="941"/>
    </row>
    <row r="37" ht="15">
      <c r="T37" s="941"/>
    </row>
  </sheetData>
  <mergeCells count="7">
    <mergeCell ref="A2:Z2"/>
    <mergeCell ref="A6:A8"/>
    <mergeCell ref="Q6:V6"/>
    <mergeCell ref="W6:Y6"/>
    <mergeCell ref="Z6:Z8"/>
    <mergeCell ref="Q7:S7"/>
    <mergeCell ref="T7:V7"/>
  </mergeCells>
  <hyperlinks>
    <hyperlink ref="A1" location="Índice!A1" display="Volver al Índice"/>
  </hyperlinks>
  <printOptions horizontalCentered="1" verticalCentered="1"/>
  <pageMargins left="0.1968503937007874" right="0.1968503937007874" top="0.5905511811023623" bottom="0.5905511811023623" header="0.5905511811023623" footer="0.5905511811023623"/>
  <pageSetup fitToHeight="0" fitToWidth="0" horizontalDpi="600" verticalDpi="6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zoomScale="75" zoomScaleNormal="75" workbookViewId="0" topLeftCell="A1"/>
  </sheetViews>
  <sheetFormatPr defaultColWidth="10.8515625" defaultRowHeight="15"/>
  <cols>
    <col min="1" max="1" width="30.8515625" style="5" customWidth="1"/>
    <col min="2" max="2" width="22.00390625" style="5" customWidth="1"/>
    <col min="3" max="3" width="20.7109375" style="5" customWidth="1"/>
    <col min="4" max="4" width="21.421875" style="5" customWidth="1"/>
    <col min="5" max="7" width="20.7109375" style="5" customWidth="1"/>
    <col min="8" max="8" width="10.8515625" style="5" customWidth="1"/>
    <col min="9" max="9" width="12.57421875" style="5" bestFit="1" customWidth="1"/>
    <col min="10" max="16384" width="10.8515625" style="5" customWidth="1"/>
  </cols>
  <sheetData>
    <row r="1" spans="1:7" s="357" customFormat="1" ht="25.5" customHeight="1">
      <c r="A1" s="1204" t="s">
        <v>1044</v>
      </c>
      <c r="B1" s="65"/>
      <c r="C1" s="65"/>
      <c r="D1" s="65"/>
      <c r="E1" s="65"/>
      <c r="F1" s="65"/>
      <c r="G1" s="65"/>
    </row>
    <row r="2" spans="1:7" s="504" customFormat="1" ht="58.5" customHeight="1">
      <c r="A2" s="1311" t="s">
        <v>863</v>
      </c>
      <c r="B2" s="1311"/>
      <c r="C2" s="1311"/>
      <c r="D2" s="1311"/>
      <c r="E2" s="1311"/>
      <c r="F2" s="1311"/>
      <c r="G2" s="1311"/>
    </row>
    <row r="3" spans="1:7" s="505" customFormat="1" ht="27" customHeight="1">
      <c r="A3" s="1338">
        <v>44165</v>
      </c>
      <c r="B3" s="1338"/>
      <c r="C3" s="1338"/>
      <c r="D3" s="1338"/>
      <c r="E3" s="1338"/>
      <c r="F3" s="1338"/>
      <c r="G3" s="1338"/>
    </row>
    <row r="4" spans="1:7" s="506" customFormat="1" ht="23.25" customHeight="1">
      <c r="A4" s="1339" t="s">
        <v>65</v>
      </c>
      <c r="B4" s="1339"/>
      <c r="C4" s="1339"/>
      <c r="D4" s="1339"/>
      <c r="E4" s="1339"/>
      <c r="F4" s="1339"/>
      <c r="G4" s="1339"/>
    </row>
    <row r="5" spans="1:7" s="508" customFormat="1" ht="13.5" thickBot="1">
      <c r="A5" s="691"/>
      <c r="B5" s="691"/>
      <c r="C5" s="691"/>
      <c r="D5" s="691"/>
      <c r="E5" s="691"/>
      <c r="F5" s="691"/>
      <c r="G5" s="691"/>
    </row>
    <row r="6" spans="1:7" s="508" customFormat="1" ht="71.25" customHeight="1">
      <c r="A6" s="550" t="s">
        <v>1</v>
      </c>
      <c r="B6" s="551" t="s">
        <v>864</v>
      </c>
      <c r="C6" s="551" t="s">
        <v>865</v>
      </c>
      <c r="D6" s="551" t="s">
        <v>866</v>
      </c>
      <c r="E6" s="551" t="s">
        <v>867</v>
      </c>
      <c r="F6" s="551" t="s">
        <v>868</v>
      </c>
      <c r="G6" s="162" t="s">
        <v>869</v>
      </c>
    </row>
    <row r="7" spans="1:7" s="508" customFormat="1" ht="9" customHeight="1">
      <c r="A7" s="691"/>
      <c r="B7" s="894"/>
      <c r="C7" s="894"/>
      <c r="D7" s="894"/>
      <c r="E7" s="894"/>
      <c r="F7" s="894"/>
      <c r="G7" s="895"/>
    </row>
    <row r="8" spans="1:8" s="14" customFormat="1" ht="20.1" customHeight="1">
      <c r="A8" s="21" t="s">
        <v>28</v>
      </c>
      <c r="B8" s="544">
        <v>57.069259580582745</v>
      </c>
      <c r="C8" s="544">
        <v>6.731396980355177</v>
      </c>
      <c r="D8" s="544">
        <v>10.201162925105706</v>
      </c>
      <c r="E8" s="544">
        <v>17.321382304043556</v>
      </c>
      <c r="F8" s="544">
        <v>8.676798209912812</v>
      </c>
      <c r="G8" s="896">
        <v>3851116.102</v>
      </c>
      <c r="H8" s="897"/>
    </row>
    <row r="9" spans="1:8" s="14" customFormat="1" ht="20.1" customHeight="1">
      <c r="A9" s="21" t="s">
        <v>29</v>
      </c>
      <c r="B9" s="544">
        <v>87.97477777338482</v>
      </c>
      <c r="C9" s="544">
        <v>2.338011540017726</v>
      </c>
      <c r="D9" s="544">
        <v>1.807065752343923</v>
      </c>
      <c r="E9" s="544">
        <v>5.1655835904051175</v>
      </c>
      <c r="F9" s="544">
        <v>2.7145613438484144</v>
      </c>
      <c r="G9" s="896">
        <v>2717555.791</v>
      </c>
      <c r="H9" s="897"/>
    </row>
    <row r="10" spans="1:8" s="14" customFormat="1" ht="20.1" customHeight="1">
      <c r="A10" s="21" t="s">
        <v>30</v>
      </c>
      <c r="B10" s="544">
        <v>90.00383342645458</v>
      </c>
      <c r="C10" s="544">
        <v>2.875363740534412</v>
      </c>
      <c r="D10" s="544">
        <v>2.6987862584037003</v>
      </c>
      <c r="E10" s="544">
        <v>2.8121450281343963</v>
      </c>
      <c r="F10" s="544">
        <v>1.6098715464729203</v>
      </c>
      <c r="G10" s="896">
        <v>2039812.1870000002</v>
      </c>
      <c r="H10" s="897"/>
    </row>
    <row r="11" spans="1:8" s="14" customFormat="1" ht="20.1" customHeight="1">
      <c r="A11" s="21" t="s">
        <v>31</v>
      </c>
      <c r="B11" s="544">
        <v>83.86756153014852</v>
      </c>
      <c r="C11" s="544">
        <v>3.6457244682809615</v>
      </c>
      <c r="D11" s="544">
        <v>5.297330480196683</v>
      </c>
      <c r="E11" s="544">
        <v>5.9542916383458016</v>
      </c>
      <c r="F11" s="544">
        <v>1.2350918830280246</v>
      </c>
      <c r="G11" s="896">
        <v>895283.6749999999</v>
      </c>
      <c r="H11" s="897"/>
    </row>
    <row r="12" spans="1:8" s="14" customFormat="1" ht="20.1" customHeight="1">
      <c r="A12" s="21" t="s">
        <v>32</v>
      </c>
      <c r="B12" s="544">
        <v>79.72012182298135</v>
      </c>
      <c r="C12" s="544">
        <v>2.85024905519625</v>
      </c>
      <c r="D12" s="544">
        <v>5.229017331032773</v>
      </c>
      <c r="E12" s="544">
        <v>5.0089508009641825</v>
      </c>
      <c r="F12" s="544">
        <v>7.191660989825441</v>
      </c>
      <c r="G12" s="896">
        <v>257709.33899999998</v>
      </c>
      <c r="H12" s="897"/>
    </row>
    <row r="13" spans="1:8" s="14" customFormat="1" ht="20.1" customHeight="1">
      <c r="A13" s="21" t="s">
        <v>33</v>
      </c>
      <c r="B13" s="544">
        <v>73.52803726288855</v>
      </c>
      <c r="C13" s="544">
        <v>1.8250269208921137</v>
      </c>
      <c r="D13" s="544">
        <v>3.47962256501853</v>
      </c>
      <c r="E13" s="544">
        <v>13.760984898622574</v>
      </c>
      <c r="F13" s="544">
        <v>7.406328352578237</v>
      </c>
      <c r="G13" s="896">
        <v>1374803.994</v>
      </c>
      <c r="H13" s="897"/>
    </row>
    <row r="14" spans="1:8" s="14" customFormat="1" ht="20.1" customHeight="1">
      <c r="A14" s="21" t="s">
        <v>34</v>
      </c>
      <c r="B14" s="544" t="s">
        <v>39</v>
      </c>
      <c r="C14" s="544" t="s">
        <v>39</v>
      </c>
      <c r="D14" s="544" t="s">
        <v>39</v>
      </c>
      <c r="E14" s="544" t="s">
        <v>39</v>
      </c>
      <c r="F14" s="544" t="s">
        <v>39</v>
      </c>
      <c r="G14" s="896">
        <v>0</v>
      </c>
      <c r="H14" s="897"/>
    </row>
    <row r="15" spans="1:8" s="14" customFormat="1" ht="20.1" customHeight="1">
      <c r="A15" s="21" t="s">
        <v>870</v>
      </c>
      <c r="B15" s="544">
        <v>80.32775857563237</v>
      </c>
      <c r="C15" s="544">
        <v>5.679608784708451</v>
      </c>
      <c r="D15" s="544">
        <v>3.8258817042028834</v>
      </c>
      <c r="E15" s="544">
        <v>5.095108173155067</v>
      </c>
      <c r="F15" s="544">
        <v>5.071642762301219</v>
      </c>
      <c r="G15" s="896">
        <v>921317.77</v>
      </c>
      <c r="H15" s="897"/>
    </row>
    <row r="16" spans="1:8" s="14" customFormat="1" ht="20.1" customHeight="1">
      <c r="A16" s="21" t="s">
        <v>36</v>
      </c>
      <c r="B16" s="544">
        <v>91.10675038030146</v>
      </c>
      <c r="C16" s="544">
        <v>2.101424016010991</v>
      </c>
      <c r="D16" s="544">
        <v>1.952752088170116</v>
      </c>
      <c r="E16" s="544">
        <v>1.5803746806306969</v>
      </c>
      <c r="F16" s="544">
        <v>3.25869883488673</v>
      </c>
      <c r="G16" s="896">
        <v>553693.6340000001</v>
      </c>
      <c r="H16" s="897"/>
    </row>
    <row r="17" spans="1:8" s="14" customFormat="1" ht="20.1" customHeight="1">
      <c r="A17" s="21" t="s">
        <v>37</v>
      </c>
      <c r="B17" s="544">
        <v>92.04644562784911</v>
      </c>
      <c r="C17" s="544">
        <v>1.2223638180567604</v>
      </c>
      <c r="D17" s="544">
        <v>1.879095611012413</v>
      </c>
      <c r="E17" s="544">
        <v>1.9959690195496884</v>
      </c>
      <c r="F17" s="544">
        <v>2.856125923532025</v>
      </c>
      <c r="G17" s="896">
        <v>865950.6150000001</v>
      </c>
      <c r="H17" s="897"/>
    </row>
    <row r="18" spans="1:8" s="14" customFormat="1" ht="24.75" customHeight="1" thickBot="1">
      <c r="A18" s="780" t="s">
        <v>38</v>
      </c>
      <c r="B18" s="547">
        <v>77.41378800669581</v>
      </c>
      <c r="C18" s="547">
        <v>3.8661166594922656</v>
      </c>
      <c r="D18" s="547">
        <v>4.957166956890452</v>
      </c>
      <c r="E18" s="547">
        <v>8.853340468276231</v>
      </c>
      <c r="F18" s="547">
        <v>4.909587908645269</v>
      </c>
      <c r="G18" s="898">
        <v>13477243.106999999</v>
      </c>
      <c r="H18" s="897"/>
    </row>
    <row r="19" spans="1:7" s="508" customFormat="1" ht="14.25" customHeight="1">
      <c r="A19" s="899" t="s">
        <v>871</v>
      </c>
      <c r="B19" s="900"/>
      <c r="C19" s="900"/>
      <c r="D19" s="900"/>
      <c r="E19" s="900"/>
      <c r="F19" s="900"/>
      <c r="G19" s="900"/>
    </row>
    <row r="20" spans="1:7" s="901" customFormat="1" ht="14.1" customHeight="1">
      <c r="A20" s="899" t="s">
        <v>872</v>
      </c>
      <c r="B20" s="900"/>
      <c r="C20" s="900"/>
      <c r="D20" s="900"/>
      <c r="E20" s="900"/>
      <c r="F20" s="900"/>
      <c r="G20" s="900"/>
    </row>
    <row r="21" spans="1:7" s="901" customFormat="1" ht="14.1" customHeight="1">
      <c r="A21" s="899" t="s">
        <v>873</v>
      </c>
      <c r="B21" s="900"/>
      <c r="C21" s="900"/>
      <c r="D21" s="900"/>
      <c r="E21" s="900"/>
      <c r="F21" s="900"/>
      <c r="G21" s="900"/>
    </row>
    <row r="22" spans="1:7" s="508" customFormat="1" ht="14.1" customHeight="1">
      <c r="A22" s="902" t="s">
        <v>874</v>
      </c>
      <c r="B22" s="903"/>
      <c r="C22" s="903"/>
      <c r="D22" s="903"/>
      <c r="E22" s="903"/>
      <c r="F22" s="903"/>
      <c r="G22" s="903"/>
    </row>
    <row r="23" spans="1:9" s="508" customFormat="1" ht="15">
      <c r="A23" s="902" t="s">
        <v>875</v>
      </c>
      <c r="B23" s="894"/>
      <c r="C23" s="894"/>
      <c r="D23" s="894"/>
      <c r="E23" s="894"/>
      <c r="F23" s="894"/>
      <c r="G23" s="894"/>
      <c r="I23" s="904"/>
    </row>
    <row r="24" spans="1:7" s="508" customFormat="1" ht="15">
      <c r="A24" s="691"/>
      <c r="B24" s="894"/>
      <c r="C24" s="894"/>
      <c r="D24" s="894"/>
      <c r="E24" s="894"/>
      <c r="F24" s="894"/>
      <c r="G24" s="894"/>
    </row>
    <row r="25" spans="1:7" s="508" customFormat="1" ht="13.5">
      <c r="A25" s="905"/>
      <c r="B25" s="691"/>
      <c r="C25" s="691"/>
      <c r="D25" s="691"/>
      <c r="E25" s="691"/>
      <c r="F25" s="691"/>
      <c r="G25" s="691"/>
    </row>
    <row r="26" spans="1:7" s="508" customFormat="1" ht="15">
      <c r="A26" s="691"/>
      <c r="B26" s="691"/>
      <c r="C26" s="691"/>
      <c r="D26" s="691"/>
      <c r="E26" s="691"/>
      <c r="F26" s="691"/>
      <c r="G26" s="691"/>
    </row>
    <row r="27" spans="1:7" s="508" customFormat="1" ht="15">
      <c r="A27" s="691"/>
      <c r="B27" s="691"/>
      <c r="C27" s="691"/>
      <c r="D27" s="691"/>
      <c r="E27" s="691"/>
      <c r="F27" s="691"/>
      <c r="G27" s="691"/>
    </row>
    <row r="28" s="508" customFormat="1" ht="15"/>
    <row r="29" s="7" customFormat="1" ht="15"/>
    <row r="30" s="7" customFormat="1" ht="15"/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</sheetData>
  <mergeCells count="3">
    <mergeCell ref="A2:G2"/>
    <mergeCell ref="A3:G3"/>
    <mergeCell ref="A4:G4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"/>
  <sheetViews>
    <sheetView showGridLines="0" workbookViewId="0" topLeftCell="A1"/>
  </sheetViews>
  <sheetFormatPr defaultColWidth="11.421875" defaultRowHeight="15"/>
  <cols>
    <col min="1" max="1" width="28.140625" style="1036" customWidth="1"/>
    <col min="2" max="2" width="7.140625" style="1036" customWidth="1"/>
    <col min="3" max="6" width="5.7109375" style="1036" customWidth="1"/>
    <col min="7" max="7" width="1.28515625" style="1036" customWidth="1"/>
    <col min="8" max="8" width="7.28125" style="1036" customWidth="1"/>
    <col min="9" max="9" width="5.7109375" style="1036" customWidth="1"/>
    <col min="10" max="11" width="6.28125" style="1036" bestFit="1" customWidth="1"/>
    <col min="12" max="12" width="5.7109375" style="1036" customWidth="1"/>
    <col min="13" max="13" width="1.28515625" style="1036" customWidth="1"/>
    <col min="14" max="14" width="6.57421875" style="1036" customWidth="1"/>
    <col min="15" max="18" width="5.7109375" style="1036" customWidth="1"/>
    <col min="19" max="19" width="1.28515625" style="1036" customWidth="1"/>
    <col min="20" max="20" width="7.421875" style="1036" customWidth="1"/>
    <col min="21" max="24" width="5.7109375" style="1036" customWidth="1"/>
    <col min="25" max="25" width="0.9921875" style="1036" customWidth="1"/>
    <col min="26" max="26" width="7.421875" style="1036" customWidth="1"/>
    <col min="27" max="29" width="5.7109375" style="1036" customWidth="1"/>
    <col min="30" max="30" width="6.140625" style="1036" customWidth="1"/>
    <col min="31" max="31" width="1.28515625" style="1036" customWidth="1"/>
    <col min="32" max="32" width="7.421875" style="1036" customWidth="1"/>
    <col min="33" max="36" width="5.7109375" style="1036" customWidth="1"/>
    <col min="37" max="37" width="1.28515625" style="1036" customWidth="1"/>
    <col min="38" max="38" width="7.421875" style="1036" customWidth="1"/>
    <col min="39" max="42" width="5.7109375" style="1036" customWidth="1"/>
    <col min="43" max="43" width="1.28515625" style="1036" customWidth="1"/>
    <col min="44" max="16384" width="11.421875" style="1036" customWidth="1"/>
  </cols>
  <sheetData>
    <row r="1" spans="1:42" s="1032" customFormat="1" ht="21" customHeight="1">
      <c r="A1" s="1204" t="s">
        <v>1044</v>
      </c>
      <c r="B1" s="1031"/>
      <c r="C1" s="1031"/>
      <c r="D1" s="1031"/>
      <c r="E1" s="1031"/>
      <c r="F1" s="1031"/>
      <c r="G1" s="1031"/>
      <c r="H1" s="1031"/>
      <c r="I1" s="1031"/>
      <c r="J1" s="1031"/>
      <c r="K1" s="1031"/>
      <c r="L1" s="1031"/>
      <c r="M1" s="1031"/>
      <c r="N1" s="1031"/>
      <c r="O1" s="1031"/>
      <c r="P1" s="1031"/>
      <c r="Q1" s="1031"/>
      <c r="R1" s="1031"/>
      <c r="S1" s="1031"/>
      <c r="T1" s="1031"/>
      <c r="U1" s="1031"/>
      <c r="V1" s="1031"/>
      <c r="W1" s="1031"/>
      <c r="X1" s="1031"/>
      <c r="Y1" s="1031"/>
      <c r="Z1" s="1031"/>
      <c r="AA1" s="1031"/>
      <c r="AB1" s="1031"/>
      <c r="AC1" s="1031"/>
      <c r="AD1" s="1031"/>
      <c r="AE1" s="1031"/>
      <c r="AF1" s="1031"/>
      <c r="AG1" s="1031"/>
      <c r="AH1" s="1031"/>
      <c r="AI1" s="1031"/>
      <c r="AJ1" s="1031"/>
      <c r="AK1" s="1031"/>
      <c r="AL1" s="1031"/>
      <c r="AM1" s="1031"/>
      <c r="AN1" s="1031"/>
      <c r="AO1" s="1031"/>
      <c r="AP1" s="1031"/>
    </row>
    <row r="2" spans="1:42" s="1033" customFormat="1" ht="32.25" customHeight="1">
      <c r="A2" s="1374" t="s">
        <v>946</v>
      </c>
      <c r="B2" s="1374"/>
      <c r="C2" s="1374"/>
      <c r="D2" s="1374"/>
      <c r="E2" s="1374"/>
      <c r="F2" s="1374"/>
      <c r="G2" s="1374"/>
      <c r="H2" s="1374"/>
      <c r="I2" s="1374"/>
      <c r="J2" s="1374"/>
      <c r="K2" s="1374"/>
      <c r="L2" s="1374"/>
      <c r="M2" s="1374"/>
      <c r="N2" s="1374"/>
      <c r="O2" s="1374"/>
      <c r="P2" s="1374"/>
      <c r="Q2" s="1374"/>
      <c r="R2" s="1374"/>
      <c r="S2" s="1374"/>
      <c r="T2" s="1374"/>
      <c r="U2" s="1374"/>
      <c r="V2" s="1374"/>
      <c r="W2" s="1374"/>
      <c r="X2" s="1374"/>
      <c r="Y2" s="1374"/>
      <c r="Z2" s="1374"/>
      <c r="AA2" s="1374"/>
      <c r="AB2" s="1374"/>
      <c r="AC2" s="1374"/>
      <c r="AD2" s="1374"/>
      <c r="AE2" s="1374"/>
      <c r="AF2" s="1374"/>
      <c r="AG2" s="1374"/>
      <c r="AH2" s="1374"/>
      <c r="AI2" s="1374"/>
      <c r="AJ2" s="1374"/>
      <c r="AK2" s="1374"/>
      <c r="AL2" s="1374"/>
      <c r="AM2" s="1374"/>
      <c r="AN2" s="1374"/>
      <c r="AO2" s="1374"/>
      <c r="AP2" s="1374"/>
    </row>
    <row r="3" spans="1:42" s="1032" customFormat="1" ht="20.25" customHeight="1">
      <c r="A3" s="1375">
        <v>44165</v>
      </c>
      <c r="B3" s="1375"/>
      <c r="C3" s="1375"/>
      <c r="D3" s="1375"/>
      <c r="E3" s="1375"/>
      <c r="F3" s="1375"/>
      <c r="G3" s="1375"/>
      <c r="H3" s="1375"/>
      <c r="I3" s="1375"/>
      <c r="J3" s="1375"/>
      <c r="K3" s="1375"/>
      <c r="L3" s="1375"/>
      <c r="M3" s="1375"/>
      <c r="N3" s="1375"/>
      <c r="O3" s="1375"/>
      <c r="P3" s="1375"/>
      <c r="Q3" s="1375"/>
      <c r="R3" s="1375"/>
      <c r="S3" s="1375"/>
      <c r="T3" s="1375"/>
      <c r="U3" s="1375"/>
      <c r="V3" s="1375"/>
      <c r="W3" s="1375"/>
      <c r="X3" s="1375"/>
      <c r="Y3" s="1375"/>
      <c r="Z3" s="1375"/>
      <c r="AA3" s="1375"/>
      <c r="AB3" s="1375"/>
      <c r="AC3" s="1375"/>
      <c r="AD3" s="1375"/>
      <c r="AE3" s="1375"/>
      <c r="AF3" s="1375"/>
      <c r="AG3" s="1375"/>
      <c r="AH3" s="1375"/>
      <c r="AI3" s="1375"/>
      <c r="AJ3" s="1375"/>
      <c r="AK3" s="1375"/>
      <c r="AL3" s="1375"/>
      <c r="AM3" s="1375"/>
      <c r="AN3" s="1375"/>
      <c r="AO3" s="1375"/>
      <c r="AP3" s="1375"/>
    </row>
    <row r="4" spans="1:42" s="1032" customFormat="1" ht="16.5" customHeight="1">
      <c r="A4" s="1376" t="s">
        <v>65</v>
      </c>
      <c r="B4" s="1376"/>
      <c r="C4" s="1376"/>
      <c r="D4" s="1376"/>
      <c r="E4" s="1376"/>
      <c r="F4" s="1376"/>
      <c r="G4" s="1376"/>
      <c r="H4" s="1376"/>
      <c r="I4" s="1376"/>
      <c r="J4" s="1376"/>
      <c r="K4" s="1376"/>
      <c r="L4" s="1376"/>
      <c r="M4" s="1376"/>
      <c r="N4" s="1376"/>
      <c r="O4" s="1376"/>
      <c r="P4" s="1376"/>
      <c r="Q4" s="1376"/>
      <c r="R4" s="1376"/>
      <c r="S4" s="1376"/>
      <c r="T4" s="1376"/>
      <c r="U4" s="1376"/>
      <c r="V4" s="1376"/>
      <c r="W4" s="1376"/>
      <c r="X4" s="1376"/>
      <c r="Y4" s="1376"/>
      <c r="Z4" s="1376"/>
      <c r="AA4" s="1376"/>
      <c r="AB4" s="1376"/>
      <c r="AC4" s="1376"/>
      <c r="AD4" s="1376"/>
      <c r="AE4" s="1376"/>
      <c r="AF4" s="1376"/>
      <c r="AG4" s="1376"/>
      <c r="AH4" s="1376"/>
      <c r="AI4" s="1376"/>
      <c r="AJ4" s="1376"/>
      <c r="AK4" s="1376"/>
      <c r="AL4" s="1376"/>
      <c r="AM4" s="1376"/>
      <c r="AN4" s="1376"/>
      <c r="AO4" s="1376"/>
      <c r="AP4" s="1376"/>
    </row>
    <row r="5" spans="1:43" ht="13.5" thickBot="1">
      <c r="A5" s="1034"/>
      <c r="B5" s="1034"/>
      <c r="C5" s="1034"/>
      <c r="D5" s="1034"/>
      <c r="E5" s="1034"/>
      <c r="F5" s="1034"/>
      <c r="G5" s="1034"/>
      <c r="H5" s="1035"/>
      <c r="I5" s="1034"/>
      <c r="J5" s="1034"/>
      <c r="K5" s="1034"/>
      <c r="L5" s="1034"/>
      <c r="M5" s="1034"/>
      <c r="N5" s="1034"/>
      <c r="O5" s="1034"/>
      <c r="P5" s="1034"/>
      <c r="Q5" s="1034"/>
      <c r="R5" s="1034"/>
      <c r="S5" s="1034"/>
      <c r="T5" s="1034"/>
      <c r="U5" s="1034"/>
      <c r="V5" s="1034"/>
      <c r="W5" s="1034"/>
      <c r="X5" s="1034"/>
      <c r="Y5" s="1034"/>
      <c r="Z5" s="1034"/>
      <c r="AA5" s="1034"/>
      <c r="AB5" s="1034"/>
      <c r="AC5" s="1034"/>
      <c r="AD5" s="1034"/>
      <c r="AE5" s="1034"/>
      <c r="AF5" s="1034"/>
      <c r="AG5" s="1034"/>
      <c r="AH5" s="1034"/>
      <c r="AI5" s="1034"/>
      <c r="AJ5" s="1034"/>
      <c r="AK5" s="1034"/>
      <c r="AL5" s="1034"/>
      <c r="AM5" s="1034"/>
      <c r="AN5" s="1034"/>
      <c r="AO5" s="1034"/>
      <c r="AP5" s="1034"/>
      <c r="AQ5" s="1034"/>
    </row>
    <row r="6" spans="1:43" s="1038" customFormat="1" ht="29.25" customHeight="1">
      <c r="A6" s="1377" t="s">
        <v>1</v>
      </c>
      <c r="B6" s="1373" t="s">
        <v>935</v>
      </c>
      <c r="C6" s="1373"/>
      <c r="D6" s="1373"/>
      <c r="E6" s="1373"/>
      <c r="F6" s="1373"/>
      <c r="G6" s="1037"/>
      <c r="H6" s="1373" t="s">
        <v>889</v>
      </c>
      <c r="I6" s="1373"/>
      <c r="J6" s="1373"/>
      <c r="K6" s="1373"/>
      <c r="L6" s="1373"/>
      <c r="M6" s="1037"/>
      <c r="N6" s="1373" t="s">
        <v>890</v>
      </c>
      <c r="O6" s="1373"/>
      <c r="P6" s="1373"/>
      <c r="Q6" s="1373"/>
      <c r="R6" s="1373"/>
      <c r="S6" s="1037"/>
      <c r="T6" s="1373" t="s">
        <v>891</v>
      </c>
      <c r="U6" s="1373"/>
      <c r="V6" s="1373"/>
      <c r="W6" s="1373"/>
      <c r="X6" s="1373"/>
      <c r="Y6" s="1037"/>
      <c r="Z6" s="1373" t="s">
        <v>46</v>
      </c>
      <c r="AA6" s="1373"/>
      <c r="AB6" s="1373"/>
      <c r="AC6" s="1373"/>
      <c r="AD6" s="1373"/>
      <c r="AE6" s="1037"/>
      <c r="AF6" s="1373" t="s">
        <v>47</v>
      </c>
      <c r="AG6" s="1373"/>
      <c r="AH6" s="1373"/>
      <c r="AI6" s="1373"/>
      <c r="AJ6" s="1373"/>
      <c r="AK6" s="1037"/>
      <c r="AL6" s="1373" t="s">
        <v>947</v>
      </c>
      <c r="AM6" s="1373"/>
      <c r="AN6" s="1373"/>
      <c r="AO6" s="1373"/>
      <c r="AP6" s="1373"/>
      <c r="AQ6" s="1037"/>
    </row>
    <row r="7" spans="1:43" s="1038" customFormat="1" ht="16.5" customHeight="1">
      <c r="A7" s="1378"/>
      <c r="B7" s="1039">
        <v>0</v>
      </c>
      <c r="C7" s="1039">
        <v>1</v>
      </c>
      <c r="D7" s="1039">
        <v>2</v>
      </c>
      <c r="E7" s="1039">
        <v>3</v>
      </c>
      <c r="F7" s="1039">
        <v>4</v>
      </c>
      <c r="G7" s="1039"/>
      <c r="H7" s="1039">
        <v>0</v>
      </c>
      <c r="I7" s="1039">
        <v>1</v>
      </c>
      <c r="J7" s="1039">
        <v>2</v>
      </c>
      <c r="K7" s="1039">
        <v>3</v>
      </c>
      <c r="L7" s="1039">
        <v>4</v>
      </c>
      <c r="M7" s="1039"/>
      <c r="N7" s="1039">
        <v>0</v>
      </c>
      <c r="O7" s="1039">
        <v>1</v>
      </c>
      <c r="P7" s="1039">
        <v>2</v>
      </c>
      <c r="Q7" s="1039">
        <v>3</v>
      </c>
      <c r="R7" s="1039">
        <v>4</v>
      </c>
      <c r="S7" s="1039"/>
      <c r="T7" s="1039">
        <v>0</v>
      </c>
      <c r="U7" s="1039">
        <v>1</v>
      </c>
      <c r="V7" s="1039">
        <v>2</v>
      </c>
      <c r="W7" s="1039">
        <v>3</v>
      </c>
      <c r="X7" s="1039">
        <v>4</v>
      </c>
      <c r="Y7" s="1039"/>
      <c r="Z7" s="1039">
        <v>0</v>
      </c>
      <c r="AA7" s="1039">
        <v>1</v>
      </c>
      <c r="AB7" s="1039">
        <v>2</v>
      </c>
      <c r="AC7" s="1039">
        <v>3</v>
      </c>
      <c r="AD7" s="1039">
        <v>4</v>
      </c>
      <c r="AE7" s="1039"/>
      <c r="AF7" s="1039">
        <v>0</v>
      </c>
      <c r="AG7" s="1039">
        <v>1</v>
      </c>
      <c r="AH7" s="1039">
        <v>2</v>
      </c>
      <c r="AI7" s="1039">
        <v>3</v>
      </c>
      <c r="AJ7" s="1039">
        <v>4</v>
      </c>
      <c r="AK7" s="1039"/>
      <c r="AL7" s="1039">
        <v>0</v>
      </c>
      <c r="AM7" s="1039">
        <v>1</v>
      </c>
      <c r="AN7" s="1039">
        <v>2</v>
      </c>
      <c r="AO7" s="1039">
        <v>3</v>
      </c>
      <c r="AP7" s="1039">
        <v>4</v>
      </c>
      <c r="AQ7" s="1039"/>
    </row>
    <row r="8" spans="1:43" s="1042" customFormat="1" ht="7.5" customHeight="1">
      <c r="A8" s="1040"/>
      <c r="B8" s="1041"/>
      <c r="C8" s="1041"/>
      <c r="D8" s="1041"/>
      <c r="E8" s="1041"/>
      <c r="F8" s="1041"/>
      <c r="G8" s="1041"/>
      <c r="H8" s="1041"/>
      <c r="I8" s="1041"/>
      <c r="J8" s="1041"/>
      <c r="K8" s="1041"/>
      <c r="L8" s="1041"/>
      <c r="M8" s="1041"/>
      <c r="N8" s="1041"/>
      <c r="O8" s="1041"/>
      <c r="P8" s="1041"/>
      <c r="Q8" s="1041"/>
      <c r="R8" s="1041"/>
      <c r="S8" s="1041"/>
      <c r="T8" s="1041"/>
      <c r="U8" s="1041"/>
      <c r="V8" s="1041"/>
      <c r="W8" s="1041"/>
      <c r="X8" s="1041"/>
      <c r="Y8" s="1041"/>
      <c r="Z8" s="1041"/>
      <c r="AA8" s="1041"/>
      <c r="AB8" s="1041"/>
      <c r="AC8" s="1041"/>
      <c r="AD8" s="1041"/>
      <c r="AE8" s="1041"/>
      <c r="AF8" s="1041"/>
      <c r="AG8" s="1041"/>
      <c r="AH8" s="1041"/>
      <c r="AI8" s="1041"/>
      <c r="AJ8" s="1041"/>
      <c r="AK8" s="1041"/>
      <c r="AL8" s="1041"/>
      <c r="AM8" s="1041"/>
      <c r="AN8" s="1041"/>
      <c r="AO8" s="1041"/>
      <c r="AP8" s="1041"/>
      <c r="AQ8" s="1041"/>
    </row>
    <row r="9" spans="1:43" s="1045" customFormat="1" ht="20.1" customHeight="1">
      <c r="A9" s="1043" t="s">
        <v>28</v>
      </c>
      <c r="B9" s="1044">
        <v>100</v>
      </c>
      <c r="C9" s="1044">
        <v>0</v>
      </c>
      <c r="D9" s="1044">
        <v>0</v>
      </c>
      <c r="E9" s="1044">
        <v>0</v>
      </c>
      <c r="F9" s="1044">
        <v>0</v>
      </c>
      <c r="G9" s="1044"/>
      <c r="H9" s="1044" t="s">
        <v>39</v>
      </c>
      <c r="I9" s="1044" t="s">
        <v>39</v>
      </c>
      <c r="J9" s="1044" t="s">
        <v>39</v>
      </c>
      <c r="K9" s="1044" t="s">
        <v>39</v>
      </c>
      <c r="L9" s="1044" t="s">
        <v>39</v>
      </c>
      <c r="M9" s="1044"/>
      <c r="N9" s="1044">
        <v>61.310402020373225</v>
      </c>
      <c r="O9" s="1044">
        <v>6.993746203375512</v>
      </c>
      <c r="P9" s="1044">
        <v>13.701635142835416</v>
      </c>
      <c r="Q9" s="1044">
        <v>17.378140888004186</v>
      </c>
      <c r="R9" s="1044">
        <v>0.6160581020797312</v>
      </c>
      <c r="S9" s="1044"/>
      <c r="T9" s="1044">
        <v>55.010242691966816</v>
      </c>
      <c r="U9" s="1044">
        <v>5.1706594078325665</v>
      </c>
      <c r="V9" s="1044">
        <v>7.389293320337617</v>
      </c>
      <c r="W9" s="1044">
        <v>15.728900935659397</v>
      </c>
      <c r="X9" s="1044">
        <v>16.700903085123016</v>
      </c>
      <c r="Y9" s="1044"/>
      <c r="Z9" s="1044">
        <v>56.65940859611954</v>
      </c>
      <c r="AA9" s="1044">
        <v>6.759495450829666</v>
      </c>
      <c r="AB9" s="1044">
        <v>7.434025396356507</v>
      </c>
      <c r="AC9" s="1044">
        <v>14.998475123731792</v>
      </c>
      <c r="AD9" s="1044">
        <v>14.14859401030423</v>
      </c>
      <c r="AE9" s="1044"/>
      <c r="AF9" s="1044">
        <v>55.68365506390225</v>
      </c>
      <c r="AG9" s="1044">
        <v>7.154983869453837</v>
      </c>
      <c r="AH9" s="1044">
        <v>10.999519601014962</v>
      </c>
      <c r="AI9" s="1044">
        <v>18.249351170553894</v>
      </c>
      <c r="AJ9" s="1044">
        <v>7.912490139558312</v>
      </c>
      <c r="AK9" s="1044"/>
      <c r="AL9" s="1044">
        <v>92.47580616863749</v>
      </c>
      <c r="AM9" s="1044">
        <v>0.8509772272711322</v>
      </c>
      <c r="AN9" s="1044">
        <v>0</v>
      </c>
      <c r="AO9" s="1044">
        <v>3.7578862416225127</v>
      </c>
      <c r="AP9" s="1044">
        <v>2.9151900066669003</v>
      </c>
      <c r="AQ9" s="1044"/>
    </row>
    <row r="10" spans="1:43" s="1045" customFormat="1" ht="20.1" customHeight="1">
      <c r="A10" s="1043" t="s">
        <v>29</v>
      </c>
      <c r="B10" s="1044" t="s">
        <v>39</v>
      </c>
      <c r="C10" s="1044" t="s">
        <v>39</v>
      </c>
      <c r="D10" s="1044" t="s">
        <v>39</v>
      </c>
      <c r="E10" s="1044" t="s">
        <v>39</v>
      </c>
      <c r="F10" s="1044" t="s">
        <v>39</v>
      </c>
      <c r="G10" s="1044"/>
      <c r="H10" s="1044" t="s">
        <v>39</v>
      </c>
      <c r="I10" s="1044" t="s">
        <v>39</v>
      </c>
      <c r="J10" s="1044" t="s">
        <v>39</v>
      </c>
      <c r="K10" s="1044" t="s">
        <v>39</v>
      </c>
      <c r="L10" s="1044" t="s">
        <v>39</v>
      </c>
      <c r="M10" s="1044"/>
      <c r="N10" s="1044">
        <v>66.49071268269209</v>
      </c>
      <c r="O10" s="1044">
        <v>13.715905836309245</v>
      </c>
      <c r="P10" s="1044">
        <v>8.76644586198391</v>
      </c>
      <c r="Q10" s="1044">
        <v>8.374141573132809</v>
      </c>
      <c r="R10" s="1044">
        <v>2.652769815358566</v>
      </c>
      <c r="S10" s="1044"/>
      <c r="T10" s="1044">
        <v>89.83315432081326</v>
      </c>
      <c r="U10" s="1044">
        <v>1.6787600790907797</v>
      </c>
      <c r="V10" s="1044">
        <v>1.375515442987809</v>
      </c>
      <c r="W10" s="1044">
        <v>4.423560499606055</v>
      </c>
      <c r="X10" s="1044">
        <v>2.689009510952917</v>
      </c>
      <c r="Y10" s="1044"/>
      <c r="Z10" s="1044">
        <v>85.76011384442182</v>
      </c>
      <c r="AA10" s="1044">
        <v>3.0583244960977516</v>
      </c>
      <c r="AB10" s="1044">
        <v>2.3849926251870364</v>
      </c>
      <c r="AC10" s="1044">
        <v>5.913757230414485</v>
      </c>
      <c r="AD10" s="1044">
        <v>2.882811720628722</v>
      </c>
      <c r="AE10" s="1044"/>
      <c r="AF10" s="1044">
        <v>90.07680367031739</v>
      </c>
      <c r="AG10" s="1044">
        <v>1.9233751941281514</v>
      </c>
      <c r="AH10" s="1044">
        <v>0.6722900995495307</v>
      </c>
      <c r="AI10" s="1044">
        <v>5.7757829272519645</v>
      </c>
      <c r="AJ10" s="1044">
        <v>1.5517474112625298</v>
      </c>
      <c r="AK10" s="1044"/>
      <c r="AL10" s="1044">
        <v>100</v>
      </c>
      <c r="AM10" s="1044">
        <v>0</v>
      </c>
      <c r="AN10" s="1044">
        <v>0</v>
      </c>
      <c r="AO10" s="1044">
        <v>0</v>
      </c>
      <c r="AP10" s="1044">
        <v>0</v>
      </c>
      <c r="AQ10" s="1044"/>
    </row>
    <row r="11" spans="1:43" s="1045" customFormat="1" ht="20.1" customHeight="1">
      <c r="A11" s="1043" t="s">
        <v>30</v>
      </c>
      <c r="B11" s="1044" t="s">
        <v>39</v>
      </c>
      <c r="C11" s="1044" t="s">
        <v>39</v>
      </c>
      <c r="D11" s="1044" t="s">
        <v>39</v>
      </c>
      <c r="E11" s="1044" t="s">
        <v>39</v>
      </c>
      <c r="F11" s="1044" t="s">
        <v>39</v>
      </c>
      <c r="G11" s="1044"/>
      <c r="H11" s="1044" t="s">
        <v>39</v>
      </c>
      <c r="I11" s="1044" t="s">
        <v>39</v>
      </c>
      <c r="J11" s="1044" t="s">
        <v>39</v>
      </c>
      <c r="K11" s="1044" t="s">
        <v>39</v>
      </c>
      <c r="L11" s="1044" t="s">
        <v>39</v>
      </c>
      <c r="M11" s="1044"/>
      <c r="N11" s="1044">
        <v>75.28353433488641</v>
      </c>
      <c r="O11" s="1044">
        <v>7.877150230940436</v>
      </c>
      <c r="P11" s="1044">
        <v>6.512577829562646</v>
      </c>
      <c r="Q11" s="1044">
        <v>10.326706504662893</v>
      </c>
      <c r="R11" s="1044">
        <v>0</v>
      </c>
      <c r="S11" s="1044"/>
      <c r="T11" s="1044">
        <v>87.28082877917174</v>
      </c>
      <c r="U11" s="1044">
        <v>3.766403763551909</v>
      </c>
      <c r="V11" s="1044">
        <v>3.2149265671786083</v>
      </c>
      <c r="W11" s="1044">
        <v>3.4743854202238618</v>
      </c>
      <c r="X11" s="1044">
        <v>2.2634552467589977</v>
      </c>
      <c r="Y11" s="1044"/>
      <c r="Z11" s="1044">
        <v>92.69598565033664</v>
      </c>
      <c r="AA11" s="1044">
        <v>2.0355416894403633</v>
      </c>
      <c r="AB11" s="1044">
        <v>2.122325212888983</v>
      </c>
      <c r="AC11" s="1044">
        <v>2.137249400808847</v>
      </c>
      <c r="AD11" s="1044">
        <v>1.0088977746869898</v>
      </c>
      <c r="AE11" s="1044"/>
      <c r="AF11" s="1044">
        <v>91.41421184257854</v>
      </c>
      <c r="AG11" s="1044">
        <v>2.349551110698268</v>
      </c>
      <c r="AH11" s="1044">
        <v>2.5478812276744587</v>
      </c>
      <c r="AI11" s="1044">
        <v>2.416156778156036</v>
      </c>
      <c r="AJ11" s="1044">
        <v>1.2721985410152614</v>
      </c>
      <c r="AK11" s="1044"/>
      <c r="AL11" s="1044">
        <v>81.82048562715124</v>
      </c>
      <c r="AM11" s="1044">
        <v>0.5902405918201211</v>
      </c>
      <c r="AN11" s="1044">
        <v>0.3587787982038496</v>
      </c>
      <c r="AO11" s="1044">
        <v>14.111271764091224</v>
      </c>
      <c r="AP11" s="1044">
        <v>3.118962856760993</v>
      </c>
      <c r="AQ11" s="1044"/>
    </row>
    <row r="12" spans="1:43" s="1045" customFormat="1" ht="20.1" customHeight="1">
      <c r="A12" s="1043" t="s">
        <v>31</v>
      </c>
      <c r="B12" s="1044" t="s">
        <v>39</v>
      </c>
      <c r="C12" s="1044" t="s">
        <v>39</v>
      </c>
      <c r="D12" s="1044" t="s">
        <v>39</v>
      </c>
      <c r="E12" s="1044" t="s">
        <v>39</v>
      </c>
      <c r="F12" s="1044" t="s">
        <v>39</v>
      </c>
      <c r="G12" s="1044"/>
      <c r="H12" s="1044">
        <v>100</v>
      </c>
      <c r="I12" s="1044">
        <v>0</v>
      </c>
      <c r="J12" s="1044">
        <v>0</v>
      </c>
      <c r="K12" s="1044">
        <v>0</v>
      </c>
      <c r="L12" s="1044">
        <v>0</v>
      </c>
      <c r="M12" s="1044"/>
      <c r="N12" s="1044">
        <v>97.0581677224598</v>
      </c>
      <c r="O12" s="1044">
        <v>2.0741380230368724</v>
      </c>
      <c r="P12" s="1044">
        <v>0.4827299685167821</v>
      </c>
      <c r="Q12" s="1044">
        <v>0.3847737096073364</v>
      </c>
      <c r="R12" s="1044">
        <v>0</v>
      </c>
      <c r="S12" s="1044"/>
      <c r="T12" s="1044">
        <v>86.77314971716812</v>
      </c>
      <c r="U12" s="1044">
        <v>2.4314046979318866</v>
      </c>
      <c r="V12" s="1044">
        <v>5.27803457355658</v>
      </c>
      <c r="W12" s="1044">
        <v>5.019824341234179</v>
      </c>
      <c r="X12" s="1044">
        <v>0.49757758044004996</v>
      </c>
      <c r="Y12" s="1044"/>
      <c r="Z12" s="1044">
        <v>88.82570645598301</v>
      </c>
      <c r="AA12" s="1044">
        <v>3.178521533225087</v>
      </c>
      <c r="AB12" s="1044">
        <v>2.084382540402573</v>
      </c>
      <c r="AC12" s="1044">
        <v>5.057540048181951</v>
      </c>
      <c r="AD12" s="1044">
        <v>0.853848224937991</v>
      </c>
      <c r="AE12" s="1044"/>
      <c r="AF12" s="1044">
        <v>80.93941968126201</v>
      </c>
      <c r="AG12" s="1044">
        <v>4.159390037941491</v>
      </c>
      <c r="AH12" s="1044">
        <v>6.347764236196449</v>
      </c>
      <c r="AI12" s="1044">
        <v>6.987851056093501</v>
      </c>
      <c r="AJ12" s="1044">
        <v>1.5655745232563836</v>
      </c>
      <c r="AK12" s="1044"/>
      <c r="AL12" s="1044">
        <v>93.4080247226657</v>
      </c>
      <c r="AM12" s="1044">
        <v>1.858064732372746</v>
      </c>
      <c r="AN12" s="1044">
        <v>2.5562277430818603</v>
      </c>
      <c r="AO12" s="1044">
        <v>2.0780108841850975</v>
      </c>
      <c r="AP12" s="1044">
        <v>0.09967049261909937</v>
      </c>
      <c r="AQ12" s="1044"/>
    </row>
    <row r="13" spans="1:43" s="1045" customFormat="1" ht="20.1" customHeight="1">
      <c r="A13" s="1043" t="s">
        <v>32</v>
      </c>
      <c r="B13" s="1044" t="s">
        <v>39</v>
      </c>
      <c r="C13" s="1044" t="s">
        <v>39</v>
      </c>
      <c r="D13" s="1044" t="s">
        <v>39</v>
      </c>
      <c r="E13" s="1044" t="s">
        <v>39</v>
      </c>
      <c r="F13" s="1044" t="s">
        <v>39</v>
      </c>
      <c r="G13" s="1044"/>
      <c r="H13" s="1044" t="s">
        <v>39</v>
      </c>
      <c r="I13" s="1044" t="s">
        <v>39</v>
      </c>
      <c r="J13" s="1044" t="s">
        <v>39</v>
      </c>
      <c r="K13" s="1044" t="s">
        <v>39</v>
      </c>
      <c r="L13" s="1044" t="s">
        <v>39</v>
      </c>
      <c r="M13" s="1044"/>
      <c r="N13" s="1044">
        <v>94.73231528450566</v>
      </c>
      <c r="O13" s="1044">
        <v>3.570936669392013</v>
      </c>
      <c r="P13" s="1044">
        <v>0.07868339384774985</v>
      </c>
      <c r="Q13" s="1044">
        <v>0</v>
      </c>
      <c r="R13" s="1044">
        <v>1.6177716042327859</v>
      </c>
      <c r="S13" s="1044"/>
      <c r="T13" s="1044">
        <v>79.3150543522075</v>
      </c>
      <c r="U13" s="1044">
        <v>2.9166758709090495</v>
      </c>
      <c r="V13" s="1044">
        <v>5.193886421640304</v>
      </c>
      <c r="W13" s="1044">
        <v>4.97511243545029</v>
      </c>
      <c r="X13" s="1044">
        <v>7.599269708044017</v>
      </c>
      <c r="Y13" s="1044"/>
      <c r="Z13" s="1044">
        <v>85.6006512800898</v>
      </c>
      <c r="AA13" s="1044">
        <v>2.6820950736470337</v>
      </c>
      <c r="AB13" s="1044">
        <v>3.5150152913644366</v>
      </c>
      <c r="AC13" s="1044">
        <v>2.921328497004087</v>
      </c>
      <c r="AD13" s="1044">
        <v>5.280908707662053</v>
      </c>
      <c r="AE13" s="1044"/>
      <c r="AF13" s="1044">
        <v>74.1462265407188</v>
      </c>
      <c r="AG13" s="1044">
        <v>2.948982585847295</v>
      </c>
      <c r="AH13" s="1044">
        <v>7.004064476315292</v>
      </c>
      <c r="AI13" s="1044">
        <v>7.152637087910119</v>
      </c>
      <c r="AJ13" s="1044">
        <v>8.748088167168046</v>
      </c>
      <c r="AK13" s="1044"/>
      <c r="AL13" s="1044" t="s">
        <v>39</v>
      </c>
      <c r="AM13" s="1044" t="s">
        <v>39</v>
      </c>
      <c r="AN13" s="1044" t="s">
        <v>39</v>
      </c>
      <c r="AO13" s="1044" t="s">
        <v>39</v>
      </c>
      <c r="AP13" s="1044" t="s">
        <v>39</v>
      </c>
      <c r="AQ13" s="1044"/>
    </row>
    <row r="14" spans="1:43" s="1045" customFormat="1" ht="20.1" customHeight="1">
      <c r="A14" s="1043" t="s">
        <v>33</v>
      </c>
      <c r="B14" s="1044" t="s">
        <v>39</v>
      </c>
      <c r="C14" s="1044" t="s">
        <v>39</v>
      </c>
      <c r="D14" s="1044" t="s">
        <v>39</v>
      </c>
      <c r="E14" s="1044" t="s">
        <v>39</v>
      </c>
      <c r="F14" s="1044" t="s">
        <v>39</v>
      </c>
      <c r="G14" s="1044"/>
      <c r="H14" s="1044" t="s">
        <v>39</v>
      </c>
      <c r="I14" s="1044" t="s">
        <v>39</v>
      </c>
      <c r="J14" s="1044" t="s">
        <v>39</v>
      </c>
      <c r="K14" s="1044" t="s">
        <v>39</v>
      </c>
      <c r="L14" s="1044" t="s">
        <v>39</v>
      </c>
      <c r="M14" s="1044"/>
      <c r="N14" s="1044">
        <v>59.597041486901524</v>
      </c>
      <c r="O14" s="1044">
        <v>3.4819542795827862</v>
      </c>
      <c r="P14" s="1044">
        <v>8.492740996866663</v>
      </c>
      <c r="Q14" s="1044">
        <v>16.386076192933967</v>
      </c>
      <c r="R14" s="1044">
        <v>12.042122365452236</v>
      </c>
      <c r="S14" s="1044"/>
      <c r="T14" s="1044" t="s">
        <v>39</v>
      </c>
      <c r="U14" s="1044" t="s">
        <v>39</v>
      </c>
      <c r="V14" s="1044" t="s">
        <v>39</v>
      </c>
      <c r="W14" s="1044" t="s">
        <v>39</v>
      </c>
      <c r="X14" s="1044" t="s">
        <v>39</v>
      </c>
      <c r="Y14" s="1044"/>
      <c r="Z14" s="1044" t="s">
        <v>39</v>
      </c>
      <c r="AA14" s="1044" t="s">
        <v>39</v>
      </c>
      <c r="AB14" s="1044" t="s">
        <v>39</v>
      </c>
      <c r="AC14" s="1044" t="s">
        <v>39</v>
      </c>
      <c r="AD14" s="1044" t="s">
        <v>39</v>
      </c>
      <c r="AE14" s="1044"/>
      <c r="AF14" s="1044">
        <v>73.55944142696974</v>
      </c>
      <c r="AG14" s="1044">
        <v>1.8212917280719987</v>
      </c>
      <c r="AH14" s="1044">
        <v>3.4683215556282643</v>
      </c>
      <c r="AI14" s="1044">
        <v>13.755067145046077</v>
      </c>
      <c r="AJ14" s="1044">
        <v>7.395877925579073</v>
      </c>
      <c r="AK14" s="1044"/>
      <c r="AL14" s="1044" t="s">
        <v>39</v>
      </c>
      <c r="AM14" s="1044" t="s">
        <v>39</v>
      </c>
      <c r="AN14" s="1044" t="s">
        <v>39</v>
      </c>
      <c r="AO14" s="1044" t="s">
        <v>39</v>
      </c>
      <c r="AP14" s="1044" t="s">
        <v>39</v>
      </c>
      <c r="AQ14" s="1044"/>
    </row>
    <row r="15" spans="1:43" s="1045" customFormat="1" ht="20.1" customHeight="1">
      <c r="A15" s="1043" t="s">
        <v>34</v>
      </c>
      <c r="B15" s="1044" t="s">
        <v>39</v>
      </c>
      <c r="C15" s="1044" t="s">
        <v>39</v>
      </c>
      <c r="D15" s="1044" t="s">
        <v>39</v>
      </c>
      <c r="E15" s="1044" t="s">
        <v>39</v>
      </c>
      <c r="F15" s="1044" t="s">
        <v>39</v>
      </c>
      <c r="G15" s="1044"/>
      <c r="H15" s="1044" t="s">
        <v>39</v>
      </c>
      <c r="I15" s="1044" t="s">
        <v>39</v>
      </c>
      <c r="J15" s="1044" t="s">
        <v>39</v>
      </c>
      <c r="K15" s="1044" t="s">
        <v>39</v>
      </c>
      <c r="L15" s="1044" t="s">
        <v>39</v>
      </c>
      <c r="M15" s="1044"/>
      <c r="N15" s="1044" t="s">
        <v>39</v>
      </c>
      <c r="O15" s="1044" t="s">
        <v>39</v>
      </c>
      <c r="P15" s="1044" t="s">
        <v>39</v>
      </c>
      <c r="Q15" s="1044" t="s">
        <v>39</v>
      </c>
      <c r="R15" s="1044" t="s">
        <v>39</v>
      </c>
      <c r="S15" s="1044"/>
      <c r="T15" s="1044" t="s">
        <v>39</v>
      </c>
      <c r="U15" s="1044" t="s">
        <v>39</v>
      </c>
      <c r="V15" s="1044" t="s">
        <v>39</v>
      </c>
      <c r="W15" s="1044" t="s">
        <v>39</v>
      </c>
      <c r="X15" s="1044" t="s">
        <v>39</v>
      </c>
      <c r="Y15" s="1044"/>
      <c r="Z15" s="1044" t="s">
        <v>39</v>
      </c>
      <c r="AA15" s="1044" t="s">
        <v>39</v>
      </c>
      <c r="AB15" s="1044" t="s">
        <v>39</v>
      </c>
      <c r="AC15" s="1044" t="s">
        <v>39</v>
      </c>
      <c r="AD15" s="1044" t="s">
        <v>39</v>
      </c>
      <c r="AE15" s="1044"/>
      <c r="AF15" s="1044" t="s">
        <v>39</v>
      </c>
      <c r="AG15" s="1044" t="s">
        <v>39</v>
      </c>
      <c r="AH15" s="1044" t="s">
        <v>39</v>
      </c>
      <c r="AI15" s="1044" t="s">
        <v>39</v>
      </c>
      <c r="AJ15" s="1044" t="s">
        <v>39</v>
      </c>
      <c r="AK15" s="1044"/>
      <c r="AL15" s="1044" t="s">
        <v>39</v>
      </c>
      <c r="AM15" s="1044" t="s">
        <v>39</v>
      </c>
      <c r="AN15" s="1044" t="s">
        <v>39</v>
      </c>
      <c r="AO15" s="1044" t="s">
        <v>39</v>
      </c>
      <c r="AP15" s="1044" t="s">
        <v>39</v>
      </c>
      <c r="AQ15" s="1044"/>
    </row>
    <row r="16" spans="1:43" s="1045" customFormat="1" ht="20.1" customHeight="1">
      <c r="A16" s="1043" t="s">
        <v>870</v>
      </c>
      <c r="B16" s="1044">
        <v>100</v>
      </c>
      <c r="C16" s="1044">
        <v>0</v>
      </c>
      <c r="D16" s="1044">
        <v>0</v>
      </c>
      <c r="E16" s="1044">
        <v>0</v>
      </c>
      <c r="F16" s="1044">
        <v>0</v>
      </c>
      <c r="G16" s="1044"/>
      <c r="H16" s="1044">
        <v>100</v>
      </c>
      <c r="I16" s="1044">
        <v>0</v>
      </c>
      <c r="J16" s="1044">
        <v>0</v>
      </c>
      <c r="K16" s="1044">
        <v>0</v>
      </c>
      <c r="L16" s="1044">
        <v>0</v>
      </c>
      <c r="M16" s="1044"/>
      <c r="N16" s="1044">
        <v>83.22261175116678</v>
      </c>
      <c r="O16" s="1044">
        <v>7.026417722105577</v>
      </c>
      <c r="P16" s="1044">
        <v>2.3173744887652203</v>
      </c>
      <c r="Q16" s="1044">
        <v>4.296147497185112</v>
      </c>
      <c r="R16" s="1044">
        <v>3.1374475647752096</v>
      </c>
      <c r="S16" s="1044"/>
      <c r="T16" s="1044">
        <v>71.24853920360866</v>
      </c>
      <c r="U16" s="1044">
        <v>8.38858191528941</v>
      </c>
      <c r="V16" s="1044">
        <v>4.265923301361798</v>
      </c>
      <c r="W16" s="1044">
        <v>6.851550920603601</v>
      </c>
      <c r="X16" s="1044">
        <v>9.245403388086713</v>
      </c>
      <c r="Y16" s="1044"/>
      <c r="Z16" s="1044">
        <v>86.01160126060061</v>
      </c>
      <c r="AA16" s="1044">
        <v>4.638575470228892</v>
      </c>
      <c r="AB16" s="1044">
        <v>1.962789330541002</v>
      </c>
      <c r="AC16" s="1044">
        <v>3.564460134361146</v>
      </c>
      <c r="AD16" s="1044">
        <v>3.8225660426183667</v>
      </c>
      <c r="AE16" s="1044"/>
      <c r="AF16" s="1044">
        <v>83.04869129102886</v>
      </c>
      <c r="AG16" s="1044">
        <v>4.4184273347506045</v>
      </c>
      <c r="AH16" s="1044">
        <v>4.08267749333742</v>
      </c>
      <c r="AI16" s="1044">
        <v>4.659518949936031</v>
      </c>
      <c r="AJ16" s="1044">
        <v>3.7906845647834997</v>
      </c>
      <c r="AK16" s="1044"/>
      <c r="AL16" s="1044" t="s">
        <v>39</v>
      </c>
      <c r="AM16" s="1044" t="s">
        <v>39</v>
      </c>
      <c r="AN16" s="1044" t="s">
        <v>39</v>
      </c>
      <c r="AO16" s="1044" t="s">
        <v>39</v>
      </c>
      <c r="AP16" s="1044" t="s">
        <v>39</v>
      </c>
      <c r="AQ16" s="1044"/>
    </row>
    <row r="17" spans="1:43" s="1045" customFormat="1" ht="20.1" customHeight="1">
      <c r="A17" s="1043" t="s">
        <v>36</v>
      </c>
      <c r="B17" s="1044" t="s">
        <v>39</v>
      </c>
      <c r="C17" s="1044" t="s">
        <v>39</v>
      </c>
      <c r="D17" s="1044" t="s">
        <v>39</v>
      </c>
      <c r="E17" s="1044" t="s">
        <v>39</v>
      </c>
      <c r="F17" s="1044" t="s">
        <v>39</v>
      </c>
      <c r="G17" s="1044"/>
      <c r="H17" s="1044">
        <v>100</v>
      </c>
      <c r="I17" s="1044">
        <v>0</v>
      </c>
      <c r="J17" s="1044">
        <v>0</v>
      </c>
      <c r="K17" s="1044">
        <v>0</v>
      </c>
      <c r="L17" s="1044">
        <v>0</v>
      </c>
      <c r="M17" s="1044"/>
      <c r="N17" s="1044">
        <v>95.49030880381703</v>
      </c>
      <c r="O17" s="1044">
        <v>0</v>
      </c>
      <c r="P17" s="1044">
        <v>3.24555347081297</v>
      </c>
      <c r="Q17" s="1044">
        <v>1.0788526008110408</v>
      </c>
      <c r="R17" s="1044">
        <v>0.18527162768217528</v>
      </c>
      <c r="S17" s="1044"/>
      <c r="T17" s="1044">
        <v>90.38800078442448</v>
      </c>
      <c r="U17" s="1044">
        <v>2.252200784784068</v>
      </c>
      <c r="V17" s="1044">
        <v>2.1522872679223375</v>
      </c>
      <c r="W17" s="1044">
        <v>1.730385699580144</v>
      </c>
      <c r="X17" s="1044">
        <v>3.47712472029394</v>
      </c>
      <c r="Y17" s="1044"/>
      <c r="Z17" s="1044">
        <v>91.3913170658469</v>
      </c>
      <c r="AA17" s="1044">
        <v>2.14371626993298</v>
      </c>
      <c r="AB17" s="1044">
        <v>1.6697032093445634</v>
      </c>
      <c r="AC17" s="1044">
        <v>1.476613429658231</v>
      </c>
      <c r="AD17" s="1044">
        <v>3.318649575457993</v>
      </c>
      <c r="AE17" s="1044"/>
      <c r="AF17" s="1044">
        <v>91.25796749429365</v>
      </c>
      <c r="AG17" s="1044">
        <v>1.9813624255572946</v>
      </c>
      <c r="AH17" s="1044">
        <v>2.027428224998993</v>
      </c>
      <c r="AI17" s="1044">
        <v>1.5956654472850824</v>
      </c>
      <c r="AJ17" s="1044">
        <v>3.137571494965752</v>
      </c>
      <c r="AK17" s="1044"/>
      <c r="AL17" s="1044" t="s">
        <v>39</v>
      </c>
      <c r="AM17" s="1044" t="s">
        <v>39</v>
      </c>
      <c r="AN17" s="1044" t="s">
        <v>39</v>
      </c>
      <c r="AO17" s="1044" t="s">
        <v>39</v>
      </c>
      <c r="AP17" s="1044" t="s">
        <v>39</v>
      </c>
      <c r="AQ17" s="1044"/>
    </row>
    <row r="18" spans="1:43" s="1045" customFormat="1" ht="20.1" customHeight="1">
      <c r="A18" s="1043" t="s">
        <v>37</v>
      </c>
      <c r="B18" s="1044">
        <v>100</v>
      </c>
      <c r="C18" s="1044">
        <v>0</v>
      </c>
      <c r="D18" s="1044">
        <v>0</v>
      </c>
      <c r="E18" s="1044">
        <v>0</v>
      </c>
      <c r="F18" s="1044">
        <v>0</v>
      </c>
      <c r="G18" s="1044"/>
      <c r="H18" s="1044" t="s">
        <v>39</v>
      </c>
      <c r="I18" s="1044" t="s">
        <v>39</v>
      </c>
      <c r="J18" s="1044" t="s">
        <v>39</v>
      </c>
      <c r="K18" s="1044" t="s">
        <v>39</v>
      </c>
      <c r="L18" s="1044" t="s">
        <v>39</v>
      </c>
      <c r="M18" s="1044"/>
      <c r="N18" s="1044">
        <v>91.34609635700377</v>
      </c>
      <c r="O18" s="1044">
        <v>1.832606261678576</v>
      </c>
      <c r="P18" s="1044">
        <v>4.044829406955611</v>
      </c>
      <c r="Q18" s="1044">
        <v>0.8178924001159741</v>
      </c>
      <c r="R18" s="1044">
        <v>1.9585706961892733</v>
      </c>
      <c r="S18" s="1044"/>
      <c r="T18" s="1044">
        <v>91.42153148198517</v>
      </c>
      <c r="U18" s="1044">
        <v>1.018547464525494</v>
      </c>
      <c r="V18" s="1044">
        <v>2.08497619986848</v>
      </c>
      <c r="W18" s="1044">
        <v>2.2784452301140163</v>
      </c>
      <c r="X18" s="1044">
        <v>3.196499167288346</v>
      </c>
      <c r="Y18" s="1044"/>
      <c r="Z18" s="1044">
        <v>94.61689714756481</v>
      </c>
      <c r="AA18" s="1044">
        <v>1.1010876758137715</v>
      </c>
      <c r="AB18" s="1044">
        <v>1.0053733387349335</v>
      </c>
      <c r="AC18" s="1044">
        <v>1.4754143716362391</v>
      </c>
      <c r="AD18" s="1044">
        <v>1.8012266170488491</v>
      </c>
      <c r="AE18" s="1044"/>
      <c r="AF18" s="1044">
        <v>92.43298265169298</v>
      </c>
      <c r="AG18" s="1044">
        <v>1.7375792256175797</v>
      </c>
      <c r="AH18" s="1044">
        <v>1.3778283927086061</v>
      </c>
      <c r="AI18" s="1044">
        <v>1.7646868992255302</v>
      </c>
      <c r="AJ18" s="1044">
        <v>2.6869205074063953</v>
      </c>
      <c r="AK18" s="1044"/>
      <c r="AL18" s="1044">
        <v>76.68681816342688</v>
      </c>
      <c r="AM18" s="1044">
        <v>3.120379536848606</v>
      </c>
      <c r="AN18" s="1044">
        <v>3.7641770153763763</v>
      </c>
      <c r="AO18" s="1044">
        <v>6.20995425987456</v>
      </c>
      <c r="AP18" s="1044">
        <v>10.218664119886824</v>
      </c>
      <c r="AQ18" s="1044"/>
    </row>
    <row r="19" spans="1:43" s="1045" customFormat="1" ht="20.1" customHeight="1" thickBot="1">
      <c r="A19" s="1046" t="s">
        <v>38</v>
      </c>
      <c r="B19" s="1047">
        <v>100</v>
      </c>
      <c r="C19" s="1047">
        <v>0</v>
      </c>
      <c r="D19" s="1047">
        <v>0</v>
      </c>
      <c r="E19" s="1047">
        <v>0</v>
      </c>
      <c r="F19" s="1047">
        <v>0</v>
      </c>
      <c r="G19" s="1047"/>
      <c r="H19" s="1047">
        <v>100</v>
      </c>
      <c r="I19" s="1047">
        <v>0</v>
      </c>
      <c r="J19" s="1047">
        <v>0</v>
      </c>
      <c r="K19" s="1047">
        <v>0</v>
      </c>
      <c r="L19" s="1047">
        <v>0</v>
      </c>
      <c r="M19" s="1047"/>
      <c r="N19" s="1047">
        <v>83.54288229754357</v>
      </c>
      <c r="O19" s="1047">
        <v>5.252421390554832</v>
      </c>
      <c r="P19" s="1047">
        <v>4.219081738446477</v>
      </c>
      <c r="Q19" s="1047">
        <v>4.591766219810162</v>
      </c>
      <c r="R19" s="1047">
        <v>2.3938395283239364</v>
      </c>
      <c r="S19" s="1047"/>
      <c r="T19" s="1047">
        <v>84.59145336818447</v>
      </c>
      <c r="U19" s="1047">
        <v>2.957157852048019</v>
      </c>
      <c r="V19" s="1047">
        <v>2.849059301757588</v>
      </c>
      <c r="W19" s="1047">
        <v>5.012542532968855</v>
      </c>
      <c r="X19" s="1047">
        <v>4.589786508714709</v>
      </c>
      <c r="Y19" s="1047"/>
      <c r="Z19" s="1047">
        <v>87.44357169340428</v>
      </c>
      <c r="AA19" s="1047">
        <v>2.736739610982768</v>
      </c>
      <c r="AB19" s="1047">
        <v>2.419714332759051</v>
      </c>
      <c r="AC19" s="1047">
        <v>4.476717360629655</v>
      </c>
      <c r="AD19" s="1047">
        <v>2.9232565629210883</v>
      </c>
      <c r="AE19" s="1047"/>
      <c r="AF19" s="1047">
        <v>68.10900278780335</v>
      </c>
      <c r="AG19" s="1047">
        <v>4.942414435201069</v>
      </c>
      <c r="AH19" s="1047">
        <v>7.401765969263218</v>
      </c>
      <c r="AI19" s="1047">
        <v>13.346833590904469</v>
      </c>
      <c r="AJ19" s="1047">
        <v>6.199982895512831</v>
      </c>
      <c r="AK19" s="1047"/>
      <c r="AL19" s="1047">
        <v>90.49670926423279</v>
      </c>
      <c r="AM19" s="1047">
        <v>2.058918388271465</v>
      </c>
      <c r="AN19" s="1047">
        <v>2.735166113169137</v>
      </c>
      <c r="AO19" s="1047">
        <v>2.8651719604528916</v>
      </c>
      <c r="AP19" s="1047">
        <v>1.8440296003463454</v>
      </c>
      <c r="AQ19" s="1044"/>
    </row>
    <row r="20" spans="1:8" s="1045" customFormat="1" ht="15.75" customHeight="1">
      <c r="A20" s="1048" t="s">
        <v>948</v>
      </c>
      <c r="B20" s="1049"/>
      <c r="C20" s="1049"/>
      <c r="D20" s="1049"/>
      <c r="E20" s="1049"/>
      <c r="F20" s="1049"/>
      <c r="G20" s="1049"/>
      <c r="H20" s="1049"/>
    </row>
    <row r="21" s="1045" customFormat="1" ht="12.75" customHeight="1">
      <c r="A21" s="1049" t="s">
        <v>949</v>
      </c>
    </row>
    <row r="22" spans="1:6" s="1045" customFormat="1" ht="15">
      <c r="A22" s="1049" t="s">
        <v>950</v>
      </c>
      <c r="B22" s="1050"/>
      <c r="C22" s="1050"/>
      <c r="D22" s="1050"/>
      <c r="E22" s="1050"/>
      <c r="F22" s="1050"/>
    </row>
    <row r="23" ht="15">
      <c r="A23" s="1051" t="s">
        <v>874</v>
      </c>
    </row>
    <row r="24" ht="15">
      <c r="A24" s="1051" t="s">
        <v>875</v>
      </c>
    </row>
  </sheetData>
  <mergeCells count="11">
    <mergeCell ref="AL6:AP6"/>
    <mergeCell ref="A2:AP2"/>
    <mergeCell ref="A3:AP3"/>
    <mergeCell ref="A4:AP4"/>
    <mergeCell ref="A6:A7"/>
    <mergeCell ref="B6:F6"/>
    <mergeCell ref="H6:L6"/>
    <mergeCell ref="N6:R6"/>
    <mergeCell ref="T6:X6"/>
    <mergeCell ref="Z6:AD6"/>
    <mergeCell ref="AF6:AJ6"/>
  </mergeCells>
  <hyperlinks>
    <hyperlink ref="A1" location="Índice!A1" display="Volver al Índice"/>
  </hyperlinks>
  <printOptions horizontalCentered="1" verticalCentered="1"/>
  <pageMargins left="0.3937007874015748" right="0.3937007874015748" top="0.5905511811023623" bottom="0.5905511811023623" header="0.5905511811023623" footer="0.5905511811023623"/>
  <pageSetup fitToHeight="0" fitToWidth="0" horizontalDpi="600" verticalDpi="600" orientation="landscape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30.57421875" style="1052" customWidth="1"/>
    <col min="2" max="31" width="8.7109375" style="1052" customWidth="1"/>
    <col min="32" max="32" width="9.421875" style="1052" customWidth="1"/>
    <col min="33" max="33" width="8.7109375" style="1052" customWidth="1"/>
    <col min="34" max="34" width="12.00390625" style="1052" bestFit="1" customWidth="1"/>
    <col min="35" max="16384" width="11.421875" style="1053" customWidth="1"/>
  </cols>
  <sheetData>
    <row r="1" spans="1:4" ht="18" customHeight="1">
      <c r="A1" s="1380" t="s">
        <v>1044</v>
      </c>
      <c r="B1" s="1380"/>
      <c r="C1" s="1380"/>
      <c r="D1" s="1380"/>
    </row>
    <row r="2" spans="5:15" ht="21" customHeight="1">
      <c r="E2" s="540"/>
      <c r="F2" s="540"/>
      <c r="G2" s="540"/>
      <c r="L2" s="540" t="s">
        <v>951</v>
      </c>
      <c r="M2" s="540"/>
      <c r="N2" s="540"/>
      <c r="O2" s="540"/>
    </row>
    <row r="3" spans="17:20" ht="18.75" customHeight="1">
      <c r="Q3" s="1381">
        <v>44165</v>
      </c>
      <c r="R3" s="1381"/>
      <c r="S3" s="1381"/>
      <c r="T3" s="1381"/>
    </row>
    <row r="4" spans="1:4" ht="15">
      <c r="A4" s="1054"/>
      <c r="B4" s="1055"/>
      <c r="C4" s="1054"/>
      <c r="D4" s="1054"/>
    </row>
    <row r="5" spans="1:34" ht="12.75" customHeight="1">
      <c r="A5" s="1056"/>
      <c r="B5" s="1382" t="s">
        <v>28</v>
      </c>
      <c r="C5" s="1382"/>
      <c r="D5" s="1383"/>
      <c r="E5" s="1383" t="s">
        <v>29</v>
      </c>
      <c r="F5" s="1379"/>
      <c r="G5" s="1379"/>
      <c r="H5" s="1379" t="s">
        <v>30</v>
      </c>
      <c r="I5" s="1379"/>
      <c r="J5" s="1379"/>
      <c r="K5" s="1379" t="s">
        <v>31</v>
      </c>
      <c r="L5" s="1379"/>
      <c r="M5" s="1379"/>
      <c r="N5" s="1379" t="s">
        <v>32</v>
      </c>
      <c r="O5" s="1379"/>
      <c r="P5" s="1379"/>
      <c r="Q5" s="1379" t="s">
        <v>33</v>
      </c>
      <c r="R5" s="1379"/>
      <c r="S5" s="1379"/>
      <c r="T5" s="1379" t="s">
        <v>34</v>
      </c>
      <c r="U5" s="1379"/>
      <c r="V5" s="1379"/>
      <c r="W5" s="1379" t="s">
        <v>35</v>
      </c>
      <c r="X5" s="1379"/>
      <c r="Y5" s="1379"/>
      <c r="Z5" s="1379" t="s">
        <v>36</v>
      </c>
      <c r="AA5" s="1379"/>
      <c r="AB5" s="1379"/>
      <c r="AC5" s="1379" t="s">
        <v>37</v>
      </c>
      <c r="AD5" s="1379"/>
      <c r="AE5" s="1379"/>
      <c r="AF5" s="1379" t="s">
        <v>425</v>
      </c>
      <c r="AG5" s="1379"/>
      <c r="AH5" s="1379"/>
    </row>
    <row r="6" spans="1:34" s="1061" customFormat="1" ht="38.25">
      <c r="A6" s="1057"/>
      <c r="B6" s="1058" t="s">
        <v>952</v>
      </c>
      <c r="C6" s="1059" t="s">
        <v>953</v>
      </c>
      <c r="D6" s="1060" t="s">
        <v>954</v>
      </c>
      <c r="E6" s="1058" t="s">
        <v>952</v>
      </c>
      <c r="F6" s="1059" t="s">
        <v>953</v>
      </c>
      <c r="G6" s="1060" t="s">
        <v>954</v>
      </c>
      <c r="H6" s="1058" t="s">
        <v>952</v>
      </c>
      <c r="I6" s="1059" t="s">
        <v>953</v>
      </c>
      <c r="J6" s="1060" t="s">
        <v>954</v>
      </c>
      <c r="K6" s="1058" t="s">
        <v>952</v>
      </c>
      <c r="L6" s="1059" t="s">
        <v>953</v>
      </c>
      <c r="M6" s="1060" t="s">
        <v>954</v>
      </c>
      <c r="N6" s="1058" t="s">
        <v>952</v>
      </c>
      <c r="O6" s="1059" t="s">
        <v>953</v>
      </c>
      <c r="P6" s="1060" t="s">
        <v>954</v>
      </c>
      <c r="Q6" s="1058" t="s">
        <v>952</v>
      </c>
      <c r="R6" s="1059" t="s">
        <v>953</v>
      </c>
      <c r="S6" s="1060" t="s">
        <v>954</v>
      </c>
      <c r="T6" s="1058" t="s">
        <v>952</v>
      </c>
      <c r="U6" s="1059" t="s">
        <v>953</v>
      </c>
      <c r="V6" s="1060" t="s">
        <v>954</v>
      </c>
      <c r="W6" s="1058" t="s">
        <v>952</v>
      </c>
      <c r="X6" s="1059" t="s">
        <v>953</v>
      </c>
      <c r="Y6" s="1060" t="s">
        <v>954</v>
      </c>
      <c r="Z6" s="1058" t="s">
        <v>952</v>
      </c>
      <c r="AA6" s="1059" t="s">
        <v>953</v>
      </c>
      <c r="AB6" s="1060" t="s">
        <v>954</v>
      </c>
      <c r="AC6" s="1058" t="s">
        <v>952</v>
      </c>
      <c r="AD6" s="1059" t="s">
        <v>953</v>
      </c>
      <c r="AE6" s="1060" t="s">
        <v>954</v>
      </c>
      <c r="AF6" s="1058" t="s">
        <v>952</v>
      </c>
      <c r="AG6" s="1059" t="s">
        <v>953</v>
      </c>
      <c r="AH6" s="1060" t="s">
        <v>954</v>
      </c>
    </row>
    <row r="7" spans="1:36" s="1061" customFormat="1" ht="15">
      <c r="A7" s="1062" t="s">
        <v>955</v>
      </c>
      <c r="B7" s="1063">
        <v>0</v>
      </c>
      <c r="C7" s="1064">
        <v>0</v>
      </c>
      <c r="D7" s="1065">
        <v>0</v>
      </c>
      <c r="E7" s="1063">
        <v>0</v>
      </c>
      <c r="F7" s="1064">
        <v>0</v>
      </c>
      <c r="G7" s="1065">
        <v>0</v>
      </c>
      <c r="H7" s="1063">
        <v>0</v>
      </c>
      <c r="I7" s="1064">
        <v>0</v>
      </c>
      <c r="J7" s="1065">
        <v>0</v>
      </c>
      <c r="K7" s="1063">
        <v>0</v>
      </c>
      <c r="L7" s="1064">
        <v>0</v>
      </c>
      <c r="M7" s="1065">
        <v>0</v>
      </c>
      <c r="N7" s="1063">
        <v>0</v>
      </c>
      <c r="O7" s="1064">
        <v>0</v>
      </c>
      <c r="P7" s="1065">
        <v>0</v>
      </c>
      <c r="Q7" s="1063">
        <v>0</v>
      </c>
      <c r="R7" s="1064">
        <v>0</v>
      </c>
      <c r="S7" s="1065">
        <v>0</v>
      </c>
      <c r="T7" s="1063">
        <v>0</v>
      </c>
      <c r="U7" s="1064">
        <v>0</v>
      </c>
      <c r="V7" s="1065">
        <v>0</v>
      </c>
      <c r="W7" s="1063">
        <v>0</v>
      </c>
      <c r="X7" s="1064">
        <v>135.3008039922373</v>
      </c>
      <c r="Y7" s="1065">
        <v>488.03</v>
      </c>
      <c r="Z7" s="1063">
        <v>0</v>
      </c>
      <c r="AA7" s="1064">
        <v>0</v>
      </c>
      <c r="AB7" s="1065">
        <v>0</v>
      </c>
      <c r="AC7" s="1063">
        <v>15500</v>
      </c>
      <c r="AD7" s="1064">
        <v>0</v>
      </c>
      <c r="AE7" s="1065">
        <v>15500</v>
      </c>
      <c r="AF7" s="1063">
        <v>15500</v>
      </c>
      <c r="AG7" s="1064">
        <v>135.3008039922373</v>
      </c>
      <c r="AH7" s="1065">
        <v>15988.03</v>
      </c>
      <c r="AI7" s="1066"/>
      <c r="AJ7" s="1066"/>
    </row>
    <row r="8" spans="1:36" s="1061" customFormat="1" ht="15">
      <c r="A8" s="1067" t="s">
        <v>956</v>
      </c>
      <c r="B8" s="1068">
        <v>0</v>
      </c>
      <c r="C8" s="1069">
        <v>0</v>
      </c>
      <c r="D8" s="1070">
        <v>0</v>
      </c>
      <c r="E8" s="1068">
        <v>0</v>
      </c>
      <c r="F8" s="1069">
        <v>0</v>
      </c>
      <c r="G8" s="1070">
        <v>0</v>
      </c>
      <c r="H8" s="1068">
        <v>0</v>
      </c>
      <c r="I8" s="1069">
        <v>0</v>
      </c>
      <c r="J8" s="1070">
        <v>0</v>
      </c>
      <c r="K8" s="1068">
        <v>0</v>
      </c>
      <c r="L8" s="1069">
        <v>0</v>
      </c>
      <c r="M8" s="1070">
        <v>0</v>
      </c>
      <c r="N8" s="1068">
        <v>0</v>
      </c>
      <c r="O8" s="1069">
        <v>0</v>
      </c>
      <c r="P8" s="1070">
        <v>0</v>
      </c>
      <c r="Q8" s="1068">
        <v>0</v>
      </c>
      <c r="R8" s="1069">
        <v>0</v>
      </c>
      <c r="S8" s="1070">
        <v>0</v>
      </c>
      <c r="T8" s="1068">
        <v>0</v>
      </c>
      <c r="U8" s="1069">
        <v>0</v>
      </c>
      <c r="V8" s="1070">
        <v>0</v>
      </c>
      <c r="W8" s="1068">
        <v>0</v>
      </c>
      <c r="X8" s="1069">
        <v>0</v>
      </c>
      <c r="Y8" s="1070">
        <v>0</v>
      </c>
      <c r="Z8" s="1068">
        <v>0</v>
      </c>
      <c r="AA8" s="1069">
        <v>0</v>
      </c>
      <c r="AB8" s="1070">
        <v>0</v>
      </c>
      <c r="AC8" s="1068">
        <v>0</v>
      </c>
      <c r="AD8" s="1069">
        <v>0</v>
      </c>
      <c r="AE8" s="1070">
        <v>0</v>
      </c>
      <c r="AF8" s="1068">
        <v>0</v>
      </c>
      <c r="AG8" s="1069">
        <v>0</v>
      </c>
      <c r="AH8" s="1071">
        <v>0</v>
      </c>
      <c r="AI8" s="1066"/>
      <c r="AJ8" s="1066"/>
    </row>
    <row r="9" spans="1:36" s="1061" customFormat="1" ht="15">
      <c r="A9" s="1067" t="s">
        <v>623</v>
      </c>
      <c r="B9" s="1068">
        <v>0</v>
      </c>
      <c r="C9" s="1070">
        <v>0</v>
      </c>
      <c r="D9" s="1070">
        <v>0</v>
      </c>
      <c r="E9" s="1068">
        <v>0</v>
      </c>
      <c r="F9" s="1070">
        <v>0</v>
      </c>
      <c r="G9" s="1070">
        <v>0</v>
      </c>
      <c r="H9" s="1068">
        <v>0</v>
      </c>
      <c r="I9" s="1070">
        <v>0</v>
      </c>
      <c r="J9" s="1070">
        <v>0</v>
      </c>
      <c r="K9" s="1068">
        <v>0</v>
      </c>
      <c r="L9" s="1070">
        <v>0</v>
      </c>
      <c r="M9" s="1070">
        <v>0</v>
      </c>
      <c r="N9" s="1068">
        <v>0</v>
      </c>
      <c r="O9" s="1070">
        <v>0</v>
      </c>
      <c r="P9" s="1070">
        <v>0</v>
      </c>
      <c r="Q9" s="1068">
        <v>0</v>
      </c>
      <c r="R9" s="1070">
        <v>0</v>
      </c>
      <c r="S9" s="1070">
        <v>0</v>
      </c>
      <c r="T9" s="1068">
        <v>0</v>
      </c>
      <c r="U9" s="1070">
        <v>0</v>
      </c>
      <c r="V9" s="1070">
        <v>0</v>
      </c>
      <c r="W9" s="1068">
        <v>0</v>
      </c>
      <c r="X9" s="1070">
        <v>0</v>
      </c>
      <c r="Y9" s="1070">
        <v>0</v>
      </c>
      <c r="Z9" s="1068">
        <v>0</v>
      </c>
      <c r="AA9" s="1070">
        <v>0</v>
      </c>
      <c r="AB9" s="1070">
        <v>0</v>
      </c>
      <c r="AC9" s="1068">
        <v>0</v>
      </c>
      <c r="AD9" s="1070">
        <v>0</v>
      </c>
      <c r="AE9" s="1070">
        <v>0</v>
      </c>
      <c r="AF9" s="1068">
        <v>0</v>
      </c>
      <c r="AG9" s="1070">
        <v>0</v>
      </c>
      <c r="AH9" s="1071">
        <v>0</v>
      </c>
      <c r="AI9" s="1066"/>
      <c r="AJ9" s="1066"/>
    </row>
    <row r="10" spans="1:36" s="1061" customFormat="1" ht="15">
      <c r="A10" s="1067" t="s">
        <v>393</v>
      </c>
      <c r="B10" s="1068">
        <v>0</v>
      </c>
      <c r="C10" s="1070">
        <v>0</v>
      </c>
      <c r="D10" s="1070">
        <v>0</v>
      </c>
      <c r="E10" s="1068">
        <v>0</v>
      </c>
      <c r="F10" s="1070">
        <v>0</v>
      </c>
      <c r="G10" s="1070">
        <v>0</v>
      </c>
      <c r="H10" s="1068">
        <v>0</v>
      </c>
      <c r="I10" s="1070">
        <v>0</v>
      </c>
      <c r="J10" s="1070">
        <v>0</v>
      </c>
      <c r="K10" s="1068">
        <v>0</v>
      </c>
      <c r="L10" s="1070">
        <v>0</v>
      </c>
      <c r="M10" s="1070">
        <v>0</v>
      </c>
      <c r="N10" s="1068">
        <v>0</v>
      </c>
      <c r="O10" s="1070">
        <v>0</v>
      </c>
      <c r="P10" s="1070">
        <v>0</v>
      </c>
      <c r="Q10" s="1068">
        <v>0</v>
      </c>
      <c r="R10" s="1070">
        <v>0</v>
      </c>
      <c r="S10" s="1070">
        <v>0</v>
      </c>
      <c r="T10" s="1068">
        <v>0</v>
      </c>
      <c r="U10" s="1070">
        <v>0</v>
      </c>
      <c r="V10" s="1070">
        <v>0</v>
      </c>
      <c r="W10" s="1068">
        <v>0</v>
      </c>
      <c r="X10" s="1070">
        <v>0</v>
      </c>
      <c r="Y10" s="1070">
        <v>0</v>
      </c>
      <c r="Z10" s="1068">
        <v>0</v>
      </c>
      <c r="AA10" s="1070">
        <v>0</v>
      </c>
      <c r="AB10" s="1070">
        <v>0</v>
      </c>
      <c r="AC10" s="1068">
        <v>0</v>
      </c>
      <c r="AD10" s="1070">
        <v>0</v>
      </c>
      <c r="AE10" s="1070">
        <v>0</v>
      </c>
      <c r="AF10" s="1068">
        <v>0</v>
      </c>
      <c r="AG10" s="1070">
        <v>0</v>
      </c>
      <c r="AH10" s="1071">
        <v>0</v>
      </c>
      <c r="AI10" s="1066"/>
      <c r="AJ10" s="1066"/>
    </row>
    <row r="11" spans="1:36" s="1061" customFormat="1" ht="15">
      <c r="A11" s="1067" t="s">
        <v>397</v>
      </c>
      <c r="B11" s="1068">
        <v>0</v>
      </c>
      <c r="C11" s="1070">
        <v>0</v>
      </c>
      <c r="D11" s="1070">
        <v>0</v>
      </c>
      <c r="E11" s="1068">
        <v>0</v>
      </c>
      <c r="F11" s="1070">
        <v>0</v>
      </c>
      <c r="G11" s="1070">
        <v>0</v>
      </c>
      <c r="H11" s="1068">
        <v>0</v>
      </c>
      <c r="I11" s="1070">
        <v>0</v>
      </c>
      <c r="J11" s="1070">
        <v>0</v>
      </c>
      <c r="K11" s="1068">
        <v>0</v>
      </c>
      <c r="L11" s="1070">
        <v>0</v>
      </c>
      <c r="M11" s="1070">
        <v>0</v>
      </c>
      <c r="N11" s="1068">
        <v>0</v>
      </c>
      <c r="O11" s="1070">
        <v>0</v>
      </c>
      <c r="P11" s="1070">
        <v>0</v>
      </c>
      <c r="Q11" s="1068">
        <v>0</v>
      </c>
      <c r="R11" s="1070">
        <v>0</v>
      </c>
      <c r="S11" s="1070">
        <v>0</v>
      </c>
      <c r="T11" s="1068">
        <v>0</v>
      </c>
      <c r="U11" s="1070">
        <v>0</v>
      </c>
      <c r="V11" s="1070">
        <v>0</v>
      </c>
      <c r="W11" s="1068">
        <v>0</v>
      </c>
      <c r="X11" s="1070">
        <v>0</v>
      </c>
      <c r="Y11" s="1070">
        <v>0</v>
      </c>
      <c r="Z11" s="1068">
        <v>0</v>
      </c>
      <c r="AA11" s="1070">
        <v>0</v>
      </c>
      <c r="AB11" s="1070">
        <v>0</v>
      </c>
      <c r="AC11" s="1068">
        <v>15500</v>
      </c>
      <c r="AD11" s="1070">
        <v>0</v>
      </c>
      <c r="AE11" s="1070">
        <v>15500</v>
      </c>
      <c r="AF11" s="1068">
        <v>15500</v>
      </c>
      <c r="AG11" s="1070">
        <v>0</v>
      </c>
      <c r="AH11" s="1071">
        <v>15500</v>
      </c>
      <c r="AI11" s="1066"/>
      <c r="AJ11" s="1066"/>
    </row>
    <row r="12" spans="1:36" s="1061" customFormat="1" ht="15">
      <c r="A12" s="1067" t="s">
        <v>624</v>
      </c>
      <c r="B12" s="1068">
        <v>0</v>
      </c>
      <c r="C12" s="1070">
        <v>0</v>
      </c>
      <c r="D12" s="1070">
        <v>0</v>
      </c>
      <c r="E12" s="1068">
        <v>0</v>
      </c>
      <c r="F12" s="1070">
        <v>0</v>
      </c>
      <c r="G12" s="1070">
        <v>0</v>
      </c>
      <c r="H12" s="1068">
        <v>0</v>
      </c>
      <c r="I12" s="1070">
        <v>0</v>
      </c>
      <c r="J12" s="1070">
        <v>0</v>
      </c>
      <c r="K12" s="1068">
        <v>0</v>
      </c>
      <c r="L12" s="1070">
        <v>0</v>
      </c>
      <c r="M12" s="1070">
        <v>0</v>
      </c>
      <c r="N12" s="1068">
        <v>0</v>
      </c>
      <c r="O12" s="1070">
        <v>0</v>
      </c>
      <c r="P12" s="1070">
        <v>0</v>
      </c>
      <c r="Q12" s="1068">
        <v>0</v>
      </c>
      <c r="R12" s="1070">
        <v>0</v>
      </c>
      <c r="S12" s="1070">
        <v>0</v>
      </c>
      <c r="T12" s="1068">
        <v>0</v>
      </c>
      <c r="U12" s="1070">
        <v>0</v>
      </c>
      <c r="V12" s="1070">
        <v>0</v>
      </c>
      <c r="W12" s="1068">
        <v>0</v>
      </c>
      <c r="X12" s="1070">
        <v>0</v>
      </c>
      <c r="Y12" s="1070">
        <v>0</v>
      </c>
      <c r="Z12" s="1068">
        <v>0</v>
      </c>
      <c r="AA12" s="1070">
        <v>0</v>
      </c>
      <c r="AB12" s="1070">
        <v>0</v>
      </c>
      <c r="AC12" s="1068">
        <v>0</v>
      </c>
      <c r="AD12" s="1070">
        <v>0</v>
      </c>
      <c r="AE12" s="1070">
        <v>0</v>
      </c>
      <c r="AF12" s="1068">
        <v>0</v>
      </c>
      <c r="AG12" s="1070">
        <v>0</v>
      </c>
      <c r="AH12" s="1071">
        <v>0</v>
      </c>
      <c r="AI12" s="1066"/>
      <c r="AJ12" s="1066"/>
    </row>
    <row r="13" spans="1:36" s="1061" customFormat="1" ht="15">
      <c r="A13" s="1067" t="s">
        <v>625</v>
      </c>
      <c r="B13" s="1068">
        <v>0</v>
      </c>
      <c r="C13" s="1070">
        <v>0</v>
      </c>
      <c r="D13" s="1070">
        <v>0</v>
      </c>
      <c r="E13" s="1068">
        <v>0</v>
      </c>
      <c r="F13" s="1070">
        <v>0</v>
      </c>
      <c r="G13" s="1070">
        <v>0</v>
      </c>
      <c r="H13" s="1068">
        <v>0</v>
      </c>
      <c r="I13" s="1070">
        <v>0</v>
      </c>
      <c r="J13" s="1070">
        <v>0</v>
      </c>
      <c r="K13" s="1068">
        <v>0</v>
      </c>
      <c r="L13" s="1070">
        <v>0</v>
      </c>
      <c r="M13" s="1070">
        <v>0</v>
      </c>
      <c r="N13" s="1068">
        <v>0</v>
      </c>
      <c r="O13" s="1070">
        <v>0</v>
      </c>
      <c r="P13" s="1070">
        <v>0</v>
      </c>
      <c r="Q13" s="1068">
        <v>0</v>
      </c>
      <c r="R13" s="1070">
        <v>0</v>
      </c>
      <c r="S13" s="1070">
        <v>0</v>
      </c>
      <c r="T13" s="1068">
        <v>0</v>
      </c>
      <c r="U13" s="1070">
        <v>0</v>
      </c>
      <c r="V13" s="1070">
        <v>0</v>
      </c>
      <c r="W13" s="1068">
        <v>0</v>
      </c>
      <c r="X13" s="1070">
        <v>135.3008039922373</v>
      </c>
      <c r="Y13" s="1070">
        <v>488.03</v>
      </c>
      <c r="Z13" s="1068">
        <v>0</v>
      </c>
      <c r="AA13" s="1070">
        <v>0</v>
      </c>
      <c r="AB13" s="1070">
        <v>0</v>
      </c>
      <c r="AC13" s="1068">
        <v>0</v>
      </c>
      <c r="AD13" s="1070">
        <v>0</v>
      </c>
      <c r="AE13" s="1070">
        <v>0</v>
      </c>
      <c r="AF13" s="1068">
        <v>0</v>
      </c>
      <c r="AG13" s="1070">
        <v>135.3008039922373</v>
      </c>
      <c r="AH13" s="1071">
        <v>488.03</v>
      </c>
      <c r="AI13" s="1066"/>
      <c r="AJ13" s="1066"/>
    </row>
    <row r="14" spans="1:36" s="1061" customFormat="1" ht="15">
      <c r="A14" s="1067" t="s">
        <v>626</v>
      </c>
      <c r="B14" s="1068">
        <v>0</v>
      </c>
      <c r="C14" s="1070">
        <v>0</v>
      </c>
      <c r="D14" s="1070">
        <v>0</v>
      </c>
      <c r="E14" s="1068">
        <v>0</v>
      </c>
      <c r="F14" s="1070">
        <v>0</v>
      </c>
      <c r="G14" s="1070">
        <v>0</v>
      </c>
      <c r="H14" s="1068">
        <v>0</v>
      </c>
      <c r="I14" s="1070">
        <v>0</v>
      </c>
      <c r="J14" s="1070">
        <v>0</v>
      </c>
      <c r="K14" s="1068">
        <v>0</v>
      </c>
      <c r="L14" s="1070">
        <v>0</v>
      </c>
      <c r="M14" s="1070">
        <v>0</v>
      </c>
      <c r="N14" s="1068">
        <v>0</v>
      </c>
      <c r="O14" s="1070">
        <v>0</v>
      </c>
      <c r="P14" s="1070">
        <v>0</v>
      </c>
      <c r="Q14" s="1068">
        <v>0</v>
      </c>
      <c r="R14" s="1070">
        <v>0</v>
      </c>
      <c r="S14" s="1070">
        <v>0</v>
      </c>
      <c r="T14" s="1068">
        <v>0</v>
      </c>
      <c r="U14" s="1070">
        <v>0</v>
      </c>
      <c r="V14" s="1070">
        <v>0</v>
      </c>
      <c r="W14" s="1068">
        <v>0</v>
      </c>
      <c r="X14" s="1070">
        <v>0</v>
      </c>
      <c r="Y14" s="1070">
        <v>0</v>
      </c>
      <c r="Z14" s="1068">
        <v>0</v>
      </c>
      <c r="AA14" s="1070">
        <v>0</v>
      </c>
      <c r="AB14" s="1070">
        <v>0</v>
      </c>
      <c r="AC14" s="1068">
        <v>0</v>
      </c>
      <c r="AD14" s="1070">
        <v>0</v>
      </c>
      <c r="AE14" s="1070">
        <v>0</v>
      </c>
      <c r="AF14" s="1068">
        <v>0</v>
      </c>
      <c r="AG14" s="1070">
        <v>0</v>
      </c>
      <c r="AH14" s="1071">
        <v>0</v>
      </c>
      <c r="AI14" s="1066"/>
      <c r="AJ14" s="1066"/>
    </row>
    <row r="15" spans="1:36" s="1061" customFormat="1" ht="15">
      <c r="A15" s="1067" t="s">
        <v>957</v>
      </c>
      <c r="B15" s="1068">
        <v>0</v>
      </c>
      <c r="C15" s="1070">
        <v>0</v>
      </c>
      <c r="D15" s="1070">
        <v>0</v>
      </c>
      <c r="E15" s="1068">
        <v>0</v>
      </c>
      <c r="F15" s="1070">
        <v>0</v>
      </c>
      <c r="G15" s="1070">
        <v>0</v>
      </c>
      <c r="H15" s="1068">
        <v>0</v>
      </c>
      <c r="I15" s="1070">
        <v>0</v>
      </c>
      <c r="J15" s="1070">
        <v>0</v>
      </c>
      <c r="K15" s="1068">
        <v>0</v>
      </c>
      <c r="L15" s="1070">
        <v>0</v>
      </c>
      <c r="M15" s="1070">
        <v>0</v>
      </c>
      <c r="N15" s="1068">
        <v>0</v>
      </c>
      <c r="O15" s="1070">
        <v>0</v>
      </c>
      <c r="P15" s="1070">
        <v>0</v>
      </c>
      <c r="Q15" s="1068">
        <v>0</v>
      </c>
      <c r="R15" s="1070">
        <v>0</v>
      </c>
      <c r="S15" s="1070">
        <v>0</v>
      </c>
      <c r="T15" s="1068">
        <v>0</v>
      </c>
      <c r="U15" s="1070">
        <v>0</v>
      </c>
      <c r="V15" s="1070">
        <v>0</v>
      </c>
      <c r="W15" s="1068">
        <v>0</v>
      </c>
      <c r="X15" s="1070">
        <v>0</v>
      </c>
      <c r="Y15" s="1070">
        <v>0</v>
      </c>
      <c r="Z15" s="1068">
        <v>0</v>
      </c>
      <c r="AA15" s="1070">
        <v>0</v>
      </c>
      <c r="AB15" s="1070">
        <v>0</v>
      </c>
      <c r="AC15" s="1068">
        <v>0</v>
      </c>
      <c r="AD15" s="1070">
        <v>0</v>
      </c>
      <c r="AE15" s="1070">
        <v>0</v>
      </c>
      <c r="AF15" s="1068">
        <v>0</v>
      </c>
      <c r="AG15" s="1070">
        <v>0</v>
      </c>
      <c r="AH15" s="1071">
        <v>0</v>
      </c>
      <c r="AI15" s="1066"/>
      <c r="AJ15" s="1066"/>
    </row>
    <row r="16" spans="1:36" s="1061" customFormat="1" ht="15">
      <c r="A16" s="1062" t="s">
        <v>958</v>
      </c>
      <c r="B16" s="1063">
        <v>0</v>
      </c>
      <c r="C16" s="1064">
        <v>0</v>
      </c>
      <c r="D16" s="1065">
        <v>0</v>
      </c>
      <c r="E16" s="1063">
        <v>0</v>
      </c>
      <c r="F16" s="1064">
        <v>0</v>
      </c>
      <c r="G16" s="1065">
        <v>0</v>
      </c>
      <c r="H16" s="1063">
        <v>0</v>
      </c>
      <c r="I16" s="1064">
        <v>0</v>
      </c>
      <c r="J16" s="1065">
        <v>0</v>
      </c>
      <c r="K16" s="1063">
        <v>0</v>
      </c>
      <c r="L16" s="1064">
        <v>0</v>
      </c>
      <c r="M16" s="1065">
        <v>0</v>
      </c>
      <c r="N16" s="1063">
        <v>0</v>
      </c>
      <c r="O16" s="1064">
        <v>0</v>
      </c>
      <c r="P16" s="1065">
        <v>0</v>
      </c>
      <c r="Q16" s="1063">
        <v>0</v>
      </c>
      <c r="R16" s="1064">
        <v>0</v>
      </c>
      <c r="S16" s="1065">
        <v>0</v>
      </c>
      <c r="T16" s="1063">
        <v>0</v>
      </c>
      <c r="U16" s="1064">
        <v>0</v>
      </c>
      <c r="V16" s="1065">
        <v>0</v>
      </c>
      <c r="W16" s="1063">
        <v>2401.482</v>
      </c>
      <c r="X16" s="1064">
        <v>2218.3174383143883</v>
      </c>
      <c r="Y16" s="1065">
        <v>10402.954</v>
      </c>
      <c r="Z16" s="1063">
        <v>6644.311</v>
      </c>
      <c r="AA16" s="1064">
        <v>0</v>
      </c>
      <c r="AB16" s="1065">
        <v>6644.311</v>
      </c>
      <c r="AC16" s="1063">
        <v>0</v>
      </c>
      <c r="AD16" s="1064">
        <v>0</v>
      </c>
      <c r="AE16" s="1065">
        <v>0</v>
      </c>
      <c r="AF16" s="1063">
        <v>9045.794</v>
      </c>
      <c r="AG16" s="1064">
        <v>2218.3174383143883</v>
      </c>
      <c r="AH16" s="1065">
        <v>17047.265</v>
      </c>
      <c r="AI16" s="1066"/>
      <c r="AJ16" s="1066"/>
    </row>
    <row r="17" spans="1:36" s="1061" customFormat="1" ht="15">
      <c r="A17" s="1067" t="s">
        <v>956</v>
      </c>
      <c r="B17" s="1068">
        <v>0</v>
      </c>
      <c r="C17" s="1069">
        <v>0</v>
      </c>
      <c r="D17" s="1070">
        <v>0</v>
      </c>
      <c r="E17" s="1068">
        <v>0</v>
      </c>
      <c r="F17" s="1069">
        <v>0</v>
      </c>
      <c r="G17" s="1070">
        <v>0</v>
      </c>
      <c r="H17" s="1068">
        <v>0</v>
      </c>
      <c r="I17" s="1069">
        <v>0</v>
      </c>
      <c r="J17" s="1070">
        <v>0</v>
      </c>
      <c r="K17" s="1068">
        <v>0</v>
      </c>
      <c r="L17" s="1069">
        <v>0</v>
      </c>
      <c r="M17" s="1070">
        <v>0</v>
      </c>
      <c r="N17" s="1068">
        <v>0</v>
      </c>
      <c r="O17" s="1069">
        <v>0</v>
      </c>
      <c r="P17" s="1070">
        <v>0</v>
      </c>
      <c r="Q17" s="1068">
        <v>0</v>
      </c>
      <c r="R17" s="1069">
        <v>0</v>
      </c>
      <c r="S17" s="1070">
        <v>0</v>
      </c>
      <c r="T17" s="1068">
        <v>0</v>
      </c>
      <c r="U17" s="1069">
        <v>0</v>
      </c>
      <c r="V17" s="1070">
        <v>0</v>
      </c>
      <c r="W17" s="1068">
        <v>0</v>
      </c>
      <c r="X17" s="1069">
        <v>0</v>
      </c>
      <c r="Y17" s="1070">
        <v>0</v>
      </c>
      <c r="Z17" s="1068">
        <v>0</v>
      </c>
      <c r="AA17" s="1069">
        <v>0</v>
      </c>
      <c r="AB17" s="1070">
        <v>0</v>
      </c>
      <c r="AC17" s="1068">
        <v>0</v>
      </c>
      <c r="AD17" s="1069">
        <v>0</v>
      </c>
      <c r="AE17" s="1070">
        <v>0</v>
      </c>
      <c r="AF17" s="1068">
        <v>0</v>
      </c>
      <c r="AG17" s="1069">
        <v>0</v>
      </c>
      <c r="AH17" s="1071">
        <v>0</v>
      </c>
      <c r="AI17" s="1066"/>
      <c r="AJ17" s="1066"/>
    </row>
    <row r="18" spans="1:36" s="1061" customFormat="1" ht="15">
      <c r="A18" s="1067" t="s">
        <v>623</v>
      </c>
      <c r="B18" s="1068">
        <v>0</v>
      </c>
      <c r="C18" s="1070">
        <v>0</v>
      </c>
      <c r="D18" s="1070">
        <v>0</v>
      </c>
      <c r="E18" s="1068">
        <v>0</v>
      </c>
      <c r="F18" s="1070">
        <v>0</v>
      </c>
      <c r="G18" s="1070">
        <v>0</v>
      </c>
      <c r="H18" s="1068">
        <v>0</v>
      </c>
      <c r="I18" s="1070">
        <v>0</v>
      </c>
      <c r="J18" s="1070">
        <v>0</v>
      </c>
      <c r="K18" s="1068">
        <v>0</v>
      </c>
      <c r="L18" s="1070">
        <v>0</v>
      </c>
      <c r="M18" s="1070">
        <v>0</v>
      </c>
      <c r="N18" s="1068">
        <v>0</v>
      </c>
      <c r="O18" s="1070">
        <v>0</v>
      </c>
      <c r="P18" s="1070">
        <v>0</v>
      </c>
      <c r="Q18" s="1068">
        <v>0</v>
      </c>
      <c r="R18" s="1070">
        <v>0</v>
      </c>
      <c r="S18" s="1070">
        <v>0</v>
      </c>
      <c r="T18" s="1068">
        <v>0</v>
      </c>
      <c r="U18" s="1070">
        <v>0</v>
      </c>
      <c r="V18" s="1070">
        <v>0</v>
      </c>
      <c r="W18" s="1068">
        <v>0</v>
      </c>
      <c r="X18" s="1070">
        <v>0</v>
      </c>
      <c r="Y18" s="1070">
        <v>0</v>
      </c>
      <c r="Z18" s="1068">
        <v>0</v>
      </c>
      <c r="AA18" s="1070">
        <v>0</v>
      </c>
      <c r="AB18" s="1070">
        <v>0</v>
      </c>
      <c r="AC18" s="1068">
        <v>0</v>
      </c>
      <c r="AD18" s="1070">
        <v>0</v>
      </c>
      <c r="AE18" s="1070">
        <v>0</v>
      </c>
      <c r="AF18" s="1068">
        <v>0</v>
      </c>
      <c r="AG18" s="1070">
        <v>0</v>
      </c>
      <c r="AH18" s="1071">
        <v>0</v>
      </c>
      <c r="AI18" s="1066"/>
      <c r="AJ18" s="1066"/>
    </row>
    <row r="19" spans="1:36" s="1061" customFormat="1" ht="15">
      <c r="A19" s="1067" t="s">
        <v>393</v>
      </c>
      <c r="B19" s="1068">
        <v>0</v>
      </c>
      <c r="C19" s="1070">
        <v>0</v>
      </c>
      <c r="D19" s="1070">
        <v>0</v>
      </c>
      <c r="E19" s="1068">
        <v>0</v>
      </c>
      <c r="F19" s="1070">
        <v>0</v>
      </c>
      <c r="G19" s="1070">
        <v>0</v>
      </c>
      <c r="H19" s="1068">
        <v>0</v>
      </c>
      <c r="I19" s="1070">
        <v>0</v>
      </c>
      <c r="J19" s="1070">
        <v>0</v>
      </c>
      <c r="K19" s="1068">
        <v>0</v>
      </c>
      <c r="L19" s="1070">
        <v>0</v>
      </c>
      <c r="M19" s="1070">
        <v>0</v>
      </c>
      <c r="N19" s="1068">
        <v>0</v>
      </c>
      <c r="O19" s="1070">
        <v>0</v>
      </c>
      <c r="P19" s="1070">
        <v>0</v>
      </c>
      <c r="Q19" s="1068">
        <v>0</v>
      </c>
      <c r="R19" s="1070">
        <v>0</v>
      </c>
      <c r="S19" s="1070">
        <v>0</v>
      </c>
      <c r="T19" s="1068">
        <v>0</v>
      </c>
      <c r="U19" s="1070">
        <v>0</v>
      </c>
      <c r="V19" s="1070">
        <v>0</v>
      </c>
      <c r="W19" s="1068">
        <v>0</v>
      </c>
      <c r="X19" s="1070">
        <v>0</v>
      </c>
      <c r="Y19" s="1070">
        <v>0</v>
      </c>
      <c r="Z19" s="1068">
        <v>0</v>
      </c>
      <c r="AA19" s="1070">
        <v>0</v>
      </c>
      <c r="AB19" s="1070">
        <v>0</v>
      </c>
      <c r="AC19" s="1068">
        <v>0</v>
      </c>
      <c r="AD19" s="1070">
        <v>0</v>
      </c>
      <c r="AE19" s="1070">
        <v>0</v>
      </c>
      <c r="AF19" s="1068">
        <v>0</v>
      </c>
      <c r="AG19" s="1070">
        <v>0</v>
      </c>
      <c r="AH19" s="1071">
        <v>0</v>
      </c>
      <c r="AI19" s="1066"/>
      <c r="AJ19" s="1066"/>
    </row>
    <row r="20" spans="1:36" s="1061" customFormat="1" ht="15">
      <c r="A20" s="1067" t="s">
        <v>397</v>
      </c>
      <c r="B20" s="1068">
        <v>0</v>
      </c>
      <c r="C20" s="1070">
        <v>0</v>
      </c>
      <c r="D20" s="1070">
        <v>0</v>
      </c>
      <c r="E20" s="1068">
        <v>0</v>
      </c>
      <c r="F20" s="1070">
        <v>0</v>
      </c>
      <c r="G20" s="1070">
        <v>0</v>
      </c>
      <c r="H20" s="1068">
        <v>0</v>
      </c>
      <c r="I20" s="1070">
        <v>0</v>
      </c>
      <c r="J20" s="1070">
        <v>0</v>
      </c>
      <c r="K20" s="1068">
        <v>0</v>
      </c>
      <c r="L20" s="1070">
        <v>0</v>
      </c>
      <c r="M20" s="1070">
        <v>0</v>
      </c>
      <c r="N20" s="1068">
        <v>0</v>
      </c>
      <c r="O20" s="1070">
        <v>0</v>
      </c>
      <c r="P20" s="1070">
        <v>0</v>
      </c>
      <c r="Q20" s="1068">
        <v>0</v>
      </c>
      <c r="R20" s="1070">
        <v>0</v>
      </c>
      <c r="S20" s="1070">
        <v>0</v>
      </c>
      <c r="T20" s="1068">
        <v>0</v>
      </c>
      <c r="U20" s="1070">
        <v>0</v>
      </c>
      <c r="V20" s="1070">
        <v>0</v>
      </c>
      <c r="W20" s="1068">
        <v>2401.482</v>
      </c>
      <c r="X20" s="1070">
        <v>1269.5627945661213</v>
      </c>
      <c r="Y20" s="1070">
        <v>6980.796</v>
      </c>
      <c r="Z20" s="1068">
        <v>6644.311</v>
      </c>
      <c r="AA20" s="1070">
        <v>0</v>
      </c>
      <c r="AB20" s="1070">
        <v>6644.311</v>
      </c>
      <c r="AC20" s="1068">
        <v>0</v>
      </c>
      <c r="AD20" s="1070">
        <v>0</v>
      </c>
      <c r="AE20" s="1070">
        <v>0</v>
      </c>
      <c r="AF20" s="1068">
        <v>9045.794</v>
      </c>
      <c r="AG20" s="1070">
        <v>1269.5627945661213</v>
      </c>
      <c r="AH20" s="1071">
        <v>13625.107</v>
      </c>
      <c r="AI20" s="1066"/>
      <c r="AJ20" s="1066"/>
    </row>
    <row r="21" spans="1:36" s="1061" customFormat="1" ht="15">
      <c r="A21" s="1067" t="s">
        <v>624</v>
      </c>
      <c r="B21" s="1068">
        <v>0</v>
      </c>
      <c r="C21" s="1070">
        <v>0</v>
      </c>
      <c r="D21" s="1070">
        <v>0</v>
      </c>
      <c r="E21" s="1068">
        <v>0</v>
      </c>
      <c r="F21" s="1070">
        <v>0</v>
      </c>
      <c r="G21" s="1070">
        <v>0</v>
      </c>
      <c r="H21" s="1068">
        <v>0</v>
      </c>
      <c r="I21" s="1070">
        <v>0</v>
      </c>
      <c r="J21" s="1070">
        <v>0</v>
      </c>
      <c r="K21" s="1068">
        <v>0</v>
      </c>
      <c r="L21" s="1070">
        <v>0</v>
      </c>
      <c r="M21" s="1070">
        <v>0</v>
      </c>
      <c r="N21" s="1068">
        <v>0</v>
      </c>
      <c r="O21" s="1070">
        <v>0</v>
      </c>
      <c r="P21" s="1070">
        <v>0</v>
      </c>
      <c r="Q21" s="1068">
        <v>0</v>
      </c>
      <c r="R21" s="1070">
        <v>0</v>
      </c>
      <c r="S21" s="1070">
        <v>0</v>
      </c>
      <c r="T21" s="1068">
        <v>0</v>
      </c>
      <c r="U21" s="1070">
        <v>0</v>
      </c>
      <c r="V21" s="1070">
        <v>0</v>
      </c>
      <c r="W21" s="1068">
        <v>0</v>
      </c>
      <c r="X21" s="1070">
        <v>0</v>
      </c>
      <c r="Y21" s="1070">
        <v>0</v>
      </c>
      <c r="Z21" s="1068">
        <v>0</v>
      </c>
      <c r="AA21" s="1070">
        <v>0</v>
      </c>
      <c r="AB21" s="1070">
        <v>0</v>
      </c>
      <c r="AC21" s="1068">
        <v>0</v>
      </c>
      <c r="AD21" s="1070">
        <v>0</v>
      </c>
      <c r="AE21" s="1070">
        <v>0</v>
      </c>
      <c r="AF21" s="1068">
        <v>0</v>
      </c>
      <c r="AG21" s="1070">
        <v>0</v>
      </c>
      <c r="AH21" s="1071">
        <v>0</v>
      </c>
      <c r="AI21" s="1066"/>
      <c r="AJ21" s="1066"/>
    </row>
    <row r="22" spans="1:36" s="1061" customFormat="1" ht="15">
      <c r="A22" s="1067" t="s">
        <v>625</v>
      </c>
      <c r="B22" s="1068">
        <v>0</v>
      </c>
      <c r="C22" s="1070">
        <v>0</v>
      </c>
      <c r="D22" s="1070">
        <v>0</v>
      </c>
      <c r="E22" s="1068">
        <v>0</v>
      </c>
      <c r="F22" s="1070">
        <v>0</v>
      </c>
      <c r="G22" s="1070">
        <v>0</v>
      </c>
      <c r="H22" s="1068">
        <v>0</v>
      </c>
      <c r="I22" s="1070">
        <v>0</v>
      </c>
      <c r="J22" s="1070">
        <v>0</v>
      </c>
      <c r="K22" s="1068">
        <v>0</v>
      </c>
      <c r="L22" s="1070">
        <v>0</v>
      </c>
      <c r="M22" s="1070">
        <v>0</v>
      </c>
      <c r="N22" s="1068">
        <v>0</v>
      </c>
      <c r="O22" s="1070">
        <v>0</v>
      </c>
      <c r="P22" s="1070">
        <v>0</v>
      </c>
      <c r="Q22" s="1068">
        <v>0</v>
      </c>
      <c r="R22" s="1070">
        <v>0</v>
      </c>
      <c r="S22" s="1070">
        <v>0</v>
      </c>
      <c r="T22" s="1068">
        <v>0</v>
      </c>
      <c r="U22" s="1070">
        <v>0</v>
      </c>
      <c r="V22" s="1070">
        <v>0</v>
      </c>
      <c r="W22" s="1068">
        <v>0</v>
      </c>
      <c r="X22" s="1070">
        <v>948.7546437482672</v>
      </c>
      <c r="Y22" s="1070">
        <v>3422.158</v>
      </c>
      <c r="Z22" s="1068">
        <v>0</v>
      </c>
      <c r="AA22" s="1070">
        <v>0</v>
      </c>
      <c r="AB22" s="1070">
        <v>0</v>
      </c>
      <c r="AC22" s="1068">
        <v>0</v>
      </c>
      <c r="AD22" s="1070">
        <v>0</v>
      </c>
      <c r="AE22" s="1070">
        <v>0</v>
      </c>
      <c r="AF22" s="1068">
        <v>0</v>
      </c>
      <c r="AG22" s="1070">
        <v>948.7546437482672</v>
      </c>
      <c r="AH22" s="1071">
        <v>3422.158</v>
      </c>
      <c r="AI22" s="1066"/>
      <c r="AJ22" s="1066"/>
    </row>
    <row r="23" spans="1:36" s="1061" customFormat="1" ht="15">
      <c r="A23" s="1067" t="s">
        <v>626</v>
      </c>
      <c r="B23" s="1068">
        <v>0</v>
      </c>
      <c r="C23" s="1070">
        <v>0</v>
      </c>
      <c r="D23" s="1070">
        <v>0</v>
      </c>
      <c r="E23" s="1068">
        <v>0</v>
      </c>
      <c r="F23" s="1070">
        <v>0</v>
      </c>
      <c r="G23" s="1070">
        <v>0</v>
      </c>
      <c r="H23" s="1068">
        <v>0</v>
      </c>
      <c r="I23" s="1070">
        <v>0</v>
      </c>
      <c r="J23" s="1070">
        <v>0</v>
      </c>
      <c r="K23" s="1068">
        <v>0</v>
      </c>
      <c r="L23" s="1070">
        <v>0</v>
      </c>
      <c r="M23" s="1070">
        <v>0</v>
      </c>
      <c r="N23" s="1068">
        <v>0</v>
      </c>
      <c r="O23" s="1070">
        <v>0</v>
      </c>
      <c r="P23" s="1070">
        <v>0</v>
      </c>
      <c r="Q23" s="1068">
        <v>0</v>
      </c>
      <c r="R23" s="1070">
        <v>0</v>
      </c>
      <c r="S23" s="1070">
        <v>0</v>
      </c>
      <c r="T23" s="1068">
        <v>0</v>
      </c>
      <c r="U23" s="1070">
        <v>0</v>
      </c>
      <c r="V23" s="1070">
        <v>0</v>
      </c>
      <c r="W23" s="1068">
        <v>0</v>
      </c>
      <c r="X23" s="1070">
        <v>0</v>
      </c>
      <c r="Y23" s="1070">
        <v>0</v>
      </c>
      <c r="Z23" s="1068">
        <v>0</v>
      </c>
      <c r="AA23" s="1070">
        <v>0</v>
      </c>
      <c r="AB23" s="1070">
        <v>0</v>
      </c>
      <c r="AC23" s="1068">
        <v>0</v>
      </c>
      <c r="AD23" s="1070">
        <v>0</v>
      </c>
      <c r="AE23" s="1070">
        <v>0</v>
      </c>
      <c r="AF23" s="1068">
        <v>0</v>
      </c>
      <c r="AG23" s="1070">
        <v>0</v>
      </c>
      <c r="AH23" s="1071">
        <v>0</v>
      </c>
      <c r="AI23" s="1066"/>
      <c r="AJ23" s="1066"/>
    </row>
    <row r="24" spans="1:36" s="1061" customFormat="1" ht="15">
      <c r="A24" s="1067" t="s">
        <v>959</v>
      </c>
      <c r="B24" s="1068">
        <v>0</v>
      </c>
      <c r="C24" s="1070">
        <v>0</v>
      </c>
      <c r="D24" s="1070">
        <v>0</v>
      </c>
      <c r="E24" s="1068">
        <v>0</v>
      </c>
      <c r="F24" s="1070">
        <v>0</v>
      </c>
      <c r="G24" s="1070">
        <v>0</v>
      </c>
      <c r="H24" s="1068">
        <v>0</v>
      </c>
      <c r="I24" s="1070">
        <v>0</v>
      </c>
      <c r="J24" s="1070">
        <v>0</v>
      </c>
      <c r="K24" s="1068">
        <v>0</v>
      </c>
      <c r="L24" s="1070">
        <v>0</v>
      </c>
      <c r="M24" s="1070">
        <v>0</v>
      </c>
      <c r="N24" s="1068">
        <v>0</v>
      </c>
      <c r="O24" s="1070">
        <v>0</v>
      </c>
      <c r="P24" s="1070">
        <v>0</v>
      </c>
      <c r="Q24" s="1068">
        <v>0</v>
      </c>
      <c r="R24" s="1070">
        <v>0</v>
      </c>
      <c r="S24" s="1070">
        <v>0</v>
      </c>
      <c r="T24" s="1068">
        <v>0</v>
      </c>
      <c r="U24" s="1070">
        <v>0</v>
      </c>
      <c r="V24" s="1070">
        <v>0</v>
      </c>
      <c r="W24" s="1068">
        <v>0</v>
      </c>
      <c r="X24" s="1070">
        <v>0</v>
      </c>
      <c r="Y24" s="1070">
        <v>0</v>
      </c>
      <c r="Z24" s="1068">
        <v>0</v>
      </c>
      <c r="AA24" s="1070">
        <v>0</v>
      </c>
      <c r="AB24" s="1070">
        <v>0</v>
      </c>
      <c r="AC24" s="1068">
        <v>0</v>
      </c>
      <c r="AD24" s="1070">
        <v>0</v>
      </c>
      <c r="AE24" s="1070">
        <v>0</v>
      </c>
      <c r="AF24" s="1068">
        <v>0</v>
      </c>
      <c r="AG24" s="1070">
        <v>0</v>
      </c>
      <c r="AH24" s="1071">
        <v>0</v>
      </c>
      <c r="AI24" s="1066"/>
      <c r="AJ24" s="1066"/>
    </row>
    <row r="25" spans="1:36" s="1061" customFormat="1" ht="15">
      <c r="A25" s="1062" t="s">
        <v>960</v>
      </c>
      <c r="B25" s="1063">
        <v>17012.339</v>
      </c>
      <c r="C25" s="1064">
        <v>0</v>
      </c>
      <c r="D25" s="1065">
        <v>17012.339</v>
      </c>
      <c r="E25" s="1063">
        <v>8276.482</v>
      </c>
      <c r="F25" s="1064">
        <v>0</v>
      </c>
      <c r="G25" s="1065">
        <v>8276.482</v>
      </c>
      <c r="H25" s="1063">
        <v>6457.582</v>
      </c>
      <c r="I25" s="1064">
        <v>0</v>
      </c>
      <c r="J25" s="1065">
        <v>6457.582</v>
      </c>
      <c r="K25" s="1063">
        <v>137.532</v>
      </c>
      <c r="L25" s="1064">
        <v>0</v>
      </c>
      <c r="M25" s="1065">
        <v>137.532</v>
      </c>
      <c r="N25" s="1063">
        <v>683.252</v>
      </c>
      <c r="O25" s="1064">
        <v>0</v>
      </c>
      <c r="P25" s="1065">
        <v>683.252</v>
      </c>
      <c r="Q25" s="1063">
        <v>3092.229</v>
      </c>
      <c r="R25" s="1064">
        <v>0</v>
      </c>
      <c r="S25" s="1065">
        <v>3092.229</v>
      </c>
      <c r="T25" s="1063">
        <v>0</v>
      </c>
      <c r="U25" s="1064">
        <v>0</v>
      </c>
      <c r="V25" s="1065">
        <v>0</v>
      </c>
      <c r="W25" s="1063">
        <v>24724.922</v>
      </c>
      <c r="X25" s="1064">
        <v>21680.993900748545</v>
      </c>
      <c r="Y25" s="1065">
        <v>102928.268</v>
      </c>
      <c r="Z25" s="1063">
        <v>11104.638</v>
      </c>
      <c r="AA25" s="1064">
        <v>1038.5591904629887</v>
      </c>
      <c r="AB25" s="1065">
        <v>14850.721</v>
      </c>
      <c r="AC25" s="1063">
        <v>30055.921</v>
      </c>
      <c r="AD25" s="1064">
        <v>8658.673412808428</v>
      </c>
      <c r="AE25" s="1065">
        <v>61287.757</v>
      </c>
      <c r="AF25" s="1063">
        <v>101544.901</v>
      </c>
      <c r="AG25" s="1064">
        <v>31378.22678125866</v>
      </c>
      <c r="AH25" s="1065">
        <v>214726.166</v>
      </c>
      <c r="AI25" s="1066"/>
      <c r="AJ25" s="1066"/>
    </row>
    <row r="26" spans="1:36" s="1061" customFormat="1" ht="15">
      <c r="A26" s="1067" t="s">
        <v>956</v>
      </c>
      <c r="B26" s="1068">
        <v>0</v>
      </c>
      <c r="C26" s="1069">
        <v>0</v>
      </c>
      <c r="D26" s="1070">
        <v>0</v>
      </c>
      <c r="E26" s="1068">
        <v>0</v>
      </c>
      <c r="F26" s="1069">
        <v>0</v>
      </c>
      <c r="G26" s="1070">
        <v>0</v>
      </c>
      <c r="H26" s="1068">
        <v>0</v>
      </c>
      <c r="I26" s="1069">
        <v>0</v>
      </c>
      <c r="J26" s="1070">
        <v>0</v>
      </c>
      <c r="K26" s="1068">
        <v>0</v>
      </c>
      <c r="L26" s="1069">
        <v>0</v>
      </c>
      <c r="M26" s="1070">
        <v>0</v>
      </c>
      <c r="N26" s="1068">
        <v>0</v>
      </c>
      <c r="O26" s="1069">
        <v>0</v>
      </c>
      <c r="P26" s="1070">
        <v>0</v>
      </c>
      <c r="Q26" s="1068">
        <v>0</v>
      </c>
      <c r="R26" s="1069">
        <v>0</v>
      </c>
      <c r="S26" s="1070">
        <v>0</v>
      </c>
      <c r="T26" s="1068">
        <v>0</v>
      </c>
      <c r="U26" s="1069">
        <v>0</v>
      </c>
      <c r="V26" s="1070">
        <v>0</v>
      </c>
      <c r="W26" s="1068">
        <v>0</v>
      </c>
      <c r="X26" s="1069">
        <v>0</v>
      </c>
      <c r="Y26" s="1070">
        <v>0</v>
      </c>
      <c r="Z26" s="1068">
        <v>0</v>
      </c>
      <c r="AA26" s="1069">
        <v>0</v>
      </c>
      <c r="AB26" s="1070">
        <v>0</v>
      </c>
      <c r="AC26" s="1068">
        <v>0</v>
      </c>
      <c r="AD26" s="1069">
        <v>0</v>
      </c>
      <c r="AE26" s="1070">
        <v>0</v>
      </c>
      <c r="AF26" s="1068">
        <v>0</v>
      </c>
      <c r="AG26" s="1069">
        <v>0</v>
      </c>
      <c r="AH26" s="1071">
        <v>0</v>
      </c>
      <c r="AI26" s="1066"/>
      <c r="AJ26" s="1066"/>
    </row>
    <row r="27" spans="1:36" s="1061" customFormat="1" ht="15">
      <c r="A27" s="1067" t="s">
        <v>623</v>
      </c>
      <c r="B27" s="1068">
        <v>1886.091</v>
      </c>
      <c r="C27" s="1070">
        <v>0</v>
      </c>
      <c r="D27" s="1070">
        <v>1886.091</v>
      </c>
      <c r="E27" s="1068">
        <v>0</v>
      </c>
      <c r="F27" s="1070">
        <v>0</v>
      </c>
      <c r="G27" s="1070">
        <v>0</v>
      </c>
      <c r="H27" s="1068">
        <v>0</v>
      </c>
      <c r="I27" s="1070">
        <v>0</v>
      </c>
      <c r="J27" s="1070">
        <v>0</v>
      </c>
      <c r="K27" s="1068">
        <v>0</v>
      </c>
      <c r="L27" s="1070">
        <v>0</v>
      </c>
      <c r="M27" s="1070">
        <v>0</v>
      </c>
      <c r="N27" s="1068">
        <v>0</v>
      </c>
      <c r="O27" s="1070">
        <v>0</v>
      </c>
      <c r="P27" s="1070">
        <v>0</v>
      </c>
      <c r="Q27" s="1068">
        <v>1987.926</v>
      </c>
      <c r="R27" s="1070">
        <v>0</v>
      </c>
      <c r="S27" s="1070">
        <v>1987.926</v>
      </c>
      <c r="T27" s="1068">
        <v>0</v>
      </c>
      <c r="U27" s="1070">
        <v>0</v>
      </c>
      <c r="V27" s="1070">
        <v>0</v>
      </c>
      <c r="W27" s="1068">
        <v>0</v>
      </c>
      <c r="X27" s="1070">
        <v>0</v>
      </c>
      <c r="Y27" s="1070">
        <v>0</v>
      </c>
      <c r="Z27" s="1068">
        <v>0</v>
      </c>
      <c r="AA27" s="1070">
        <v>0</v>
      </c>
      <c r="AB27" s="1070">
        <v>0</v>
      </c>
      <c r="AC27" s="1068">
        <v>0</v>
      </c>
      <c r="AD27" s="1070">
        <v>0</v>
      </c>
      <c r="AE27" s="1070">
        <v>0</v>
      </c>
      <c r="AF27" s="1068">
        <v>3874.018</v>
      </c>
      <c r="AG27" s="1070">
        <v>0</v>
      </c>
      <c r="AH27" s="1071">
        <v>3874.018</v>
      </c>
      <c r="AI27" s="1066"/>
      <c r="AJ27" s="1066"/>
    </row>
    <row r="28" spans="1:36" s="1061" customFormat="1" ht="15">
      <c r="A28" s="1067" t="s">
        <v>393</v>
      </c>
      <c r="B28" s="1068">
        <v>0</v>
      </c>
      <c r="C28" s="1070">
        <v>0</v>
      </c>
      <c r="D28" s="1070">
        <v>0</v>
      </c>
      <c r="E28" s="1068">
        <v>0</v>
      </c>
      <c r="F28" s="1070">
        <v>0</v>
      </c>
      <c r="G28" s="1070">
        <v>0</v>
      </c>
      <c r="H28" s="1068">
        <v>0</v>
      </c>
      <c r="I28" s="1070">
        <v>0</v>
      </c>
      <c r="J28" s="1070">
        <v>0</v>
      </c>
      <c r="K28" s="1068">
        <v>0</v>
      </c>
      <c r="L28" s="1070">
        <v>0</v>
      </c>
      <c r="M28" s="1070">
        <v>0</v>
      </c>
      <c r="N28" s="1068">
        <v>0</v>
      </c>
      <c r="O28" s="1070">
        <v>0</v>
      </c>
      <c r="P28" s="1070">
        <v>0</v>
      </c>
      <c r="Q28" s="1068">
        <v>0</v>
      </c>
      <c r="R28" s="1070">
        <v>0</v>
      </c>
      <c r="S28" s="1070">
        <v>0</v>
      </c>
      <c r="T28" s="1068">
        <v>0</v>
      </c>
      <c r="U28" s="1070">
        <v>0</v>
      </c>
      <c r="V28" s="1070">
        <v>0</v>
      </c>
      <c r="W28" s="1068">
        <v>0</v>
      </c>
      <c r="X28" s="1070">
        <v>0</v>
      </c>
      <c r="Y28" s="1070">
        <v>0</v>
      </c>
      <c r="Z28" s="1068">
        <v>0</v>
      </c>
      <c r="AA28" s="1070">
        <v>0</v>
      </c>
      <c r="AB28" s="1070">
        <v>0</v>
      </c>
      <c r="AC28" s="1068">
        <v>0</v>
      </c>
      <c r="AD28" s="1070">
        <v>0</v>
      </c>
      <c r="AE28" s="1070">
        <v>0</v>
      </c>
      <c r="AF28" s="1068">
        <v>0</v>
      </c>
      <c r="AG28" s="1070">
        <v>0</v>
      </c>
      <c r="AH28" s="1071">
        <v>0</v>
      </c>
      <c r="AI28" s="1066"/>
      <c r="AJ28" s="1066"/>
    </row>
    <row r="29" spans="1:36" s="1061" customFormat="1" ht="15">
      <c r="A29" s="1067" t="s">
        <v>397</v>
      </c>
      <c r="B29" s="1068">
        <v>15126.247</v>
      </c>
      <c r="C29" s="1070">
        <v>0</v>
      </c>
      <c r="D29" s="1070">
        <v>15126.247</v>
      </c>
      <c r="E29" s="1068">
        <v>8276.482</v>
      </c>
      <c r="F29" s="1070">
        <v>0</v>
      </c>
      <c r="G29" s="1070">
        <v>8276.482</v>
      </c>
      <c r="H29" s="1068">
        <v>6457.582</v>
      </c>
      <c r="I29" s="1070">
        <v>0</v>
      </c>
      <c r="J29" s="1070">
        <v>6457.582</v>
      </c>
      <c r="K29" s="1068">
        <v>137.532</v>
      </c>
      <c r="L29" s="1070">
        <v>0</v>
      </c>
      <c r="M29" s="1070">
        <v>137.532</v>
      </c>
      <c r="N29" s="1068">
        <v>683.252</v>
      </c>
      <c r="O29" s="1070">
        <v>0</v>
      </c>
      <c r="P29" s="1070">
        <v>683.252</v>
      </c>
      <c r="Q29" s="1068">
        <v>1104.302</v>
      </c>
      <c r="R29" s="1070">
        <v>0</v>
      </c>
      <c r="S29" s="1070">
        <v>1104.302</v>
      </c>
      <c r="T29" s="1068">
        <v>0</v>
      </c>
      <c r="U29" s="1070">
        <v>0</v>
      </c>
      <c r="V29" s="1070">
        <v>0</v>
      </c>
      <c r="W29" s="1068">
        <v>23958.547</v>
      </c>
      <c r="X29" s="1070">
        <v>17104.290823398947</v>
      </c>
      <c r="Y29" s="1070">
        <v>85653.724</v>
      </c>
      <c r="Z29" s="1068">
        <v>11104.638</v>
      </c>
      <c r="AA29" s="1070">
        <v>1038.5591904629887</v>
      </c>
      <c r="AB29" s="1070">
        <v>14850.721</v>
      </c>
      <c r="AC29" s="1068">
        <v>30055.921</v>
      </c>
      <c r="AD29" s="1070">
        <v>7322.94177987247</v>
      </c>
      <c r="AE29" s="1070">
        <v>56469.773</v>
      </c>
      <c r="AF29" s="1068">
        <v>96904.507</v>
      </c>
      <c r="AG29" s="1070">
        <v>25465.791793734406</v>
      </c>
      <c r="AH29" s="1071">
        <v>188759.619</v>
      </c>
      <c r="AI29" s="1066"/>
      <c r="AJ29" s="1066"/>
    </row>
    <row r="30" spans="1:36" s="1061" customFormat="1" ht="15">
      <c r="A30" s="1067" t="s">
        <v>624</v>
      </c>
      <c r="B30" s="1068">
        <v>0</v>
      </c>
      <c r="C30" s="1070">
        <v>0</v>
      </c>
      <c r="D30" s="1070">
        <v>0</v>
      </c>
      <c r="E30" s="1068">
        <v>0</v>
      </c>
      <c r="F30" s="1070">
        <v>0</v>
      </c>
      <c r="G30" s="1070">
        <v>0</v>
      </c>
      <c r="H30" s="1068">
        <v>0</v>
      </c>
      <c r="I30" s="1070">
        <v>0</v>
      </c>
      <c r="J30" s="1070">
        <v>0</v>
      </c>
      <c r="K30" s="1068">
        <v>0</v>
      </c>
      <c r="L30" s="1070">
        <v>0</v>
      </c>
      <c r="M30" s="1070">
        <v>0</v>
      </c>
      <c r="N30" s="1068">
        <v>0</v>
      </c>
      <c r="O30" s="1070">
        <v>0</v>
      </c>
      <c r="P30" s="1070">
        <v>0</v>
      </c>
      <c r="Q30" s="1068">
        <v>0</v>
      </c>
      <c r="R30" s="1070">
        <v>0</v>
      </c>
      <c r="S30" s="1070">
        <v>0</v>
      </c>
      <c r="T30" s="1068">
        <v>0</v>
      </c>
      <c r="U30" s="1070">
        <v>0</v>
      </c>
      <c r="V30" s="1070">
        <v>0</v>
      </c>
      <c r="W30" s="1068">
        <v>0</v>
      </c>
      <c r="X30" s="1070">
        <v>0</v>
      </c>
      <c r="Y30" s="1070">
        <v>0</v>
      </c>
      <c r="Z30" s="1068">
        <v>0</v>
      </c>
      <c r="AA30" s="1070">
        <v>0</v>
      </c>
      <c r="AB30" s="1070">
        <v>0</v>
      </c>
      <c r="AC30" s="1068">
        <v>0</v>
      </c>
      <c r="AD30" s="1070">
        <v>1335.7313556972554</v>
      </c>
      <c r="AE30" s="1070">
        <v>4817.983</v>
      </c>
      <c r="AF30" s="1068">
        <v>0</v>
      </c>
      <c r="AG30" s="1070">
        <v>1335.7313556972554</v>
      </c>
      <c r="AH30" s="1071">
        <v>4817.983</v>
      </c>
      <c r="AI30" s="1066"/>
      <c r="AJ30" s="1066"/>
    </row>
    <row r="31" spans="1:36" s="1061" customFormat="1" ht="15">
      <c r="A31" s="1067" t="s">
        <v>625</v>
      </c>
      <c r="B31" s="1068">
        <v>0</v>
      </c>
      <c r="C31" s="1070">
        <v>0</v>
      </c>
      <c r="D31" s="1070">
        <v>0</v>
      </c>
      <c r="E31" s="1068">
        <v>0</v>
      </c>
      <c r="F31" s="1070">
        <v>0</v>
      </c>
      <c r="G31" s="1070">
        <v>0</v>
      </c>
      <c r="H31" s="1068">
        <v>0</v>
      </c>
      <c r="I31" s="1070">
        <v>0</v>
      </c>
      <c r="J31" s="1070">
        <v>0</v>
      </c>
      <c r="K31" s="1068">
        <v>0</v>
      </c>
      <c r="L31" s="1070">
        <v>0</v>
      </c>
      <c r="M31" s="1070">
        <v>0</v>
      </c>
      <c r="N31" s="1068">
        <v>0</v>
      </c>
      <c r="O31" s="1070">
        <v>0</v>
      </c>
      <c r="P31" s="1070">
        <v>0</v>
      </c>
      <c r="Q31" s="1068">
        <v>0</v>
      </c>
      <c r="R31" s="1070">
        <v>0</v>
      </c>
      <c r="S31" s="1070">
        <v>0</v>
      </c>
      <c r="T31" s="1068">
        <v>0</v>
      </c>
      <c r="U31" s="1070">
        <v>0</v>
      </c>
      <c r="V31" s="1070">
        <v>0</v>
      </c>
      <c r="W31" s="1068">
        <v>766.375</v>
      </c>
      <c r="X31" s="1070">
        <v>4576.703077349598</v>
      </c>
      <c r="Y31" s="1070">
        <v>17274.543</v>
      </c>
      <c r="Z31" s="1068">
        <v>0</v>
      </c>
      <c r="AA31" s="1070">
        <v>0</v>
      </c>
      <c r="AB31" s="1070">
        <v>0</v>
      </c>
      <c r="AC31" s="1068">
        <v>0</v>
      </c>
      <c r="AD31" s="1070">
        <v>0</v>
      </c>
      <c r="AE31" s="1070">
        <v>0</v>
      </c>
      <c r="AF31" s="1068">
        <v>766.375</v>
      </c>
      <c r="AG31" s="1070">
        <v>4576.703077349598</v>
      </c>
      <c r="AH31" s="1071">
        <v>17274.543</v>
      </c>
      <c r="AI31" s="1066"/>
      <c r="AJ31" s="1066"/>
    </row>
    <row r="32" spans="1:36" s="1061" customFormat="1" ht="15">
      <c r="A32" s="1067" t="s">
        <v>626</v>
      </c>
      <c r="B32" s="1068">
        <v>0</v>
      </c>
      <c r="C32" s="1070">
        <v>0</v>
      </c>
      <c r="D32" s="1070">
        <v>0</v>
      </c>
      <c r="E32" s="1068">
        <v>0</v>
      </c>
      <c r="F32" s="1070">
        <v>0</v>
      </c>
      <c r="G32" s="1070">
        <v>0</v>
      </c>
      <c r="H32" s="1068">
        <v>0</v>
      </c>
      <c r="I32" s="1070">
        <v>0</v>
      </c>
      <c r="J32" s="1070">
        <v>0</v>
      </c>
      <c r="K32" s="1068">
        <v>0</v>
      </c>
      <c r="L32" s="1070">
        <v>0</v>
      </c>
      <c r="M32" s="1070">
        <v>0</v>
      </c>
      <c r="N32" s="1068">
        <v>0</v>
      </c>
      <c r="O32" s="1070">
        <v>0</v>
      </c>
      <c r="P32" s="1070">
        <v>0</v>
      </c>
      <c r="Q32" s="1068">
        <v>0</v>
      </c>
      <c r="R32" s="1070">
        <v>0</v>
      </c>
      <c r="S32" s="1070">
        <v>0</v>
      </c>
      <c r="T32" s="1068">
        <v>0</v>
      </c>
      <c r="U32" s="1070">
        <v>0</v>
      </c>
      <c r="V32" s="1070">
        <v>0</v>
      </c>
      <c r="W32" s="1068">
        <v>0</v>
      </c>
      <c r="X32" s="1070">
        <v>0</v>
      </c>
      <c r="Y32" s="1070">
        <v>0</v>
      </c>
      <c r="Z32" s="1068">
        <v>0</v>
      </c>
      <c r="AA32" s="1070">
        <v>0</v>
      </c>
      <c r="AB32" s="1070">
        <v>0</v>
      </c>
      <c r="AC32" s="1068">
        <v>0</v>
      </c>
      <c r="AD32" s="1070">
        <v>0</v>
      </c>
      <c r="AE32" s="1070">
        <v>0</v>
      </c>
      <c r="AF32" s="1068">
        <v>0</v>
      </c>
      <c r="AG32" s="1070">
        <v>0</v>
      </c>
      <c r="AH32" s="1071">
        <v>0</v>
      </c>
      <c r="AI32" s="1066"/>
      <c r="AJ32" s="1066"/>
    </row>
    <row r="33" spans="1:36" s="1061" customFormat="1" ht="15">
      <c r="A33" s="1067" t="s">
        <v>961</v>
      </c>
      <c r="B33" s="1068">
        <v>0</v>
      </c>
      <c r="C33" s="1070">
        <v>0</v>
      </c>
      <c r="D33" s="1070">
        <v>0</v>
      </c>
      <c r="E33" s="1068">
        <v>0</v>
      </c>
      <c r="F33" s="1070">
        <v>0</v>
      </c>
      <c r="G33" s="1070">
        <v>0</v>
      </c>
      <c r="H33" s="1068">
        <v>0</v>
      </c>
      <c r="I33" s="1070">
        <v>0</v>
      </c>
      <c r="J33" s="1070">
        <v>0</v>
      </c>
      <c r="K33" s="1068">
        <v>0</v>
      </c>
      <c r="L33" s="1070">
        <v>0</v>
      </c>
      <c r="M33" s="1070">
        <v>0</v>
      </c>
      <c r="N33" s="1068">
        <v>0</v>
      </c>
      <c r="O33" s="1070">
        <v>0</v>
      </c>
      <c r="P33" s="1070">
        <v>0</v>
      </c>
      <c r="Q33" s="1068">
        <v>0</v>
      </c>
      <c r="R33" s="1070">
        <v>0</v>
      </c>
      <c r="S33" s="1070">
        <v>0</v>
      </c>
      <c r="T33" s="1068">
        <v>0</v>
      </c>
      <c r="U33" s="1070">
        <v>0</v>
      </c>
      <c r="V33" s="1070">
        <v>0</v>
      </c>
      <c r="W33" s="1068">
        <v>0</v>
      </c>
      <c r="X33" s="1070">
        <v>0</v>
      </c>
      <c r="Y33" s="1070">
        <v>0</v>
      </c>
      <c r="Z33" s="1068">
        <v>0</v>
      </c>
      <c r="AA33" s="1070">
        <v>0</v>
      </c>
      <c r="AB33" s="1070">
        <v>0</v>
      </c>
      <c r="AC33" s="1068">
        <v>0</v>
      </c>
      <c r="AD33" s="1070">
        <v>0</v>
      </c>
      <c r="AE33" s="1070">
        <v>0</v>
      </c>
      <c r="AF33" s="1068">
        <v>0</v>
      </c>
      <c r="AG33" s="1070">
        <v>0</v>
      </c>
      <c r="AH33" s="1071">
        <v>0</v>
      </c>
      <c r="AI33" s="1066"/>
      <c r="AJ33" s="1066"/>
    </row>
    <row r="34" spans="1:36" s="1061" customFormat="1" ht="15">
      <c r="A34" s="1062" t="s">
        <v>962</v>
      </c>
      <c r="B34" s="1063">
        <v>356855.676</v>
      </c>
      <c r="C34" s="1064">
        <v>289.47047407818127</v>
      </c>
      <c r="D34" s="1065">
        <v>357899.797</v>
      </c>
      <c r="E34" s="1063">
        <v>1371601.266</v>
      </c>
      <c r="F34" s="1064">
        <v>0</v>
      </c>
      <c r="G34" s="1065">
        <v>1371601.266</v>
      </c>
      <c r="H34" s="1063">
        <v>905050.835</v>
      </c>
      <c r="I34" s="1064">
        <v>31.683116163016358</v>
      </c>
      <c r="J34" s="1065">
        <v>905165.116</v>
      </c>
      <c r="K34" s="1063">
        <v>22003.001</v>
      </c>
      <c r="L34" s="1064">
        <v>0</v>
      </c>
      <c r="M34" s="1065">
        <v>22003.001</v>
      </c>
      <c r="N34" s="1063">
        <v>82709.882</v>
      </c>
      <c r="O34" s="1064">
        <v>0</v>
      </c>
      <c r="P34" s="1065">
        <v>82709.882</v>
      </c>
      <c r="Q34" s="1063">
        <v>0</v>
      </c>
      <c r="R34" s="1064">
        <v>0</v>
      </c>
      <c r="S34" s="1065">
        <v>0</v>
      </c>
      <c r="T34" s="1063">
        <v>0</v>
      </c>
      <c r="U34" s="1064">
        <v>0</v>
      </c>
      <c r="V34" s="1065">
        <v>0</v>
      </c>
      <c r="W34" s="1063">
        <v>155625.526</v>
      </c>
      <c r="X34" s="1064">
        <v>22814.46825616856</v>
      </c>
      <c r="Y34" s="1065">
        <v>237917.313</v>
      </c>
      <c r="Z34" s="1063">
        <v>267938.669</v>
      </c>
      <c r="AA34" s="1064">
        <v>499.3562517327419</v>
      </c>
      <c r="AB34" s="1065">
        <v>269739.848</v>
      </c>
      <c r="AC34" s="1063">
        <v>434134.344</v>
      </c>
      <c r="AD34" s="1064">
        <v>1166.9725533684502</v>
      </c>
      <c r="AE34" s="1065">
        <v>438343.614</v>
      </c>
      <c r="AF34" s="1063">
        <v>3595919.202</v>
      </c>
      <c r="AG34" s="1064">
        <v>24801.951483227054</v>
      </c>
      <c r="AH34" s="1065">
        <v>3685379.841</v>
      </c>
      <c r="AI34" s="1066"/>
      <c r="AJ34" s="1066"/>
    </row>
    <row r="35" spans="1:36" s="1061" customFormat="1" ht="15">
      <c r="A35" s="1067" t="s">
        <v>956</v>
      </c>
      <c r="B35" s="1068">
        <v>0</v>
      </c>
      <c r="C35" s="1069">
        <v>0</v>
      </c>
      <c r="D35" s="1070">
        <v>0</v>
      </c>
      <c r="E35" s="1068">
        <v>0</v>
      </c>
      <c r="F35" s="1069">
        <v>0</v>
      </c>
      <c r="G35" s="1070">
        <v>0</v>
      </c>
      <c r="H35" s="1068">
        <v>0</v>
      </c>
      <c r="I35" s="1069">
        <v>0</v>
      </c>
      <c r="J35" s="1070">
        <v>0</v>
      </c>
      <c r="K35" s="1068">
        <v>0</v>
      </c>
      <c r="L35" s="1069">
        <v>0</v>
      </c>
      <c r="M35" s="1070">
        <v>0</v>
      </c>
      <c r="N35" s="1068">
        <v>0</v>
      </c>
      <c r="O35" s="1069">
        <v>0</v>
      </c>
      <c r="P35" s="1070">
        <v>0</v>
      </c>
      <c r="Q35" s="1068">
        <v>0</v>
      </c>
      <c r="R35" s="1069">
        <v>0</v>
      </c>
      <c r="S35" s="1070">
        <v>0</v>
      </c>
      <c r="T35" s="1068">
        <v>0</v>
      </c>
      <c r="U35" s="1069">
        <v>0</v>
      </c>
      <c r="V35" s="1070">
        <v>0</v>
      </c>
      <c r="W35" s="1068">
        <v>0</v>
      </c>
      <c r="X35" s="1069">
        <v>0</v>
      </c>
      <c r="Y35" s="1070">
        <v>0</v>
      </c>
      <c r="Z35" s="1068">
        <v>0</v>
      </c>
      <c r="AA35" s="1069">
        <v>0</v>
      </c>
      <c r="AB35" s="1070">
        <v>0</v>
      </c>
      <c r="AC35" s="1068">
        <v>0</v>
      </c>
      <c r="AD35" s="1069">
        <v>0</v>
      </c>
      <c r="AE35" s="1070">
        <v>0</v>
      </c>
      <c r="AF35" s="1068">
        <v>0</v>
      </c>
      <c r="AG35" s="1069">
        <v>0</v>
      </c>
      <c r="AH35" s="1071">
        <v>0</v>
      </c>
      <c r="AI35" s="1066"/>
      <c r="AJ35" s="1066"/>
    </row>
    <row r="36" spans="1:36" s="1061" customFormat="1" ht="15">
      <c r="A36" s="1067" t="s">
        <v>623</v>
      </c>
      <c r="B36" s="1068">
        <v>0</v>
      </c>
      <c r="C36" s="1070">
        <v>0</v>
      </c>
      <c r="D36" s="1070">
        <v>0</v>
      </c>
      <c r="E36" s="1068">
        <v>0</v>
      </c>
      <c r="F36" s="1070">
        <v>0</v>
      </c>
      <c r="G36" s="1070">
        <v>0</v>
      </c>
      <c r="H36" s="1068">
        <v>0</v>
      </c>
      <c r="I36" s="1070">
        <v>0</v>
      </c>
      <c r="J36" s="1070">
        <v>0</v>
      </c>
      <c r="K36" s="1068">
        <v>0</v>
      </c>
      <c r="L36" s="1070">
        <v>0</v>
      </c>
      <c r="M36" s="1070">
        <v>0</v>
      </c>
      <c r="N36" s="1068">
        <v>0</v>
      </c>
      <c r="O36" s="1070">
        <v>0</v>
      </c>
      <c r="P36" s="1070">
        <v>0</v>
      </c>
      <c r="Q36" s="1068">
        <v>0</v>
      </c>
      <c r="R36" s="1070">
        <v>0</v>
      </c>
      <c r="S36" s="1070">
        <v>0</v>
      </c>
      <c r="T36" s="1068">
        <v>0</v>
      </c>
      <c r="U36" s="1070">
        <v>0</v>
      </c>
      <c r="V36" s="1070">
        <v>0</v>
      </c>
      <c r="W36" s="1068">
        <v>0</v>
      </c>
      <c r="X36" s="1070">
        <v>0</v>
      </c>
      <c r="Y36" s="1070">
        <v>0</v>
      </c>
      <c r="Z36" s="1068">
        <v>0</v>
      </c>
      <c r="AA36" s="1070">
        <v>0</v>
      </c>
      <c r="AB36" s="1070">
        <v>0</v>
      </c>
      <c r="AC36" s="1068">
        <v>0</v>
      </c>
      <c r="AD36" s="1070">
        <v>0</v>
      </c>
      <c r="AE36" s="1070">
        <v>0</v>
      </c>
      <c r="AF36" s="1068">
        <v>0</v>
      </c>
      <c r="AG36" s="1070">
        <v>0</v>
      </c>
      <c r="AH36" s="1071">
        <v>0</v>
      </c>
      <c r="AI36" s="1066"/>
      <c r="AJ36" s="1066"/>
    </row>
    <row r="37" spans="1:36" s="1061" customFormat="1" ht="15">
      <c r="A37" s="1067" t="s">
        <v>393</v>
      </c>
      <c r="B37" s="1068">
        <v>0</v>
      </c>
      <c r="C37" s="1070">
        <v>0</v>
      </c>
      <c r="D37" s="1070">
        <v>0</v>
      </c>
      <c r="E37" s="1068">
        <v>0</v>
      </c>
      <c r="F37" s="1070">
        <v>0</v>
      </c>
      <c r="G37" s="1070">
        <v>0</v>
      </c>
      <c r="H37" s="1068">
        <v>0</v>
      </c>
      <c r="I37" s="1070">
        <v>0</v>
      </c>
      <c r="J37" s="1070">
        <v>0</v>
      </c>
      <c r="K37" s="1068">
        <v>0</v>
      </c>
      <c r="L37" s="1070">
        <v>0</v>
      </c>
      <c r="M37" s="1070">
        <v>0</v>
      </c>
      <c r="N37" s="1068">
        <v>0</v>
      </c>
      <c r="O37" s="1070">
        <v>0</v>
      </c>
      <c r="P37" s="1070">
        <v>0</v>
      </c>
      <c r="Q37" s="1068">
        <v>0</v>
      </c>
      <c r="R37" s="1070">
        <v>0</v>
      </c>
      <c r="S37" s="1070">
        <v>0</v>
      </c>
      <c r="T37" s="1068">
        <v>0</v>
      </c>
      <c r="U37" s="1070">
        <v>0</v>
      </c>
      <c r="V37" s="1070">
        <v>0</v>
      </c>
      <c r="W37" s="1068">
        <v>0</v>
      </c>
      <c r="X37" s="1070">
        <v>0</v>
      </c>
      <c r="Y37" s="1070">
        <v>0</v>
      </c>
      <c r="Z37" s="1068">
        <v>0</v>
      </c>
      <c r="AA37" s="1070">
        <v>0</v>
      </c>
      <c r="AB37" s="1070">
        <v>0</v>
      </c>
      <c r="AC37" s="1068">
        <v>0</v>
      </c>
      <c r="AD37" s="1070">
        <v>0</v>
      </c>
      <c r="AE37" s="1070">
        <v>0</v>
      </c>
      <c r="AF37" s="1068">
        <v>0</v>
      </c>
      <c r="AG37" s="1070">
        <v>0</v>
      </c>
      <c r="AH37" s="1071">
        <v>0</v>
      </c>
      <c r="AI37" s="1066"/>
      <c r="AJ37" s="1066"/>
    </row>
    <row r="38" spans="1:36" s="1061" customFormat="1" ht="15">
      <c r="A38" s="1067" t="s">
        <v>397</v>
      </c>
      <c r="B38" s="1068">
        <v>356855.676</v>
      </c>
      <c r="C38" s="1070">
        <v>289.47047407818127</v>
      </c>
      <c r="D38" s="1070">
        <v>357899.797</v>
      </c>
      <c r="E38" s="1068">
        <v>1371601.266</v>
      </c>
      <c r="F38" s="1070">
        <v>0</v>
      </c>
      <c r="G38" s="1070">
        <v>1371601.266</v>
      </c>
      <c r="H38" s="1068">
        <v>905050.835</v>
      </c>
      <c r="I38" s="1070">
        <v>31.683116163016358</v>
      </c>
      <c r="J38" s="1070">
        <v>905165.116</v>
      </c>
      <c r="K38" s="1068">
        <v>22003.001</v>
      </c>
      <c r="L38" s="1070">
        <v>0</v>
      </c>
      <c r="M38" s="1070">
        <v>22003.001</v>
      </c>
      <c r="N38" s="1068">
        <v>82709.882</v>
      </c>
      <c r="O38" s="1070">
        <v>0</v>
      </c>
      <c r="P38" s="1070">
        <v>82709.882</v>
      </c>
      <c r="Q38" s="1068">
        <v>0</v>
      </c>
      <c r="R38" s="1070">
        <v>0</v>
      </c>
      <c r="S38" s="1070">
        <v>0</v>
      </c>
      <c r="T38" s="1068">
        <v>0</v>
      </c>
      <c r="U38" s="1070">
        <v>0</v>
      </c>
      <c r="V38" s="1070">
        <v>0</v>
      </c>
      <c r="W38" s="1068">
        <v>155536.91</v>
      </c>
      <c r="X38" s="1070">
        <v>22617.17050180205</v>
      </c>
      <c r="Y38" s="1070">
        <v>237117.045</v>
      </c>
      <c r="Z38" s="1068">
        <v>267938.669</v>
      </c>
      <c r="AA38" s="1070">
        <v>499.3562517327419</v>
      </c>
      <c r="AB38" s="1070">
        <v>269739.848</v>
      </c>
      <c r="AC38" s="1068">
        <v>434134.344</v>
      </c>
      <c r="AD38" s="1070">
        <v>70.17549209869698</v>
      </c>
      <c r="AE38" s="1070">
        <v>434387.468</v>
      </c>
      <c r="AF38" s="1068">
        <v>3595830.586</v>
      </c>
      <c r="AG38" s="1070">
        <v>23507.856667590797</v>
      </c>
      <c r="AH38" s="1071">
        <v>3680623.426</v>
      </c>
      <c r="AI38" s="1066"/>
      <c r="AJ38" s="1066"/>
    </row>
    <row r="39" spans="1:36" s="1061" customFormat="1" ht="15">
      <c r="A39" s="1067" t="s">
        <v>624</v>
      </c>
      <c r="B39" s="1068">
        <v>0</v>
      </c>
      <c r="C39" s="1070">
        <v>0</v>
      </c>
      <c r="D39" s="1070">
        <v>0</v>
      </c>
      <c r="E39" s="1068">
        <v>0</v>
      </c>
      <c r="F39" s="1070">
        <v>0</v>
      </c>
      <c r="G39" s="1070">
        <v>0</v>
      </c>
      <c r="H39" s="1068">
        <v>0</v>
      </c>
      <c r="I39" s="1070">
        <v>0</v>
      </c>
      <c r="J39" s="1070">
        <v>0</v>
      </c>
      <c r="K39" s="1068">
        <v>0</v>
      </c>
      <c r="L39" s="1070">
        <v>0</v>
      </c>
      <c r="M39" s="1070">
        <v>0</v>
      </c>
      <c r="N39" s="1068">
        <v>0</v>
      </c>
      <c r="O39" s="1070">
        <v>0</v>
      </c>
      <c r="P39" s="1070">
        <v>0</v>
      </c>
      <c r="Q39" s="1068">
        <v>0</v>
      </c>
      <c r="R39" s="1070">
        <v>0</v>
      </c>
      <c r="S39" s="1070">
        <v>0</v>
      </c>
      <c r="T39" s="1068">
        <v>0</v>
      </c>
      <c r="U39" s="1070">
        <v>0</v>
      </c>
      <c r="V39" s="1070">
        <v>0</v>
      </c>
      <c r="W39" s="1068">
        <v>0</v>
      </c>
      <c r="X39" s="1070">
        <v>0</v>
      </c>
      <c r="Y39" s="1070">
        <v>0</v>
      </c>
      <c r="Z39" s="1068">
        <v>0</v>
      </c>
      <c r="AA39" s="1070">
        <v>0</v>
      </c>
      <c r="AB39" s="1070">
        <v>0</v>
      </c>
      <c r="AC39" s="1068">
        <v>0</v>
      </c>
      <c r="AD39" s="1070">
        <v>1096.7967840310507</v>
      </c>
      <c r="AE39" s="1070">
        <v>3956.146</v>
      </c>
      <c r="AF39" s="1068">
        <v>0</v>
      </c>
      <c r="AG39" s="1070">
        <v>1096.7967840310507</v>
      </c>
      <c r="AH39" s="1071">
        <v>3956.146</v>
      </c>
      <c r="AI39" s="1066"/>
      <c r="AJ39" s="1066"/>
    </row>
    <row r="40" spans="1:36" s="1061" customFormat="1" ht="15">
      <c r="A40" s="1067" t="s">
        <v>625</v>
      </c>
      <c r="B40" s="1068">
        <v>0</v>
      </c>
      <c r="C40" s="1070">
        <v>0</v>
      </c>
      <c r="D40" s="1070">
        <v>0</v>
      </c>
      <c r="E40" s="1068">
        <v>0</v>
      </c>
      <c r="F40" s="1070">
        <v>0</v>
      </c>
      <c r="G40" s="1070">
        <v>0</v>
      </c>
      <c r="H40" s="1068">
        <v>0</v>
      </c>
      <c r="I40" s="1070">
        <v>0</v>
      </c>
      <c r="J40" s="1070">
        <v>0</v>
      </c>
      <c r="K40" s="1068">
        <v>0</v>
      </c>
      <c r="L40" s="1070">
        <v>0</v>
      </c>
      <c r="M40" s="1070">
        <v>0</v>
      </c>
      <c r="N40" s="1068">
        <v>0</v>
      </c>
      <c r="O40" s="1070">
        <v>0</v>
      </c>
      <c r="P40" s="1070">
        <v>0</v>
      </c>
      <c r="Q40" s="1068">
        <v>0</v>
      </c>
      <c r="R40" s="1070">
        <v>0</v>
      </c>
      <c r="S40" s="1070">
        <v>0</v>
      </c>
      <c r="T40" s="1068">
        <v>0</v>
      </c>
      <c r="U40" s="1070">
        <v>0</v>
      </c>
      <c r="V40" s="1070">
        <v>0</v>
      </c>
      <c r="W40" s="1068">
        <v>88.615</v>
      </c>
      <c r="X40" s="1070">
        <v>197.29775436650957</v>
      </c>
      <c r="Y40" s="1070">
        <v>800.268</v>
      </c>
      <c r="Z40" s="1068">
        <v>0</v>
      </c>
      <c r="AA40" s="1070">
        <v>0</v>
      </c>
      <c r="AB40" s="1070">
        <v>0</v>
      </c>
      <c r="AC40" s="1068">
        <v>0</v>
      </c>
      <c r="AD40" s="1070">
        <v>0</v>
      </c>
      <c r="AE40" s="1070">
        <v>0</v>
      </c>
      <c r="AF40" s="1068">
        <v>88.615</v>
      </c>
      <c r="AG40" s="1070">
        <v>197.29775436650957</v>
      </c>
      <c r="AH40" s="1071">
        <v>800.268</v>
      </c>
      <c r="AI40" s="1066"/>
      <c r="AJ40" s="1066"/>
    </row>
    <row r="41" spans="1:36" s="1061" customFormat="1" ht="15">
      <c r="A41" s="1067" t="s">
        <v>626</v>
      </c>
      <c r="B41" s="1068">
        <v>0</v>
      </c>
      <c r="C41" s="1070">
        <v>0</v>
      </c>
      <c r="D41" s="1070">
        <v>0</v>
      </c>
      <c r="E41" s="1068">
        <v>0</v>
      </c>
      <c r="F41" s="1070">
        <v>0</v>
      </c>
      <c r="G41" s="1070">
        <v>0</v>
      </c>
      <c r="H41" s="1068">
        <v>0</v>
      </c>
      <c r="I41" s="1070">
        <v>0</v>
      </c>
      <c r="J41" s="1070">
        <v>0</v>
      </c>
      <c r="K41" s="1068">
        <v>0</v>
      </c>
      <c r="L41" s="1070">
        <v>0</v>
      </c>
      <c r="M41" s="1070">
        <v>0</v>
      </c>
      <c r="N41" s="1068">
        <v>0</v>
      </c>
      <c r="O41" s="1070">
        <v>0</v>
      </c>
      <c r="P41" s="1070">
        <v>0</v>
      </c>
      <c r="Q41" s="1068">
        <v>0</v>
      </c>
      <c r="R41" s="1070">
        <v>0</v>
      </c>
      <c r="S41" s="1070">
        <v>0</v>
      </c>
      <c r="T41" s="1068">
        <v>0</v>
      </c>
      <c r="U41" s="1070">
        <v>0</v>
      </c>
      <c r="V41" s="1070">
        <v>0</v>
      </c>
      <c r="W41" s="1068">
        <v>0</v>
      </c>
      <c r="X41" s="1070">
        <v>0</v>
      </c>
      <c r="Y41" s="1070">
        <v>0</v>
      </c>
      <c r="Z41" s="1068">
        <v>0</v>
      </c>
      <c r="AA41" s="1070">
        <v>0</v>
      </c>
      <c r="AB41" s="1070">
        <v>0</v>
      </c>
      <c r="AC41" s="1068">
        <v>0</v>
      </c>
      <c r="AD41" s="1070">
        <v>0</v>
      </c>
      <c r="AE41" s="1070">
        <v>0</v>
      </c>
      <c r="AF41" s="1068">
        <v>0</v>
      </c>
      <c r="AG41" s="1070">
        <v>0</v>
      </c>
      <c r="AH41" s="1071">
        <v>0</v>
      </c>
      <c r="AI41" s="1066"/>
      <c r="AJ41" s="1066"/>
    </row>
    <row r="42" spans="1:36" s="1061" customFormat="1" ht="15">
      <c r="A42" s="1067" t="s">
        <v>963</v>
      </c>
      <c r="B42" s="1068">
        <v>0</v>
      </c>
      <c r="C42" s="1070">
        <v>0</v>
      </c>
      <c r="D42" s="1070">
        <v>0</v>
      </c>
      <c r="E42" s="1068">
        <v>0</v>
      </c>
      <c r="F42" s="1070">
        <v>0</v>
      </c>
      <c r="G42" s="1070">
        <v>0</v>
      </c>
      <c r="H42" s="1068">
        <v>0</v>
      </c>
      <c r="I42" s="1070">
        <v>0</v>
      </c>
      <c r="J42" s="1070">
        <v>0</v>
      </c>
      <c r="K42" s="1068">
        <v>0</v>
      </c>
      <c r="L42" s="1070">
        <v>0</v>
      </c>
      <c r="M42" s="1070">
        <v>0</v>
      </c>
      <c r="N42" s="1068">
        <v>0</v>
      </c>
      <c r="O42" s="1070">
        <v>0</v>
      </c>
      <c r="P42" s="1070">
        <v>0</v>
      </c>
      <c r="Q42" s="1068">
        <v>0</v>
      </c>
      <c r="R42" s="1070">
        <v>0</v>
      </c>
      <c r="S42" s="1070">
        <v>0</v>
      </c>
      <c r="T42" s="1068">
        <v>0</v>
      </c>
      <c r="U42" s="1070">
        <v>0</v>
      </c>
      <c r="V42" s="1070">
        <v>0</v>
      </c>
      <c r="W42" s="1068">
        <v>0</v>
      </c>
      <c r="X42" s="1070">
        <v>0</v>
      </c>
      <c r="Y42" s="1070">
        <v>0</v>
      </c>
      <c r="Z42" s="1068">
        <v>0</v>
      </c>
      <c r="AA42" s="1070">
        <v>0</v>
      </c>
      <c r="AB42" s="1070">
        <v>0</v>
      </c>
      <c r="AC42" s="1068">
        <v>0</v>
      </c>
      <c r="AD42" s="1070">
        <v>0</v>
      </c>
      <c r="AE42" s="1070">
        <v>0</v>
      </c>
      <c r="AF42" s="1068">
        <v>0</v>
      </c>
      <c r="AG42" s="1070">
        <v>0</v>
      </c>
      <c r="AH42" s="1071">
        <v>0</v>
      </c>
      <c r="AI42" s="1066"/>
      <c r="AJ42" s="1066"/>
    </row>
    <row r="43" spans="1:36" s="1061" customFormat="1" ht="15">
      <c r="A43" s="1072" t="s">
        <v>964</v>
      </c>
      <c r="B43" s="1073">
        <v>140716.351</v>
      </c>
      <c r="C43" s="1074">
        <v>19.82561685611311</v>
      </c>
      <c r="D43" s="1075">
        <v>140787.862</v>
      </c>
      <c r="E43" s="1073">
        <v>1210319.021</v>
      </c>
      <c r="F43" s="1074">
        <v>0</v>
      </c>
      <c r="G43" s="1075">
        <v>1210319.021</v>
      </c>
      <c r="H43" s="1073">
        <v>738852.172</v>
      </c>
      <c r="I43" s="1074">
        <v>0</v>
      </c>
      <c r="J43" s="1075">
        <v>738852.172</v>
      </c>
      <c r="K43" s="1073">
        <v>83525.422</v>
      </c>
      <c r="L43" s="1074">
        <v>0</v>
      </c>
      <c r="M43" s="1075">
        <v>83525.422</v>
      </c>
      <c r="N43" s="1073">
        <v>87115.832</v>
      </c>
      <c r="O43" s="1074">
        <v>0</v>
      </c>
      <c r="P43" s="1075">
        <v>87115.832</v>
      </c>
      <c r="Q43" s="1073">
        <v>0</v>
      </c>
      <c r="R43" s="1074">
        <v>0</v>
      </c>
      <c r="S43" s="1075">
        <v>0</v>
      </c>
      <c r="T43" s="1073">
        <v>0</v>
      </c>
      <c r="U43" s="1074">
        <v>0</v>
      </c>
      <c r="V43" s="1075">
        <v>0</v>
      </c>
      <c r="W43" s="1073">
        <v>17291.836</v>
      </c>
      <c r="X43" s="1074">
        <v>2370.7025228721927</v>
      </c>
      <c r="Y43" s="1075">
        <v>25842.96</v>
      </c>
      <c r="Z43" s="1073">
        <v>223074.693</v>
      </c>
      <c r="AA43" s="1074">
        <v>0</v>
      </c>
      <c r="AB43" s="1075">
        <v>223074.694</v>
      </c>
      <c r="AC43" s="1073">
        <v>235210.952</v>
      </c>
      <c r="AD43" s="1074">
        <v>79.66370945383974</v>
      </c>
      <c r="AE43" s="1075">
        <v>235498.299</v>
      </c>
      <c r="AF43" s="1073">
        <v>2736106.282</v>
      </c>
      <c r="AG43" s="1074">
        <v>2470.192126420848</v>
      </c>
      <c r="AH43" s="1075">
        <v>2745016.265</v>
      </c>
      <c r="AI43" s="1066"/>
      <c r="AJ43" s="1066"/>
    </row>
    <row r="44" spans="1:36" s="1061" customFormat="1" ht="15">
      <c r="A44" s="1067" t="s">
        <v>956</v>
      </c>
      <c r="B44" s="1068">
        <v>0</v>
      </c>
      <c r="C44" s="1070">
        <v>0</v>
      </c>
      <c r="D44" s="1070">
        <v>0</v>
      </c>
      <c r="E44" s="1068">
        <v>0</v>
      </c>
      <c r="F44" s="1070">
        <v>0</v>
      </c>
      <c r="G44" s="1070">
        <v>0</v>
      </c>
      <c r="H44" s="1068">
        <v>0</v>
      </c>
      <c r="I44" s="1070">
        <v>0</v>
      </c>
      <c r="J44" s="1070">
        <v>0</v>
      </c>
      <c r="K44" s="1068">
        <v>0</v>
      </c>
      <c r="L44" s="1070">
        <v>0</v>
      </c>
      <c r="M44" s="1070">
        <v>0</v>
      </c>
      <c r="N44" s="1068">
        <v>0</v>
      </c>
      <c r="O44" s="1070">
        <v>0</v>
      </c>
      <c r="P44" s="1070">
        <v>0</v>
      </c>
      <c r="Q44" s="1068">
        <v>0</v>
      </c>
      <c r="R44" s="1070">
        <v>0</v>
      </c>
      <c r="S44" s="1070">
        <v>0</v>
      </c>
      <c r="T44" s="1068">
        <v>0</v>
      </c>
      <c r="U44" s="1070">
        <v>0</v>
      </c>
      <c r="V44" s="1070">
        <v>0</v>
      </c>
      <c r="W44" s="1068">
        <v>0</v>
      </c>
      <c r="X44" s="1070">
        <v>0</v>
      </c>
      <c r="Y44" s="1070">
        <v>0</v>
      </c>
      <c r="Z44" s="1068">
        <v>0</v>
      </c>
      <c r="AA44" s="1070">
        <v>0</v>
      </c>
      <c r="AB44" s="1070">
        <v>0</v>
      </c>
      <c r="AC44" s="1068">
        <v>0</v>
      </c>
      <c r="AD44" s="1070">
        <v>0</v>
      </c>
      <c r="AE44" s="1070">
        <v>0</v>
      </c>
      <c r="AF44" s="1068">
        <v>0</v>
      </c>
      <c r="AG44" s="1070">
        <v>0</v>
      </c>
      <c r="AH44" s="1071">
        <v>0</v>
      </c>
      <c r="AI44" s="1066"/>
      <c r="AJ44" s="1066"/>
    </row>
    <row r="45" spans="1:36" s="1061" customFormat="1" ht="15">
      <c r="A45" s="1067" t="s">
        <v>623</v>
      </c>
      <c r="B45" s="1068">
        <v>0</v>
      </c>
      <c r="C45" s="1070">
        <v>0</v>
      </c>
      <c r="D45" s="1070">
        <v>0</v>
      </c>
      <c r="E45" s="1068">
        <v>0</v>
      </c>
      <c r="F45" s="1070">
        <v>0</v>
      </c>
      <c r="G45" s="1070">
        <v>0</v>
      </c>
      <c r="H45" s="1068">
        <v>0</v>
      </c>
      <c r="I45" s="1070">
        <v>0</v>
      </c>
      <c r="J45" s="1070">
        <v>0</v>
      </c>
      <c r="K45" s="1068">
        <v>0</v>
      </c>
      <c r="L45" s="1070">
        <v>0</v>
      </c>
      <c r="M45" s="1070">
        <v>0</v>
      </c>
      <c r="N45" s="1068">
        <v>0</v>
      </c>
      <c r="O45" s="1070">
        <v>0</v>
      </c>
      <c r="P45" s="1070">
        <v>0</v>
      </c>
      <c r="Q45" s="1068">
        <v>0</v>
      </c>
      <c r="R45" s="1070">
        <v>0</v>
      </c>
      <c r="S45" s="1070">
        <v>0</v>
      </c>
      <c r="T45" s="1068">
        <v>0</v>
      </c>
      <c r="U45" s="1070">
        <v>0</v>
      </c>
      <c r="V45" s="1070">
        <v>0</v>
      </c>
      <c r="W45" s="1068">
        <v>0</v>
      </c>
      <c r="X45" s="1070">
        <v>0</v>
      </c>
      <c r="Y45" s="1070">
        <v>0</v>
      </c>
      <c r="Z45" s="1068">
        <v>0</v>
      </c>
      <c r="AA45" s="1070">
        <v>0</v>
      </c>
      <c r="AB45" s="1070">
        <v>0</v>
      </c>
      <c r="AC45" s="1068">
        <v>0</v>
      </c>
      <c r="AD45" s="1070">
        <v>0</v>
      </c>
      <c r="AE45" s="1070">
        <v>0</v>
      </c>
      <c r="AF45" s="1068">
        <v>0</v>
      </c>
      <c r="AG45" s="1070">
        <v>0</v>
      </c>
      <c r="AH45" s="1071">
        <v>0</v>
      </c>
      <c r="AI45" s="1066"/>
      <c r="AJ45" s="1066"/>
    </row>
    <row r="46" spans="1:36" s="1061" customFormat="1" ht="15">
      <c r="A46" s="1067" t="s">
        <v>393</v>
      </c>
      <c r="B46" s="1068">
        <v>0</v>
      </c>
      <c r="C46" s="1070">
        <v>0</v>
      </c>
      <c r="D46" s="1070">
        <v>0</v>
      </c>
      <c r="E46" s="1068">
        <v>0</v>
      </c>
      <c r="F46" s="1070">
        <v>0</v>
      </c>
      <c r="G46" s="1070">
        <v>0</v>
      </c>
      <c r="H46" s="1068">
        <v>0</v>
      </c>
      <c r="I46" s="1070">
        <v>0</v>
      </c>
      <c r="J46" s="1070">
        <v>0</v>
      </c>
      <c r="K46" s="1068">
        <v>0</v>
      </c>
      <c r="L46" s="1070">
        <v>0</v>
      </c>
      <c r="M46" s="1070">
        <v>0</v>
      </c>
      <c r="N46" s="1068">
        <v>0</v>
      </c>
      <c r="O46" s="1070">
        <v>0</v>
      </c>
      <c r="P46" s="1070">
        <v>0</v>
      </c>
      <c r="Q46" s="1068">
        <v>0</v>
      </c>
      <c r="R46" s="1070">
        <v>0</v>
      </c>
      <c r="S46" s="1070">
        <v>0</v>
      </c>
      <c r="T46" s="1068">
        <v>0</v>
      </c>
      <c r="U46" s="1070">
        <v>0</v>
      </c>
      <c r="V46" s="1070">
        <v>0</v>
      </c>
      <c r="W46" s="1068">
        <v>0</v>
      </c>
      <c r="X46" s="1070">
        <v>0</v>
      </c>
      <c r="Y46" s="1070">
        <v>0</v>
      </c>
      <c r="Z46" s="1068">
        <v>0</v>
      </c>
      <c r="AA46" s="1070">
        <v>0</v>
      </c>
      <c r="AB46" s="1070">
        <v>0</v>
      </c>
      <c r="AC46" s="1068">
        <v>0</v>
      </c>
      <c r="AD46" s="1070">
        <v>0</v>
      </c>
      <c r="AE46" s="1070">
        <v>0</v>
      </c>
      <c r="AF46" s="1068">
        <v>0</v>
      </c>
      <c r="AG46" s="1070">
        <v>0</v>
      </c>
      <c r="AH46" s="1071">
        <v>0</v>
      </c>
      <c r="AI46" s="1066"/>
      <c r="AJ46" s="1066"/>
    </row>
    <row r="47" spans="1:36" s="1061" customFormat="1" ht="15">
      <c r="A47" s="1067" t="s">
        <v>397</v>
      </c>
      <c r="B47" s="1068">
        <v>140716.351</v>
      </c>
      <c r="C47" s="1070">
        <v>19.82561685611311</v>
      </c>
      <c r="D47" s="1070">
        <v>140787.862</v>
      </c>
      <c r="E47" s="1068">
        <v>1210319.021</v>
      </c>
      <c r="F47" s="1070">
        <v>0</v>
      </c>
      <c r="G47" s="1070">
        <v>1210319.021</v>
      </c>
      <c r="H47" s="1068">
        <v>738852.172</v>
      </c>
      <c r="I47" s="1070">
        <v>0</v>
      </c>
      <c r="J47" s="1070">
        <v>738852.172</v>
      </c>
      <c r="K47" s="1068">
        <v>83525.422</v>
      </c>
      <c r="L47" s="1070">
        <v>0</v>
      </c>
      <c r="M47" s="1070">
        <v>83525.422</v>
      </c>
      <c r="N47" s="1068">
        <v>87115.832</v>
      </c>
      <c r="O47" s="1070">
        <v>0</v>
      </c>
      <c r="P47" s="1070">
        <v>87115.832</v>
      </c>
      <c r="Q47" s="1068">
        <v>0</v>
      </c>
      <c r="R47" s="1070">
        <v>0</v>
      </c>
      <c r="S47" s="1070">
        <v>0</v>
      </c>
      <c r="T47" s="1068">
        <v>0</v>
      </c>
      <c r="U47" s="1070">
        <v>0</v>
      </c>
      <c r="V47" s="1070">
        <v>0</v>
      </c>
      <c r="W47" s="1068">
        <v>17291.836</v>
      </c>
      <c r="X47" s="1070">
        <v>2365.6271139451064</v>
      </c>
      <c r="Y47" s="1070">
        <v>25824.654</v>
      </c>
      <c r="Z47" s="1068">
        <v>223074.693</v>
      </c>
      <c r="AA47" s="1070">
        <v>0</v>
      </c>
      <c r="AB47" s="1070">
        <v>223074.694</v>
      </c>
      <c r="AC47" s="1068">
        <v>235210.952</v>
      </c>
      <c r="AD47" s="1070">
        <v>3.428888272802883</v>
      </c>
      <c r="AE47" s="1070">
        <v>235223.32</v>
      </c>
      <c r="AF47" s="1068">
        <v>2736106.282</v>
      </c>
      <c r="AG47" s="1070">
        <v>2388.881896312725</v>
      </c>
      <c r="AH47" s="1071">
        <v>2744722.98</v>
      </c>
      <c r="AI47" s="1066"/>
      <c r="AJ47" s="1066"/>
    </row>
    <row r="48" spans="1:36" s="1061" customFormat="1" ht="15">
      <c r="A48" s="1067" t="s">
        <v>624</v>
      </c>
      <c r="B48" s="1068">
        <v>0</v>
      </c>
      <c r="C48" s="1070">
        <v>0</v>
      </c>
      <c r="D48" s="1070">
        <v>0</v>
      </c>
      <c r="E48" s="1068">
        <v>0</v>
      </c>
      <c r="F48" s="1070">
        <v>0</v>
      </c>
      <c r="G48" s="1070">
        <v>0</v>
      </c>
      <c r="H48" s="1068">
        <v>0</v>
      </c>
      <c r="I48" s="1070">
        <v>0</v>
      </c>
      <c r="J48" s="1070">
        <v>0</v>
      </c>
      <c r="K48" s="1068">
        <v>0</v>
      </c>
      <c r="L48" s="1070">
        <v>0</v>
      </c>
      <c r="M48" s="1070">
        <v>0</v>
      </c>
      <c r="N48" s="1068">
        <v>0</v>
      </c>
      <c r="O48" s="1070">
        <v>0</v>
      </c>
      <c r="P48" s="1070">
        <v>0</v>
      </c>
      <c r="Q48" s="1068">
        <v>0</v>
      </c>
      <c r="R48" s="1070">
        <v>0</v>
      </c>
      <c r="S48" s="1070">
        <v>0</v>
      </c>
      <c r="T48" s="1068">
        <v>0</v>
      </c>
      <c r="U48" s="1070">
        <v>0</v>
      </c>
      <c r="V48" s="1070">
        <v>0</v>
      </c>
      <c r="W48" s="1068">
        <v>0</v>
      </c>
      <c r="X48" s="1070">
        <v>0</v>
      </c>
      <c r="Y48" s="1070">
        <v>0</v>
      </c>
      <c r="Z48" s="1068">
        <v>0</v>
      </c>
      <c r="AA48" s="1070">
        <v>0</v>
      </c>
      <c r="AB48" s="1070">
        <v>0</v>
      </c>
      <c r="AC48" s="1068">
        <v>0</v>
      </c>
      <c r="AD48" s="1070">
        <v>76.23482118103686</v>
      </c>
      <c r="AE48" s="1070">
        <v>274.979</v>
      </c>
      <c r="AF48" s="1068">
        <v>0</v>
      </c>
      <c r="AG48" s="1070">
        <v>76.23482118103686</v>
      </c>
      <c r="AH48" s="1071">
        <v>274.979</v>
      </c>
      <c r="AI48" s="1066"/>
      <c r="AJ48" s="1066"/>
    </row>
    <row r="49" spans="1:36" s="1061" customFormat="1" ht="15">
      <c r="A49" s="1067" t="s">
        <v>625</v>
      </c>
      <c r="B49" s="1068">
        <v>0</v>
      </c>
      <c r="C49" s="1070">
        <v>0</v>
      </c>
      <c r="D49" s="1070">
        <v>0</v>
      </c>
      <c r="E49" s="1068">
        <v>0</v>
      </c>
      <c r="F49" s="1070">
        <v>0</v>
      </c>
      <c r="G49" s="1070">
        <v>0</v>
      </c>
      <c r="H49" s="1068">
        <v>0</v>
      </c>
      <c r="I49" s="1070">
        <v>0</v>
      </c>
      <c r="J49" s="1070">
        <v>0</v>
      </c>
      <c r="K49" s="1068">
        <v>0</v>
      </c>
      <c r="L49" s="1070">
        <v>0</v>
      </c>
      <c r="M49" s="1070">
        <v>0</v>
      </c>
      <c r="N49" s="1068">
        <v>0</v>
      </c>
      <c r="O49" s="1070">
        <v>0</v>
      </c>
      <c r="P49" s="1070">
        <v>0</v>
      </c>
      <c r="Q49" s="1068">
        <v>0</v>
      </c>
      <c r="R49" s="1070">
        <v>0</v>
      </c>
      <c r="S49" s="1070">
        <v>0</v>
      </c>
      <c r="T49" s="1068">
        <v>0</v>
      </c>
      <c r="U49" s="1070">
        <v>0</v>
      </c>
      <c r="V49" s="1070">
        <v>0</v>
      </c>
      <c r="W49" s="1068">
        <v>0</v>
      </c>
      <c r="X49" s="1070">
        <v>5.075131688383698</v>
      </c>
      <c r="Y49" s="1070">
        <v>18.306</v>
      </c>
      <c r="Z49" s="1068">
        <v>0</v>
      </c>
      <c r="AA49" s="1070">
        <v>0</v>
      </c>
      <c r="AB49" s="1070">
        <v>0</v>
      </c>
      <c r="AC49" s="1068">
        <v>0</v>
      </c>
      <c r="AD49" s="1070">
        <v>0</v>
      </c>
      <c r="AE49" s="1070">
        <v>0</v>
      </c>
      <c r="AF49" s="1068">
        <v>0</v>
      </c>
      <c r="AG49" s="1070">
        <v>5.075131688383698</v>
      </c>
      <c r="AH49" s="1071">
        <v>18.306</v>
      </c>
      <c r="AI49" s="1066"/>
      <c r="AJ49" s="1066"/>
    </row>
    <row r="50" spans="1:36" s="1061" customFormat="1" ht="15">
      <c r="A50" s="1067" t="s">
        <v>626</v>
      </c>
      <c r="B50" s="1068">
        <v>0</v>
      </c>
      <c r="C50" s="1070">
        <v>0</v>
      </c>
      <c r="D50" s="1070">
        <v>0</v>
      </c>
      <c r="E50" s="1068">
        <v>0</v>
      </c>
      <c r="F50" s="1070">
        <v>0</v>
      </c>
      <c r="G50" s="1070">
        <v>0</v>
      </c>
      <c r="H50" s="1068">
        <v>0</v>
      </c>
      <c r="I50" s="1070">
        <v>0</v>
      </c>
      <c r="J50" s="1070">
        <v>0</v>
      </c>
      <c r="K50" s="1068">
        <v>0</v>
      </c>
      <c r="L50" s="1070">
        <v>0</v>
      </c>
      <c r="M50" s="1070">
        <v>0</v>
      </c>
      <c r="N50" s="1068">
        <v>0</v>
      </c>
      <c r="O50" s="1070">
        <v>0</v>
      </c>
      <c r="P50" s="1070">
        <v>0</v>
      </c>
      <c r="Q50" s="1068">
        <v>0</v>
      </c>
      <c r="R50" s="1070">
        <v>0</v>
      </c>
      <c r="S50" s="1070">
        <v>0</v>
      </c>
      <c r="T50" s="1068">
        <v>0</v>
      </c>
      <c r="U50" s="1070">
        <v>0</v>
      </c>
      <c r="V50" s="1070">
        <v>0</v>
      </c>
      <c r="W50" s="1068">
        <v>0</v>
      </c>
      <c r="X50" s="1070">
        <v>0</v>
      </c>
      <c r="Y50" s="1070">
        <v>0</v>
      </c>
      <c r="Z50" s="1068">
        <v>0</v>
      </c>
      <c r="AA50" s="1070">
        <v>0</v>
      </c>
      <c r="AB50" s="1070">
        <v>0</v>
      </c>
      <c r="AC50" s="1068">
        <v>0</v>
      </c>
      <c r="AD50" s="1070">
        <v>0</v>
      </c>
      <c r="AE50" s="1070">
        <v>0</v>
      </c>
      <c r="AF50" s="1068">
        <v>0</v>
      </c>
      <c r="AG50" s="1070">
        <v>0</v>
      </c>
      <c r="AH50" s="1071">
        <v>0</v>
      </c>
      <c r="AI50" s="1066"/>
      <c r="AJ50" s="1066"/>
    </row>
    <row r="51" spans="1:36" s="1061" customFormat="1" ht="15">
      <c r="A51" s="1067" t="s">
        <v>965</v>
      </c>
      <c r="B51" s="1068">
        <v>0</v>
      </c>
      <c r="C51" s="1070">
        <v>0</v>
      </c>
      <c r="D51" s="1070">
        <v>0</v>
      </c>
      <c r="E51" s="1068">
        <v>0</v>
      </c>
      <c r="F51" s="1070">
        <v>0</v>
      </c>
      <c r="G51" s="1070">
        <v>0</v>
      </c>
      <c r="H51" s="1068">
        <v>0</v>
      </c>
      <c r="I51" s="1070">
        <v>0</v>
      </c>
      <c r="J51" s="1070">
        <v>0</v>
      </c>
      <c r="K51" s="1068">
        <v>0</v>
      </c>
      <c r="L51" s="1070">
        <v>0</v>
      </c>
      <c r="M51" s="1070">
        <v>0</v>
      </c>
      <c r="N51" s="1068">
        <v>0</v>
      </c>
      <c r="O51" s="1070">
        <v>0</v>
      </c>
      <c r="P51" s="1070">
        <v>0</v>
      </c>
      <c r="Q51" s="1068">
        <v>0</v>
      </c>
      <c r="R51" s="1070">
        <v>0</v>
      </c>
      <c r="S51" s="1070">
        <v>0</v>
      </c>
      <c r="T51" s="1068">
        <v>0</v>
      </c>
      <c r="U51" s="1070">
        <v>0</v>
      </c>
      <c r="V51" s="1070">
        <v>0</v>
      </c>
      <c r="W51" s="1068">
        <v>0</v>
      </c>
      <c r="X51" s="1070">
        <v>0</v>
      </c>
      <c r="Y51" s="1070">
        <v>0</v>
      </c>
      <c r="Z51" s="1068">
        <v>0</v>
      </c>
      <c r="AA51" s="1070">
        <v>0</v>
      </c>
      <c r="AB51" s="1070">
        <v>0</v>
      </c>
      <c r="AC51" s="1068">
        <v>0</v>
      </c>
      <c r="AD51" s="1070">
        <v>0</v>
      </c>
      <c r="AE51" s="1070">
        <v>0</v>
      </c>
      <c r="AF51" s="1068">
        <v>0</v>
      </c>
      <c r="AG51" s="1070">
        <v>0</v>
      </c>
      <c r="AH51" s="1071">
        <v>0</v>
      </c>
      <c r="AI51" s="1066"/>
      <c r="AJ51" s="1066"/>
    </row>
    <row r="52" spans="1:36" s="1061" customFormat="1" ht="15">
      <c r="A52" s="1072" t="s">
        <v>966</v>
      </c>
      <c r="B52" s="1073">
        <v>3272026.791</v>
      </c>
      <c r="C52" s="1074">
        <v>0</v>
      </c>
      <c r="D52" s="1075">
        <v>3272026.791</v>
      </c>
      <c r="E52" s="1073">
        <v>143699.459</v>
      </c>
      <c r="F52" s="1074">
        <v>0</v>
      </c>
      <c r="G52" s="1075">
        <v>143699.459</v>
      </c>
      <c r="H52" s="1073">
        <v>401293.684</v>
      </c>
      <c r="I52" s="1074">
        <v>0</v>
      </c>
      <c r="J52" s="1075">
        <v>401293.684</v>
      </c>
      <c r="K52" s="1073">
        <v>648518.567</v>
      </c>
      <c r="L52" s="1074">
        <v>0</v>
      </c>
      <c r="M52" s="1075">
        <v>648518.567</v>
      </c>
      <c r="N52" s="1073">
        <v>87977.619</v>
      </c>
      <c r="O52" s="1074">
        <v>0</v>
      </c>
      <c r="P52" s="1075">
        <v>87977.619</v>
      </c>
      <c r="Q52" s="1073">
        <v>1371711.771</v>
      </c>
      <c r="R52" s="1074">
        <v>0</v>
      </c>
      <c r="S52" s="1075">
        <v>1371711.771</v>
      </c>
      <c r="T52" s="1073">
        <v>0</v>
      </c>
      <c r="U52" s="1074">
        <v>0</v>
      </c>
      <c r="V52" s="1075">
        <v>0</v>
      </c>
      <c r="W52" s="1073">
        <v>345832.111</v>
      </c>
      <c r="X52" s="1074">
        <v>56134.629331854725</v>
      </c>
      <c r="Y52" s="1075">
        <v>548309.72</v>
      </c>
      <c r="Z52" s="1073">
        <v>40848.505</v>
      </c>
      <c r="AA52" s="1074">
        <v>0</v>
      </c>
      <c r="AB52" s="1075">
        <v>40848.505</v>
      </c>
      <c r="AC52" s="1073">
        <v>86189.802</v>
      </c>
      <c r="AD52" s="1074">
        <v>20.911838092597726</v>
      </c>
      <c r="AE52" s="1075">
        <v>86265.232</v>
      </c>
      <c r="AF52" s="1073">
        <v>6398098.315</v>
      </c>
      <c r="AG52" s="1074">
        <v>56155.54144718603</v>
      </c>
      <c r="AH52" s="1075">
        <v>6600651.353</v>
      </c>
      <c r="AI52" s="1066"/>
      <c r="AJ52" s="1066"/>
    </row>
    <row r="53" spans="1:36" s="1061" customFormat="1" ht="15">
      <c r="A53" s="1067" t="s">
        <v>956</v>
      </c>
      <c r="B53" s="1068">
        <v>0.039</v>
      </c>
      <c r="C53" s="1070">
        <v>0</v>
      </c>
      <c r="D53" s="1070">
        <v>0.039</v>
      </c>
      <c r="E53" s="1068">
        <v>0</v>
      </c>
      <c r="F53" s="1070">
        <v>0</v>
      </c>
      <c r="G53" s="1070">
        <v>0</v>
      </c>
      <c r="H53" s="1068">
        <v>0</v>
      </c>
      <c r="I53" s="1070">
        <v>0</v>
      </c>
      <c r="J53" s="1070">
        <v>0</v>
      </c>
      <c r="K53" s="1068">
        <v>0</v>
      </c>
      <c r="L53" s="1070">
        <v>0</v>
      </c>
      <c r="M53" s="1070">
        <v>0</v>
      </c>
      <c r="N53" s="1068">
        <v>0</v>
      </c>
      <c r="O53" s="1070">
        <v>0</v>
      </c>
      <c r="P53" s="1070">
        <v>0</v>
      </c>
      <c r="Q53" s="1068">
        <v>0</v>
      </c>
      <c r="R53" s="1070">
        <v>0</v>
      </c>
      <c r="S53" s="1070">
        <v>0</v>
      </c>
      <c r="T53" s="1068">
        <v>0</v>
      </c>
      <c r="U53" s="1070">
        <v>0</v>
      </c>
      <c r="V53" s="1070">
        <v>0</v>
      </c>
      <c r="W53" s="1068">
        <v>0</v>
      </c>
      <c r="X53" s="1070">
        <v>0</v>
      </c>
      <c r="Y53" s="1070">
        <v>0</v>
      </c>
      <c r="Z53" s="1068">
        <v>0</v>
      </c>
      <c r="AA53" s="1070">
        <v>0</v>
      </c>
      <c r="AB53" s="1070">
        <v>0</v>
      </c>
      <c r="AC53" s="1068">
        <v>0</v>
      </c>
      <c r="AD53" s="1070">
        <v>0</v>
      </c>
      <c r="AE53" s="1070">
        <v>0</v>
      </c>
      <c r="AF53" s="1068">
        <v>0.039</v>
      </c>
      <c r="AG53" s="1070">
        <v>0</v>
      </c>
      <c r="AH53" s="1071">
        <v>0.039</v>
      </c>
      <c r="AI53" s="1066"/>
      <c r="AJ53" s="1066"/>
    </row>
    <row r="54" spans="1:36" s="1061" customFormat="1" ht="15">
      <c r="A54" s="1067" t="s">
        <v>623</v>
      </c>
      <c r="B54" s="1068">
        <v>995434.179</v>
      </c>
      <c r="C54" s="1070">
        <v>0</v>
      </c>
      <c r="D54" s="1070">
        <v>995434.179</v>
      </c>
      <c r="E54" s="1068">
        <v>0</v>
      </c>
      <c r="F54" s="1070">
        <v>0</v>
      </c>
      <c r="G54" s="1070">
        <v>0</v>
      </c>
      <c r="H54" s="1068">
        <v>0</v>
      </c>
      <c r="I54" s="1070">
        <v>0</v>
      </c>
      <c r="J54" s="1070">
        <v>0</v>
      </c>
      <c r="K54" s="1068">
        <v>0</v>
      </c>
      <c r="L54" s="1070">
        <v>0</v>
      </c>
      <c r="M54" s="1070">
        <v>0</v>
      </c>
      <c r="N54" s="1068">
        <v>0</v>
      </c>
      <c r="O54" s="1070">
        <v>0</v>
      </c>
      <c r="P54" s="1070">
        <v>0</v>
      </c>
      <c r="Q54" s="1068">
        <v>924268.989</v>
      </c>
      <c r="R54" s="1070">
        <v>0</v>
      </c>
      <c r="S54" s="1070">
        <v>924268.989</v>
      </c>
      <c r="T54" s="1068">
        <v>0</v>
      </c>
      <c r="U54" s="1070">
        <v>0</v>
      </c>
      <c r="V54" s="1070">
        <v>0</v>
      </c>
      <c r="W54" s="1068">
        <v>0</v>
      </c>
      <c r="X54" s="1070">
        <v>0</v>
      </c>
      <c r="Y54" s="1070">
        <v>0</v>
      </c>
      <c r="Z54" s="1068">
        <v>0</v>
      </c>
      <c r="AA54" s="1070">
        <v>0</v>
      </c>
      <c r="AB54" s="1070">
        <v>0</v>
      </c>
      <c r="AC54" s="1068">
        <v>0</v>
      </c>
      <c r="AD54" s="1070">
        <v>0</v>
      </c>
      <c r="AE54" s="1070">
        <v>0</v>
      </c>
      <c r="AF54" s="1068">
        <v>1919703.169</v>
      </c>
      <c r="AG54" s="1070">
        <v>0</v>
      </c>
      <c r="AH54" s="1071">
        <v>1919703.169</v>
      </c>
      <c r="AI54" s="1066"/>
      <c r="AJ54" s="1066"/>
    </row>
    <row r="55" spans="1:36" s="1061" customFormat="1" ht="15">
      <c r="A55" s="1067" t="s">
        <v>397</v>
      </c>
      <c r="B55" s="1068">
        <v>2276592.572</v>
      </c>
      <c r="C55" s="1070">
        <v>0</v>
      </c>
      <c r="D55" s="1070">
        <v>2276592.572</v>
      </c>
      <c r="E55" s="1068">
        <v>143699.459</v>
      </c>
      <c r="F55" s="1070">
        <v>0</v>
      </c>
      <c r="G55" s="1070">
        <v>143699.459</v>
      </c>
      <c r="H55" s="1068">
        <v>401293.684</v>
      </c>
      <c r="I55" s="1070">
        <v>0</v>
      </c>
      <c r="J55" s="1070">
        <v>401293.684</v>
      </c>
      <c r="K55" s="1068">
        <v>648518.567</v>
      </c>
      <c r="L55" s="1070">
        <v>0</v>
      </c>
      <c r="M55" s="1070">
        <v>648518.567</v>
      </c>
      <c r="N55" s="1068">
        <v>83930.583</v>
      </c>
      <c r="O55" s="1070">
        <v>0</v>
      </c>
      <c r="P55" s="1070">
        <v>83930.583</v>
      </c>
      <c r="Q55" s="1068">
        <v>447442.781</v>
      </c>
      <c r="R55" s="1070">
        <v>0</v>
      </c>
      <c r="S55" s="1070">
        <v>447442.781</v>
      </c>
      <c r="T55" s="1068">
        <v>0</v>
      </c>
      <c r="U55" s="1070">
        <v>0</v>
      </c>
      <c r="V55" s="1070">
        <v>0</v>
      </c>
      <c r="W55" s="1068">
        <v>345832.111</v>
      </c>
      <c r="X55" s="1070">
        <v>56133.024397005815</v>
      </c>
      <c r="Y55" s="1070">
        <v>548303.931</v>
      </c>
      <c r="Z55" s="1068">
        <v>40848.505</v>
      </c>
      <c r="AA55" s="1070">
        <v>0</v>
      </c>
      <c r="AB55" s="1070">
        <v>40848.505</v>
      </c>
      <c r="AC55" s="1068">
        <v>86189.802</v>
      </c>
      <c r="AD55" s="1070">
        <v>20.911838092597726</v>
      </c>
      <c r="AE55" s="1070">
        <v>86265.232</v>
      </c>
      <c r="AF55" s="1068">
        <v>4474348.069</v>
      </c>
      <c r="AG55" s="1070">
        <v>56153.936512337124</v>
      </c>
      <c r="AH55" s="1071">
        <v>4676895.318</v>
      </c>
      <c r="AI55" s="1066"/>
      <c r="AJ55" s="1066"/>
    </row>
    <row r="56" spans="1:36" s="1061" customFormat="1" ht="15">
      <c r="A56" s="1067" t="s">
        <v>967</v>
      </c>
      <c r="B56" s="1068">
        <v>0</v>
      </c>
      <c r="C56" s="1070">
        <v>0</v>
      </c>
      <c r="D56" s="1070">
        <v>0</v>
      </c>
      <c r="E56" s="1068">
        <v>0</v>
      </c>
      <c r="F56" s="1070">
        <v>0</v>
      </c>
      <c r="G56" s="1070">
        <v>0</v>
      </c>
      <c r="H56" s="1068">
        <v>0</v>
      </c>
      <c r="I56" s="1070">
        <v>0</v>
      </c>
      <c r="J56" s="1070">
        <v>0</v>
      </c>
      <c r="K56" s="1068">
        <v>0</v>
      </c>
      <c r="L56" s="1070">
        <v>0</v>
      </c>
      <c r="M56" s="1070">
        <v>0</v>
      </c>
      <c r="N56" s="1068">
        <v>0</v>
      </c>
      <c r="O56" s="1070">
        <v>0</v>
      </c>
      <c r="P56" s="1070">
        <v>0</v>
      </c>
      <c r="Q56" s="1068">
        <v>0</v>
      </c>
      <c r="R56" s="1070">
        <v>0</v>
      </c>
      <c r="S56" s="1070">
        <v>0</v>
      </c>
      <c r="T56" s="1068">
        <v>0</v>
      </c>
      <c r="U56" s="1070">
        <v>0</v>
      </c>
      <c r="V56" s="1070">
        <v>0</v>
      </c>
      <c r="W56" s="1068">
        <v>0</v>
      </c>
      <c r="X56" s="1070">
        <v>0</v>
      </c>
      <c r="Y56" s="1070">
        <v>0</v>
      </c>
      <c r="Z56" s="1068">
        <v>0</v>
      </c>
      <c r="AA56" s="1070">
        <v>0</v>
      </c>
      <c r="AB56" s="1070">
        <v>0</v>
      </c>
      <c r="AC56" s="1068">
        <v>0</v>
      </c>
      <c r="AD56" s="1070">
        <v>0</v>
      </c>
      <c r="AE56" s="1070">
        <v>0</v>
      </c>
      <c r="AF56" s="1068">
        <v>0</v>
      </c>
      <c r="AG56" s="1070">
        <v>0</v>
      </c>
      <c r="AH56" s="1071">
        <v>0</v>
      </c>
      <c r="AI56" s="1066"/>
      <c r="AJ56" s="1066"/>
    </row>
    <row r="57" spans="1:36" s="1061" customFormat="1" ht="15">
      <c r="A57" s="1067" t="s">
        <v>968</v>
      </c>
      <c r="B57" s="1068">
        <v>2276592.572</v>
      </c>
      <c r="C57" s="1070">
        <v>0</v>
      </c>
      <c r="D57" s="1070">
        <v>2276592.572</v>
      </c>
      <c r="E57" s="1068">
        <v>143699.459</v>
      </c>
      <c r="F57" s="1070">
        <v>0</v>
      </c>
      <c r="G57" s="1070">
        <v>143699.459</v>
      </c>
      <c r="H57" s="1068">
        <v>401293.684</v>
      </c>
      <c r="I57" s="1070">
        <v>0</v>
      </c>
      <c r="J57" s="1070">
        <v>401293.684</v>
      </c>
      <c r="K57" s="1068">
        <v>648518.567</v>
      </c>
      <c r="L57" s="1070">
        <v>0</v>
      </c>
      <c r="M57" s="1070">
        <v>648518.567</v>
      </c>
      <c r="N57" s="1068">
        <v>83930.583</v>
      </c>
      <c r="O57" s="1070">
        <v>0</v>
      </c>
      <c r="P57" s="1070">
        <v>83930.583</v>
      </c>
      <c r="Q57" s="1068">
        <v>447442.781</v>
      </c>
      <c r="R57" s="1070">
        <v>0</v>
      </c>
      <c r="S57" s="1070">
        <v>447442.781</v>
      </c>
      <c r="T57" s="1068">
        <v>0</v>
      </c>
      <c r="U57" s="1070">
        <v>0</v>
      </c>
      <c r="V57" s="1070">
        <v>0</v>
      </c>
      <c r="W57" s="1068">
        <v>345832.111</v>
      </c>
      <c r="X57" s="1070">
        <v>56133.024397005815</v>
      </c>
      <c r="Y57" s="1070">
        <v>548303.931</v>
      </c>
      <c r="Z57" s="1068">
        <v>40848.505</v>
      </c>
      <c r="AA57" s="1070">
        <v>0</v>
      </c>
      <c r="AB57" s="1070">
        <v>40848.505</v>
      </c>
      <c r="AC57" s="1068">
        <v>86189.802</v>
      </c>
      <c r="AD57" s="1070">
        <v>20.911838092597726</v>
      </c>
      <c r="AE57" s="1070">
        <v>86265.232</v>
      </c>
      <c r="AF57" s="1068">
        <v>4474348.069</v>
      </c>
      <c r="AG57" s="1070">
        <v>56153.936512337124</v>
      </c>
      <c r="AH57" s="1071">
        <v>4676895.318</v>
      </c>
      <c r="AI57" s="1066"/>
      <c r="AJ57" s="1066"/>
    </row>
    <row r="58" spans="1:36" s="1061" customFormat="1" ht="15">
      <c r="A58" s="1067" t="s">
        <v>969</v>
      </c>
      <c r="B58" s="1068">
        <v>11.772</v>
      </c>
      <c r="C58" s="1070">
        <v>0</v>
      </c>
      <c r="D58" s="1070">
        <v>11.772</v>
      </c>
      <c r="E58" s="1068">
        <v>0</v>
      </c>
      <c r="F58" s="1070">
        <v>0</v>
      </c>
      <c r="G58" s="1070">
        <v>0</v>
      </c>
      <c r="H58" s="1068">
        <v>0</v>
      </c>
      <c r="I58" s="1070">
        <v>0</v>
      </c>
      <c r="J58" s="1070">
        <v>0</v>
      </c>
      <c r="K58" s="1068">
        <v>51196.666</v>
      </c>
      <c r="L58" s="1070">
        <v>0</v>
      </c>
      <c r="M58" s="1070">
        <v>51196.666</v>
      </c>
      <c r="N58" s="1068">
        <v>0</v>
      </c>
      <c r="O58" s="1070">
        <v>0</v>
      </c>
      <c r="P58" s="1070">
        <v>0</v>
      </c>
      <c r="Q58" s="1068">
        <v>0</v>
      </c>
      <c r="R58" s="1070">
        <v>0</v>
      </c>
      <c r="S58" s="1070">
        <v>0</v>
      </c>
      <c r="T58" s="1068">
        <v>0</v>
      </c>
      <c r="U58" s="1070">
        <v>0</v>
      </c>
      <c r="V58" s="1070">
        <v>0</v>
      </c>
      <c r="W58" s="1068">
        <v>344295.344</v>
      </c>
      <c r="X58" s="1070">
        <v>56064.852509010256</v>
      </c>
      <c r="Y58" s="1070">
        <v>546521.267</v>
      </c>
      <c r="Z58" s="1068">
        <v>0</v>
      </c>
      <c r="AA58" s="1070">
        <v>0</v>
      </c>
      <c r="AB58" s="1070">
        <v>0</v>
      </c>
      <c r="AC58" s="1068">
        <v>0</v>
      </c>
      <c r="AD58" s="1070">
        <v>0</v>
      </c>
      <c r="AE58" s="1070">
        <v>0</v>
      </c>
      <c r="AF58" s="1068">
        <v>395503.784</v>
      </c>
      <c r="AG58" s="1070">
        <v>56064.852509010256</v>
      </c>
      <c r="AH58" s="1071">
        <v>597729.707</v>
      </c>
      <c r="AI58" s="1066"/>
      <c r="AJ58" s="1066"/>
    </row>
    <row r="59" spans="1:36" s="1061" customFormat="1" ht="15">
      <c r="A59" s="1067" t="s">
        <v>625</v>
      </c>
      <c r="B59" s="1068">
        <v>0</v>
      </c>
      <c r="C59" s="1070">
        <v>0</v>
      </c>
      <c r="D59" s="1070">
        <v>0</v>
      </c>
      <c r="E59" s="1068">
        <v>0</v>
      </c>
      <c r="F59" s="1070">
        <v>0</v>
      </c>
      <c r="G59" s="1070">
        <v>0</v>
      </c>
      <c r="H59" s="1068">
        <v>0</v>
      </c>
      <c r="I59" s="1070">
        <v>0</v>
      </c>
      <c r="J59" s="1070">
        <v>0</v>
      </c>
      <c r="K59" s="1068">
        <v>0</v>
      </c>
      <c r="L59" s="1070">
        <v>0</v>
      </c>
      <c r="M59" s="1070">
        <v>0</v>
      </c>
      <c r="N59" s="1068">
        <v>0</v>
      </c>
      <c r="O59" s="1070">
        <v>0</v>
      </c>
      <c r="P59" s="1070">
        <v>0</v>
      </c>
      <c r="Q59" s="1068">
        <v>0</v>
      </c>
      <c r="R59" s="1070">
        <v>0</v>
      </c>
      <c r="S59" s="1070">
        <v>0</v>
      </c>
      <c r="T59" s="1068">
        <v>0</v>
      </c>
      <c r="U59" s="1070">
        <v>0</v>
      </c>
      <c r="V59" s="1070">
        <v>0</v>
      </c>
      <c r="W59" s="1068">
        <v>0</v>
      </c>
      <c r="X59" s="1070">
        <v>1.6046576102023842</v>
      </c>
      <c r="Y59" s="1070">
        <v>5.788</v>
      </c>
      <c r="Z59" s="1068">
        <v>0</v>
      </c>
      <c r="AA59" s="1070">
        <v>0</v>
      </c>
      <c r="AB59" s="1070">
        <v>0</v>
      </c>
      <c r="AC59" s="1068">
        <v>0</v>
      </c>
      <c r="AD59" s="1070">
        <v>0</v>
      </c>
      <c r="AE59" s="1070">
        <v>0</v>
      </c>
      <c r="AF59" s="1068">
        <v>0</v>
      </c>
      <c r="AG59" s="1070">
        <v>1.6046576102023842</v>
      </c>
      <c r="AH59" s="1071">
        <v>5.788</v>
      </c>
      <c r="AI59" s="1066"/>
      <c r="AJ59" s="1066"/>
    </row>
    <row r="60" spans="1:36" s="1061" customFormat="1" ht="15">
      <c r="A60" s="1067" t="s">
        <v>970</v>
      </c>
      <c r="B60" s="1068">
        <v>0</v>
      </c>
      <c r="C60" s="1070">
        <v>0</v>
      </c>
      <c r="D60" s="1070">
        <v>0</v>
      </c>
      <c r="E60" s="1068">
        <v>0</v>
      </c>
      <c r="F60" s="1070">
        <v>0</v>
      </c>
      <c r="G60" s="1070">
        <v>0</v>
      </c>
      <c r="H60" s="1068">
        <v>0</v>
      </c>
      <c r="I60" s="1070">
        <v>0</v>
      </c>
      <c r="J60" s="1070">
        <v>0</v>
      </c>
      <c r="K60" s="1068">
        <v>0</v>
      </c>
      <c r="L60" s="1070">
        <v>0</v>
      </c>
      <c r="M60" s="1070">
        <v>0</v>
      </c>
      <c r="N60" s="1068">
        <v>4047.036</v>
      </c>
      <c r="O60" s="1070">
        <v>0</v>
      </c>
      <c r="P60" s="1070">
        <v>4047.036</v>
      </c>
      <c r="Q60" s="1068">
        <v>0</v>
      </c>
      <c r="R60" s="1070">
        <v>0</v>
      </c>
      <c r="S60" s="1070">
        <v>0</v>
      </c>
      <c r="T60" s="1068">
        <v>0</v>
      </c>
      <c r="U60" s="1070">
        <v>0</v>
      </c>
      <c r="V60" s="1070">
        <v>0</v>
      </c>
      <c r="W60" s="1068">
        <v>0</v>
      </c>
      <c r="X60" s="1070">
        <v>0</v>
      </c>
      <c r="Y60" s="1070">
        <v>0</v>
      </c>
      <c r="Z60" s="1068">
        <v>0</v>
      </c>
      <c r="AA60" s="1070">
        <v>0</v>
      </c>
      <c r="AB60" s="1070">
        <v>0</v>
      </c>
      <c r="AC60" s="1068">
        <v>0</v>
      </c>
      <c r="AD60" s="1070">
        <v>0</v>
      </c>
      <c r="AE60" s="1070">
        <v>0</v>
      </c>
      <c r="AF60" s="1068">
        <v>4047.036</v>
      </c>
      <c r="AG60" s="1070">
        <v>0</v>
      </c>
      <c r="AH60" s="1071">
        <v>4047.036</v>
      </c>
      <c r="AI60" s="1066"/>
      <c r="AJ60" s="1066"/>
    </row>
    <row r="61" spans="1:36" s="1061" customFormat="1" ht="15">
      <c r="A61" s="1067" t="s">
        <v>971</v>
      </c>
      <c r="B61" s="1068">
        <v>0</v>
      </c>
      <c r="C61" s="1070">
        <v>0</v>
      </c>
      <c r="D61" s="1070">
        <v>0</v>
      </c>
      <c r="E61" s="1068">
        <v>0</v>
      </c>
      <c r="F61" s="1070">
        <v>0</v>
      </c>
      <c r="G61" s="1070">
        <v>0</v>
      </c>
      <c r="H61" s="1068">
        <v>0</v>
      </c>
      <c r="I61" s="1070">
        <v>0</v>
      </c>
      <c r="J61" s="1070">
        <v>0</v>
      </c>
      <c r="K61" s="1068">
        <v>0</v>
      </c>
      <c r="L61" s="1070">
        <v>0</v>
      </c>
      <c r="M61" s="1070">
        <v>0</v>
      </c>
      <c r="N61" s="1068">
        <v>0</v>
      </c>
      <c r="O61" s="1070">
        <v>0</v>
      </c>
      <c r="P61" s="1070">
        <v>0</v>
      </c>
      <c r="Q61" s="1068">
        <v>0</v>
      </c>
      <c r="R61" s="1070">
        <v>0</v>
      </c>
      <c r="S61" s="1070">
        <v>0</v>
      </c>
      <c r="T61" s="1068">
        <v>0</v>
      </c>
      <c r="U61" s="1070">
        <v>0</v>
      </c>
      <c r="V61" s="1070">
        <v>0</v>
      </c>
      <c r="W61" s="1068">
        <v>0</v>
      </c>
      <c r="X61" s="1070">
        <v>0</v>
      </c>
      <c r="Y61" s="1070">
        <v>0</v>
      </c>
      <c r="Z61" s="1068">
        <v>0</v>
      </c>
      <c r="AA61" s="1070">
        <v>0</v>
      </c>
      <c r="AB61" s="1070">
        <v>0</v>
      </c>
      <c r="AC61" s="1068">
        <v>0</v>
      </c>
      <c r="AD61" s="1070">
        <v>0</v>
      </c>
      <c r="AE61" s="1070">
        <v>0</v>
      </c>
      <c r="AF61" s="1068">
        <v>0</v>
      </c>
      <c r="AG61" s="1070">
        <v>0</v>
      </c>
      <c r="AH61" s="1071">
        <v>0</v>
      </c>
      <c r="AI61" s="1066"/>
      <c r="AJ61" s="1066"/>
    </row>
    <row r="62" spans="1:36" s="1061" customFormat="1" ht="15">
      <c r="A62" s="1072" t="s">
        <v>972</v>
      </c>
      <c r="B62" s="1073">
        <v>0</v>
      </c>
      <c r="C62" s="1074">
        <v>197.57138896589962</v>
      </c>
      <c r="D62" s="1075">
        <v>712.64</v>
      </c>
      <c r="E62" s="1073">
        <v>0</v>
      </c>
      <c r="F62" s="1074">
        <v>0.6944829498197947</v>
      </c>
      <c r="G62" s="1075">
        <v>2.505</v>
      </c>
      <c r="H62" s="1073">
        <v>276.792</v>
      </c>
      <c r="I62" s="1074">
        <v>242.70834488494592</v>
      </c>
      <c r="J62" s="1075">
        <v>1152.242</v>
      </c>
      <c r="K62" s="1073">
        <v>141077.82</v>
      </c>
      <c r="L62" s="1074">
        <v>35.97227612974771</v>
      </c>
      <c r="M62" s="1075">
        <v>141207.572</v>
      </c>
      <c r="N62" s="1073">
        <v>0</v>
      </c>
      <c r="O62" s="1074">
        <v>0</v>
      </c>
      <c r="P62" s="1075">
        <v>0</v>
      </c>
      <c r="Q62" s="1073">
        <v>0</v>
      </c>
      <c r="R62" s="1074">
        <v>0</v>
      </c>
      <c r="S62" s="1075">
        <v>0</v>
      </c>
      <c r="T62" s="1073">
        <v>0</v>
      </c>
      <c r="U62" s="1074">
        <v>0</v>
      </c>
      <c r="V62" s="1075">
        <v>0</v>
      </c>
      <c r="W62" s="1073">
        <v>0</v>
      </c>
      <c r="X62" s="1074">
        <v>0</v>
      </c>
      <c r="Y62" s="1075">
        <v>0</v>
      </c>
      <c r="Z62" s="1073">
        <v>0</v>
      </c>
      <c r="AA62" s="1074">
        <v>0</v>
      </c>
      <c r="AB62" s="1075">
        <v>0</v>
      </c>
      <c r="AC62" s="1073">
        <v>29602.228</v>
      </c>
      <c r="AD62" s="1074">
        <v>0</v>
      </c>
      <c r="AE62" s="1075">
        <v>29602.228</v>
      </c>
      <c r="AF62" s="1073">
        <v>170956.841</v>
      </c>
      <c r="AG62" s="1074">
        <v>476.94677016911555</v>
      </c>
      <c r="AH62" s="1075">
        <v>172677.189</v>
      </c>
      <c r="AI62" s="1066"/>
      <c r="AJ62" s="1066"/>
    </row>
    <row r="63" spans="1:36" s="1061" customFormat="1" ht="15">
      <c r="A63" s="1067" t="s">
        <v>397</v>
      </c>
      <c r="B63" s="1076">
        <v>0</v>
      </c>
      <c r="C63" s="1070">
        <v>0</v>
      </c>
      <c r="D63" s="1069">
        <v>0</v>
      </c>
      <c r="E63" s="1076">
        <v>0</v>
      </c>
      <c r="F63" s="1070">
        <v>0</v>
      </c>
      <c r="G63" s="1069">
        <v>0</v>
      </c>
      <c r="H63" s="1076">
        <v>102.923</v>
      </c>
      <c r="I63" s="1070">
        <v>0</v>
      </c>
      <c r="J63" s="1069">
        <v>102.923</v>
      </c>
      <c r="K63" s="1076">
        <v>0</v>
      </c>
      <c r="L63" s="1070">
        <v>0</v>
      </c>
      <c r="M63" s="1069">
        <v>0</v>
      </c>
      <c r="N63" s="1076">
        <v>0</v>
      </c>
      <c r="O63" s="1070">
        <v>0</v>
      </c>
      <c r="P63" s="1069">
        <v>0</v>
      </c>
      <c r="Q63" s="1076">
        <v>0</v>
      </c>
      <c r="R63" s="1070">
        <v>0</v>
      </c>
      <c r="S63" s="1069">
        <v>0</v>
      </c>
      <c r="T63" s="1076">
        <v>0</v>
      </c>
      <c r="U63" s="1070">
        <v>0</v>
      </c>
      <c r="V63" s="1069">
        <v>0</v>
      </c>
      <c r="W63" s="1076">
        <v>0</v>
      </c>
      <c r="X63" s="1070">
        <v>0</v>
      </c>
      <c r="Y63" s="1069">
        <v>0</v>
      </c>
      <c r="Z63" s="1076">
        <v>0</v>
      </c>
      <c r="AA63" s="1070">
        <v>0</v>
      </c>
      <c r="AB63" s="1069">
        <v>0</v>
      </c>
      <c r="AC63" s="1076">
        <v>117.197</v>
      </c>
      <c r="AD63" s="1070">
        <v>0</v>
      </c>
      <c r="AE63" s="1069">
        <v>117.197</v>
      </c>
      <c r="AF63" s="1076">
        <v>220.121</v>
      </c>
      <c r="AG63" s="1070">
        <v>0</v>
      </c>
      <c r="AH63" s="1077">
        <v>220.121</v>
      </c>
      <c r="AI63" s="1066"/>
      <c r="AJ63" s="1066"/>
    </row>
    <row r="64" spans="1:36" s="1061" customFormat="1" ht="15">
      <c r="A64" s="1067" t="s">
        <v>637</v>
      </c>
      <c r="B64" s="1068">
        <v>0</v>
      </c>
      <c r="C64" s="1070">
        <v>197.57138896589962</v>
      </c>
      <c r="D64" s="1070">
        <v>712.64</v>
      </c>
      <c r="E64" s="1068">
        <v>0</v>
      </c>
      <c r="F64" s="1070">
        <v>0.6944829498197947</v>
      </c>
      <c r="G64" s="1070">
        <v>2.505</v>
      </c>
      <c r="H64" s="1068">
        <v>169.386</v>
      </c>
      <c r="I64" s="1070">
        <v>200.9678403105073</v>
      </c>
      <c r="J64" s="1070">
        <v>894.277</v>
      </c>
      <c r="K64" s="1068">
        <v>141077.82</v>
      </c>
      <c r="L64" s="1070">
        <v>35.97227612974771</v>
      </c>
      <c r="M64" s="1070">
        <v>141207.572</v>
      </c>
      <c r="N64" s="1068">
        <v>0</v>
      </c>
      <c r="O64" s="1070">
        <v>0</v>
      </c>
      <c r="P64" s="1070">
        <v>0</v>
      </c>
      <c r="Q64" s="1068">
        <v>0</v>
      </c>
      <c r="R64" s="1070">
        <v>0</v>
      </c>
      <c r="S64" s="1070">
        <v>0</v>
      </c>
      <c r="T64" s="1068">
        <v>0</v>
      </c>
      <c r="U64" s="1070">
        <v>0</v>
      </c>
      <c r="V64" s="1070">
        <v>0</v>
      </c>
      <c r="W64" s="1068">
        <v>0</v>
      </c>
      <c r="X64" s="1070">
        <v>0</v>
      </c>
      <c r="Y64" s="1070">
        <v>0</v>
      </c>
      <c r="Z64" s="1068">
        <v>0</v>
      </c>
      <c r="AA64" s="1070">
        <v>0</v>
      </c>
      <c r="AB64" s="1070">
        <v>0</v>
      </c>
      <c r="AC64" s="1068">
        <v>29485.03</v>
      </c>
      <c r="AD64" s="1070">
        <v>0</v>
      </c>
      <c r="AE64" s="1070">
        <v>29485.03</v>
      </c>
      <c r="AF64" s="1068">
        <v>170732.237</v>
      </c>
      <c r="AG64" s="1070">
        <v>435.206265594677</v>
      </c>
      <c r="AH64" s="1071">
        <v>172302.026</v>
      </c>
      <c r="AI64" s="1066"/>
      <c r="AJ64" s="1066"/>
    </row>
    <row r="65" spans="1:36" s="1061" customFormat="1" ht="15">
      <c r="A65" s="1078" t="s">
        <v>973</v>
      </c>
      <c r="B65" s="1079">
        <v>0</v>
      </c>
      <c r="C65" s="1070">
        <v>0</v>
      </c>
      <c r="D65" s="1080">
        <v>0</v>
      </c>
      <c r="E65" s="1079">
        <v>0</v>
      </c>
      <c r="F65" s="1070">
        <v>0</v>
      </c>
      <c r="G65" s="1080">
        <v>0</v>
      </c>
      <c r="H65" s="1079">
        <v>4.482</v>
      </c>
      <c r="I65" s="1070">
        <v>41.74050457443859</v>
      </c>
      <c r="J65" s="1080">
        <v>155.04</v>
      </c>
      <c r="K65" s="1079">
        <v>0</v>
      </c>
      <c r="L65" s="1070">
        <v>0</v>
      </c>
      <c r="M65" s="1080">
        <v>0</v>
      </c>
      <c r="N65" s="1079">
        <v>0</v>
      </c>
      <c r="O65" s="1070">
        <v>0</v>
      </c>
      <c r="P65" s="1080">
        <v>0</v>
      </c>
      <c r="Q65" s="1079">
        <v>0</v>
      </c>
      <c r="R65" s="1070">
        <v>0</v>
      </c>
      <c r="S65" s="1080">
        <v>0</v>
      </c>
      <c r="T65" s="1079">
        <v>0</v>
      </c>
      <c r="U65" s="1070">
        <v>0</v>
      </c>
      <c r="V65" s="1080">
        <v>0</v>
      </c>
      <c r="W65" s="1079">
        <v>0</v>
      </c>
      <c r="X65" s="1070">
        <v>0</v>
      </c>
      <c r="Y65" s="1080">
        <v>0</v>
      </c>
      <c r="Z65" s="1079">
        <v>0</v>
      </c>
      <c r="AA65" s="1070">
        <v>0</v>
      </c>
      <c r="AB65" s="1080">
        <v>0</v>
      </c>
      <c r="AC65" s="1079">
        <v>0</v>
      </c>
      <c r="AD65" s="1070">
        <v>0</v>
      </c>
      <c r="AE65" s="1080">
        <v>0</v>
      </c>
      <c r="AF65" s="1079">
        <v>4.482</v>
      </c>
      <c r="AG65" s="1070">
        <v>41.74050457443859</v>
      </c>
      <c r="AH65" s="1081">
        <v>155.04</v>
      </c>
      <c r="AI65" s="1066"/>
      <c r="AJ65" s="1066"/>
    </row>
    <row r="66" spans="1:36" s="1061" customFormat="1" ht="15">
      <c r="A66" s="1062" t="s">
        <v>974</v>
      </c>
      <c r="B66" s="1073">
        <v>3786611.157</v>
      </c>
      <c r="C66" s="1074">
        <v>506.86803437759903</v>
      </c>
      <c r="D66" s="1075">
        <v>3788439.431</v>
      </c>
      <c r="E66" s="1073">
        <v>2733896.228</v>
      </c>
      <c r="F66" s="1074">
        <v>0.6944829498197947</v>
      </c>
      <c r="G66" s="1075">
        <v>2733898.734</v>
      </c>
      <c r="H66" s="1073">
        <v>2051931.065</v>
      </c>
      <c r="I66" s="1074">
        <v>274.3917382866648</v>
      </c>
      <c r="J66" s="1075">
        <v>2052920.797</v>
      </c>
      <c r="K66" s="1073">
        <v>895262.342</v>
      </c>
      <c r="L66" s="1074">
        <v>35.97227612974771</v>
      </c>
      <c r="M66" s="1075">
        <v>895392.096</v>
      </c>
      <c r="N66" s="1073">
        <v>258486.585</v>
      </c>
      <c r="O66" s="1074">
        <v>0</v>
      </c>
      <c r="P66" s="1075">
        <v>258486.588</v>
      </c>
      <c r="Q66" s="1073">
        <v>1374804</v>
      </c>
      <c r="R66" s="1074">
        <v>0</v>
      </c>
      <c r="S66" s="1075">
        <v>1374804</v>
      </c>
      <c r="T66" s="1073">
        <v>0</v>
      </c>
      <c r="U66" s="1074">
        <v>0</v>
      </c>
      <c r="V66" s="1075">
        <v>0</v>
      </c>
      <c r="W66" s="1073">
        <v>545875.877</v>
      </c>
      <c r="X66" s="1074">
        <v>105354.41308566676</v>
      </c>
      <c r="Y66" s="1075">
        <v>925889.248</v>
      </c>
      <c r="Z66" s="1073">
        <v>549610.816</v>
      </c>
      <c r="AA66" s="1074">
        <v>1537.915719434433</v>
      </c>
      <c r="AB66" s="1075">
        <v>555158.082</v>
      </c>
      <c r="AC66" s="1073">
        <v>830693.247</v>
      </c>
      <c r="AD66" s="1074">
        <v>9926.221790962018</v>
      </c>
      <c r="AE66" s="1075">
        <v>866497.132</v>
      </c>
      <c r="AF66" s="1073">
        <v>13027171.334999999</v>
      </c>
      <c r="AG66" s="1074">
        <v>117636.47768228444</v>
      </c>
      <c r="AH66" s="1075">
        <v>13451486.112</v>
      </c>
      <c r="AI66" s="1066"/>
      <c r="AJ66" s="1066"/>
    </row>
    <row r="67" spans="1:34" ht="13.5">
      <c r="A67" s="1082" t="s">
        <v>975</v>
      </c>
      <c r="B67" s="1083">
        <v>3.607</v>
      </c>
      <c r="C67" s="1084"/>
      <c r="D67" s="1085"/>
      <c r="E67" s="1085"/>
      <c r="F67" s="1084"/>
      <c r="G67" s="1085"/>
      <c r="H67" s="1085"/>
      <c r="I67" s="1084"/>
      <c r="J67" s="1085"/>
      <c r="K67" s="1085"/>
      <c r="L67" s="1084"/>
      <c r="M67" s="1085"/>
      <c r="N67" s="1085"/>
      <c r="O67" s="1084"/>
      <c r="P67" s="1085"/>
      <c r="Q67" s="1085"/>
      <c r="R67" s="1084"/>
      <c r="S67" s="1085"/>
      <c r="T67" s="1085"/>
      <c r="U67" s="1084"/>
      <c r="V67" s="1085"/>
      <c r="W67" s="1085"/>
      <c r="X67" s="1084"/>
      <c r="Y67" s="1085"/>
      <c r="Z67" s="1085"/>
      <c r="AA67" s="1084"/>
      <c r="AB67" s="1085"/>
      <c r="AC67" s="1085"/>
      <c r="AD67" s="1084"/>
      <c r="AE67" s="1085"/>
      <c r="AF67" s="1085"/>
      <c r="AG67" s="1084"/>
      <c r="AH67" s="1085"/>
    </row>
    <row r="68" spans="1:34" ht="13.5">
      <c r="A68" s="1084" t="s">
        <v>583</v>
      </c>
      <c r="B68" s="1084"/>
      <c r="C68" s="1084"/>
      <c r="D68" s="1085"/>
      <c r="E68" s="1084"/>
      <c r="F68" s="1084"/>
      <c r="G68" s="1085"/>
      <c r="H68" s="1084"/>
      <c r="I68" s="1084"/>
      <c r="J68" s="1085"/>
      <c r="K68" s="1084"/>
      <c r="L68" s="1084"/>
      <c r="M68" s="1085"/>
      <c r="N68" s="1084"/>
      <c r="O68" s="1084"/>
      <c r="P68" s="1085"/>
      <c r="Q68" s="1084"/>
      <c r="R68" s="1084"/>
      <c r="S68" s="1085"/>
      <c r="T68" s="1084"/>
      <c r="U68" s="1084"/>
      <c r="V68" s="1085"/>
      <c r="W68" s="1084"/>
      <c r="X68" s="1084"/>
      <c r="Y68" s="1085"/>
      <c r="Z68" s="1084"/>
      <c r="AA68" s="1084"/>
      <c r="AB68" s="1085"/>
      <c r="AC68" s="1084"/>
      <c r="AD68" s="1084"/>
      <c r="AE68" s="1085"/>
      <c r="AF68" s="1084"/>
      <c r="AG68" s="1084"/>
      <c r="AH68" s="1085"/>
    </row>
    <row r="69" ht="15">
      <c r="A69" s="83"/>
    </row>
  </sheetData>
  <mergeCells count="13">
    <mergeCell ref="W5:Y5"/>
    <mergeCell ref="Z5:AB5"/>
    <mergeCell ref="AC5:AE5"/>
    <mergeCell ref="AF5:AH5"/>
    <mergeCell ref="A1:D1"/>
    <mergeCell ref="Q3:T3"/>
    <mergeCell ref="B5:D5"/>
    <mergeCell ref="E5:G5"/>
    <mergeCell ref="H5:J5"/>
    <mergeCell ref="K5:M5"/>
    <mergeCell ref="N5:P5"/>
    <mergeCell ref="Q5:S5"/>
    <mergeCell ref="T5:V5"/>
  </mergeCells>
  <hyperlinks>
    <hyperlink ref="A1:D1" location="Índice!A1" display="Volver al Índice"/>
  </hyperlinks>
  <printOptions horizontalCentered="1"/>
  <pageMargins left="0.6299212598425197" right="0.7874015748031497" top="0.984251968503937" bottom="0.984251968503937" header="0" footer="0"/>
  <pageSetup fitToWidth="5" horizontalDpi="600" verticalDpi="600" orientation="portrait" paperSize="9" scale="75" r:id="rId1"/>
  <headerFooter alignWithMargins="0">
    <oddHeader>&amp;CPágina 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showGridLines="0" workbookViewId="0" topLeftCell="A1"/>
  </sheetViews>
  <sheetFormatPr defaultColWidth="10.8515625" defaultRowHeight="15"/>
  <cols>
    <col min="1" max="1" width="29.28125" style="560" customWidth="1"/>
    <col min="2" max="2" width="9.140625" style="5" bestFit="1" customWidth="1"/>
    <col min="3" max="6" width="7.8515625" style="5" bestFit="1" customWidth="1"/>
    <col min="7" max="7" width="7.421875" style="5" bestFit="1" customWidth="1"/>
    <col min="8" max="8" width="9.140625" style="5" bestFit="1" customWidth="1"/>
    <col min="9" max="11" width="9.140625" style="5" customWidth="1"/>
    <col min="12" max="12" width="7.8515625" style="5" bestFit="1" customWidth="1"/>
    <col min="13" max="13" width="10.8515625" style="5" customWidth="1"/>
    <col min="14" max="14" width="14.57421875" style="5" bestFit="1" customWidth="1"/>
    <col min="15" max="15" width="19.7109375" style="5" bestFit="1" customWidth="1"/>
    <col min="16" max="16384" width="10.8515625" style="5" customWidth="1"/>
  </cols>
  <sheetData>
    <row r="1" ht="18" customHeight="1">
      <c r="A1" s="1204" t="s">
        <v>1044</v>
      </c>
    </row>
    <row r="2" spans="1:12" ht="42.75" customHeight="1">
      <c r="A2" s="1384" t="s">
        <v>941</v>
      </c>
      <c r="B2" s="1384"/>
      <c r="C2" s="1384"/>
      <c r="D2" s="1384"/>
      <c r="E2" s="1384"/>
      <c r="F2" s="1384"/>
      <c r="G2" s="1384"/>
      <c r="H2" s="1384"/>
      <c r="I2" s="1384"/>
      <c r="J2" s="1384"/>
      <c r="K2" s="1384"/>
      <c r="L2" s="1384"/>
    </row>
    <row r="3" spans="1:12" ht="18.75">
      <c r="A3" s="1385">
        <v>44165</v>
      </c>
      <c r="B3" s="1385"/>
      <c r="C3" s="1385"/>
      <c r="D3" s="1385"/>
      <c r="E3" s="1385"/>
      <c r="F3" s="1385"/>
      <c r="G3" s="1385"/>
      <c r="H3" s="1385"/>
      <c r="I3" s="1385"/>
      <c r="J3" s="1385"/>
      <c r="K3" s="1385"/>
      <c r="L3" s="1385"/>
    </row>
    <row r="4" spans="1:12" ht="16.5">
      <c r="A4" s="1339" t="s">
        <v>65</v>
      </c>
      <c r="B4" s="1339"/>
      <c r="C4" s="1339"/>
      <c r="D4" s="1339"/>
      <c r="E4" s="1339"/>
      <c r="F4" s="1339"/>
      <c r="G4" s="1339"/>
      <c r="H4" s="1339"/>
      <c r="I4" s="1339"/>
      <c r="J4" s="1339"/>
      <c r="K4" s="1339"/>
      <c r="L4" s="1339"/>
    </row>
    <row r="5" spans="1:12" s="563" customFormat="1" ht="9" customHeight="1" thickBot="1">
      <c r="A5" s="561"/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</row>
    <row r="6" spans="1:12" ht="96.75" customHeight="1">
      <c r="A6" s="162" t="s">
        <v>621</v>
      </c>
      <c r="B6" s="564" t="s">
        <v>28</v>
      </c>
      <c r="C6" s="565" t="s">
        <v>29</v>
      </c>
      <c r="D6" s="565" t="s">
        <v>30</v>
      </c>
      <c r="E6" s="565" t="s">
        <v>31</v>
      </c>
      <c r="F6" s="565" t="s">
        <v>32</v>
      </c>
      <c r="G6" s="565" t="s">
        <v>33</v>
      </c>
      <c r="H6" s="565" t="s">
        <v>34</v>
      </c>
      <c r="I6" s="565" t="s">
        <v>35</v>
      </c>
      <c r="J6" s="565" t="s">
        <v>36</v>
      </c>
      <c r="K6" s="565" t="s">
        <v>37</v>
      </c>
      <c r="L6" s="566" t="s">
        <v>38</v>
      </c>
    </row>
    <row r="7" spans="1:14" ht="13.5">
      <c r="A7" s="567" t="s">
        <v>622</v>
      </c>
      <c r="B7" s="1021" t="s">
        <v>39</v>
      </c>
      <c r="C7" s="1022" t="s">
        <v>39</v>
      </c>
      <c r="D7" s="1022" t="s">
        <v>39</v>
      </c>
      <c r="E7" s="1022" t="s">
        <v>39</v>
      </c>
      <c r="F7" s="1022" t="s">
        <v>39</v>
      </c>
      <c r="G7" s="1022" t="s">
        <v>39</v>
      </c>
      <c r="H7" s="1022" t="s">
        <v>39</v>
      </c>
      <c r="I7" s="1022" t="s">
        <v>39</v>
      </c>
      <c r="J7" s="1022" t="s">
        <v>39</v>
      </c>
      <c r="K7" s="1022" t="s">
        <v>39</v>
      </c>
      <c r="L7" s="1022" t="s">
        <v>39</v>
      </c>
      <c r="N7" s="1023"/>
    </row>
    <row r="8" spans="1:12" ht="13.5">
      <c r="A8" s="570" t="s">
        <v>623</v>
      </c>
      <c r="B8" s="1024" t="s">
        <v>39</v>
      </c>
      <c r="C8" s="517" t="s">
        <v>39</v>
      </c>
      <c r="D8" s="517" t="s">
        <v>39</v>
      </c>
      <c r="E8" s="517" t="s">
        <v>39</v>
      </c>
      <c r="F8" s="517" t="s">
        <v>39</v>
      </c>
      <c r="G8" s="517" t="s">
        <v>39</v>
      </c>
      <c r="H8" s="517" t="s">
        <v>39</v>
      </c>
      <c r="I8" s="517" t="s">
        <v>39</v>
      </c>
      <c r="J8" s="517" t="s">
        <v>39</v>
      </c>
      <c r="K8" s="517" t="s">
        <v>39</v>
      </c>
      <c r="L8" s="517" t="s">
        <v>39</v>
      </c>
    </row>
    <row r="9" spans="1:12" ht="13.5">
      <c r="A9" s="570" t="s">
        <v>393</v>
      </c>
      <c r="B9" s="1024" t="s">
        <v>39</v>
      </c>
      <c r="C9" s="517" t="s">
        <v>39</v>
      </c>
      <c r="D9" s="517" t="s">
        <v>39</v>
      </c>
      <c r="E9" s="517" t="s">
        <v>39</v>
      </c>
      <c r="F9" s="517" t="s">
        <v>39</v>
      </c>
      <c r="G9" s="517" t="s">
        <v>39</v>
      </c>
      <c r="H9" s="517" t="s">
        <v>39</v>
      </c>
      <c r="I9" s="517" t="s">
        <v>39</v>
      </c>
      <c r="J9" s="517" t="s">
        <v>39</v>
      </c>
      <c r="K9" s="517" t="s">
        <v>39</v>
      </c>
      <c r="L9" s="517" t="s">
        <v>39</v>
      </c>
    </row>
    <row r="10" spans="1:12" ht="13.5">
      <c r="A10" s="570" t="s">
        <v>397</v>
      </c>
      <c r="B10" s="1024" t="s">
        <v>39</v>
      </c>
      <c r="C10" s="517" t="s">
        <v>39</v>
      </c>
      <c r="D10" s="517" t="s">
        <v>39</v>
      </c>
      <c r="E10" s="517" t="s">
        <v>39</v>
      </c>
      <c r="F10" s="517" t="s">
        <v>39</v>
      </c>
      <c r="G10" s="517" t="s">
        <v>39</v>
      </c>
      <c r="H10" s="517" t="s">
        <v>39</v>
      </c>
      <c r="I10" s="517" t="s">
        <v>39</v>
      </c>
      <c r="J10" s="517" t="s">
        <v>39</v>
      </c>
      <c r="K10" s="517" t="s">
        <v>39</v>
      </c>
      <c r="L10" s="517" t="s">
        <v>39</v>
      </c>
    </row>
    <row r="11" spans="1:12" ht="13.5">
      <c r="A11" s="570" t="s">
        <v>624</v>
      </c>
      <c r="B11" s="1024" t="s">
        <v>39</v>
      </c>
      <c r="C11" s="517" t="s">
        <v>39</v>
      </c>
      <c r="D11" s="517" t="s">
        <v>39</v>
      </c>
      <c r="E11" s="517" t="s">
        <v>39</v>
      </c>
      <c r="F11" s="517" t="s">
        <v>39</v>
      </c>
      <c r="G11" s="517" t="s">
        <v>39</v>
      </c>
      <c r="H11" s="517" t="s">
        <v>39</v>
      </c>
      <c r="I11" s="517" t="s">
        <v>39</v>
      </c>
      <c r="J11" s="517" t="s">
        <v>39</v>
      </c>
      <c r="K11" s="517" t="s">
        <v>39</v>
      </c>
      <c r="L11" s="517" t="s">
        <v>39</v>
      </c>
    </row>
    <row r="12" spans="1:15" ht="13.5">
      <c r="A12" s="570" t="s">
        <v>625</v>
      </c>
      <c r="B12" s="1024" t="s">
        <v>39</v>
      </c>
      <c r="C12" s="517" t="s">
        <v>39</v>
      </c>
      <c r="D12" s="517" t="s">
        <v>39</v>
      </c>
      <c r="E12" s="517" t="s">
        <v>39</v>
      </c>
      <c r="F12" s="517" t="s">
        <v>39</v>
      </c>
      <c r="G12" s="517" t="s">
        <v>39</v>
      </c>
      <c r="H12" s="517" t="s">
        <v>39</v>
      </c>
      <c r="I12" s="517" t="s">
        <v>39</v>
      </c>
      <c r="J12" s="517" t="s">
        <v>39</v>
      </c>
      <c r="K12" s="517" t="s">
        <v>39</v>
      </c>
      <c r="L12" s="517" t="s">
        <v>39</v>
      </c>
      <c r="O12" s="1025"/>
    </row>
    <row r="13" spans="1:12" ht="13.5">
      <c r="A13" s="570" t="s">
        <v>626</v>
      </c>
      <c r="B13" s="1024" t="s">
        <v>39</v>
      </c>
      <c r="C13" s="517" t="s">
        <v>39</v>
      </c>
      <c r="D13" s="517" t="s">
        <v>39</v>
      </c>
      <c r="E13" s="517" t="s">
        <v>39</v>
      </c>
      <c r="F13" s="517" t="s">
        <v>39</v>
      </c>
      <c r="G13" s="517" t="s">
        <v>39</v>
      </c>
      <c r="H13" s="517" t="s">
        <v>39</v>
      </c>
      <c r="I13" s="517" t="s">
        <v>39</v>
      </c>
      <c r="J13" s="517" t="s">
        <v>39</v>
      </c>
      <c r="K13" s="517" t="s">
        <v>39</v>
      </c>
      <c r="L13" s="517" t="s">
        <v>39</v>
      </c>
    </row>
    <row r="14" spans="1:12" ht="13.5" hidden="1">
      <c r="A14" s="570" t="s">
        <v>627</v>
      </c>
      <c r="B14" s="1024" t="s">
        <v>39</v>
      </c>
      <c r="C14" s="517" t="s">
        <v>39</v>
      </c>
      <c r="D14" s="517" t="s">
        <v>39</v>
      </c>
      <c r="E14" s="517" t="s">
        <v>39</v>
      </c>
      <c r="F14" s="517" t="s">
        <v>39</v>
      </c>
      <c r="G14" s="517" t="s">
        <v>39</v>
      </c>
      <c r="H14" s="517" t="s">
        <v>39</v>
      </c>
      <c r="I14" s="517" t="s">
        <v>39</v>
      </c>
      <c r="J14" s="517" t="s">
        <v>39</v>
      </c>
      <c r="K14" s="517" t="s">
        <v>39</v>
      </c>
      <c r="L14" s="517" t="s">
        <v>39</v>
      </c>
    </row>
    <row r="15" spans="1:12" ht="3" customHeight="1">
      <c r="A15" s="570"/>
      <c r="B15" s="1024" t="s">
        <v>39</v>
      </c>
      <c r="C15" s="517" t="s">
        <v>39</v>
      </c>
      <c r="D15" s="517" t="s">
        <v>39</v>
      </c>
      <c r="E15" s="517" t="s">
        <v>39</v>
      </c>
      <c r="F15" s="517" t="s">
        <v>39</v>
      </c>
      <c r="G15" s="517" t="s">
        <v>39</v>
      </c>
      <c r="H15" s="517" t="s">
        <v>39</v>
      </c>
      <c r="I15" s="517" t="s">
        <v>39</v>
      </c>
      <c r="J15" s="517" t="s">
        <v>39</v>
      </c>
      <c r="K15" s="517" t="s">
        <v>39</v>
      </c>
      <c r="L15" s="517" t="s">
        <v>39</v>
      </c>
    </row>
    <row r="16" spans="1:12" ht="13.5">
      <c r="A16" s="567" t="s">
        <v>628</v>
      </c>
      <c r="B16" s="1021" t="s">
        <v>39</v>
      </c>
      <c r="C16" s="1022" t="s">
        <v>39</v>
      </c>
      <c r="D16" s="1022" t="s">
        <v>39</v>
      </c>
      <c r="E16" s="1022" t="s">
        <v>39</v>
      </c>
      <c r="F16" s="1022" t="s">
        <v>39</v>
      </c>
      <c r="G16" s="1022" t="s">
        <v>39</v>
      </c>
      <c r="H16" s="1022" t="s">
        <v>39</v>
      </c>
      <c r="I16" s="1022" t="s">
        <v>39</v>
      </c>
      <c r="J16" s="1022" t="s">
        <v>39</v>
      </c>
      <c r="K16" s="1022" t="s">
        <v>39</v>
      </c>
      <c r="L16" s="1022" t="s">
        <v>39</v>
      </c>
    </row>
    <row r="17" spans="1:12" ht="13.5">
      <c r="A17" s="570" t="s">
        <v>623</v>
      </c>
      <c r="B17" s="1024" t="s">
        <v>39</v>
      </c>
      <c r="C17" s="517" t="s">
        <v>39</v>
      </c>
      <c r="D17" s="517" t="s">
        <v>39</v>
      </c>
      <c r="E17" s="517" t="s">
        <v>39</v>
      </c>
      <c r="F17" s="517" t="s">
        <v>39</v>
      </c>
      <c r="G17" s="517" t="s">
        <v>39</v>
      </c>
      <c r="H17" s="517" t="s">
        <v>39</v>
      </c>
      <c r="I17" s="517" t="s">
        <v>39</v>
      </c>
      <c r="J17" s="517" t="s">
        <v>39</v>
      </c>
      <c r="K17" s="517" t="s">
        <v>39</v>
      </c>
      <c r="L17" s="517" t="s">
        <v>39</v>
      </c>
    </row>
    <row r="18" spans="1:12" ht="13.5">
      <c r="A18" s="570" t="s">
        <v>393</v>
      </c>
      <c r="B18" s="1024" t="s">
        <v>39</v>
      </c>
      <c r="C18" s="517" t="s">
        <v>39</v>
      </c>
      <c r="D18" s="517" t="s">
        <v>39</v>
      </c>
      <c r="E18" s="517" t="s">
        <v>39</v>
      </c>
      <c r="F18" s="517" t="s">
        <v>39</v>
      </c>
      <c r="G18" s="517" t="s">
        <v>39</v>
      </c>
      <c r="H18" s="517" t="s">
        <v>39</v>
      </c>
      <c r="I18" s="517" t="s">
        <v>39</v>
      </c>
      <c r="J18" s="517" t="s">
        <v>39</v>
      </c>
      <c r="K18" s="517" t="s">
        <v>39</v>
      </c>
      <c r="L18" s="517" t="s">
        <v>39</v>
      </c>
    </row>
    <row r="19" spans="1:12" ht="13.5">
      <c r="A19" s="570" t="s">
        <v>397</v>
      </c>
      <c r="B19" s="1024" t="s">
        <v>39</v>
      </c>
      <c r="C19" s="517" t="s">
        <v>39</v>
      </c>
      <c r="D19" s="517" t="s">
        <v>39</v>
      </c>
      <c r="E19" s="517" t="s">
        <v>39</v>
      </c>
      <c r="F19" s="517" t="s">
        <v>39</v>
      </c>
      <c r="G19" s="517" t="s">
        <v>39</v>
      </c>
      <c r="H19" s="517" t="s">
        <v>39</v>
      </c>
      <c r="I19" s="517" t="s">
        <v>39</v>
      </c>
      <c r="J19" s="517" t="s">
        <v>39</v>
      </c>
      <c r="K19" s="517" t="s">
        <v>39</v>
      </c>
      <c r="L19" s="517" t="s">
        <v>39</v>
      </c>
    </row>
    <row r="20" spans="1:12" ht="13.5">
      <c r="A20" s="570" t="s">
        <v>624</v>
      </c>
      <c r="B20" s="1024" t="s">
        <v>39</v>
      </c>
      <c r="C20" s="517" t="s">
        <v>39</v>
      </c>
      <c r="D20" s="517" t="s">
        <v>39</v>
      </c>
      <c r="E20" s="517" t="s">
        <v>39</v>
      </c>
      <c r="F20" s="517" t="s">
        <v>39</v>
      </c>
      <c r="G20" s="517" t="s">
        <v>39</v>
      </c>
      <c r="H20" s="517" t="s">
        <v>39</v>
      </c>
      <c r="I20" s="517" t="s">
        <v>39</v>
      </c>
      <c r="J20" s="517" t="s">
        <v>39</v>
      </c>
      <c r="K20" s="517" t="s">
        <v>39</v>
      </c>
      <c r="L20" s="517" t="s">
        <v>39</v>
      </c>
    </row>
    <row r="21" spans="1:12" ht="13.5">
      <c r="A21" s="570" t="s">
        <v>625</v>
      </c>
      <c r="B21" s="1024" t="s">
        <v>39</v>
      </c>
      <c r="C21" s="517" t="s">
        <v>39</v>
      </c>
      <c r="D21" s="517" t="s">
        <v>39</v>
      </c>
      <c r="E21" s="517" t="s">
        <v>39</v>
      </c>
      <c r="F21" s="517" t="s">
        <v>39</v>
      </c>
      <c r="G21" s="517" t="s">
        <v>39</v>
      </c>
      <c r="H21" s="517" t="s">
        <v>39</v>
      </c>
      <c r="I21" s="517" t="s">
        <v>39</v>
      </c>
      <c r="J21" s="517" t="s">
        <v>39</v>
      </c>
      <c r="K21" s="517" t="s">
        <v>39</v>
      </c>
      <c r="L21" s="517" t="s">
        <v>39</v>
      </c>
    </row>
    <row r="22" spans="1:12" ht="13.5">
      <c r="A22" s="570" t="s">
        <v>626</v>
      </c>
      <c r="B22" s="1024" t="s">
        <v>39</v>
      </c>
      <c r="C22" s="517" t="s">
        <v>39</v>
      </c>
      <c r="D22" s="517" t="s">
        <v>39</v>
      </c>
      <c r="E22" s="517" t="s">
        <v>39</v>
      </c>
      <c r="F22" s="517" t="s">
        <v>39</v>
      </c>
      <c r="G22" s="517" t="s">
        <v>39</v>
      </c>
      <c r="H22" s="517" t="s">
        <v>39</v>
      </c>
      <c r="I22" s="517" t="s">
        <v>39</v>
      </c>
      <c r="J22" s="517" t="s">
        <v>39</v>
      </c>
      <c r="K22" s="517" t="s">
        <v>39</v>
      </c>
      <c r="L22" s="517" t="s">
        <v>39</v>
      </c>
    </row>
    <row r="23" spans="1:12" ht="13.5" hidden="1">
      <c r="A23" s="570" t="s">
        <v>627</v>
      </c>
      <c r="B23" s="1024" t="s">
        <v>39</v>
      </c>
      <c r="C23" s="517" t="s">
        <v>39</v>
      </c>
      <c r="D23" s="517" t="s">
        <v>39</v>
      </c>
      <c r="E23" s="517" t="s">
        <v>39</v>
      </c>
      <c r="F23" s="517" t="s">
        <v>39</v>
      </c>
      <c r="G23" s="517" t="s">
        <v>39</v>
      </c>
      <c r="H23" s="517" t="s">
        <v>39</v>
      </c>
      <c r="I23" s="517" t="s">
        <v>39</v>
      </c>
      <c r="J23" s="517" t="s">
        <v>39</v>
      </c>
      <c r="K23" s="517" t="s">
        <v>39</v>
      </c>
      <c r="L23" s="517" t="s">
        <v>39</v>
      </c>
    </row>
    <row r="24" spans="1:12" ht="2.25" customHeight="1">
      <c r="A24" s="570"/>
      <c r="B24" s="1024" t="s">
        <v>39</v>
      </c>
      <c r="C24" s="517" t="s">
        <v>39</v>
      </c>
      <c r="D24" s="517" t="s">
        <v>39</v>
      </c>
      <c r="E24" s="517" t="s">
        <v>39</v>
      </c>
      <c r="F24" s="517" t="s">
        <v>39</v>
      </c>
      <c r="G24" s="517" t="s">
        <v>39</v>
      </c>
      <c r="H24" s="517" t="s">
        <v>39</v>
      </c>
      <c r="I24" s="517" t="s">
        <v>39</v>
      </c>
      <c r="J24" s="517" t="s">
        <v>39</v>
      </c>
      <c r="K24" s="517" t="s">
        <v>39</v>
      </c>
      <c r="L24" s="517" t="s">
        <v>39</v>
      </c>
    </row>
    <row r="25" spans="1:12" ht="13.5">
      <c r="A25" s="567" t="s">
        <v>629</v>
      </c>
      <c r="B25" s="1021">
        <v>36.140595552026696</v>
      </c>
      <c r="C25" s="1022">
        <v>13.818248657728155</v>
      </c>
      <c r="D25" s="1022">
        <v>18.564829080201523</v>
      </c>
      <c r="E25" s="1022">
        <v>14.816142719138833</v>
      </c>
      <c r="F25" s="1022">
        <v>5.295756606596652</v>
      </c>
      <c r="G25" s="1022">
        <v>37.146253287462606</v>
      </c>
      <c r="H25" s="1022" t="s">
        <v>39</v>
      </c>
      <c r="I25" s="1022">
        <v>7.679055410876039</v>
      </c>
      <c r="J25" s="1022">
        <v>0.1848677797414399</v>
      </c>
      <c r="K25" s="1022">
        <v>2.489570168589816</v>
      </c>
      <c r="L25" s="1022">
        <v>8.919847738109453</v>
      </c>
    </row>
    <row r="26" spans="1:12" ht="13.5">
      <c r="A26" s="570" t="s">
        <v>623</v>
      </c>
      <c r="B26" s="1024">
        <v>38.56780394121939</v>
      </c>
      <c r="C26" s="517" t="s">
        <v>39</v>
      </c>
      <c r="D26" s="517" t="s">
        <v>39</v>
      </c>
      <c r="E26" s="517" t="s">
        <v>39</v>
      </c>
      <c r="F26" s="517" t="s">
        <v>39</v>
      </c>
      <c r="G26" s="517">
        <v>38.571676352888026</v>
      </c>
      <c r="H26" s="517" t="s">
        <v>39</v>
      </c>
      <c r="I26" s="517" t="s">
        <v>39</v>
      </c>
      <c r="J26" s="517" t="s">
        <v>39</v>
      </c>
      <c r="K26" s="517" t="s">
        <v>39</v>
      </c>
      <c r="L26" s="517">
        <v>38.569791043425525</v>
      </c>
    </row>
    <row r="27" spans="1:12" ht="13.5">
      <c r="A27" s="570" t="s">
        <v>393</v>
      </c>
      <c r="B27" s="1024" t="s">
        <v>39</v>
      </c>
      <c r="C27" s="517" t="s">
        <v>39</v>
      </c>
      <c r="D27" s="517" t="s">
        <v>39</v>
      </c>
      <c r="E27" s="517" t="s">
        <v>39</v>
      </c>
      <c r="F27" s="517" t="s">
        <v>39</v>
      </c>
      <c r="G27" s="517" t="s">
        <v>39</v>
      </c>
      <c r="H27" s="517" t="s">
        <v>39</v>
      </c>
      <c r="I27" s="517" t="s">
        <v>39</v>
      </c>
      <c r="J27" s="517" t="s">
        <v>39</v>
      </c>
      <c r="K27" s="517" t="s">
        <v>39</v>
      </c>
      <c r="L27" s="517" t="s">
        <v>39</v>
      </c>
    </row>
    <row r="28" spans="1:12" ht="13.5">
      <c r="A28" s="570" t="s">
        <v>397</v>
      </c>
      <c r="B28" s="1024">
        <v>35.8379469132487</v>
      </c>
      <c r="C28" s="517">
        <v>13.818248657728155</v>
      </c>
      <c r="D28" s="517">
        <v>18.564829080201523</v>
      </c>
      <c r="E28" s="517">
        <v>14.816142719138833</v>
      </c>
      <c r="F28" s="517">
        <v>5.295756606596652</v>
      </c>
      <c r="G28" s="517">
        <v>34.5802556092006</v>
      </c>
      <c r="H28" s="517" t="s">
        <v>39</v>
      </c>
      <c r="I28" s="517">
        <v>6.081717039760271</v>
      </c>
      <c r="J28" s="517">
        <v>0.1848677797414399</v>
      </c>
      <c r="K28" s="517">
        <v>2.7019795294029256</v>
      </c>
      <c r="L28" s="517">
        <v>7.927725497111301</v>
      </c>
    </row>
    <row r="29" spans="1:12" ht="13.5">
      <c r="A29" s="570" t="s">
        <v>624</v>
      </c>
      <c r="B29" s="1024" t="s">
        <v>39</v>
      </c>
      <c r="C29" s="517" t="s">
        <v>39</v>
      </c>
      <c r="D29" s="517" t="s">
        <v>39</v>
      </c>
      <c r="E29" s="517" t="s">
        <v>39</v>
      </c>
      <c r="F29" s="517" t="s">
        <v>39</v>
      </c>
      <c r="G29" s="517" t="s">
        <v>39</v>
      </c>
      <c r="H29" s="517" t="s">
        <v>39</v>
      </c>
      <c r="I29" s="517" t="s">
        <v>39</v>
      </c>
      <c r="J29" s="517" t="s">
        <v>39</v>
      </c>
      <c r="K29" s="517" t="s">
        <v>39</v>
      </c>
      <c r="L29" s="517" t="s">
        <v>39</v>
      </c>
    </row>
    <row r="30" spans="1:12" ht="13.5">
      <c r="A30" s="570" t="s">
        <v>625</v>
      </c>
      <c r="B30" s="1024" t="s">
        <v>39</v>
      </c>
      <c r="C30" s="517" t="s">
        <v>39</v>
      </c>
      <c r="D30" s="517" t="s">
        <v>39</v>
      </c>
      <c r="E30" s="517" t="s">
        <v>39</v>
      </c>
      <c r="F30" s="517" t="s">
        <v>39</v>
      </c>
      <c r="G30" s="517" t="s">
        <v>39</v>
      </c>
      <c r="H30" s="517" t="s">
        <v>39</v>
      </c>
      <c r="I30" s="517">
        <v>15.599263452158945</v>
      </c>
      <c r="J30" s="517" t="s">
        <v>39</v>
      </c>
      <c r="K30" s="517" t="s">
        <v>39</v>
      </c>
      <c r="L30" s="517">
        <v>15.599263452158945</v>
      </c>
    </row>
    <row r="31" spans="1:12" ht="13.5">
      <c r="A31" s="570" t="s">
        <v>626</v>
      </c>
      <c r="B31" s="1024" t="s">
        <v>39</v>
      </c>
      <c r="C31" s="517" t="s">
        <v>39</v>
      </c>
      <c r="D31" s="517" t="s">
        <v>39</v>
      </c>
      <c r="E31" s="517" t="s">
        <v>39</v>
      </c>
      <c r="F31" s="517" t="s">
        <v>39</v>
      </c>
      <c r="G31" s="517" t="s">
        <v>39</v>
      </c>
      <c r="H31" s="517" t="s">
        <v>39</v>
      </c>
      <c r="I31" s="517" t="s">
        <v>39</v>
      </c>
      <c r="J31" s="517" t="s">
        <v>39</v>
      </c>
      <c r="K31" s="517" t="s">
        <v>39</v>
      </c>
      <c r="L31" s="517" t="s">
        <v>39</v>
      </c>
    </row>
    <row r="32" spans="1:12" ht="13.5" hidden="1">
      <c r="A32" s="570" t="s">
        <v>627</v>
      </c>
      <c r="B32" s="1024" t="s">
        <v>39</v>
      </c>
      <c r="C32" s="517" t="s">
        <v>39</v>
      </c>
      <c r="D32" s="517" t="s">
        <v>39</v>
      </c>
      <c r="E32" s="517" t="s">
        <v>39</v>
      </c>
      <c r="F32" s="517" t="s">
        <v>39</v>
      </c>
      <c r="G32" s="517" t="s">
        <v>39</v>
      </c>
      <c r="H32" s="517" t="s">
        <v>39</v>
      </c>
      <c r="I32" s="517" t="s">
        <v>39</v>
      </c>
      <c r="J32" s="517" t="s">
        <v>39</v>
      </c>
      <c r="K32" s="517" t="s">
        <v>39</v>
      </c>
      <c r="L32" s="517" t="s">
        <v>39</v>
      </c>
    </row>
    <row r="33" spans="1:12" ht="3.75" customHeight="1">
      <c r="A33" s="570"/>
      <c r="B33" s="1024" t="s">
        <v>39</v>
      </c>
      <c r="C33" s="517" t="s">
        <v>39</v>
      </c>
      <c r="D33" s="517" t="s">
        <v>39</v>
      </c>
      <c r="E33" s="517" t="s">
        <v>39</v>
      </c>
      <c r="F33" s="517" t="s">
        <v>39</v>
      </c>
      <c r="G33" s="517" t="s">
        <v>39</v>
      </c>
      <c r="H33" s="517" t="s">
        <v>39</v>
      </c>
      <c r="I33" s="517" t="s">
        <v>39</v>
      </c>
      <c r="J33" s="517" t="s">
        <v>39</v>
      </c>
      <c r="K33" s="517" t="s">
        <v>39</v>
      </c>
      <c r="L33" s="517" t="s">
        <v>39</v>
      </c>
    </row>
    <row r="34" spans="1:12" ht="13.5">
      <c r="A34" s="567" t="s">
        <v>630</v>
      </c>
      <c r="B34" s="1021">
        <v>32.39443718884503</v>
      </c>
      <c r="C34" s="1022">
        <v>4.619496874335996</v>
      </c>
      <c r="D34" s="1022">
        <v>6.51037598785173</v>
      </c>
      <c r="E34" s="1022">
        <v>3.8535148627957567</v>
      </c>
      <c r="F34" s="1022">
        <v>9.565377327083423</v>
      </c>
      <c r="G34" s="1022" t="s">
        <v>39</v>
      </c>
      <c r="H34" s="1022" t="s">
        <v>39</v>
      </c>
      <c r="I34" s="1022">
        <v>18.30731360810873</v>
      </c>
      <c r="J34" s="1022">
        <v>4.287960010159772</v>
      </c>
      <c r="K34" s="1022">
        <v>4.293471983299829</v>
      </c>
      <c r="L34" s="1022">
        <v>8.708261727266564</v>
      </c>
    </row>
    <row r="35" spans="1:12" ht="13.5">
      <c r="A35" s="570" t="s">
        <v>623</v>
      </c>
      <c r="B35" s="1024" t="s">
        <v>39</v>
      </c>
      <c r="C35" s="517" t="s">
        <v>39</v>
      </c>
      <c r="D35" s="517" t="s">
        <v>39</v>
      </c>
      <c r="E35" s="517" t="s">
        <v>39</v>
      </c>
      <c r="F35" s="517" t="s">
        <v>39</v>
      </c>
      <c r="G35" s="517" t="s">
        <v>39</v>
      </c>
      <c r="H35" s="517" t="s">
        <v>39</v>
      </c>
      <c r="I35" s="517" t="s">
        <v>39</v>
      </c>
      <c r="J35" s="517" t="s">
        <v>39</v>
      </c>
      <c r="K35" s="517" t="s">
        <v>39</v>
      </c>
      <c r="L35" s="517" t="s">
        <v>39</v>
      </c>
    </row>
    <row r="36" spans="1:12" ht="13.5">
      <c r="A36" s="570" t="s">
        <v>393</v>
      </c>
      <c r="B36" s="1024" t="s">
        <v>39</v>
      </c>
      <c r="C36" s="517" t="s">
        <v>39</v>
      </c>
      <c r="D36" s="517" t="s">
        <v>39</v>
      </c>
      <c r="E36" s="517" t="s">
        <v>39</v>
      </c>
      <c r="F36" s="517" t="s">
        <v>39</v>
      </c>
      <c r="G36" s="517" t="s">
        <v>39</v>
      </c>
      <c r="H36" s="517" t="s">
        <v>39</v>
      </c>
      <c r="I36" s="517" t="s">
        <v>39</v>
      </c>
      <c r="J36" s="517" t="s">
        <v>39</v>
      </c>
      <c r="K36" s="517" t="s">
        <v>39</v>
      </c>
      <c r="L36" s="517" t="s">
        <v>39</v>
      </c>
    </row>
    <row r="37" spans="1:12" ht="13.5">
      <c r="A37" s="570" t="s">
        <v>397</v>
      </c>
      <c r="B37" s="1024">
        <v>32.39443718884503</v>
      </c>
      <c r="C37" s="517">
        <v>4.619496874335996</v>
      </c>
      <c r="D37" s="517">
        <v>6.51037598785173</v>
      </c>
      <c r="E37" s="517">
        <v>3.8535148627957567</v>
      </c>
      <c r="F37" s="517">
        <v>9.565377327083423</v>
      </c>
      <c r="G37" s="517" t="s">
        <v>39</v>
      </c>
      <c r="H37" s="517" t="s">
        <v>39</v>
      </c>
      <c r="I37" s="517">
        <v>18.302926958875585</v>
      </c>
      <c r="J37" s="517">
        <v>4.287960010159772</v>
      </c>
      <c r="K37" s="517">
        <v>4.327907387972804</v>
      </c>
      <c r="L37" s="517">
        <v>8.714701368245837</v>
      </c>
    </row>
    <row r="38" spans="1:12" ht="13.5">
      <c r="A38" s="570" t="s">
        <v>624</v>
      </c>
      <c r="B38" s="1024" t="s">
        <v>39</v>
      </c>
      <c r="C38" s="517" t="s">
        <v>39</v>
      </c>
      <c r="D38" s="517" t="s">
        <v>39</v>
      </c>
      <c r="E38" s="517" t="s">
        <v>39</v>
      </c>
      <c r="F38" s="517" t="s">
        <v>39</v>
      </c>
      <c r="G38" s="517" t="s">
        <v>39</v>
      </c>
      <c r="H38" s="517" t="s">
        <v>39</v>
      </c>
      <c r="I38" s="517" t="s">
        <v>39</v>
      </c>
      <c r="J38" s="517" t="s">
        <v>39</v>
      </c>
      <c r="K38" s="517">
        <v>0.5124420922610318</v>
      </c>
      <c r="L38" s="517">
        <v>0.5124420922610318</v>
      </c>
    </row>
    <row r="39" spans="1:12" ht="13.5">
      <c r="A39" s="570" t="s">
        <v>625</v>
      </c>
      <c r="B39" s="1024" t="s">
        <v>39</v>
      </c>
      <c r="C39" s="517" t="s">
        <v>39</v>
      </c>
      <c r="D39" s="517" t="s">
        <v>39</v>
      </c>
      <c r="E39" s="517" t="s">
        <v>39</v>
      </c>
      <c r="F39" s="517" t="s">
        <v>39</v>
      </c>
      <c r="G39" s="517" t="s">
        <v>39</v>
      </c>
      <c r="H39" s="517" t="s">
        <v>39</v>
      </c>
      <c r="I39" s="517">
        <v>19.607063717650426</v>
      </c>
      <c r="J39" s="517" t="s">
        <v>39</v>
      </c>
      <c r="K39" s="517" t="s">
        <v>39</v>
      </c>
      <c r="L39" s="517">
        <v>19.607063717650426</v>
      </c>
    </row>
    <row r="40" spans="1:12" ht="13.5">
      <c r="A40" s="570" t="s">
        <v>626</v>
      </c>
      <c r="B40" s="1024" t="s">
        <v>39</v>
      </c>
      <c r="C40" s="517" t="s">
        <v>39</v>
      </c>
      <c r="D40" s="517" t="s">
        <v>39</v>
      </c>
      <c r="E40" s="517" t="s">
        <v>39</v>
      </c>
      <c r="F40" s="517" t="s">
        <v>39</v>
      </c>
      <c r="G40" s="517" t="s">
        <v>39</v>
      </c>
      <c r="H40" s="517" t="s">
        <v>39</v>
      </c>
      <c r="I40" s="517" t="s">
        <v>39</v>
      </c>
      <c r="J40" s="517" t="s">
        <v>39</v>
      </c>
      <c r="K40" s="517" t="s">
        <v>39</v>
      </c>
      <c r="L40" s="517" t="s">
        <v>39</v>
      </c>
    </row>
    <row r="41" spans="1:12" ht="13.5" hidden="1">
      <c r="A41" s="570" t="s">
        <v>627</v>
      </c>
      <c r="B41" s="1024" t="s">
        <v>39</v>
      </c>
      <c r="C41" s="517" t="s">
        <v>39</v>
      </c>
      <c r="D41" s="517" t="s">
        <v>39</v>
      </c>
      <c r="E41" s="517" t="s">
        <v>39</v>
      </c>
      <c r="F41" s="517" t="s">
        <v>39</v>
      </c>
      <c r="G41" s="517" t="s">
        <v>39</v>
      </c>
      <c r="H41" s="517" t="s">
        <v>39</v>
      </c>
      <c r="I41" s="517" t="s">
        <v>39</v>
      </c>
      <c r="J41" s="517" t="s">
        <v>39</v>
      </c>
      <c r="K41" s="517" t="s">
        <v>39</v>
      </c>
      <c r="L41" s="517" t="s">
        <v>39</v>
      </c>
    </row>
    <row r="42" spans="1:12" ht="3" customHeight="1">
      <c r="A42" s="570"/>
      <c r="B42" s="1024" t="s">
        <v>39</v>
      </c>
      <c r="C42" s="517" t="s">
        <v>39</v>
      </c>
      <c r="D42" s="517" t="s">
        <v>39</v>
      </c>
      <c r="E42" s="517" t="s">
        <v>39</v>
      </c>
      <c r="F42" s="517" t="s">
        <v>39</v>
      </c>
      <c r="G42" s="517" t="s">
        <v>39</v>
      </c>
      <c r="H42" s="517" t="s">
        <v>39</v>
      </c>
      <c r="I42" s="517" t="s">
        <v>39</v>
      </c>
      <c r="J42" s="517" t="s">
        <v>39</v>
      </c>
      <c r="K42" s="517" t="s">
        <v>39</v>
      </c>
      <c r="L42" s="517" t="s">
        <v>39</v>
      </c>
    </row>
    <row r="43" spans="1:12" ht="13.5">
      <c r="A43" s="567" t="s">
        <v>631</v>
      </c>
      <c r="B43" s="1021">
        <v>26.810402099764648</v>
      </c>
      <c r="C43" s="1022">
        <v>8.849431147617397</v>
      </c>
      <c r="D43" s="1022">
        <v>4.266546573580809</v>
      </c>
      <c r="E43" s="1022">
        <v>5.04999769792844</v>
      </c>
      <c r="F43" s="1022">
        <v>6.822707303622044</v>
      </c>
      <c r="G43" s="1022" t="s">
        <v>39</v>
      </c>
      <c r="H43" s="1022" t="s">
        <v>39</v>
      </c>
      <c r="I43" s="1022">
        <v>7.071100354056649</v>
      </c>
      <c r="J43" s="1022">
        <v>3.8302821323918157</v>
      </c>
      <c r="K43" s="1022">
        <v>2.981339773905011</v>
      </c>
      <c r="L43" s="1022">
        <v>7.429102756150074</v>
      </c>
    </row>
    <row r="44" spans="1:12" ht="13.5" customHeight="1">
      <c r="A44" s="570" t="s">
        <v>623</v>
      </c>
      <c r="B44" s="1024" t="s">
        <v>39</v>
      </c>
      <c r="C44" s="517" t="s">
        <v>39</v>
      </c>
      <c r="D44" s="517" t="s">
        <v>39</v>
      </c>
      <c r="E44" s="517" t="s">
        <v>39</v>
      </c>
      <c r="F44" s="517" t="s">
        <v>39</v>
      </c>
      <c r="G44" s="517" t="s">
        <v>39</v>
      </c>
      <c r="H44" s="517" t="s">
        <v>39</v>
      </c>
      <c r="I44" s="517" t="s">
        <v>39</v>
      </c>
      <c r="J44" s="517" t="s">
        <v>39</v>
      </c>
      <c r="K44" s="517" t="s">
        <v>39</v>
      </c>
      <c r="L44" s="517" t="s">
        <v>39</v>
      </c>
    </row>
    <row r="45" spans="1:12" ht="13.5">
      <c r="A45" s="570" t="s">
        <v>393</v>
      </c>
      <c r="B45" s="1024" t="s">
        <v>39</v>
      </c>
      <c r="C45" s="517" t="s">
        <v>39</v>
      </c>
      <c r="D45" s="517" t="s">
        <v>39</v>
      </c>
      <c r="E45" s="517" t="s">
        <v>39</v>
      </c>
      <c r="F45" s="517" t="s">
        <v>39</v>
      </c>
      <c r="G45" s="517" t="s">
        <v>39</v>
      </c>
      <c r="H45" s="517" t="s">
        <v>39</v>
      </c>
      <c r="I45" s="517" t="s">
        <v>39</v>
      </c>
      <c r="J45" s="517" t="s">
        <v>39</v>
      </c>
      <c r="K45" s="517" t="s">
        <v>39</v>
      </c>
      <c r="L45" s="517" t="s">
        <v>39</v>
      </c>
    </row>
    <row r="46" spans="1:12" ht="12.75" customHeight="1">
      <c r="A46" s="570" t="s">
        <v>397</v>
      </c>
      <c r="B46" s="1024">
        <v>26.810402099764648</v>
      </c>
      <c r="C46" s="517">
        <v>8.849431147617397</v>
      </c>
      <c r="D46" s="517">
        <v>4.266546573580809</v>
      </c>
      <c r="E46" s="517">
        <v>5.04999769792844</v>
      </c>
      <c r="F46" s="517">
        <v>6.822707303622044</v>
      </c>
      <c r="G46" s="517" t="s">
        <v>39</v>
      </c>
      <c r="H46" s="517" t="s">
        <v>39</v>
      </c>
      <c r="I46" s="517">
        <v>7.076112852474435</v>
      </c>
      <c r="J46" s="517">
        <v>3.8302821323918157</v>
      </c>
      <c r="K46" s="517">
        <v>2.9827113129925134</v>
      </c>
      <c r="L46" s="517">
        <v>7.429715444346898</v>
      </c>
    </row>
    <row r="47" spans="1:12" ht="13.5">
      <c r="A47" s="570" t="s">
        <v>624</v>
      </c>
      <c r="B47" s="1024" t="s">
        <v>39</v>
      </c>
      <c r="C47" s="517" t="s">
        <v>39</v>
      </c>
      <c r="D47" s="517" t="s">
        <v>39</v>
      </c>
      <c r="E47" s="517" t="s">
        <v>39</v>
      </c>
      <c r="F47" s="517" t="s">
        <v>39</v>
      </c>
      <c r="G47" s="517" t="s">
        <v>39</v>
      </c>
      <c r="H47" s="517" t="s">
        <v>39</v>
      </c>
      <c r="I47" s="517" t="s">
        <v>39</v>
      </c>
      <c r="J47" s="517" t="s">
        <v>39</v>
      </c>
      <c r="K47" s="517">
        <v>1.8080941075329193</v>
      </c>
      <c r="L47" s="517">
        <v>1.8080941075329193</v>
      </c>
    </row>
    <row r="48" spans="1:12" ht="13.5">
      <c r="A48" s="570" t="s">
        <v>625</v>
      </c>
      <c r="B48" s="1024" t="s">
        <v>39</v>
      </c>
      <c r="C48" s="517" t="s">
        <v>39</v>
      </c>
      <c r="D48" s="517" t="s">
        <v>39</v>
      </c>
      <c r="E48" s="517" t="s">
        <v>39</v>
      </c>
      <c r="F48" s="517" t="s">
        <v>39</v>
      </c>
      <c r="G48" s="517" t="s">
        <v>39</v>
      </c>
      <c r="H48" s="517" t="s">
        <v>39</v>
      </c>
      <c r="I48" s="517" t="s">
        <v>39</v>
      </c>
      <c r="J48" s="517" t="s">
        <v>39</v>
      </c>
      <c r="K48" s="517" t="s">
        <v>39</v>
      </c>
      <c r="L48" s="517" t="s">
        <v>39</v>
      </c>
    </row>
    <row r="49" spans="1:12" ht="13.5">
      <c r="A49" s="570" t="s">
        <v>626</v>
      </c>
      <c r="B49" s="1024" t="s">
        <v>39</v>
      </c>
      <c r="C49" s="517" t="s">
        <v>39</v>
      </c>
      <c r="D49" s="517" t="s">
        <v>39</v>
      </c>
      <c r="E49" s="517" t="s">
        <v>39</v>
      </c>
      <c r="F49" s="517" t="s">
        <v>39</v>
      </c>
      <c r="G49" s="517" t="s">
        <v>39</v>
      </c>
      <c r="H49" s="517" t="s">
        <v>39</v>
      </c>
      <c r="I49" s="517" t="s">
        <v>39</v>
      </c>
      <c r="J49" s="517" t="s">
        <v>39</v>
      </c>
      <c r="K49" s="517" t="s">
        <v>39</v>
      </c>
      <c r="L49" s="517" t="s">
        <v>39</v>
      </c>
    </row>
    <row r="50" spans="1:12" ht="13.5" hidden="1">
      <c r="A50" s="570" t="s">
        <v>627</v>
      </c>
      <c r="B50" s="1024" t="s">
        <v>39</v>
      </c>
      <c r="C50" s="517" t="s">
        <v>39</v>
      </c>
      <c r="D50" s="517" t="s">
        <v>39</v>
      </c>
      <c r="E50" s="517" t="s">
        <v>39</v>
      </c>
      <c r="F50" s="517" t="s">
        <v>39</v>
      </c>
      <c r="G50" s="517" t="s">
        <v>39</v>
      </c>
      <c r="H50" s="517" t="s">
        <v>39</v>
      </c>
      <c r="I50" s="517" t="s">
        <v>39</v>
      </c>
      <c r="J50" s="517" t="s">
        <v>39</v>
      </c>
      <c r="K50" s="517" t="s">
        <v>39</v>
      </c>
      <c r="L50" s="517" t="s">
        <v>39</v>
      </c>
    </row>
    <row r="51" spans="1:12" ht="3" customHeight="1">
      <c r="A51" s="570"/>
      <c r="B51" s="1024" t="s">
        <v>39</v>
      </c>
      <c r="C51" s="517" t="s">
        <v>39</v>
      </c>
      <c r="D51" s="517" t="s">
        <v>39</v>
      </c>
      <c r="E51" s="517" t="s">
        <v>39</v>
      </c>
      <c r="F51" s="517" t="s">
        <v>39</v>
      </c>
      <c r="G51" s="517" t="s">
        <v>39</v>
      </c>
      <c r="H51" s="517" t="s">
        <v>39</v>
      </c>
      <c r="I51" s="517" t="s">
        <v>39</v>
      </c>
      <c r="J51" s="517" t="s">
        <v>39</v>
      </c>
      <c r="K51" s="517" t="s">
        <v>39</v>
      </c>
      <c r="L51" s="517" t="s">
        <v>39</v>
      </c>
    </row>
    <row r="52" spans="1:12" ht="13.5">
      <c r="A52" s="567" t="s">
        <v>632</v>
      </c>
      <c r="B52" s="1021">
        <v>7.445411169709194</v>
      </c>
      <c r="C52" s="1022">
        <v>3.7251136301142935</v>
      </c>
      <c r="D52" s="1022">
        <v>1.7495626981955263</v>
      </c>
      <c r="E52" s="1022">
        <v>7.365582961006272</v>
      </c>
      <c r="F52" s="1022">
        <v>10.440632834169227</v>
      </c>
      <c r="G52" s="1022">
        <v>18.69276863368878</v>
      </c>
      <c r="H52" s="1022" t="s">
        <v>39</v>
      </c>
      <c r="I52" s="1022">
        <v>5.069441427549076</v>
      </c>
      <c r="J52" s="1022">
        <v>3.1180348990149884</v>
      </c>
      <c r="K52" s="1022">
        <v>3.1970874894302725</v>
      </c>
      <c r="L52" s="1022">
        <v>9.107905503837827</v>
      </c>
    </row>
    <row r="53" spans="1:12" ht="13.5">
      <c r="A53" s="570" t="s">
        <v>623</v>
      </c>
      <c r="B53" s="1024">
        <v>9.496201026610104</v>
      </c>
      <c r="C53" s="517" t="s">
        <v>39</v>
      </c>
      <c r="D53" s="517" t="s">
        <v>39</v>
      </c>
      <c r="E53" s="517" t="s">
        <v>39</v>
      </c>
      <c r="F53" s="517" t="s">
        <v>39</v>
      </c>
      <c r="G53" s="517">
        <v>18.995648658448303</v>
      </c>
      <c r="H53" s="517" t="s">
        <v>39</v>
      </c>
      <c r="I53" s="517" t="s">
        <v>39</v>
      </c>
      <c r="J53" s="517" t="s">
        <v>39</v>
      </c>
      <c r="K53" s="517" t="s">
        <v>39</v>
      </c>
      <c r="L53" s="517">
        <v>14.069848143325467</v>
      </c>
    </row>
    <row r="54" spans="1:12" ht="13.5">
      <c r="A54" s="570" t="s">
        <v>397</v>
      </c>
      <c r="B54" s="1024">
        <v>6.548707038314126</v>
      </c>
      <c r="C54" s="517">
        <v>3.7251136301142935</v>
      </c>
      <c r="D54" s="517">
        <v>1.7495626981955263</v>
      </c>
      <c r="E54" s="517">
        <v>7.365582961006272</v>
      </c>
      <c r="F54" s="517">
        <v>10.583438848297966</v>
      </c>
      <c r="G54" s="517">
        <v>18.06711854873112</v>
      </c>
      <c r="H54" s="517" t="s">
        <v>39</v>
      </c>
      <c r="I54" s="517">
        <v>5.06949494763371</v>
      </c>
      <c r="J54" s="517">
        <v>3.1180348990149884</v>
      </c>
      <c r="K54" s="517">
        <v>3.1970874894302725</v>
      </c>
      <c r="L54" s="517">
        <v>7.072620335907658</v>
      </c>
    </row>
    <row r="55" spans="1:12" ht="13.5">
      <c r="A55" s="578" t="s">
        <v>942</v>
      </c>
      <c r="B55" s="1024" t="s">
        <v>39</v>
      </c>
      <c r="C55" s="517" t="s">
        <v>39</v>
      </c>
      <c r="D55" s="517" t="s">
        <v>39</v>
      </c>
      <c r="E55" s="517" t="s">
        <v>39</v>
      </c>
      <c r="F55" s="517" t="s">
        <v>39</v>
      </c>
      <c r="G55" s="517" t="s">
        <v>39</v>
      </c>
      <c r="H55" s="517" t="s">
        <v>39</v>
      </c>
      <c r="I55" s="517" t="s">
        <v>39</v>
      </c>
      <c r="J55" s="517" t="s">
        <v>39</v>
      </c>
      <c r="K55" s="517" t="s">
        <v>39</v>
      </c>
      <c r="L55" s="517" t="s">
        <v>39</v>
      </c>
    </row>
    <row r="56" spans="1:12" ht="13.5">
      <c r="A56" s="578" t="s">
        <v>943</v>
      </c>
      <c r="B56" s="1024">
        <v>6.548707038314126</v>
      </c>
      <c r="C56" s="517">
        <v>3.7251136301142935</v>
      </c>
      <c r="D56" s="517">
        <v>1.7495626981955263</v>
      </c>
      <c r="E56" s="517">
        <v>7.365582961006272</v>
      </c>
      <c r="F56" s="517">
        <v>10.583438848297966</v>
      </c>
      <c r="G56" s="517">
        <v>18.06711854873112</v>
      </c>
      <c r="H56" s="517" t="s">
        <v>39</v>
      </c>
      <c r="I56" s="517">
        <v>5.06949494763371</v>
      </c>
      <c r="J56" s="517">
        <v>3.1180348990149884</v>
      </c>
      <c r="K56" s="517">
        <v>3.1970874894302725</v>
      </c>
      <c r="L56" s="517">
        <v>7.072620335907658</v>
      </c>
    </row>
    <row r="57" spans="1:12" ht="13.5">
      <c r="A57" s="579" t="s">
        <v>944</v>
      </c>
      <c r="B57" s="1024">
        <v>100</v>
      </c>
      <c r="C57" s="517" t="s">
        <v>39</v>
      </c>
      <c r="D57" s="517" t="s">
        <v>39</v>
      </c>
      <c r="E57" s="517">
        <v>4.448054491959948</v>
      </c>
      <c r="F57" s="517" t="s">
        <v>39</v>
      </c>
      <c r="G57" s="517" t="s">
        <v>39</v>
      </c>
      <c r="H57" s="517" t="s">
        <v>39</v>
      </c>
      <c r="I57" s="517">
        <v>4.7598470621721</v>
      </c>
      <c r="J57" s="517" t="s">
        <v>39</v>
      </c>
      <c r="K57" s="517" t="s">
        <v>39</v>
      </c>
      <c r="L57" s="517">
        <v>4.735017309369884</v>
      </c>
    </row>
    <row r="58" spans="1:12" ht="13.5">
      <c r="A58" s="570" t="s">
        <v>625</v>
      </c>
      <c r="B58" s="1024" t="s">
        <v>39</v>
      </c>
      <c r="C58" s="517" t="s">
        <v>39</v>
      </c>
      <c r="D58" s="517" t="s">
        <v>39</v>
      </c>
      <c r="E58" s="517" t="s">
        <v>39</v>
      </c>
      <c r="F58" s="517" t="s">
        <v>39</v>
      </c>
      <c r="G58" s="517" t="s">
        <v>39</v>
      </c>
      <c r="H58" s="517" t="s">
        <v>39</v>
      </c>
      <c r="I58" s="517" t="s">
        <v>39</v>
      </c>
      <c r="J58" s="517" t="s">
        <v>39</v>
      </c>
      <c r="K58" s="517" t="s">
        <v>39</v>
      </c>
      <c r="L58" s="517" t="s">
        <v>39</v>
      </c>
    </row>
    <row r="59" spans="1:12" ht="13.5" hidden="1">
      <c r="A59" s="570" t="s">
        <v>627</v>
      </c>
      <c r="B59" s="517">
        <v>100</v>
      </c>
      <c r="C59" s="517" t="s">
        <v>39</v>
      </c>
      <c r="D59" s="517" t="s">
        <v>39</v>
      </c>
      <c r="E59" s="517" t="s">
        <v>39</v>
      </c>
      <c r="F59" s="517">
        <v>7.479011180839576</v>
      </c>
      <c r="G59" s="517" t="s">
        <v>39</v>
      </c>
      <c r="H59" s="517" t="s">
        <v>39</v>
      </c>
      <c r="I59" s="517" t="s">
        <v>39</v>
      </c>
      <c r="J59" s="517" t="s">
        <v>39</v>
      </c>
      <c r="K59" s="517" t="s">
        <v>39</v>
      </c>
      <c r="L59" s="517">
        <v>7.479911911815787</v>
      </c>
    </row>
    <row r="60" spans="1:12" ht="3" customHeight="1">
      <c r="A60" s="570"/>
      <c r="B60" s="1024" t="s">
        <v>39</v>
      </c>
      <c r="C60" s="517" t="s">
        <v>39</v>
      </c>
      <c r="D60" s="517" t="s">
        <v>39</v>
      </c>
      <c r="E60" s="517" t="s">
        <v>39</v>
      </c>
      <c r="F60" s="517" t="s">
        <v>39</v>
      </c>
      <c r="G60" s="517" t="s">
        <v>39</v>
      </c>
      <c r="H60" s="517" t="s">
        <v>39</v>
      </c>
      <c r="I60" s="517" t="s">
        <v>39</v>
      </c>
      <c r="J60" s="517" t="s">
        <v>39</v>
      </c>
      <c r="K60" s="517" t="s">
        <v>39</v>
      </c>
      <c r="L60" s="517" t="s">
        <v>39</v>
      </c>
    </row>
    <row r="61" spans="1:12" ht="13.5">
      <c r="A61" s="567" t="s">
        <v>636</v>
      </c>
      <c r="B61" s="1021">
        <v>2.2198530687673452</v>
      </c>
      <c r="C61" s="1022" t="s">
        <v>39</v>
      </c>
      <c r="D61" s="1022">
        <v>20.65586671355959</v>
      </c>
      <c r="E61" s="1022">
        <v>2.692646235276627</v>
      </c>
      <c r="F61" s="1022" t="s">
        <v>39</v>
      </c>
      <c r="G61" s="1022" t="s">
        <v>39</v>
      </c>
      <c r="H61" s="1022" t="s">
        <v>39</v>
      </c>
      <c r="I61" s="1022" t="s">
        <v>39</v>
      </c>
      <c r="J61" s="1022" t="s">
        <v>39</v>
      </c>
      <c r="K61" s="1022">
        <v>14.276246716749755</v>
      </c>
      <c r="L61" s="1022">
        <v>4.796309693924709</v>
      </c>
    </row>
    <row r="62" spans="1:12" ht="13.5">
      <c r="A62" s="570" t="s">
        <v>397</v>
      </c>
      <c r="B62" s="1024" t="s">
        <v>39</v>
      </c>
      <c r="C62" s="517" t="s">
        <v>39</v>
      </c>
      <c r="D62" s="517">
        <v>13.020994759422944</v>
      </c>
      <c r="E62" s="517" t="s">
        <v>39</v>
      </c>
      <c r="F62" s="517" t="s">
        <v>39</v>
      </c>
      <c r="G62" s="517" t="s">
        <v>39</v>
      </c>
      <c r="H62" s="517" t="s">
        <v>39</v>
      </c>
      <c r="I62" s="517" t="s">
        <v>39</v>
      </c>
      <c r="J62" s="517" t="s">
        <v>39</v>
      </c>
      <c r="K62" s="517" t="s">
        <v>39</v>
      </c>
      <c r="L62" s="517">
        <v>6.088313597055012</v>
      </c>
    </row>
    <row r="63" spans="1:12" ht="13.5">
      <c r="A63" s="570" t="s">
        <v>637</v>
      </c>
      <c r="B63" s="1024">
        <v>2.2198530687673452</v>
      </c>
      <c r="C63" s="517" t="s">
        <v>39</v>
      </c>
      <c r="D63" s="517">
        <v>15.90770459470379</v>
      </c>
      <c r="E63" s="517">
        <v>2.692646235276627</v>
      </c>
      <c r="F63" s="517" t="s">
        <v>39</v>
      </c>
      <c r="G63" s="517" t="s">
        <v>39</v>
      </c>
      <c r="H63" s="517" t="s">
        <v>39</v>
      </c>
      <c r="I63" s="517" t="s">
        <v>39</v>
      </c>
      <c r="J63" s="517" t="s">
        <v>39</v>
      </c>
      <c r="K63" s="517">
        <v>14.332992343695658</v>
      </c>
      <c r="L63" s="517">
        <v>4.751183942544314</v>
      </c>
    </row>
    <row r="64" spans="1:12" ht="13.5" hidden="1">
      <c r="A64" s="570" t="s">
        <v>627</v>
      </c>
      <c r="B64" s="1024" t="s">
        <v>39</v>
      </c>
      <c r="C64" s="517" t="s">
        <v>39</v>
      </c>
      <c r="D64" s="517">
        <v>53.11178833878277</v>
      </c>
      <c r="E64" s="517" t="s">
        <v>39</v>
      </c>
      <c r="F64" s="517" t="s">
        <v>39</v>
      </c>
      <c r="G64" s="517" t="s">
        <v>39</v>
      </c>
      <c r="H64" s="517" t="s">
        <v>39</v>
      </c>
      <c r="I64" s="517" t="s">
        <v>39</v>
      </c>
      <c r="J64" s="517" t="s">
        <v>39</v>
      </c>
      <c r="K64" s="517" t="s">
        <v>39</v>
      </c>
      <c r="L64" s="517">
        <v>53.11178833878277</v>
      </c>
    </row>
    <row r="65" spans="1:12" ht="4.5" customHeight="1">
      <c r="A65" s="580"/>
      <c r="B65" s="1024" t="s">
        <v>39</v>
      </c>
      <c r="C65" s="517" t="s">
        <v>39</v>
      </c>
      <c r="D65" s="517" t="s">
        <v>39</v>
      </c>
      <c r="E65" s="517" t="s">
        <v>39</v>
      </c>
      <c r="F65" s="517" t="s">
        <v>39</v>
      </c>
      <c r="G65" s="517" t="s">
        <v>39</v>
      </c>
      <c r="H65" s="517" t="s">
        <v>39</v>
      </c>
      <c r="I65" s="517" t="s">
        <v>39</v>
      </c>
      <c r="J65" s="517" t="s">
        <v>39</v>
      </c>
      <c r="K65" s="517" t="s">
        <v>39</v>
      </c>
      <c r="L65" s="517" t="s">
        <v>39</v>
      </c>
    </row>
    <row r="66" spans="1:12" ht="22.5" customHeight="1">
      <c r="A66" s="582" t="s">
        <v>945</v>
      </c>
      <c r="B66" s="1026">
        <v>10.649911469141697</v>
      </c>
      <c r="C66" s="1027">
        <v>6.472955891076064</v>
      </c>
      <c r="D66" s="1027">
        <v>4.818055028892892</v>
      </c>
      <c r="E66" s="1027">
        <v>6.327472796505945</v>
      </c>
      <c r="F66" s="1027">
        <v>8.92764862599568</v>
      </c>
      <c r="G66" s="1027">
        <v>18.734274478906567</v>
      </c>
      <c r="H66" s="1027" t="s">
        <v>39</v>
      </c>
      <c r="I66" s="1027">
        <v>8.757398308182967</v>
      </c>
      <c r="J66" s="1027">
        <v>3.856892755275792</v>
      </c>
      <c r="K66" s="1027">
        <v>3.9643557210679705</v>
      </c>
      <c r="L66" s="1027">
        <v>8.575105080525395</v>
      </c>
    </row>
    <row r="67" spans="1:12" ht="4.5" customHeight="1" thickBot="1">
      <c r="A67" s="585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1:12" ht="13.5">
      <c r="A68" s="27" t="s">
        <v>583</v>
      </c>
      <c r="B68" s="1028"/>
      <c r="C68" s="1029"/>
      <c r="D68" s="1029"/>
      <c r="E68" s="1029"/>
      <c r="F68" s="1029"/>
      <c r="G68" s="1029"/>
      <c r="H68" s="1029"/>
      <c r="I68" s="1029"/>
      <c r="J68" s="1029"/>
      <c r="K68" s="1029"/>
      <c r="L68" s="1029"/>
    </row>
    <row r="69" spans="1:12" ht="13.5" customHeight="1">
      <c r="A69" s="767" t="s">
        <v>885</v>
      </c>
      <c r="B69" s="1030"/>
      <c r="C69" s="1030"/>
      <c r="D69" s="1030"/>
      <c r="E69" s="1030"/>
      <c r="F69" s="1030"/>
      <c r="G69" s="1030"/>
      <c r="H69" s="590"/>
      <c r="I69" s="590"/>
      <c r="J69" s="590"/>
      <c r="K69" s="590"/>
      <c r="L69" s="590"/>
    </row>
    <row r="70" spans="1:12" ht="15">
      <c r="A70" s="767" t="s">
        <v>886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5">
      <c r="A71" s="767" t="s">
        <v>887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5">
      <c r="A72" s="593"/>
      <c r="B72" s="594"/>
      <c r="C72" s="594"/>
      <c r="D72" s="594"/>
      <c r="E72" s="594"/>
      <c r="F72" s="594"/>
      <c r="G72" s="594"/>
      <c r="H72" s="594"/>
      <c r="I72" s="594"/>
      <c r="J72" s="594"/>
      <c r="K72" s="594"/>
      <c r="L72" s="594"/>
    </row>
    <row r="73" spans="1:12" ht="15">
      <c r="A73" s="593"/>
      <c r="B73" s="594"/>
      <c r="C73" s="594"/>
      <c r="D73" s="594"/>
      <c r="E73" s="594"/>
      <c r="F73" s="594"/>
      <c r="G73" s="594"/>
      <c r="H73" s="594"/>
      <c r="I73" s="594"/>
      <c r="J73" s="594"/>
      <c r="K73" s="594"/>
      <c r="L73" s="594"/>
    </row>
    <row r="74" spans="1:12" ht="15">
      <c r="A74" s="593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5">
      <c r="A75" s="593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5">
      <c r="A76" s="593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5">
      <c r="A77" s="593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5">
      <c r="A78" s="593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5">
      <c r="A79" s="593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5">
      <c r="A80" s="593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5">
      <c r="A81" s="593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5">
      <c r="A82" s="593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5">
      <c r="A83" s="593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5">
      <c r="A84" s="593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5">
      <c r="A85" s="593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>
      <c r="A86" s="593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593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593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593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>
      <c r="A90" s="593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5">
      <c r="A91" s="593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5">
      <c r="A92" s="593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">
      <c r="A93" s="593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</sheetData>
  <mergeCells count="3">
    <mergeCell ref="A2:L2"/>
    <mergeCell ref="A3:L3"/>
    <mergeCell ref="A4:L4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zoomScale="75" zoomScaleNormal="75" workbookViewId="0" topLeftCell="A1"/>
  </sheetViews>
  <sheetFormatPr defaultColWidth="11.421875" defaultRowHeight="15"/>
  <cols>
    <col min="1" max="1" width="47.8515625" style="993" customWidth="1"/>
    <col min="2" max="5" width="22.140625" style="993" customWidth="1"/>
    <col min="6" max="6" width="22.140625" style="997" customWidth="1"/>
    <col min="7" max="16384" width="11.421875" style="993" customWidth="1"/>
  </cols>
  <sheetData>
    <row r="1" spans="1:6" s="965" customFormat="1" ht="15" customHeight="1">
      <c r="A1" s="1204" t="s">
        <v>1044</v>
      </c>
      <c r="B1" s="963"/>
      <c r="C1" s="963"/>
      <c r="D1" s="963"/>
      <c r="E1" s="963"/>
      <c r="F1" s="964"/>
    </row>
    <row r="2" spans="1:6" s="966" customFormat="1" ht="38.25" customHeight="1">
      <c r="A2" s="1387" t="s">
        <v>920</v>
      </c>
      <c r="B2" s="1387"/>
      <c r="C2" s="1387"/>
      <c r="D2" s="1387"/>
      <c r="E2" s="1387"/>
      <c r="F2" s="1387"/>
    </row>
    <row r="3" spans="1:6" s="965" customFormat="1" ht="27.75" customHeight="1">
      <c r="A3" s="967">
        <v>44165</v>
      </c>
      <c r="B3" s="963"/>
      <c r="C3" s="968"/>
      <c r="D3" s="963"/>
      <c r="E3" s="963"/>
      <c r="F3" s="963"/>
    </row>
    <row r="4" spans="1:6" s="965" customFormat="1" ht="11.25" customHeight="1">
      <c r="A4" s="1388"/>
      <c r="B4" s="1388"/>
      <c r="C4" s="1388"/>
      <c r="D4" s="1388"/>
      <c r="E4" s="1388"/>
      <c r="F4" s="969"/>
    </row>
    <row r="5" spans="2:6" s="970" customFormat="1" ht="14.25" customHeight="1" thickBot="1">
      <c r="B5" s="971"/>
      <c r="C5" s="971"/>
      <c r="D5" s="971"/>
      <c r="E5" s="971"/>
      <c r="F5" s="971"/>
    </row>
    <row r="6" spans="1:6" s="973" customFormat="1" ht="18.75" customHeight="1">
      <c r="A6" s="1389" t="s">
        <v>1</v>
      </c>
      <c r="B6" s="972" t="s">
        <v>921</v>
      </c>
      <c r="C6" s="972"/>
      <c r="D6" s="972"/>
      <c r="E6" s="972"/>
      <c r="F6" s="1389" t="s">
        <v>922</v>
      </c>
    </row>
    <row r="7" spans="1:6" s="973" customFormat="1" ht="24.75" customHeight="1">
      <c r="A7" s="1390"/>
      <c r="B7" s="1393" t="s">
        <v>923</v>
      </c>
      <c r="C7" s="1393" t="s">
        <v>924</v>
      </c>
      <c r="D7" s="1393" t="s">
        <v>925</v>
      </c>
      <c r="E7" s="1393" t="s">
        <v>926</v>
      </c>
      <c r="F7" s="1390"/>
    </row>
    <row r="8" spans="1:6" s="973" customFormat="1" ht="19.5" customHeight="1">
      <c r="A8" s="1391"/>
      <c r="B8" s="1394"/>
      <c r="C8" s="1394"/>
      <c r="D8" s="1394"/>
      <c r="E8" s="1394"/>
      <c r="F8" s="1392"/>
    </row>
    <row r="9" spans="1:5" s="976" customFormat="1" ht="6.75" customHeight="1">
      <c r="A9" s="974"/>
      <c r="B9" s="975"/>
      <c r="C9" s="975"/>
      <c r="D9" s="975"/>
      <c r="E9" s="975"/>
    </row>
    <row r="10" spans="1:6" s="980" customFormat="1" ht="21" customHeight="1">
      <c r="A10" s="977" t="s">
        <v>28</v>
      </c>
      <c r="B10" s="978">
        <v>29.773296539210264</v>
      </c>
      <c r="C10" s="978">
        <v>20.401441651027945</v>
      </c>
      <c r="D10" s="978">
        <v>7.8568772292983775</v>
      </c>
      <c r="E10" s="978">
        <v>5.844050275381055</v>
      </c>
      <c r="F10" s="979">
        <v>10.65</v>
      </c>
    </row>
    <row r="11" spans="1:6" s="980" customFormat="1" ht="21" customHeight="1">
      <c r="A11" s="981" t="s">
        <v>29</v>
      </c>
      <c r="B11" s="978">
        <v>6.571496770004356</v>
      </c>
      <c r="C11" s="978">
        <v>5.466196247194283</v>
      </c>
      <c r="D11" s="978">
        <v>3.860253771930676</v>
      </c>
      <c r="E11" s="978">
        <v>2.1892083366391435</v>
      </c>
      <c r="F11" s="979">
        <v>6.47</v>
      </c>
    </row>
    <row r="12" spans="1:6" s="980" customFormat="1" ht="21" customHeight="1">
      <c r="A12" s="981" t="s">
        <v>30</v>
      </c>
      <c r="B12" s="978">
        <v>5.413934827023918</v>
      </c>
      <c r="C12" s="978">
        <v>3.331809882775522</v>
      </c>
      <c r="D12" s="978">
        <v>1.991881813451179</v>
      </c>
      <c r="E12" s="978">
        <v>1.3628797584829573</v>
      </c>
      <c r="F12" s="979">
        <v>4.82</v>
      </c>
    </row>
    <row r="13" spans="1:6" s="980" customFormat="1" ht="21" customHeight="1">
      <c r="A13" s="981" t="s">
        <v>31</v>
      </c>
      <c r="B13" s="978">
        <v>7.90307054486217</v>
      </c>
      <c r="C13" s="978">
        <v>4.807613579827714</v>
      </c>
      <c r="D13" s="978">
        <v>3.8926952958048004</v>
      </c>
      <c r="E13" s="978">
        <v>0.8829463690061432</v>
      </c>
      <c r="F13" s="979">
        <v>6.33</v>
      </c>
    </row>
    <row r="14" spans="1:6" s="980" customFormat="1" ht="21" customHeight="1">
      <c r="A14" s="981" t="s">
        <v>32</v>
      </c>
      <c r="B14" s="978">
        <v>9.970186151399082</v>
      </c>
      <c r="C14" s="978">
        <v>8.393620020238728</v>
      </c>
      <c r="D14" s="978">
        <v>7.503333983425089</v>
      </c>
      <c r="E14" s="978">
        <v>6.156347655453597</v>
      </c>
      <c r="F14" s="979">
        <v>8.93</v>
      </c>
    </row>
    <row r="15" spans="1:6" s="980" customFormat="1" ht="21" customHeight="1">
      <c r="A15" s="981" t="s">
        <v>33</v>
      </c>
      <c r="B15" s="978">
        <v>22.41182292166738</v>
      </c>
      <c r="C15" s="978">
        <v>20.271235972545902</v>
      </c>
      <c r="D15" s="978">
        <v>18.25117973180177</v>
      </c>
      <c r="E15" s="978">
        <v>7.389091463219484</v>
      </c>
      <c r="F15" s="979">
        <v>18.73</v>
      </c>
    </row>
    <row r="16" spans="1:6" s="980" customFormat="1" ht="21" customHeight="1">
      <c r="A16" s="981" t="s">
        <v>34</v>
      </c>
      <c r="B16" s="978" t="s">
        <v>39</v>
      </c>
      <c r="C16" s="978" t="s">
        <v>39</v>
      </c>
      <c r="D16" s="978" t="s">
        <v>39</v>
      </c>
      <c r="E16" s="978" t="s">
        <v>39</v>
      </c>
      <c r="F16" s="979">
        <v>0</v>
      </c>
    </row>
    <row r="17" spans="1:6" s="982" customFormat="1" ht="21" customHeight="1">
      <c r="A17" s="981" t="s">
        <v>35</v>
      </c>
      <c r="B17" s="978">
        <v>11.355949237678155</v>
      </c>
      <c r="C17" s="978">
        <v>8.275824043266134</v>
      </c>
      <c r="D17" s="978">
        <v>6.556952479050712</v>
      </c>
      <c r="E17" s="978">
        <v>5.842919022643192</v>
      </c>
      <c r="F17" s="979">
        <v>8.76</v>
      </c>
    </row>
    <row r="18" spans="1:6" s="982" customFormat="1" ht="21" customHeight="1">
      <c r="A18" s="981" t="s">
        <v>36</v>
      </c>
      <c r="B18" s="978">
        <v>3.8561405650219824</v>
      </c>
      <c r="C18" s="978">
        <v>3.4154275358275337</v>
      </c>
      <c r="D18" s="978">
        <v>3.2181327407929188</v>
      </c>
      <c r="E18" s="978">
        <v>2.9784763180300775</v>
      </c>
      <c r="F18" s="979">
        <v>3.86</v>
      </c>
    </row>
    <row r="19" spans="1:6" s="982" customFormat="1" ht="21" customHeight="1">
      <c r="A19" s="981" t="s">
        <v>37</v>
      </c>
      <c r="B19" s="978">
        <v>4.204049806364506</v>
      </c>
      <c r="C19" s="978">
        <v>3.8573086702380452</v>
      </c>
      <c r="D19" s="978">
        <v>3.570629129329882</v>
      </c>
      <c r="E19" s="978">
        <v>2.838650826601928</v>
      </c>
      <c r="F19" s="979">
        <v>3.96</v>
      </c>
    </row>
    <row r="20" spans="1:6" s="982" customFormat="1" ht="24" customHeight="1">
      <c r="A20" s="983" t="s">
        <v>38</v>
      </c>
      <c r="B20" s="979">
        <v>14.76697825096546</v>
      </c>
      <c r="C20" s="979">
        <v>10.877448998960821</v>
      </c>
      <c r="D20" s="979">
        <v>6.38415265871083</v>
      </c>
      <c r="E20" s="979">
        <v>3.9390711981248994</v>
      </c>
      <c r="F20" s="979">
        <v>8.58</v>
      </c>
    </row>
    <row r="21" spans="1:6" s="976" customFormat="1" ht="6.75" customHeight="1" thickBot="1">
      <c r="A21" s="984"/>
      <c r="B21" s="985"/>
      <c r="C21" s="985"/>
      <c r="D21" s="985"/>
      <c r="E21" s="985"/>
      <c r="F21" s="985"/>
    </row>
    <row r="22" spans="1:6" s="970" customFormat="1" ht="4.5" customHeight="1">
      <c r="A22" s="986"/>
      <c r="B22" s="987"/>
      <c r="C22" s="987"/>
      <c r="D22" s="987"/>
      <c r="E22" s="987"/>
      <c r="F22" s="988"/>
    </row>
    <row r="23" spans="1:6" s="990" customFormat="1" ht="14.25" customHeight="1">
      <c r="A23" s="1386" t="s">
        <v>927</v>
      </c>
      <c r="B23" s="1386"/>
      <c r="C23" s="1386"/>
      <c r="D23" s="1386"/>
      <c r="E23" s="1386"/>
      <c r="F23" s="989"/>
    </row>
    <row r="24" spans="1:6" s="970" customFormat="1" ht="13.5">
      <c r="A24" s="991" t="s">
        <v>928</v>
      </c>
      <c r="B24" s="991"/>
      <c r="C24" s="991"/>
      <c r="D24" s="991"/>
      <c r="E24" s="991"/>
      <c r="F24" s="988"/>
    </row>
    <row r="25" spans="1:6" ht="13.5">
      <c r="A25" s="991" t="s">
        <v>929</v>
      </c>
      <c r="B25" s="992"/>
      <c r="C25" s="991"/>
      <c r="D25" s="991"/>
      <c r="E25" s="991"/>
      <c r="F25" s="988"/>
    </row>
    <row r="26" spans="1:6" ht="13.5">
      <c r="A26" s="991" t="s">
        <v>930</v>
      </c>
      <c r="B26" s="992"/>
      <c r="C26" s="991"/>
      <c r="D26" s="991"/>
      <c r="E26" s="991"/>
      <c r="F26" s="988"/>
    </row>
    <row r="27" spans="1:6" ht="13.5">
      <c r="A27" s="767" t="s">
        <v>885</v>
      </c>
      <c r="B27" s="994"/>
      <c r="C27" s="995"/>
      <c r="D27" s="995"/>
      <c r="E27" s="995"/>
      <c r="F27" s="988"/>
    </row>
    <row r="28" spans="1:6" ht="15">
      <c r="A28" s="767" t="s">
        <v>886</v>
      </c>
      <c r="B28" s="992"/>
      <c r="C28" s="996"/>
      <c r="D28" s="996"/>
      <c r="E28" s="996"/>
      <c r="F28" s="988"/>
    </row>
    <row r="29" spans="1:6" ht="15">
      <c r="A29" s="767" t="s">
        <v>887</v>
      </c>
      <c r="B29" s="996"/>
      <c r="C29" s="996"/>
      <c r="D29" s="996"/>
      <c r="E29" s="996"/>
      <c r="F29" s="988"/>
    </row>
    <row r="30" spans="1:6" ht="15">
      <c r="A30" s="996"/>
      <c r="B30" s="996"/>
      <c r="C30" s="996"/>
      <c r="D30" s="996"/>
      <c r="E30" s="996"/>
      <c r="F30" s="988"/>
    </row>
  </sheetData>
  <mergeCells count="9">
    <mergeCell ref="A23:E23"/>
    <mergeCell ref="A2:F2"/>
    <mergeCell ref="A4:E4"/>
    <mergeCell ref="A6:A8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 verticalCentered="1"/>
  <pageMargins left="0.51" right="0.61" top="1.220472440944882" bottom="0.7874015748031497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showGridLines="0" view="pageBreakPreview" zoomScaleSheetLayoutView="100" workbookViewId="0" topLeftCell="A1">
      <selection activeCell="B6" sqref="B6"/>
    </sheetView>
  </sheetViews>
  <sheetFormatPr defaultColWidth="10.8515625" defaultRowHeight="15"/>
  <cols>
    <col min="1" max="1" width="4.140625" style="1202" customWidth="1"/>
    <col min="2" max="2" width="88.8515625" style="1202" customWidth="1"/>
    <col min="3" max="3" width="12.421875" style="1202" customWidth="1"/>
    <col min="4" max="16384" width="10.8515625" style="1202" customWidth="1"/>
  </cols>
  <sheetData>
    <row r="1" ht="15">
      <c r="A1" s="1204" t="s">
        <v>1044</v>
      </c>
    </row>
    <row r="4" spans="1:3" ht="18.75">
      <c r="A4" s="1284" t="s">
        <v>1043</v>
      </c>
      <c r="B4" s="1284"/>
      <c r="C4" s="1284"/>
    </row>
    <row r="6" ht="15">
      <c r="B6" s="1203" t="s">
        <v>1412</v>
      </c>
    </row>
    <row r="7" spans="2:3" ht="15">
      <c r="B7" s="1203" t="s">
        <v>1045</v>
      </c>
      <c r="C7" s="1202">
        <v>1</v>
      </c>
    </row>
    <row r="8" spans="2:3" ht="15">
      <c r="B8" s="1203" t="s">
        <v>1046</v>
      </c>
      <c r="C8" s="1202">
        <v>2</v>
      </c>
    </row>
    <row r="9" spans="2:3" ht="15">
      <c r="B9" s="1203" t="s">
        <v>1047</v>
      </c>
      <c r="C9" s="1202">
        <v>3</v>
      </c>
    </row>
    <row r="10" spans="2:3" ht="15">
      <c r="B10" s="1203" t="s">
        <v>1048</v>
      </c>
      <c r="C10" s="1202">
        <v>4</v>
      </c>
    </row>
    <row r="11" spans="2:3" ht="15">
      <c r="B11" s="1203" t="s">
        <v>1049</v>
      </c>
      <c r="C11" s="1202">
        <v>5</v>
      </c>
    </row>
    <row r="12" spans="2:3" ht="15">
      <c r="B12" s="1203" t="s">
        <v>1050</v>
      </c>
      <c r="C12" s="1202">
        <v>6</v>
      </c>
    </row>
    <row r="13" spans="2:3" ht="15">
      <c r="B13" s="1203" t="s">
        <v>1051</v>
      </c>
      <c r="C13" s="1202">
        <v>7</v>
      </c>
    </row>
    <row r="14" spans="2:3" ht="15">
      <c r="B14" s="1203" t="s">
        <v>1052</v>
      </c>
      <c r="C14" s="1202">
        <v>8</v>
      </c>
    </row>
    <row r="15" spans="2:3" ht="15">
      <c r="B15" s="1203" t="s">
        <v>1053</v>
      </c>
      <c r="C15" s="1202">
        <v>9</v>
      </c>
    </row>
    <row r="16" spans="2:3" ht="15">
      <c r="B16" s="1203" t="s">
        <v>1054</v>
      </c>
      <c r="C16" s="1202">
        <v>10</v>
      </c>
    </row>
    <row r="17" spans="2:3" ht="15">
      <c r="B17" s="1203" t="s">
        <v>1055</v>
      </c>
      <c r="C17" s="1202">
        <v>11</v>
      </c>
    </row>
    <row r="18" spans="2:3" ht="15">
      <c r="B18" s="1203" t="s">
        <v>1056</v>
      </c>
      <c r="C18" s="1202">
        <v>12</v>
      </c>
    </row>
    <row r="19" spans="2:3" ht="15">
      <c r="B19" s="1203" t="s">
        <v>1057</v>
      </c>
      <c r="C19" s="1202">
        <v>13</v>
      </c>
    </row>
    <row r="20" spans="2:3" ht="15">
      <c r="B20" s="1203" t="s">
        <v>1058</v>
      </c>
      <c r="C20" s="1202">
        <v>14</v>
      </c>
    </row>
    <row r="21" spans="2:3" ht="15">
      <c r="B21" s="1203" t="s">
        <v>1059</v>
      </c>
      <c r="C21" s="1202">
        <v>15</v>
      </c>
    </row>
    <row r="22" spans="2:3" ht="15">
      <c r="B22" s="1203" t="s">
        <v>1060</v>
      </c>
      <c r="C22" s="1202">
        <v>16</v>
      </c>
    </row>
    <row r="23" spans="2:3" ht="15">
      <c r="B23" s="1203" t="s">
        <v>1061</v>
      </c>
      <c r="C23" s="1202">
        <v>17</v>
      </c>
    </row>
    <row r="24" spans="2:3" ht="15">
      <c r="B24" s="1203" t="s">
        <v>1062</v>
      </c>
      <c r="C24" s="1202">
        <v>18</v>
      </c>
    </row>
    <row r="25" spans="2:3" ht="15">
      <c r="B25" s="1203" t="s">
        <v>1063</v>
      </c>
      <c r="C25" s="1202">
        <v>19</v>
      </c>
    </row>
    <row r="26" spans="2:3" ht="15">
      <c r="B26" s="1203" t="s">
        <v>1064</v>
      </c>
      <c r="C26" s="1202">
        <v>20</v>
      </c>
    </row>
    <row r="27" spans="2:3" ht="15">
      <c r="B27" s="1203" t="s">
        <v>1065</v>
      </c>
      <c r="C27" s="1202">
        <v>21</v>
      </c>
    </row>
    <row r="28" spans="2:3" ht="15">
      <c r="B28" s="1203" t="s">
        <v>1066</v>
      </c>
      <c r="C28" s="1202">
        <v>22</v>
      </c>
    </row>
    <row r="29" spans="2:3" ht="15">
      <c r="B29" s="1203" t="s">
        <v>1067</v>
      </c>
      <c r="C29" s="1202">
        <v>23</v>
      </c>
    </row>
    <row r="30" spans="2:3" ht="15">
      <c r="B30" s="1203" t="s">
        <v>1068</v>
      </c>
      <c r="C30" s="1202">
        <v>24</v>
      </c>
    </row>
    <row r="31" spans="2:3" ht="15">
      <c r="B31" s="1203" t="s">
        <v>1069</v>
      </c>
      <c r="C31" s="1202">
        <v>25</v>
      </c>
    </row>
    <row r="32" spans="2:3" ht="15">
      <c r="B32" s="1203" t="s">
        <v>1070</v>
      </c>
      <c r="C32" s="1202">
        <v>26</v>
      </c>
    </row>
    <row r="33" spans="2:3" ht="15">
      <c r="B33" s="1203" t="s">
        <v>1071</v>
      </c>
      <c r="C33" s="1202">
        <v>27</v>
      </c>
    </row>
    <row r="34" spans="2:3" ht="15">
      <c r="B34" s="1203" t="s">
        <v>1072</v>
      </c>
      <c r="C34" s="1202">
        <v>28</v>
      </c>
    </row>
    <row r="35" spans="2:3" ht="15">
      <c r="B35" s="1203" t="s">
        <v>1073</v>
      </c>
      <c r="C35" s="1202">
        <v>29</v>
      </c>
    </row>
    <row r="36" spans="2:3" ht="15">
      <c r="B36" s="1203" t="s">
        <v>1074</v>
      </c>
      <c r="C36" s="1202">
        <v>30</v>
      </c>
    </row>
    <row r="37" spans="2:3" ht="15">
      <c r="B37" s="1203" t="s">
        <v>1075</v>
      </c>
      <c r="C37" s="1202">
        <v>31</v>
      </c>
    </row>
    <row r="38" spans="2:3" ht="15">
      <c r="B38" s="1203" t="s">
        <v>1076</v>
      </c>
      <c r="C38" s="1202">
        <v>32</v>
      </c>
    </row>
    <row r="39" spans="2:3" ht="15">
      <c r="B39" s="1203" t="s">
        <v>1077</v>
      </c>
      <c r="C39" s="1202">
        <v>33</v>
      </c>
    </row>
    <row r="40" spans="2:3" ht="15">
      <c r="B40" s="1203" t="s">
        <v>1078</v>
      </c>
      <c r="C40" s="1202">
        <v>34</v>
      </c>
    </row>
    <row r="41" spans="2:3" ht="15">
      <c r="B41" s="1203" t="s">
        <v>1079</v>
      </c>
      <c r="C41" s="1202">
        <v>35</v>
      </c>
    </row>
    <row r="42" spans="2:3" ht="15">
      <c r="B42" s="1203" t="s">
        <v>1080</v>
      </c>
      <c r="C42" s="1202">
        <v>36</v>
      </c>
    </row>
    <row r="43" spans="2:3" ht="15">
      <c r="B43" s="1203" t="s">
        <v>1081</v>
      </c>
      <c r="C43" s="1202">
        <v>37</v>
      </c>
    </row>
    <row r="44" spans="2:3" ht="15">
      <c r="B44" s="1203" t="s">
        <v>1082</v>
      </c>
      <c r="C44" s="1202">
        <v>38</v>
      </c>
    </row>
    <row r="45" spans="2:3" ht="15">
      <c r="B45" s="1203" t="s">
        <v>1083</v>
      </c>
      <c r="C45" s="1202">
        <v>39</v>
      </c>
    </row>
    <row r="46" spans="2:3" ht="15">
      <c r="B46" s="1203" t="s">
        <v>1084</v>
      </c>
      <c r="C46" s="1202">
        <v>40</v>
      </c>
    </row>
    <row r="47" spans="2:3" ht="15">
      <c r="B47" s="1203" t="s">
        <v>1085</v>
      </c>
      <c r="C47" s="1202">
        <v>41</v>
      </c>
    </row>
    <row r="48" spans="2:3" ht="15">
      <c r="B48" s="1203" t="s">
        <v>1086</v>
      </c>
      <c r="C48" s="1202">
        <v>42</v>
      </c>
    </row>
    <row r="49" spans="2:3" ht="15">
      <c r="B49" s="1203" t="s">
        <v>1087</v>
      </c>
      <c r="C49" s="1202">
        <v>43</v>
      </c>
    </row>
    <row r="50" spans="2:3" ht="15">
      <c r="B50" s="1203" t="s">
        <v>1088</v>
      </c>
      <c r="C50" s="1202">
        <v>44</v>
      </c>
    </row>
    <row r="51" spans="2:3" ht="15">
      <c r="B51" s="1203" t="s">
        <v>1089</v>
      </c>
      <c r="C51" s="1202">
        <v>45</v>
      </c>
    </row>
    <row r="52" spans="2:3" ht="15">
      <c r="B52" s="1203" t="s">
        <v>1090</v>
      </c>
      <c r="C52" s="1202">
        <v>46</v>
      </c>
    </row>
    <row r="53" spans="2:3" ht="15">
      <c r="B53" s="1203" t="s">
        <v>1091</v>
      </c>
      <c r="C53" s="1202">
        <v>47</v>
      </c>
    </row>
    <row r="54" spans="2:3" ht="15">
      <c r="B54" s="1203" t="s">
        <v>1092</v>
      </c>
      <c r="C54" s="1202">
        <v>48</v>
      </c>
    </row>
    <row r="55" spans="2:3" ht="15">
      <c r="B55" s="1203" t="s">
        <v>1093</v>
      </c>
      <c r="C55" s="1202">
        <v>49</v>
      </c>
    </row>
    <row r="56" spans="2:3" ht="15">
      <c r="B56" s="1203" t="s">
        <v>1094</v>
      </c>
      <c r="C56" s="1202">
        <v>50</v>
      </c>
    </row>
    <row r="57" spans="2:3" ht="15">
      <c r="B57" s="1203" t="s">
        <v>1095</v>
      </c>
      <c r="C57" s="1202">
        <v>51</v>
      </c>
    </row>
    <row r="58" spans="2:3" ht="15">
      <c r="B58" s="1203" t="s">
        <v>1096</v>
      </c>
      <c r="C58" s="1202">
        <v>52</v>
      </c>
    </row>
    <row r="59" spans="2:3" ht="15">
      <c r="B59" s="1203" t="s">
        <v>1097</v>
      </c>
      <c r="C59" s="1202">
        <v>53</v>
      </c>
    </row>
    <row r="60" spans="2:3" ht="15">
      <c r="B60" s="1203" t="s">
        <v>1098</v>
      </c>
      <c r="C60" s="1202">
        <v>54</v>
      </c>
    </row>
  </sheetData>
  <mergeCells count="1">
    <mergeCell ref="A4:C4"/>
  </mergeCells>
  <hyperlinks>
    <hyperlink ref="A1" location="Índice!A1" display="Volver al Índice"/>
    <hyperlink ref="B7" location="1!A5" display="Balance General  "/>
    <hyperlink ref="B8" location="2!A5" display="Estado de Ganancias y Pérdidas  "/>
    <hyperlink ref="B9" location="3!A5" display="Indicadores Financieros  "/>
    <hyperlink ref="B10" location="4!A5" display="Créditos Directos por Sector Económico  "/>
    <hyperlink ref="B11" location="5!A5" display="Créditos Directos y Depósitos por Zona Geográfica  "/>
    <hyperlink ref="B12" location="6!A5" display="Depósitos según Escala de Montos  "/>
    <hyperlink ref="B13" location="7!A5" display="Número de Personal  "/>
    <hyperlink ref="B14" location="8!A5" display="Requerimiento de Patrimonio Efectivo y Ratio de Capital Global  "/>
    <hyperlink ref="B15" location="9!A5" display="Activos y Contingentes Ponderados por Riesgo de Crédito  "/>
    <hyperlink ref="B16" location="10!A5" display="Créditos Directos según Situación  "/>
    <hyperlink ref="B17" location="11!A5" display="Créditos Directos según Tipo de Crédito y Situación  "/>
    <hyperlink ref="B18" location="12!A5" display="Estructura de Créditos Directos e Indirectos según Categoría de Riesgo del Deudor  "/>
    <hyperlink ref="B19" location="13!A5" display="Estructura de Créditos Directos e Indirectos por Tipo de Crédito y Categoría de Riesgo del Deudor "/>
    <hyperlink ref="B20" location="14!A5" display="Créditos Directos por Tipo, Modalidad y Moneda"/>
    <hyperlink ref="B21" location="15!A5" display="Morosidad por tipo de crédito y modalidad  "/>
    <hyperlink ref="B22" location="16!A5" display="Ratios de Morosidad según días de incumplimiento  "/>
    <hyperlink ref="B23" location="17!A5" display="Créditos por Tipo de Garantía   "/>
    <hyperlink ref="B24" location="18!A5" display="Créditos a Actividades Empresariales por Sector Económico  "/>
    <hyperlink ref="B25" location="19!A5" display="Flujo de Créditos Castigados por Tipo de Crédito  "/>
    <hyperlink ref="B26" location="20!A5" display="Ratios de Liquidez  "/>
    <hyperlink ref="B27" location="21!A5" display="Movimiento de los Depósitos  (Moneda Nacional)"/>
    <hyperlink ref="B28" location="22!A5" display="Movimiento de los Depósitos  (Moneda Extranjera)"/>
    <hyperlink ref="B29" location="23!A5" display="Depósitos del Público por Tipo de Depósito y Plazo (Moneda Nacional)"/>
    <hyperlink ref="B30" location="24!A5" display="Depósitos del Público por Tipo de Depósito y Plazo (Moneda Extranjera)"/>
    <hyperlink ref="B31" location="25!A5" display="Requerimiento de Patrimonio Efectivo por Riesgo de Mercado  "/>
    <hyperlink ref="B32" location="26!A5" display="Posición Global en Moneda Extranjera  "/>
    <hyperlink ref="B33" location="27!A5" display="Requerimiento de Patrimonio Efectivo por Riesgo Operacional  "/>
    <hyperlink ref="B34" location="28!A5" display="Estructura del Activo  "/>
    <hyperlink ref="B35" location="29!A5" display="Estructura de los Créditos Directos por Modalidad  "/>
    <hyperlink ref="B36" location="30!A5" display="Estructura de los Créditos Directos por Tipo y Modalidad  "/>
    <hyperlink ref="B37" location="31!A5" display="Estructura de los Créditos Indirectos  "/>
    <hyperlink ref="B38" location="32!A5" display="Estructura del Pasivo  "/>
    <hyperlink ref="B39" location="33!A5" display="Estructura de los Depósitos por Tipo  "/>
    <hyperlink ref="B40" location="34!A5" display="Estructura de los Adeudos y Obligaciones Financieras  "/>
    <hyperlink ref="B41" location="35!A5" display="Estructura del Patrimonio Efectivo"/>
    <hyperlink ref="B42" location="36!A5" display="Estructura de los Ingresos Financieros  "/>
    <hyperlink ref="B43" location="37!A5" display="Estructura de los Gastos Financieros  "/>
    <hyperlink ref="B44" location="38!A5" display="Estructura de los Gastos de Administración  "/>
    <hyperlink ref="B45" location="39!A5" display="Estructura de Fideicomisos y Comisiones de Confianza  "/>
    <hyperlink ref="B46" location="40!A5" display="Ranking de Créditos, Depósitos y Patrimonio  "/>
    <hyperlink ref="B47" location="41!A5" display="Ranking de Créditos Directos por Tipo  "/>
    <hyperlink ref="B48" location="42!A5" display="Ranking de Créditos Directos por Modalidad de Operación  "/>
    <hyperlink ref="B49" location="43!A5" display="Ranking de Depósitos por Tipo  "/>
    <hyperlink ref="B50" location="44!A5" display="Distribución de Oficinas por Zona Geográfica"/>
    <hyperlink ref="B51" location="45!A5" display="Créditos Directos y Depósitos por Oficinas  "/>
    <hyperlink ref="B52" location="46!A5" display="Estructura de los Créditos Directos por Departamento  "/>
    <hyperlink ref="B53" location="47!A5" display="Estructura de los Depósitos por Departamento  "/>
    <hyperlink ref="B54" location="48!A5" display="Depósitos por Tipo y Persona  "/>
    <hyperlink ref="B55" location="49!A5" display="Número de Depositantes por Tipo de Depósito  "/>
    <hyperlink ref="B56" location="50!A5" display="Número de Tarjetas de Débito"/>
    <hyperlink ref="B57" location="51!A5" display="Número de Deudores según Tipo de Crédito  "/>
    <hyperlink ref="B58" location="52!A5" display="Número de Tarjetas de Crédito por Tipo  "/>
    <hyperlink ref="B59" location="53!A5" display="Nuevos Créditos Hipotecarios para Vivienda  "/>
    <hyperlink ref="B60" location="54!A5" display="Nuevos Créditos a Principales Sectores Económicos  "/>
    <hyperlink ref="B6" location="'Agregación EEFF '!A5" display="Nota sobre la agregación de los EEFF"/>
  </hyperlinks>
  <printOptions/>
  <pageMargins left="0.7" right="0.7" top="0.75" bottom="0.75" header="0.3" footer="0.3"/>
  <pageSetup horizontalDpi="600" verticalDpi="600" orientation="portrait" scale="7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showGridLines="0" workbookViewId="0" topLeftCell="A1">
      <selection activeCell="A1" sqref="A1:H1"/>
    </sheetView>
  </sheetViews>
  <sheetFormatPr defaultColWidth="11.421875" defaultRowHeight="15"/>
  <cols>
    <col min="1" max="1" width="32.28125" style="914" customWidth="1"/>
    <col min="2" max="11" width="12.7109375" style="914" customWidth="1"/>
    <col min="12" max="12" width="12.7109375" style="914" bestFit="1" customWidth="1"/>
    <col min="13" max="13" width="12.140625" style="914" customWidth="1"/>
    <col min="14" max="15" width="11.7109375" style="914" customWidth="1"/>
    <col min="16" max="16" width="14.7109375" style="914" customWidth="1"/>
    <col min="17" max="17" width="22.00390625" style="914" customWidth="1"/>
    <col min="18" max="19" width="15.57421875" style="914" customWidth="1"/>
    <col min="20" max="20" width="14.00390625" style="914" customWidth="1"/>
    <col min="21" max="21" width="14.140625" style="914" customWidth="1"/>
    <col min="22" max="22" width="13.140625" style="914" customWidth="1"/>
    <col min="23" max="23" width="14.421875" style="914" customWidth="1"/>
    <col min="24" max="16384" width="11.421875" style="914" customWidth="1"/>
  </cols>
  <sheetData>
    <row r="1" spans="1:9" ht="15">
      <c r="A1" s="1395" t="s">
        <v>1044</v>
      </c>
      <c r="B1" s="1395"/>
      <c r="C1" s="1395"/>
      <c r="D1" s="1395"/>
      <c r="E1" s="1395"/>
      <c r="F1" s="1395"/>
      <c r="G1" s="1395"/>
      <c r="H1" s="1395"/>
      <c r="I1" s="1086"/>
    </row>
    <row r="2" spans="1:23" s="916" customFormat="1" ht="27.75">
      <c r="A2" s="1364" t="s">
        <v>976</v>
      </c>
      <c r="B2" s="1364"/>
      <c r="C2" s="1364"/>
      <c r="D2" s="1364"/>
      <c r="E2" s="1364"/>
      <c r="F2" s="1364"/>
      <c r="G2" s="1364"/>
      <c r="H2" s="1364"/>
      <c r="I2" s="1364"/>
      <c r="J2" s="1364"/>
      <c r="K2" s="1364"/>
      <c r="L2" s="1087"/>
      <c r="M2" s="1087"/>
      <c r="N2" s="1087"/>
      <c r="O2" s="1087"/>
      <c r="P2" s="1087"/>
      <c r="Q2" s="1087"/>
      <c r="R2" s="1087"/>
      <c r="S2" s="1087"/>
      <c r="T2" s="1087"/>
      <c r="U2" s="1087"/>
      <c r="V2" s="1087"/>
      <c r="W2" s="1087"/>
    </row>
    <row r="3" spans="1:23" ht="18.75">
      <c r="A3" s="1396">
        <v>44165</v>
      </c>
      <c r="B3" s="1396"/>
      <c r="C3" s="1396"/>
      <c r="D3" s="1396"/>
      <c r="E3" s="1396"/>
      <c r="F3" s="1396"/>
      <c r="G3" s="1396"/>
      <c r="H3" s="1396"/>
      <c r="I3" s="1396"/>
      <c r="J3" s="1396"/>
      <c r="K3" s="1396"/>
      <c r="L3" s="1088"/>
      <c r="M3" s="1089"/>
      <c r="N3" s="1089"/>
      <c r="O3" s="1089"/>
      <c r="P3" s="1089"/>
      <c r="Q3" s="1089"/>
      <c r="R3" s="1089"/>
      <c r="S3" s="1089"/>
      <c r="T3" s="1089"/>
      <c r="U3" s="1089"/>
      <c r="V3" s="1089"/>
      <c r="W3" s="1089"/>
    </row>
    <row r="4" spans="1:11" s="1090" customFormat="1" ht="19.5" customHeight="1">
      <c r="A4" s="1397" t="s">
        <v>977</v>
      </c>
      <c r="B4" s="1397"/>
      <c r="C4" s="1397"/>
      <c r="D4" s="1397"/>
      <c r="E4" s="1397"/>
      <c r="F4" s="1397"/>
      <c r="G4" s="1397"/>
      <c r="H4" s="1397"/>
      <c r="I4" s="1397"/>
      <c r="J4" s="1397"/>
      <c r="K4" s="1397"/>
    </row>
    <row r="5" spans="1:11" s="1090" customFormat="1" ht="19.5" customHeight="1" thickBot="1">
      <c r="A5" s="1091"/>
      <c r="B5" s="1091"/>
      <c r="C5" s="1091"/>
      <c r="D5" s="1091"/>
      <c r="E5" s="1091"/>
      <c r="F5" s="1091"/>
      <c r="G5" s="1091"/>
      <c r="H5" s="1091"/>
      <c r="I5" s="1091"/>
      <c r="J5" s="1091"/>
      <c r="K5" s="1091"/>
    </row>
    <row r="6" spans="1:11" ht="39.75" customHeight="1">
      <c r="A6" s="1398" t="s">
        <v>1</v>
      </c>
      <c r="B6" s="1400" t="s">
        <v>978</v>
      </c>
      <c r="C6" s="1400"/>
      <c r="D6" s="1400"/>
      <c r="E6" s="1400"/>
      <c r="F6" s="1400"/>
      <c r="G6" s="1398" t="s">
        <v>979</v>
      </c>
      <c r="H6" s="1398" t="s">
        <v>980</v>
      </c>
      <c r="I6" s="1398" t="s">
        <v>981</v>
      </c>
      <c r="J6" s="1398" t="s">
        <v>982</v>
      </c>
      <c r="K6" s="1369" t="s">
        <v>983</v>
      </c>
    </row>
    <row r="7" spans="1:11" ht="57.75" customHeight="1">
      <c r="A7" s="1399"/>
      <c r="B7" s="923" t="s">
        <v>984</v>
      </c>
      <c r="C7" s="923" t="s">
        <v>985</v>
      </c>
      <c r="D7" s="923" t="s">
        <v>986</v>
      </c>
      <c r="E7" s="923" t="s">
        <v>987</v>
      </c>
      <c r="F7" s="921" t="s">
        <v>100</v>
      </c>
      <c r="G7" s="1399"/>
      <c r="H7" s="1399"/>
      <c r="I7" s="1399"/>
      <c r="J7" s="1399"/>
      <c r="K7" s="1371"/>
    </row>
    <row r="8" spans="1:14" ht="11.25" customHeight="1">
      <c r="A8" s="1092"/>
      <c r="B8" s="1093"/>
      <c r="C8" s="1093"/>
      <c r="D8" s="1093"/>
      <c r="E8" s="1093"/>
      <c r="F8" s="1093"/>
      <c r="G8" s="1093"/>
      <c r="H8" s="1093"/>
      <c r="I8" s="1093"/>
      <c r="J8" s="1093"/>
      <c r="K8" s="1093"/>
      <c r="L8" s="1094"/>
      <c r="M8" s="1095"/>
      <c r="N8" s="1095"/>
    </row>
    <row r="9" spans="1:14" ht="20.1" customHeight="1">
      <c r="A9" s="21" t="s">
        <v>28</v>
      </c>
      <c r="B9" s="1096">
        <v>0.01770056014391642</v>
      </c>
      <c r="C9" s="1096">
        <v>0</v>
      </c>
      <c r="D9" s="1096">
        <v>0.21282063886321115</v>
      </c>
      <c r="E9" s="1096">
        <v>0.09891405335232875</v>
      </c>
      <c r="F9" s="1096">
        <v>0.32943527875554945</v>
      </c>
      <c r="G9" s="1096">
        <v>5.858846130249773</v>
      </c>
      <c r="H9" s="1096">
        <v>0</v>
      </c>
      <c r="I9" s="1096">
        <v>0</v>
      </c>
      <c r="J9" s="1096">
        <v>93.81171856459859</v>
      </c>
      <c r="K9" s="1097">
        <v>3788439.431</v>
      </c>
      <c r="L9" s="1094"/>
      <c r="M9" s="1095"/>
      <c r="N9" s="1095"/>
    </row>
    <row r="10" spans="1:14" ht="20.1" customHeight="1">
      <c r="A10" s="21" t="s">
        <v>29</v>
      </c>
      <c r="B10" s="1096">
        <v>-1.2985118855539877E-05</v>
      </c>
      <c r="C10" s="1096">
        <v>0</v>
      </c>
      <c r="D10" s="1096">
        <v>0.006368524109349838</v>
      </c>
      <c r="E10" s="1096">
        <v>0</v>
      </c>
      <c r="F10" s="1096">
        <v>0.006355538990494298</v>
      </c>
      <c r="G10" s="1096">
        <v>0</v>
      </c>
      <c r="H10" s="1096">
        <v>0</v>
      </c>
      <c r="I10" s="1096">
        <v>33.31421225201826</v>
      </c>
      <c r="J10" s="1096">
        <v>66.67943220899124</v>
      </c>
      <c r="K10" s="1097">
        <v>2733898.734</v>
      </c>
      <c r="L10" s="1094"/>
      <c r="M10" s="1095"/>
      <c r="N10" s="1095"/>
    </row>
    <row r="11" spans="1:14" ht="20.1" customHeight="1">
      <c r="A11" s="21" t="s">
        <v>30</v>
      </c>
      <c r="B11" s="1096">
        <v>0.006155960823460837</v>
      </c>
      <c r="C11" s="1096">
        <v>0</v>
      </c>
      <c r="D11" s="1096">
        <v>0.20309853191087332</v>
      </c>
      <c r="E11" s="1096">
        <v>0</v>
      </c>
      <c r="F11" s="1096">
        <v>0.20925454144541944</v>
      </c>
      <c r="G11" s="1096">
        <v>0.001262688752429254</v>
      </c>
      <c r="H11" s="1096">
        <v>0</v>
      </c>
      <c r="I11" s="1096">
        <v>27.195095534900947</v>
      </c>
      <c r="J11" s="1096">
        <v>72.59438718619012</v>
      </c>
      <c r="K11" s="1097">
        <v>2052920.797</v>
      </c>
      <c r="L11" s="1094"/>
      <c r="M11" s="1095"/>
      <c r="N11" s="1095"/>
    </row>
    <row r="12" spans="1:14" ht="20.1" customHeight="1">
      <c r="A12" s="21" t="s">
        <v>31</v>
      </c>
      <c r="B12" s="1096">
        <v>0</v>
      </c>
      <c r="C12" s="1096">
        <v>0</v>
      </c>
      <c r="D12" s="1096">
        <v>3.101721706509234</v>
      </c>
      <c r="E12" s="1096">
        <v>4.678876124454867</v>
      </c>
      <c r="F12" s="1096">
        <v>7.7805978309641</v>
      </c>
      <c r="G12" s="1096">
        <v>1.31743624415465</v>
      </c>
      <c r="H12" s="1096">
        <v>0</v>
      </c>
      <c r="I12" s="1096">
        <v>88.59646645797508</v>
      </c>
      <c r="J12" s="1096">
        <v>2.305499243540341</v>
      </c>
      <c r="K12" s="1097">
        <v>895392.096</v>
      </c>
      <c r="L12" s="1094"/>
      <c r="M12" s="1095"/>
      <c r="N12" s="1095"/>
    </row>
    <row r="13" spans="1:11" ht="20.1" customHeight="1">
      <c r="A13" s="21" t="s">
        <v>32</v>
      </c>
      <c r="B13" s="1096">
        <v>0.06085422118690352</v>
      </c>
      <c r="C13" s="1096">
        <v>0</v>
      </c>
      <c r="D13" s="1096">
        <v>0.531046121433581</v>
      </c>
      <c r="E13" s="1096">
        <v>1.4801611292884567</v>
      </c>
      <c r="F13" s="1096">
        <v>2.072061858776209</v>
      </c>
      <c r="G13" s="1096">
        <v>0</v>
      </c>
      <c r="H13" s="1096">
        <v>0</v>
      </c>
      <c r="I13" s="1096">
        <v>3.5598458207046315</v>
      </c>
      <c r="J13" s="1096">
        <v>94.3680919336519</v>
      </c>
      <c r="K13" s="1097">
        <v>258486.588</v>
      </c>
    </row>
    <row r="14" spans="1:11" ht="20.1" customHeight="1">
      <c r="A14" s="21" t="s">
        <v>33</v>
      </c>
      <c r="B14" s="1096">
        <v>0</v>
      </c>
      <c r="C14" s="1096">
        <v>0</v>
      </c>
      <c r="D14" s="1096">
        <v>0</v>
      </c>
      <c r="E14" s="1096">
        <v>0</v>
      </c>
      <c r="F14" s="1096">
        <v>0</v>
      </c>
      <c r="G14" s="1096">
        <v>0</v>
      </c>
      <c r="H14" s="1096">
        <v>0</v>
      </c>
      <c r="I14" s="1096">
        <v>0</v>
      </c>
      <c r="J14" s="1096">
        <v>100</v>
      </c>
      <c r="K14" s="1097">
        <v>1374804</v>
      </c>
    </row>
    <row r="15" spans="1:11" ht="20.1" customHeight="1">
      <c r="A15" s="21" t="s">
        <v>34</v>
      </c>
      <c r="B15" s="1096" t="s">
        <v>39</v>
      </c>
      <c r="C15" s="1096" t="s">
        <v>39</v>
      </c>
      <c r="D15" s="1096" t="s">
        <v>39</v>
      </c>
      <c r="E15" s="1096" t="s">
        <v>39</v>
      </c>
      <c r="F15" s="1096" t="s">
        <v>39</v>
      </c>
      <c r="G15" s="1096" t="s">
        <v>39</v>
      </c>
      <c r="H15" s="1096" t="s">
        <v>39</v>
      </c>
      <c r="I15" s="1096" t="s">
        <v>39</v>
      </c>
      <c r="J15" s="1096" t="s">
        <v>39</v>
      </c>
      <c r="K15" s="1097">
        <v>0</v>
      </c>
    </row>
    <row r="16" spans="1:11" ht="20.1" customHeight="1">
      <c r="A16" s="21" t="s">
        <v>870</v>
      </c>
      <c r="B16" s="1096">
        <v>0</v>
      </c>
      <c r="C16" s="1096">
        <v>0</v>
      </c>
      <c r="D16" s="1096">
        <v>0</v>
      </c>
      <c r="E16" s="1096">
        <v>97.62292336285992</v>
      </c>
      <c r="F16" s="1096">
        <v>97.62292336285992</v>
      </c>
      <c r="G16" s="1096">
        <v>0</v>
      </c>
      <c r="H16" s="1096">
        <v>2.3770765291358043</v>
      </c>
      <c r="I16" s="1096">
        <v>0</v>
      </c>
      <c r="J16" s="1096">
        <v>0</v>
      </c>
      <c r="K16" s="1097">
        <v>925889.248</v>
      </c>
    </row>
    <row r="17" spans="1:11" ht="20.1" customHeight="1">
      <c r="A17" s="21" t="s">
        <v>36</v>
      </c>
      <c r="B17" s="1096">
        <v>0.04599122453197033</v>
      </c>
      <c r="C17" s="1096">
        <v>0</v>
      </c>
      <c r="D17" s="1096">
        <v>2.6176246858638</v>
      </c>
      <c r="E17" s="1096">
        <v>0.05511943533229513</v>
      </c>
      <c r="F17" s="1096">
        <v>2.7187355258569395</v>
      </c>
      <c r="G17" s="1096">
        <v>0</v>
      </c>
      <c r="H17" s="1096">
        <v>0</v>
      </c>
      <c r="I17" s="1096">
        <v>0</v>
      </c>
      <c r="J17" s="1096">
        <v>97.28126429401416</v>
      </c>
      <c r="K17" s="1097">
        <v>555158.082</v>
      </c>
    </row>
    <row r="18" spans="1:11" ht="20.1" customHeight="1">
      <c r="A18" s="21" t="s">
        <v>37</v>
      </c>
      <c r="B18" s="1096">
        <v>0.5419933692290628</v>
      </c>
      <c r="C18" s="1096">
        <v>0</v>
      </c>
      <c r="D18" s="1096">
        <v>2.1381446418913246</v>
      </c>
      <c r="E18" s="1096">
        <v>3.23209355988959</v>
      </c>
      <c r="F18" s="1096">
        <v>5.912231571009978</v>
      </c>
      <c r="G18" s="1096">
        <v>0.8940575466324799</v>
      </c>
      <c r="H18" s="1096">
        <v>0</v>
      </c>
      <c r="I18" s="1096">
        <v>5.53815681873486</v>
      </c>
      <c r="J18" s="1096">
        <v>87.6555539482155</v>
      </c>
      <c r="K18" s="1097">
        <v>866497.132</v>
      </c>
    </row>
    <row r="19" spans="1:12" ht="24.75" customHeight="1" thickBot="1">
      <c r="A19" s="780" t="s">
        <v>38</v>
      </c>
      <c r="B19" s="1098">
        <v>0.043902799667106404</v>
      </c>
      <c r="C19" s="1098">
        <v>0</v>
      </c>
      <c r="D19" s="1098">
        <v>0.5546622609485544</v>
      </c>
      <c r="E19" s="1098">
        <v>7.297779195744525</v>
      </c>
      <c r="F19" s="1098">
        <v>7.8963442563601856</v>
      </c>
      <c r="G19" s="1098">
        <v>1.7955485363400419</v>
      </c>
      <c r="H19" s="1098">
        <v>0.1636183230369305</v>
      </c>
      <c r="I19" s="1098">
        <v>17.243790267387222</v>
      </c>
      <c r="J19" s="1098">
        <v>72.90069860200738</v>
      </c>
      <c r="K19" s="1099">
        <v>13451486.112</v>
      </c>
      <c r="L19" s="1100"/>
    </row>
    <row r="20" ht="7.5" customHeight="1"/>
    <row r="21" ht="13.5">
      <c r="A21" s="1101" t="s">
        <v>988</v>
      </c>
    </row>
    <row r="22" ht="15">
      <c r="A22" s="83"/>
    </row>
  </sheetData>
  <mergeCells count="11">
    <mergeCell ref="K6:K7"/>
    <mergeCell ref="A1:H1"/>
    <mergeCell ref="A2:K2"/>
    <mergeCell ref="A3:K3"/>
    <mergeCell ref="A4:K4"/>
    <mergeCell ref="A6:A7"/>
    <mergeCell ref="B6:F6"/>
    <mergeCell ref="G6:G7"/>
    <mergeCell ref="H6:H7"/>
    <mergeCell ref="I6:I7"/>
    <mergeCell ref="J6:J7"/>
  </mergeCells>
  <hyperlinks>
    <hyperlink ref="A1:H1" location="Índice!A1" display="Volver al Índice"/>
  </hyperlinks>
  <printOptions horizontalCentered="1" verticalCentered="1"/>
  <pageMargins left="0.5118110236220472" right="0.4330708661417323" top="0.5905511811023623" bottom="0.5905511811023623" header="0.15748031496062992" footer="0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showGridLines="0" zoomScale="75" zoomScaleNormal="75" workbookViewId="0" topLeftCell="A1"/>
  </sheetViews>
  <sheetFormatPr defaultColWidth="11.421875" defaultRowHeight="15"/>
  <cols>
    <col min="1" max="1" width="36.421875" style="783" customWidth="1"/>
    <col min="2" max="11" width="10.7109375" style="783" customWidth="1"/>
    <col min="12" max="12" width="13.28125" style="783" customWidth="1"/>
    <col min="13" max="16384" width="11.421875" style="783" customWidth="1"/>
  </cols>
  <sheetData>
    <row r="1" spans="1:12" s="943" customFormat="1" ht="18.75">
      <c r="A1" s="1207" t="s">
        <v>1044</v>
      </c>
      <c r="B1" s="942"/>
      <c r="C1" s="942"/>
      <c r="D1" s="942"/>
      <c r="E1" s="942"/>
      <c r="F1" s="942"/>
      <c r="G1" s="942"/>
      <c r="H1" s="942"/>
      <c r="I1" s="942"/>
      <c r="J1" s="942"/>
      <c r="K1" s="942"/>
      <c r="L1" s="942"/>
    </row>
    <row r="2" spans="1:12" ht="74.25" customHeight="1">
      <c r="A2" s="1401" t="s">
        <v>898</v>
      </c>
      <c r="B2" s="1401"/>
      <c r="C2" s="1401"/>
      <c r="D2" s="1401"/>
      <c r="E2" s="1401"/>
      <c r="F2" s="1401"/>
      <c r="G2" s="1401"/>
      <c r="H2" s="1401"/>
      <c r="I2" s="1401"/>
      <c r="J2" s="1401"/>
      <c r="K2" s="1401"/>
      <c r="L2" s="1401"/>
    </row>
    <row r="3" spans="1:12" ht="18.75">
      <c r="A3" s="1402">
        <v>44165</v>
      </c>
      <c r="B3" s="1402"/>
      <c r="C3" s="1402"/>
      <c r="D3" s="1402"/>
      <c r="E3" s="1402"/>
      <c r="F3" s="1402"/>
      <c r="G3" s="1402"/>
      <c r="H3" s="1402"/>
      <c r="I3" s="1402"/>
      <c r="J3" s="1402"/>
      <c r="K3" s="1402"/>
      <c r="L3" s="1402"/>
    </row>
    <row r="4" spans="1:12" ht="20.25" customHeight="1">
      <c r="A4" s="1403" t="s">
        <v>70</v>
      </c>
      <c r="B4" s="1403"/>
      <c r="C4" s="1403"/>
      <c r="D4" s="1403"/>
      <c r="E4" s="1403"/>
      <c r="F4" s="1403"/>
      <c r="G4" s="1403"/>
      <c r="H4" s="1403"/>
      <c r="I4" s="1403"/>
      <c r="J4" s="1403"/>
      <c r="K4" s="1403"/>
      <c r="L4" s="1403"/>
    </row>
    <row r="5" spans="1:12" ht="13.5" thickBot="1">
      <c r="A5" s="944"/>
      <c r="B5" s="944"/>
      <c r="C5" s="944"/>
      <c r="D5" s="944"/>
      <c r="E5" s="944"/>
      <c r="F5" s="944"/>
      <c r="G5" s="944"/>
      <c r="H5" s="944"/>
      <c r="I5" s="944"/>
      <c r="J5" s="944"/>
      <c r="K5" s="944"/>
      <c r="L5" s="944"/>
    </row>
    <row r="6" spans="1:12" ht="47.25" customHeight="1">
      <c r="A6" s="945" t="s">
        <v>899</v>
      </c>
      <c r="B6" s="599" t="s">
        <v>900</v>
      </c>
      <c r="C6" s="599" t="s">
        <v>29</v>
      </c>
      <c r="D6" s="599" t="s">
        <v>30</v>
      </c>
      <c r="E6" s="599" t="s">
        <v>31</v>
      </c>
      <c r="F6" s="599" t="s">
        <v>32</v>
      </c>
      <c r="G6" s="599" t="s">
        <v>33</v>
      </c>
      <c r="H6" s="599" t="s">
        <v>34</v>
      </c>
      <c r="I6" s="599" t="s">
        <v>35</v>
      </c>
      <c r="J6" s="599" t="s">
        <v>36</v>
      </c>
      <c r="K6" s="599" t="s">
        <v>37</v>
      </c>
      <c r="L6" s="945" t="s">
        <v>901</v>
      </c>
    </row>
    <row r="7" spans="1:12" ht="9.75" customHeight="1">
      <c r="A7" s="944"/>
      <c r="B7" s="946"/>
      <c r="C7" s="946"/>
      <c r="D7" s="946"/>
      <c r="E7" s="946"/>
      <c r="F7" s="946"/>
      <c r="G7" s="946"/>
      <c r="H7" s="946"/>
      <c r="I7" s="946"/>
      <c r="J7" s="946"/>
      <c r="K7" s="946"/>
      <c r="L7" s="947"/>
    </row>
    <row r="8" spans="1:12" s="800" customFormat="1" ht="20.1" customHeight="1">
      <c r="A8" s="20" t="s">
        <v>902</v>
      </c>
      <c r="B8" s="948">
        <v>7710.636</v>
      </c>
      <c r="C8" s="948">
        <v>28143.062</v>
      </c>
      <c r="D8" s="948">
        <v>402537.526</v>
      </c>
      <c r="E8" s="948">
        <v>174.078</v>
      </c>
      <c r="F8" s="948">
        <v>27698.582</v>
      </c>
      <c r="G8" s="948">
        <v>1.791</v>
      </c>
      <c r="H8" s="948">
        <v>0</v>
      </c>
      <c r="I8" s="948">
        <v>5992.67</v>
      </c>
      <c r="J8" s="948">
        <v>46756.346</v>
      </c>
      <c r="K8" s="948">
        <v>120380.68</v>
      </c>
      <c r="L8" s="949">
        <v>639395.371</v>
      </c>
    </row>
    <row r="9" spans="1:14" s="800" customFormat="1" ht="20.1" customHeight="1">
      <c r="A9" s="20" t="s">
        <v>903</v>
      </c>
      <c r="B9" s="948">
        <v>299.524</v>
      </c>
      <c r="C9" s="948">
        <v>1590.142</v>
      </c>
      <c r="D9" s="948">
        <v>8557.492</v>
      </c>
      <c r="E9" s="948">
        <v>30.708</v>
      </c>
      <c r="F9" s="948">
        <v>70.968</v>
      </c>
      <c r="G9" s="948">
        <v>0</v>
      </c>
      <c r="H9" s="948">
        <v>0</v>
      </c>
      <c r="I9" s="948">
        <v>847.859</v>
      </c>
      <c r="J9" s="948">
        <v>350.196</v>
      </c>
      <c r="K9" s="948">
        <v>2646.751</v>
      </c>
      <c r="L9" s="949">
        <v>14393.640000000001</v>
      </c>
      <c r="N9" s="950"/>
    </row>
    <row r="10" spans="1:12" s="800" customFormat="1" ht="20.1" customHeight="1">
      <c r="A10" s="20" t="s">
        <v>904</v>
      </c>
      <c r="B10" s="948">
        <v>475.547</v>
      </c>
      <c r="C10" s="948">
        <v>1261.057</v>
      </c>
      <c r="D10" s="948">
        <v>3976.125</v>
      </c>
      <c r="E10" s="948">
        <v>48.434</v>
      </c>
      <c r="F10" s="948">
        <v>529.529</v>
      </c>
      <c r="G10" s="948">
        <v>0</v>
      </c>
      <c r="H10" s="948">
        <v>0</v>
      </c>
      <c r="I10" s="948">
        <v>7309.473</v>
      </c>
      <c r="J10" s="948">
        <v>1236.066</v>
      </c>
      <c r="K10" s="948">
        <v>25.013</v>
      </c>
      <c r="L10" s="949">
        <v>14861.244000000002</v>
      </c>
    </row>
    <row r="11" spans="1:12" s="800" customFormat="1" ht="20.1" customHeight="1">
      <c r="A11" s="20" t="s">
        <v>905</v>
      </c>
      <c r="B11" s="948">
        <v>55847.468</v>
      </c>
      <c r="C11" s="948">
        <v>198075.294</v>
      </c>
      <c r="D11" s="948">
        <v>70498.534</v>
      </c>
      <c r="E11" s="948">
        <v>511.499</v>
      </c>
      <c r="F11" s="948">
        <v>18646.464</v>
      </c>
      <c r="G11" s="948">
        <v>59.871</v>
      </c>
      <c r="H11" s="948">
        <v>0</v>
      </c>
      <c r="I11" s="948">
        <v>10703.592</v>
      </c>
      <c r="J11" s="948">
        <v>41705.695</v>
      </c>
      <c r="K11" s="948">
        <v>57961.292</v>
      </c>
      <c r="L11" s="949">
        <v>454009.709</v>
      </c>
    </row>
    <row r="12" spans="1:12" s="800" customFormat="1" ht="20.1" customHeight="1">
      <c r="A12" s="20" t="s">
        <v>906</v>
      </c>
      <c r="B12" s="948">
        <v>451.478</v>
      </c>
      <c r="C12" s="948">
        <v>1181.837</v>
      </c>
      <c r="D12" s="948">
        <v>5381.384</v>
      </c>
      <c r="E12" s="948">
        <v>53.611</v>
      </c>
      <c r="F12" s="948">
        <v>214.096</v>
      </c>
      <c r="G12" s="948">
        <v>0</v>
      </c>
      <c r="H12" s="948">
        <v>0</v>
      </c>
      <c r="I12" s="948">
        <v>572.969</v>
      </c>
      <c r="J12" s="948">
        <v>154.034</v>
      </c>
      <c r="K12" s="948">
        <v>486.588</v>
      </c>
      <c r="L12" s="949">
        <v>8495.997000000001</v>
      </c>
    </row>
    <row r="13" spans="1:12" s="800" customFormat="1" ht="20.1" customHeight="1">
      <c r="A13" s="20" t="s">
        <v>907</v>
      </c>
      <c r="B13" s="948">
        <v>1733.137</v>
      </c>
      <c r="C13" s="948">
        <v>50380.672</v>
      </c>
      <c r="D13" s="948">
        <v>46548.08</v>
      </c>
      <c r="E13" s="948">
        <v>200.989</v>
      </c>
      <c r="F13" s="948">
        <v>149.45</v>
      </c>
      <c r="G13" s="948">
        <v>0</v>
      </c>
      <c r="H13" s="948">
        <v>0</v>
      </c>
      <c r="I13" s="948">
        <v>28880.298</v>
      </c>
      <c r="J13" s="948">
        <v>24472.79</v>
      </c>
      <c r="K13" s="948">
        <v>18661.548</v>
      </c>
      <c r="L13" s="949">
        <v>171026.964</v>
      </c>
    </row>
    <row r="14" spans="1:12" s="800" customFormat="1" ht="20.1" customHeight="1">
      <c r="A14" s="20" t="s">
        <v>908</v>
      </c>
      <c r="B14" s="948">
        <v>248028.32</v>
      </c>
      <c r="C14" s="948">
        <v>1713605.522</v>
      </c>
      <c r="D14" s="948">
        <v>782365.6</v>
      </c>
      <c r="E14" s="948">
        <v>1212.485</v>
      </c>
      <c r="F14" s="948">
        <v>89745.943</v>
      </c>
      <c r="G14" s="948">
        <v>283.772</v>
      </c>
      <c r="H14" s="948">
        <v>0</v>
      </c>
      <c r="I14" s="948">
        <v>52350.236</v>
      </c>
      <c r="J14" s="948">
        <v>222455.262</v>
      </c>
      <c r="K14" s="948">
        <v>286668.064</v>
      </c>
      <c r="L14" s="949">
        <v>3396715.204</v>
      </c>
    </row>
    <row r="15" spans="1:12" s="800" customFormat="1" ht="20.1" customHeight="1">
      <c r="A15" s="20" t="s">
        <v>909</v>
      </c>
      <c r="B15" s="948">
        <v>27755.441</v>
      </c>
      <c r="C15" s="948">
        <v>134870.205</v>
      </c>
      <c r="D15" s="948">
        <v>63998.501</v>
      </c>
      <c r="E15" s="948">
        <v>79.604</v>
      </c>
      <c r="F15" s="948">
        <v>8232.326</v>
      </c>
      <c r="G15" s="948">
        <v>245.971</v>
      </c>
      <c r="H15" s="948">
        <v>0</v>
      </c>
      <c r="I15" s="948">
        <v>4676.898</v>
      </c>
      <c r="J15" s="948">
        <v>36372.577</v>
      </c>
      <c r="K15" s="948">
        <v>31307.035</v>
      </c>
      <c r="L15" s="949">
        <v>307538.5579999999</v>
      </c>
    </row>
    <row r="16" spans="1:12" s="800" customFormat="1" ht="20.1" customHeight="1">
      <c r="A16" s="20" t="s">
        <v>910</v>
      </c>
      <c r="B16" s="948">
        <v>38459.161</v>
      </c>
      <c r="C16" s="948">
        <v>156744.52</v>
      </c>
      <c r="D16" s="948">
        <v>179228.801</v>
      </c>
      <c r="E16" s="948">
        <v>513.852</v>
      </c>
      <c r="F16" s="948">
        <v>8172.254</v>
      </c>
      <c r="G16" s="948">
        <v>56.024</v>
      </c>
      <c r="H16" s="948">
        <v>0</v>
      </c>
      <c r="I16" s="948">
        <v>85034.694</v>
      </c>
      <c r="J16" s="948">
        <v>56390.131</v>
      </c>
      <c r="K16" s="948">
        <v>81470.336</v>
      </c>
      <c r="L16" s="949">
        <v>606069.773</v>
      </c>
    </row>
    <row r="17" spans="1:12" s="800" customFormat="1" ht="20.1" customHeight="1">
      <c r="A17" s="20" t="s">
        <v>911</v>
      </c>
      <c r="B17" s="948">
        <v>272.832</v>
      </c>
      <c r="C17" s="948">
        <v>1023.475</v>
      </c>
      <c r="D17" s="948">
        <v>3337.066</v>
      </c>
      <c r="E17" s="948">
        <v>30.07</v>
      </c>
      <c r="F17" s="948">
        <v>0</v>
      </c>
      <c r="G17" s="948">
        <v>0</v>
      </c>
      <c r="H17" s="948">
        <v>0</v>
      </c>
      <c r="I17" s="948">
        <v>373.803</v>
      </c>
      <c r="J17" s="948">
        <v>3889.261</v>
      </c>
      <c r="K17" s="948">
        <v>664.474</v>
      </c>
      <c r="L17" s="949">
        <v>9590.981</v>
      </c>
    </row>
    <row r="18" spans="1:12" s="800" customFormat="1" ht="20.1" customHeight="1">
      <c r="A18" s="20" t="s">
        <v>912</v>
      </c>
      <c r="B18" s="948">
        <v>36899.584</v>
      </c>
      <c r="C18" s="948">
        <v>162215.028</v>
      </c>
      <c r="D18" s="948">
        <v>34624.274</v>
      </c>
      <c r="E18" s="948">
        <v>306.167</v>
      </c>
      <c r="F18" s="948">
        <v>6638.799</v>
      </c>
      <c r="G18" s="948">
        <v>123.238</v>
      </c>
      <c r="H18" s="948">
        <v>0</v>
      </c>
      <c r="I18" s="948">
        <v>56572.834</v>
      </c>
      <c r="J18" s="948">
        <v>52714.052</v>
      </c>
      <c r="K18" s="948">
        <v>65956.342</v>
      </c>
      <c r="L18" s="949">
        <v>416050.318</v>
      </c>
    </row>
    <row r="19" spans="1:12" s="800" customFormat="1" ht="20.1" customHeight="1">
      <c r="A19" s="20" t="s">
        <v>913</v>
      </c>
      <c r="B19" s="948">
        <v>1497.783</v>
      </c>
      <c r="C19" s="948">
        <v>5611.799</v>
      </c>
      <c r="D19" s="948">
        <v>3436.26</v>
      </c>
      <c r="E19" s="948">
        <v>115.629</v>
      </c>
      <c r="F19" s="948">
        <v>19.615</v>
      </c>
      <c r="G19" s="948">
        <v>0</v>
      </c>
      <c r="H19" s="948">
        <v>0</v>
      </c>
      <c r="I19" s="948">
        <v>619.32</v>
      </c>
      <c r="J19" s="948">
        <v>3374.22</v>
      </c>
      <c r="K19" s="948">
        <v>2412.348</v>
      </c>
      <c r="L19" s="949">
        <v>17086.974000000002</v>
      </c>
    </row>
    <row r="20" spans="1:12" s="800" customFormat="1" ht="20.1" customHeight="1">
      <c r="A20" s="20" t="s">
        <v>914</v>
      </c>
      <c r="B20" s="948">
        <v>3032.411</v>
      </c>
      <c r="C20" s="948">
        <v>7295.603</v>
      </c>
      <c r="D20" s="948">
        <v>7504.754</v>
      </c>
      <c r="E20" s="948">
        <v>58.79</v>
      </c>
      <c r="F20" s="948">
        <v>98.733</v>
      </c>
      <c r="G20" s="948">
        <v>6.403</v>
      </c>
      <c r="H20" s="948">
        <v>0</v>
      </c>
      <c r="I20" s="948">
        <v>387.455</v>
      </c>
      <c r="J20" s="948">
        <v>3374.401</v>
      </c>
      <c r="K20" s="948">
        <v>2364.537</v>
      </c>
      <c r="L20" s="949">
        <v>24123.087000000003</v>
      </c>
    </row>
    <row r="21" spans="1:12" s="800" customFormat="1" ht="20.1" customHeight="1">
      <c r="A21" s="20" t="s">
        <v>915</v>
      </c>
      <c r="B21" s="948">
        <v>3179.005</v>
      </c>
      <c r="C21" s="948">
        <v>14232.957</v>
      </c>
      <c r="D21" s="948">
        <v>12822.236</v>
      </c>
      <c r="E21" s="948">
        <v>21.655</v>
      </c>
      <c r="F21" s="948">
        <v>1240.989</v>
      </c>
      <c r="G21" s="948">
        <v>6</v>
      </c>
      <c r="H21" s="948">
        <v>0</v>
      </c>
      <c r="I21" s="948">
        <v>1817.59</v>
      </c>
      <c r="J21" s="948">
        <v>3596.477</v>
      </c>
      <c r="K21" s="948">
        <v>5962.686</v>
      </c>
      <c r="L21" s="949">
        <v>42879.595</v>
      </c>
    </row>
    <row r="22" spans="1:12" s="800" customFormat="1" ht="20.1" customHeight="1">
      <c r="A22" s="20" t="s">
        <v>916</v>
      </c>
      <c r="B22" s="948">
        <v>44324.242</v>
      </c>
      <c r="C22" s="948">
        <v>103955.27</v>
      </c>
      <c r="D22" s="948">
        <v>13469.423</v>
      </c>
      <c r="E22" s="948">
        <v>67.401</v>
      </c>
      <c r="F22" s="948">
        <v>8852.794</v>
      </c>
      <c r="G22" s="948">
        <v>27.864</v>
      </c>
      <c r="H22" s="948">
        <v>0</v>
      </c>
      <c r="I22" s="948">
        <v>28531.222</v>
      </c>
      <c r="J22" s="948">
        <v>12587.144</v>
      </c>
      <c r="K22" s="948">
        <v>72828.554</v>
      </c>
      <c r="L22" s="949">
        <v>284643.914</v>
      </c>
    </row>
    <row r="23" spans="1:12" s="800" customFormat="1" ht="20.1" customHeight="1">
      <c r="A23" s="20" t="s">
        <v>917</v>
      </c>
      <c r="B23" s="948">
        <v>45733.43</v>
      </c>
      <c r="C23" s="948">
        <v>10010.327</v>
      </c>
      <c r="D23" s="948">
        <v>12188.816</v>
      </c>
      <c r="E23" s="948">
        <v>102240.983</v>
      </c>
      <c r="F23" s="948">
        <v>198.426</v>
      </c>
      <c r="G23" s="948">
        <v>2281.295</v>
      </c>
      <c r="H23" s="948">
        <v>0</v>
      </c>
      <c r="I23" s="948">
        <v>92908.612</v>
      </c>
      <c r="J23" s="948">
        <v>4880.925</v>
      </c>
      <c r="K23" s="948">
        <v>833.423</v>
      </c>
      <c r="L23" s="949">
        <v>271276.23699999996</v>
      </c>
    </row>
    <row r="24" spans="1:12" s="800" customFormat="1" ht="15" customHeight="1">
      <c r="A24" s="20"/>
      <c r="B24" s="951"/>
      <c r="C24" s="951"/>
      <c r="D24" s="951"/>
      <c r="E24" s="951"/>
      <c r="F24" s="951"/>
      <c r="G24" s="951"/>
      <c r="H24" s="951"/>
      <c r="I24" s="951"/>
      <c r="J24" s="951"/>
      <c r="K24" s="951"/>
      <c r="L24" s="952"/>
    </row>
    <row r="25" spans="1:12" s="800" customFormat="1" ht="24" customHeight="1">
      <c r="A25" s="953" t="s">
        <v>918</v>
      </c>
      <c r="B25" s="949">
        <v>515699.999</v>
      </c>
      <c r="C25" s="949">
        <v>2590196.7700000005</v>
      </c>
      <c r="D25" s="949">
        <v>1650474.872</v>
      </c>
      <c r="E25" s="949">
        <v>105665.95499999999</v>
      </c>
      <c r="F25" s="949">
        <v>170508.968</v>
      </c>
      <c r="G25" s="949">
        <v>3092.2290000000003</v>
      </c>
      <c r="H25" s="949">
        <v>0</v>
      </c>
      <c r="I25" s="949">
        <v>377579.525</v>
      </c>
      <c r="J25" s="949">
        <v>514309.577</v>
      </c>
      <c r="K25" s="949">
        <v>750629.6709999999</v>
      </c>
      <c r="L25" s="949">
        <v>6678157.5660000015</v>
      </c>
    </row>
    <row r="26" spans="1:12" ht="3" customHeight="1" thickBot="1">
      <c r="A26" s="954"/>
      <c r="B26" s="954"/>
      <c r="C26" s="955"/>
      <c r="D26" s="955"/>
      <c r="E26" s="955"/>
      <c r="F26" s="955"/>
      <c r="G26" s="955"/>
      <c r="H26" s="955"/>
      <c r="I26" s="955"/>
      <c r="J26" s="955"/>
      <c r="K26" s="955"/>
      <c r="L26" s="956"/>
    </row>
    <row r="27" spans="1:12" ht="12" customHeight="1">
      <c r="A27" s="20"/>
      <c r="B27" s="20"/>
      <c r="C27" s="957"/>
      <c r="D27" s="957"/>
      <c r="E27" s="957"/>
      <c r="F27" s="957"/>
      <c r="G27" s="957"/>
      <c r="H27" s="957"/>
      <c r="I27" s="957"/>
      <c r="J27" s="957"/>
      <c r="K27" s="957"/>
      <c r="L27" s="958"/>
    </row>
    <row r="28" spans="1:12" ht="13.5">
      <c r="A28" s="83" t="s">
        <v>919</v>
      </c>
      <c r="B28" s="959"/>
      <c r="C28" s="960"/>
      <c r="D28" s="960"/>
      <c r="E28" s="960"/>
      <c r="F28" s="960"/>
      <c r="G28" s="960"/>
      <c r="H28" s="960"/>
      <c r="I28" s="960"/>
      <c r="J28" s="960"/>
      <c r="K28" s="960"/>
      <c r="L28" s="960"/>
    </row>
    <row r="29" spans="1:12" ht="12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</row>
    <row r="30" spans="1:12" ht="15">
      <c r="A30" s="961"/>
      <c r="B30" s="961"/>
      <c r="C30" s="961"/>
      <c r="D30" s="961"/>
      <c r="E30" s="961"/>
      <c r="F30" s="961"/>
      <c r="G30" s="961"/>
      <c r="H30" s="961"/>
      <c r="I30" s="961"/>
      <c r="J30" s="961"/>
      <c r="K30" s="961"/>
      <c r="L30" s="961"/>
    </row>
    <row r="31" spans="1:12" ht="15">
      <c r="A31" s="961"/>
      <c r="B31" s="961"/>
      <c r="C31" s="961"/>
      <c r="D31" s="961"/>
      <c r="E31" s="961"/>
      <c r="F31" s="961"/>
      <c r="G31" s="961"/>
      <c r="H31" s="961"/>
      <c r="I31" s="961"/>
      <c r="J31" s="961"/>
      <c r="K31" s="961"/>
      <c r="L31" s="961"/>
    </row>
    <row r="32" spans="1:12" ht="15">
      <c r="A32" s="961"/>
      <c r="B32" s="961"/>
      <c r="C32" s="961"/>
      <c r="D32" s="961"/>
      <c r="E32" s="961"/>
      <c r="F32" s="961"/>
      <c r="G32" s="961"/>
      <c r="H32" s="961"/>
      <c r="I32" s="962"/>
      <c r="J32" s="961"/>
      <c r="K32" s="961"/>
      <c r="L32" s="961"/>
    </row>
    <row r="33" spans="1:12" ht="15">
      <c r="A33" s="961"/>
      <c r="B33" s="961"/>
      <c r="C33" s="961"/>
      <c r="D33" s="961"/>
      <c r="E33" s="961"/>
      <c r="F33" s="961"/>
      <c r="G33" s="961"/>
      <c r="H33" s="961"/>
      <c r="I33" s="961"/>
      <c r="J33" s="961"/>
      <c r="K33" s="961"/>
      <c r="L33" s="961"/>
    </row>
    <row r="34" spans="1:12" ht="15">
      <c r="A34" s="961"/>
      <c r="B34" s="961"/>
      <c r="C34" s="961"/>
      <c r="D34" s="961"/>
      <c r="E34" s="961"/>
      <c r="F34" s="961"/>
      <c r="G34" s="961"/>
      <c r="H34" s="961"/>
      <c r="I34" s="961"/>
      <c r="J34" s="961"/>
      <c r="K34" s="961"/>
      <c r="L34" s="961"/>
    </row>
    <row r="35" spans="1:12" ht="15">
      <c r="A35" s="961"/>
      <c r="B35" s="961"/>
      <c r="C35" s="961"/>
      <c r="D35" s="961"/>
      <c r="E35" s="961"/>
      <c r="F35" s="961"/>
      <c r="G35" s="961"/>
      <c r="H35" s="961"/>
      <c r="I35" s="961"/>
      <c r="J35" s="961"/>
      <c r="K35" s="961"/>
      <c r="L35" s="961"/>
    </row>
    <row r="36" spans="1:12" ht="15">
      <c r="A36" s="961"/>
      <c r="B36" s="961"/>
      <c r="C36" s="961"/>
      <c r="D36" s="961"/>
      <c r="E36" s="961"/>
      <c r="F36" s="961"/>
      <c r="G36" s="961"/>
      <c r="H36" s="961"/>
      <c r="I36" s="961"/>
      <c r="J36" s="961"/>
      <c r="K36" s="961"/>
      <c r="L36" s="961"/>
    </row>
    <row r="37" spans="1:12" ht="15">
      <c r="A37" s="961"/>
      <c r="B37" s="961"/>
      <c r="C37" s="961"/>
      <c r="D37" s="961"/>
      <c r="E37" s="961"/>
      <c r="F37" s="961"/>
      <c r="G37" s="961"/>
      <c r="H37" s="961"/>
      <c r="I37" s="961"/>
      <c r="J37" s="961"/>
      <c r="K37" s="961"/>
      <c r="L37" s="961"/>
    </row>
    <row r="38" spans="1:12" ht="15">
      <c r="A38" s="961"/>
      <c r="B38" s="961"/>
      <c r="C38" s="961"/>
      <c r="D38" s="961"/>
      <c r="E38" s="961"/>
      <c r="F38" s="961"/>
      <c r="G38" s="961"/>
      <c r="H38" s="961"/>
      <c r="I38" s="961"/>
      <c r="J38" s="961"/>
      <c r="K38" s="961"/>
      <c r="L38" s="961"/>
    </row>
    <row r="39" spans="1:12" ht="15">
      <c r="A39" s="961"/>
      <c r="B39" s="961"/>
      <c r="C39" s="961"/>
      <c r="D39" s="961"/>
      <c r="E39" s="961"/>
      <c r="F39" s="961"/>
      <c r="G39" s="961"/>
      <c r="H39" s="961"/>
      <c r="I39" s="961"/>
      <c r="J39" s="961"/>
      <c r="K39" s="961"/>
      <c r="L39" s="961"/>
    </row>
    <row r="40" spans="1:12" ht="15">
      <c r="A40" s="961"/>
      <c r="B40" s="961"/>
      <c r="C40" s="961"/>
      <c r="D40" s="961"/>
      <c r="E40" s="961"/>
      <c r="F40" s="961"/>
      <c r="G40" s="961"/>
      <c r="H40" s="961"/>
      <c r="I40" s="961"/>
      <c r="J40" s="961"/>
      <c r="K40" s="961"/>
      <c r="L40" s="961"/>
    </row>
    <row r="41" spans="1:12" ht="15">
      <c r="A41" s="961"/>
      <c r="B41" s="961"/>
      <c r="C41" s="961"/>
      <c r="D41" s="961"/>
      <c r="E41" s="961"/>
      <c r="F41" s="961"/>
      <c r="G41" s="961"/>
      <c r="H41" s="961"/>
      <c r="I41" s="961"/>
      <c r="J41" s="961"/>
      <c r="K41" s="961"/>
      <c r="L41" s="961"/>
    </row>
    <row r="42" spans="1:12" ht="15">
      <c r="A42" s="961"/>
      <c r="B42" s="961"/>
      <c r="C42" s="961"/>
      <c r="D42" s="961"/>
      <c r="E42" s="961"/>
      <c r="F42" s="961"/>
      <c r="G42" s="961"/>
      <c r="H42" s="961"/>
      <c r="I42" s="961"/>
      <c r="J42" s="961"/>
      <c r="K42" s="961"/>
      <c r="L42" s="961"/>
    </row>
    <row r="43" spans="1:12" ht="15">
      <c r="A43" s="961"/>
      <c r="B43" s="961"/>
      <c r="C43" s="961"/>
      <c r="D43" s="961"/>
      <c r="E43" s="961"/>
      <c r="F43" s="961"/>
      <c r="G43" s="961"/>
      <c r="H43" s="961"/>
      <c r="I43" s="961"/>
      <c r="J43" s="961"/>
      <c r="K43" s="961"/>
      <c r="L43" s="961"/>
    </row>
    <row r="44" spans="1:12" ht="15">
      <c r="A44" s="961"/>
      <c r="B44" s="961"/>
      <c r="C44" s="961"/>
      <c r="D44" s="961"/>
      <c r="E44" s="961"/>
      <c r="F44" s="961"/>
      <c r="G44" s="961"/>
      <c r="H44" s="961"/>
      <c r="I44" s="961"/>
      <c r="J44" s="961"/>
      <c r="K44" s="961"/>
      <c r="L44" s="961"/>
    </row>
    <row r="45" spans="1:12" ht="15">
      <c r="A45" s="961"/>
      <c r="B45" s="961"/>
      <c r="C45" s="961"/>
      <c r="D45" s="961"/>
      <c r="E45" s="961"/>
      <c r="F45" s="961"/>
      <c r="G45" s="961"/>
      <c r="H45" s="961"/>
      <c r="I45" s="961"/>
      <c r="J45" s="961"/>
      <c r="K45" s="961"/>
      <c r="L45" s="961"/>
    </row>
    <row r="46" spans="1:12" ht="15">
      <c r="A46" s="961"/>
      <c r="B46" s="961"/>
      <c r="C46" s="961"/>
      <c r="D46" s="961"/>
      <c r="E46" s="961"/>
      <c r="F46" s="961"/>
      <c r="G46" s="961"/>
      <c r="H46" s="961"/>
      <c r="I46" s="961"/>
      <c r="J46" s="961"/>
      <c r="K46" s="961"/>
      <c r="L46" s="961"/>
    </row>
    <row r="47" spans="1:12" ht="15">
      <c r="A47" s="961"/>
      <c r="B47" s="961"/>
      <c r="C47" s="961"/>
      <c r="D47" s="961"/>
      <c r="E47" s="961"/>
      <c r="F47" s="961"/>
      <c r="G47" s="961"/>
      <c r="H47" s="961"/>
      <c r="I47" s="961"/>
      <c r="J47" s="961"/>
      <c r="K47" s="961"/>
      <c r="L47" s="961"/>
    </row>
    <row r="48" spans="1:12" ht="15">
      <c r="A48" s="961"/>
      <c r="B48" s="961"/>
      <c r="C48" s="961"/>
      <c r="D48" s="961"/>
      <c r="E48" s="961"/>
      <c r="F48" s="961"/>
      <c r="G48" s="961"/>
      <c r="H48" s="961"/>
      <c r="I48" s="961"/>
      <c r="J48" s="961"/>
      <c r="K48" s="961"/>
      <c r="L48" s="961"/>
    </row>
    <row r="49" spans="1:12" ht="15">
      <c r="A49" s="961"/>
      <c r="B49" s="961"/>
      <c r="C49" s="961"/>
      <c r="D49" s="961"/>
      <c r="E49" s="961"/>
      <c r="F49" s="961"/>
      <c r="G49" s="961"/>
      <c r="H49" s="961"/>
      <c r="I49" s="961"/>
      <c r="J49" s="961"/>
      <c r="K49" s="961"/>
      <c r="L49" s="961"/>
    </row>
    <row r="50" spans="1:12" ht="15">
      <c r="A50" s="961"/>
      <c r="B50" s="961"/>
      <c r="C50" s="961"/>
      <c r="D50" s="961"/>
      <c r="E50" s="961"/>
      <c r="F50" s="961"/>
      <c r="G50" s="961"/>
      <c r="H50" s="961"/>
      <c r="I50" s="961"/>
      <c r="J50" s="961"/>
      <c r="K50" s="961"/>
      <c r="L50" s="961"/>
    </row>
    <row r="51" spans="1:12" ht="15">
      <c r="A51" s="961"/>
      <c r="B51" s="961"/>
      <c r="C51" s="961"/>
      <c r="D51" s="961"/>
      <c r="E51" s="961"/>
      <c r="F51" s="961"/>
      <c r="G51" s="961"/>
      <c r="H51" s="961"/>
      <c r="I51" s="961"/>
      <c r="J51" s="961"/>
      <c r="K51" s="961"/>
      <c r="L51" s="961"/>
    </row>
    <row r="52" spans="1:12" ht="15">
      <c r="A52" s="961"/>
      <c r="B52" s="961"/>
      <c r="C52" s="961"/>
      <c r="D52" s="961"/>
      <c r="E52" s="961"/>
      <c r="F52" s="961"/>
      <c r="G52" s="961"/>
      <c r="H52" s="961"/>
      <c r="I52" s="961"/>
      <c r="J52" s="961"/>
      <c r="K52" s="961"/>
      <c r="L52" s="961"/>
    </row>
    <row r="53" spans="1:12" ht="15">
      <c r="A53" s="961"/>
      <c r="B53" s="961"/>
      <c r="C53" s="961"/>
      <c r="D53" s="961"/>
      <c r="E53" s="961"/>
      <c r="F53" s="961"/>
      <c r="G53" s="961"/>
      <c r="H53" s="961"/>
      <c r="I53" s="961"/>
      <c r="J53" s="961"/>
      <c r="K53" s="961"/>
      <c r="L53" s="961"/>
    </row>
    <row r="54" spans="1:12" ht="15">
      <c r="A54" s="961"/>
      <c r="B54" s="961"/>
      <c r="C54" s="961"/>
      <c r="D54" s="961"/>
      <c r="E54" s="961"/>
      <c r="F54" s="961"/>
      <c r="G54" s="961"/>
      <c r="H54" s="961"/>
      <c r="I54" s="961"/>
      <c r="J54" s="961"/>
      <c r="K54" s="961"/>
      <c r="L54" s="961"/>
    </row>
    <row r="55" spans="1:12" ht="15">
      <c r="A55" s="961"/>
      <c r="B55" s="961"/>
      <c r="C55" s="961"/>
      <c r="D55" s="961"/>
      <c r="E55" s="961"/>
      <c r="F55" s="961"/>
      <c r="G55" s="961"/>
      <c r="H55" s="961"/>
      <c r="I55" s="961"/>
      <c r="J55" s="961"/>
      <c r="K55" s="961"/>
      <c r="L55" s="961"/>
    </row>
    <row r="56" spans="1:12" ht="15">
      <c r="A56" s="961"/>
      <c r="B56" s="961"/>
      <c r="C56" s="961"/>
      <c r="D56" s="961"/>
      <c r="E56" s="961"/>
      <c r="F56" s="961"/>
      <c r="G56" s="961"/>
      <c r="H56" s="961"/>
      <c r="I56" s="961"/>
      <c r="J56" s="961"/>
      <c r="K56" s="961"/>
      <c r="L56" s="961"/>
    </row>
    <row r="57" spans="1:12" ht="15">
      <c r="A57" s="961"/>
      <c r="B57" s="961"/>
      <c r="C57" s="961"/>
      <c r="D57" s="961"/>
      <c r="E57" s="961"/>
      <c r="F57" s="961"/>
      <c r="G57" s="961"/>
      <c r="H57" s="961"/>
      <c r="I57" s="961"/>
      <c r="J57" s="961"/>
      <c r="K57" s="961"/>
      <c r="L57" s="961"/>
    </row>
    <row r="58" spans="1:12" ht="15">
      <c r="A58" s="961"/>
      <c r="B58" s="961"/>
      <c r="C58" s="961"/>
      <c r="D58" s="961"/>
      <c r="E58" s="961"/>
      <c r="F58" s="961"/>
      <c r="G58" s="961"/>
      <c r="H58" s="961"/>
      <c r="I58" s="961"/>
      <c r="J58" s="961"/>
      <c r="K58" s="961"/>
      <c r="L58" s="961"/>
    </row>
    <row r="59" spans="1:12" ht="15">
      <c r="A59" s="961"/>
      <c r="B59" s="961"/>
      <c r="C59" s="961"/>
      <c r="D59" s="961"/>
      <c r="E59" s="961"/>
      <c r="F59" s="961"/>
      <c r="G59" s="961"/>
      <c r="H59" s="961"/>
      <c r="I59" s="961"/>
      <c r="J59" s="961"/>
      <c r="K59" s="961"/>
      <c r="L59" s="961"/>
    </row>
    <row r="60" spans="1:12" ht="15">
      <c r="A60" s="961"/>
      <c r="B60" s="961"/>
      <c r="C60" s="961"/>
      <c r="D60" s="961"/>
      <c r="E60" s="961"/>
      <c r="F60" s="961"/>
      <c r="G60" s="961"/>
      <c r="H60" s="961"/>
      <c r="I60" s="961"/>
      <c r="J60" s="961"/>
      <c r="K60" s="961"/>
      <c r="L60" s="961"/>
    </row>
    <row r="61" spans="1:12" ht="15">
      <c r="A61" s="961"/>
      <c r="B61" s="961"/>
      <c r="C61" s="961"/>
      <c r="D61" s="961"/>
      <c r="E61" s="961"/>
      <c r="F61" s="961"/>
      <c r="G61" s="961"/>
      <c r="H61" s="961"/>
      <c r="I61" s="961"/>
      <c r="J61" s="961"/>
      <c r="K61" s="961"/>
      <c r="L61" s="961"/>
    </row>
    <row r="62" spans="1:12" ht="15">
      <c r="A62" s="961"/>
      <c r="B62" s="961"/>
      <c r="C62" s="961"/>
      <c r="D62" s="961"/>
      <c r="E62" s="961"/>
      <c r="F62" s="961"/>
      <c r="G62" s="961"/>
      <c r="H62" s="961"/>
      <c r="I62" s="961"/>
      <c r="J62" s="961"/>
      <c r="K62" s="961"/>
      <c r="L62" s="961"/>
    </row>
    <row r="63" spans="1:12" ht="15">
      <c r="A63" s="961"/>
      <c r="B63" s="961"/>
      <c r="C63" s="961"/>
      <c r="D63" s="961"/>
      <c r="E63" s="961"/>
      <c r="F63" s="961"/>
      <c r="G63" s="961"/>
      <c r="H63" s="961"/>
      <c r="I63" s="961"/>
      <c r="J63" s="961"/>
      <c r="K63" s="961"/>
      <c r="L63" s="961"/>
    </row>
    <row r="64" spans="1:12" ht="15">
      <c r="A64" s="961"/>
      <c r="B64" s="961"/>
      <c r="C64" s="961"/>
      <c r="D64" s="961"/>
      <c r="E64" s="961"/>
      <c r="F64" s="961"/>
      <c r="G64" s="961"/>
      <c r="H64" s="961"/>
      <c r="I64" s="961"/>
      <c r="J64" s="961"/>
      <c r="K64" s="961"/>
      <c r="L64" s="961"/>
    </row>
    <row r="65" spans="1:12" ht="15">
      <c r="A65" s="961"/>
      <c r="B65" s="961"/>
      <c r="C65" s="961"/>
      <c r="D65" s="961"/>
      <c r="E65" s="961"/>
      <c r="F65" s="961"/>
      <c r="G65" s="961"/>
      <c r="H65" s="961"/>
      <c r="I65" s="961"/>
      <c r="J65" s="961"/>
      <c r="K65" s="961"/>
      <c r="L65" s="961"/>
    </row>
    <row r="66" spans="1:12" ht="15">
      <c r="A66" s="961"/>
      <c r="B66" s="961"/>
      <c r="C66" s="961"/>
      <c r="D66" s="961"/>
      <c r="E66" s="961"/>
      <c r="F66" s="961"/>
      <c r="G66" s="961"/>
      <c r="H66" s="961"/>
      <c r="I66" s="961"/>
      <c r="J66" s="961"/>
      <c r="K66" s="961"/>
      <c r="L66" s="961"/>
    </row>
    <row r="67" spans="1:12" ht="15">
      <c r="A67" s="961"/>
      <c r="B67" s="961"/>
      <c r="C67" s="961"/>
      <c r="D67" s="961"/>
      <c r="E67" s="961"/>
      <c r="F67" s="961"/>
      <c r="G67" s="961"/>
      <c r="H67" s="961"/>
      <c r="I67" s="961"/>
      <c r="J67" s="961"/>
      <c r="K67" s="961"/>
      <c r="L67" s="961"/>
    </row>
    <row r="68" spans="1:12" ht="15">
      <c r="A68" s="961"/>
      <c r="B68" s="961"/>
      <c r="C68" s="961"/>
      <c r="D68" s="961"/>
      <c r="E68" s="961"/>
      <c r="F68" s="961"/>
      <c r="G68" s="961"/>
      <c r="H68" s="961"/>
      <c r="I68" s="961"/>
      <c r="J68" s="961"/>
      <c r="K68" s="961"/>
      <c r="L68" s="961"/>
    </row>
    <row r="69" spans="1:12" ht="15">
      <c r="A69" s="961"/>
      <c r="B69" s="961"/>
      <c r="C69" s="961"/>
      <c r="D69" s="961"/>
      <c r="E69" s="961"/>
      <c r="F69" s="961"/>
      <c r="G69" s="961"/>
      <c r="H69" s="961"/>
      <c r="I69" s="961"/>
      <c r="J69" s="961"/>
      <c r="K69" s="961"/>
      <c r="L69" s="961"/>
    </row>
    <row r="70" spans="1:12" ht="15">
      <c r="A70" s="961"/>
      <c r="B70" s="961"/>
      <c r="C70" s="961"/>
      <c r="D70" s="961"/>
      <c r="E70" s="961"/>
      <c r="F70" s="961"/>
      <c r="G70" s="961"/>
      <c r="H70" s="961"/>
      <c r="I70" s="961"/>
      <c r="J70" s="961"/>
      <c r="K70" s="961"/>
      <c r="L70" s="961"/>
    </row>
    <row r="71" spans="1:12" ht="15">
      <c r="A71" s="961"/>
      <c r="B71" s="961"/>
      <c r="C71" s="961"/>
      <c r="D71" s="961"/>
      <c r="E71" s="961"/>
      <c r="F71" s="961"/>
      <c r="G71" s="961"/>
      <c r="H71" s="961"/>
      <c r="I71" s="961"/>
      <c r="J71" s="961"/>
      <c r="K71" s="961"/>
      <c r="L71" s="961"/>
    </row>
    <row r="72" spans="1:12" ht="15">
      <c r="A72" s="961"/>
      <c r="B72" s="961"/>
      <c r="C72" s="961"/>
      <c r="D72" s="961"/>
      <c r="E72" s="961"/>
      <c r="F72" s="961"/>
      <c r="G72" s="961"/>
      <c r="H72" s="961"/>
      <c r="I72" s="961"/>
      <c r="J72" s="961"/>
      <c r="K72" s="961"/>
      <c r="L72" s="961"/>
    </row>
    <row r="73" spans="1:12" ht="15">
      <c r="A73" s="961"/>
      <c r="B73" s="961"/>
      <c r="C73" s="961"/>
      <c r="D73" s="961"/>
      <c r="E73" s="961"/>
      <c r="F73" s="961"/>
      <c r="G73" s="961"/>
      <c r="H73" s="961"/>
      <c r="I73" s="961"/>
      <c r="J73" s="961"/>
      <c r="K73" s="961"/>
      <c r="L73" s="961"/>
    </row>
    <row r="74" spans="1:12" ht="15">
      <c r="A74" s="961"/>
      <c r="B74" s="961"/>
      <c r="C74" s="961"/>
      <c r="D74" s="961"/>
      <c r="E74" s="961"/>
      <c r="F74" s="961"/>
      <c r="G74" s="961"/>
      <c r="H74" s="961"/>
      <c r="I74" s="961"/>
      <c r="J74" s="961"/>
      <c r="K74" s="961"/>
      <c r="L74" s="961"/>
    </row>
    <row r="75" spans="1:12" ht="15">
      <c r="A75" s="961"/>
      <c r="B75" s="961"/>
      <c r="C75" s="961"/>
      <c r="D75" s="961"/>
      <c r="E75" s="961"/>
      <c r="F75" s="961"/>
      <c r="G75" s="961"/>
      <c r="H75" s="961"/>
      <c r="I75" s="961"/>
      <c r="J75" s="961"/>
      <c r="K75" s="961"/>
      <c r="L75" s="961"/>
    </row>
    <row r="76" spans="1:12" ht="15">
      <c r="A76" s="961"/>
      <c r="B76" s="961"/>
      <c r="C76" s="961"/>
      <c r="D76" s="961"/>
      <c r="E76" s="961"/>
      <c r="F76" s="961"/>
      <c r="G76" s="961"/>
      <c r="H76" s="961"/>
      <c r="I76" s="961"/>
      <c r="J76" s="961"/>
      <c r="K76" s="961"/>
      <c r="L76" s="961"/>
    </row>
    <row r="77" spans="1:12" ht="15">
      <c r="A77" s="961"/>
      <c r="B77" s="961"/>
      <c r="C77" s="961"/>
      <c r="D77" s="961"/>
      <c r="E77" s="961"/>
      <c r="F77" s="961"/>
      <c r="G77" s="961"/>
      <c r="H77" s="961"/>
      <c r="I77" s="961"/>
      <c r="J77" s="961"/>
      <c r="K77" s="961"/>
      <c r="L77" s="961"/>
    </row>
    <row r="78" spans="1:12" ht="15">
      <c r="A78" s="961"/>
      <c r="B78" s="961"/>
      <c r="C78" s="961"/>
      <c r="D78" s="961"/>
      <c r="E78" s="961"/>
      <c r="F78" s="961"/>
      <c r="G78" s="961"/>
      <c r="H78" s="961"/>
      <c r="I78" s="961"/>
      <c r="J78" s="961"/>
      <c r="K78" s="961"/>
      <c r="L78" s="961"/>
    </row>
    <row r="200" ht="15">
      <c r="C200" s="783" t="s">
        <v>63</v>
      </c>
    </row>
  </sheetData>
  <mergeCells count="3">
    <mergeCell ref="A2:L2"/>
    <mergeCell ref="A3:L3"/>
    <mergeCell ref="A4:L4"/>
  </mergeCells>
  <hyperlinks>
    <hyperlink ref="A1" location="Índice!A1" display="Volver al Índice"/>
  </hyperlinks>
  <printOptions horizont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 topLeftCell="A1"/>
  </sheetViews>
  <sheetFormatPr defaultColWidth="11.421875" defaultRowHeight="15"/>
  <cols>
    <col min="1" max="1" width="29.57421875" style="998" customWidth="1"/>
    <col min="2" max="2" width="8.28125" style="998" customWidth="1"/>
    <col min="3" max="10" width="12.7109375" style="998" customWidth="1"/>
    <col min="11" max="11" width="10.8515625" style="998" customWidth="1"/>
    <col min="12" max="12" width="22.421875" style="998" customWidth="1"/>
    <col min="13" max="256" width="10.8515625" style="998" customWidth="1"/>
    <col min="257" max="257" width="29.57421875" style="998" customWidth="1"/>
    <col min="258" max="258" width="8.28125" style="998" customWidth="1"/>
    <col min="259" max="266" width="12.7109375" style="998" customWidth="1"/>
    <col min="267" max="512" width="10.8515625" style="998" customWidth="1"/>
    <col min="513" max="513" width="29.57421875" style="998" customWidth="1"/>
    <col min="514" max="514" width="8.28125" style="998" customWidth="1"/>
    <col min="515" max="522" width="12.7109375" style="998" customWidth="1"/>
    <col min="523" max="768" width="10.8515625" style="998" customWidth="1"/>
    <col min="769" max="769" width="29.57421875" style="998" customWidth="1"/>
    <col min="770" max="770" width="8.28125" style="998" customWidth="1"/>
    <col min="771" max="778" width="12.7109375" style="998" customWidth="1"/>
    <col min="779" max="1024" width="10.8515625" style="998" customWidth="1"/>
    <col min="1025" max="1025" width="29.57421875" style="998" customWidth="1"/>
    <col min="1026" max="1026" width="8.28125" style="998" customWidth="1"/>
    <col min="1027" max="1034" width="12.7109375" style="998" customWidth="1"/>
    <col min="1035" max="1280" width="10.8515625" style="998" customWidth="1"/>
    <col min="1281" max="1281" width="29.57421875" style="998" customWidth="1"/>
    <col min="1282" max="1282" width="8.28125" style="998" customWidth="1"/>
    <col min="1283" max="1290" width="12.7109375" style="998" customWidth="1"/>
    <col min="1291" max="1536" width="10.8515625" style="998" customWidth="1"/>
    <col min="1537" max="1537" width="29.57421875" style="998" customWidth="1"/>
    <col min="1538" max="1538" width="8.28125" style="998" customWidth="1"/>
    <col min="1539" max="1546" width="12.7109375" style="998" customWidth="1"/>
    <col min="1547" max="1792" width="10.8515625" style="998" customWidth="1"/>
    <col min="1793" max="1793" width="29.57421875" style="998" customWidth="1"/>
    <col min="1794" max="1794" width="8.28125" style="998" customWidth="1"/>
    <col min="1795" max="1802" width="12.7109375" style="998" customWidth="1"/>
    <col min="1803" max="2048" width="10.8515625" style="998" customWidth="1"/>
    <col min="2049" max="2049" width="29.57421875" style="998" customWidth="1"/>
    <col min="2050" max="2050" width="8.28125" style="998" customWidth="1"/>
    <col min="2051" max="2058" width="12.7109375" style="998" customWidth="1"/>
    <col min="2059" max="2304" width="10.8515625" style="998" customWidth="1"/>
    <col min="2305" max="2305" width="29.57421875" style="998" customWidth="1"/>
    <col min="2306" max="2306" width="8.28125" style="998" customWidth="1"/>
    <col min="2307" max="2314" width="12.7109375" style="998" customWidth="1"/>
    <col min="2315" max="2560" width="10.8515625" style="998" customWidth="1"/>
    <col min="2561" max="2561" width="29.57421875" style="998" customWidth="1"/>
    <col min="2562" max="2562" width="8.28125" style="998" customWidth="1"/>
    <col min="2563" max="2570" width="12.7109375" style="998" customWidth="1"/>
    <col min="2571" max="2816" width="10.8515625" style="998" customWidth="1"/>
    <col min="2817" max="2817" width="29.57421875" style="998" customWidth="1"/>
    <col min="2818" max="2818" width="8.28125" style="998" customWidth="1"/>
    <col min="2819" max="2826" width="12.7109375" style="998" customWidth="1"/>
    <col min="2827" max="3072" width="10.8515625" style="998" customWidth="1"/>
    <col min="3073" max="3073" width="29.57421875" style="998" customWidth="1"/>
    <col min="3074" max="3074" width="8.28125" style="998" customWidth="1"/>
    <col min="3075" max="3082" width="12.7109375" style="998" customWidth="1"/>
    <col min="3083" max="3328" width="10.8515625" style="998" customWidth="1"/>
    <col min="3329" max="3329" width="29.57421875" style="998" customWidth="1"/>
    <col min="3330" max="3330" width="8.28125" style="998" customWidth="1"/>
    <col min="3331" max="3338" width="12.7109375" style="998" customWidth="1"/>
    <col min="3339" max="3584" width="10.8515625" style="998" customWidth="1"/>
    <col min="3585" max="3585" width="29.57421875" style="998" customWidth="1"/>
    <col min="3586" max="3586" width="8.28125" style="998" customWidth="1"/>
    <col min="3587" max="3594" width="12.7109375" style="998" customWidth="1"/>
    <col min="3595" max="3840" width="10.8515625" style="998" customWidth="1"/>
    <col min="3841" max="3841" width="29.57421875" style="998" customWidth="1"/>
    <col min="3842" max="3842" width="8.28125" style="998" customWidth="1"/>
    <col min="3843" max="3850" width="12.7109375" style="998" customWidth="1"/>
    <col min="3851" max="4096" width="10.8515625" style="998" customWidth="1"/>
    <col min="4097" max="4097" width="29.57421875" style="998" customWidth="1"/>
    <col min="4098" max="4098" width="8.28125" style="998" customWidth="1"/>
    <col min="4099" max="4106" width="12.7109375" style="998" customWidth="1"/>
    <col min="4107" max="4352" width="10.8515625" style="998" customWidth="1"/>
    <col min="4353" max="4353" width="29.57421875" style="998" customWidth="1"/>
    <col min="4354" max="4354" width="8.28125" style="998" customWidth="1"/>
    <col min="4355" max="4362" width="12.7109375" style="998" customWidth="1"/>
    <col min="4363" max="4608" width="10.8515625" style="998" customWidth="1"/>
    <col min="4609" max="4609" width="29.57421875" style="998" customWidth="1"/>
    <col min="4610" max="4610" width="8.28125" style="998" customWidth="1"/>
    <col min="4611" max="4618" width="12.7109375" style="998" customWidth="1"/>
    <col min="4619" max="4864" width="10.8515625" style="998" customWidth="1"/>
    <col min="4865" max="4865" width="29.57421875" style="998" customWidth="1"/>
    <col min="4866" max="4866" width="8.28125" style="998" customWidth="1"/>
    <col min="4867" max="4874" width="12.7109375" style="998" customWidth="1"/>
    <col min="4875" max="5120" width="10.8515625" style="998" customWidth="1"/>
    <col min="5121" max="5121" width="29.57421875" style="998" customWidth="1"/>
    <col min="5122" max="5122" width="8.28125" style="998" customWidth="1"/>
    <col min="5123" max="5130" width="12.7109375" style="998" customWidth="1"/>
    <col min="5131" max="5376" width="10.8515625" style="998" customWidth="1"/>
    <col min="5377" max="5377" width="29.57421875" style="998" customWidth="1"/>
    <col min="5378" max="5378" width="8.28125" style="998" customWidth="1"/>
    <col min="5379" max="5386" width="12.7109375" style="998" customWidth="1"/>
    <col min="5387" max="5632" width="10.8515625" style="998" customWidth="1"/>
    <col min="5633" max="5633" width="29.57421875" style="998" customWidth="1"/>
    <col min="5634" max="5634" width="8.28125" style="998" customWidth="1"/>
    <col min="5635" max="5642" width="12.7109375" style="998" customWidth="1"/>
    <col min="5643" max="5888" width="10.8515625" style="998" customWidth="1"/>
    <col min="5889" max="5889" width="29.57421875" style="998" customWidth="1"/>
    <col min="5890" max="5890" width="8.28125" style="998" customWidth="1"/>
    <col min="5891" max="5898" width="12.7109375" style="998" customWidth="1"/>
    <col min="5899" max="6144" width="10.8515625" style="998" customWidth="1"/>
    <col min="6145" max="6145" width="29.57421875" style="998" customWidth="1"/>
    <col min="6146" max="6146" width="8.28125" style="998" customWidth="1"/>
    <col min="6147" max="6154" width="12.7109375" style="998" customWidth="1"/>
    <col min="6155" max="6400" width="10.8515625" style="998" customWidth="1"/>
    <col min="6401" max="6401" width="29.57421875" style="998" customWidth="1"/>
    <col min="6402" max="6402" width="8.28125" style="998" customWidth="1"/>
    <col min="6403" max="6410" width="12.7109375" style="998" customWidth="1"/>
    <col min="6411" max="6656" width="10.8515625" style="998" customWidth="1"/>
    <col min="6657" max="6657" width="29.57421875" style="998" customWidth="1"/>
    <col min="6658" max="6658" width="8.28125" style="998" customWidth="1"/>
    <col min="6659" max="6666" width="12.7109375" style="998" customWidth="1"/>
    <col min="6667" max="6912" width="10.8515625" style="998" customWidth="1"/>
    <col min="6913" max="6913" width="29.57421875" style="998" customWidth="1"/>
    <col min="6914" max="6914" width="8.28125" style="998" customWidth="1"/>
    <col min="6915" max="6922" width="12.7109375" style="998" customWidth="1"/>
    <col min="6923" max="7168" width="10.8515625" style="998" customWidth="1"/>
    <col min="7169" max="7169" width="29.57421875" style="998" customWidth="1"/>
    <col min="7170" max="7170" width="8.28125" style="998" customWidth="1"/>
    <col min="7171" max="7178" width="12.7109375" style="998" customWidth="1"/>
    <col min="7179" max="7424" width="10.8515625" style="998" customWidth="1"/>
    <col min="7425" max="7425" width="29.57421875" style="998" customWidth="1"/>
    <col min="7426" max="7426" width="8.28125" style="998" customWidth="1"/>
    <col min="7427" max="7434" width="12.7109375" style="998" customWidth="1"/>
    <col min="7435" max="7680" width="10.8515625" style="998" customWidth="1"/>
    <col min="7681" max="7681" width="29.57421875" style="998" customWidth="1"/>
    <col min="7682" max="7682" width="8.28125" style="998" customWidth="1"/>
    <col min="7683" max="7690" width="12.7109375" style="998" customWidth="1"/>
    <col min="7691" max="7936" width="10.8515625" style="998" customWidth="1"/>
    <col min="7937" max="7937" width="29.57421875" style="998" customWidth="1"/>
    <col min="7938" max="7938" width="8.28125" style="998" customWidth="1"/>
    <col min="7939" max="7946" width="12.7109375" style="998" customWidth="1"/>
    <col min="7947" max="8192" width="10.8515625" style="998" customWidth="1"/>
    <col min="8193" max="8193" width="29.57421875" style="998" customWidth="1"/>
    <col min="8194" max="8194" width="8.28125" style="998" customWidth="1"/>
    <col min="8195" max="8202" width="12.7109375" style="998" customWidth="1"/>
    <col min="8203" max="8448" width="10.8515625" style="998" customWidth="1"/>
    <col min="8449" max="8449" width="29.57421875" style="998" customWidth="1"/>
    <col min="8450" max="8450" width="8.28125" style="998" customWidth="1"/>
    <col min="8451" max="8458" width="12.7109375" style="998" customWidth="1"/>
    <col min="8459" max="8704" width="10.8515625" style="998" customWidth="1"/>
    <col min="8705" max="8705" width="29.57421875" style="998" customWidth="1"/>
    <col min="8706" max="8706" width="8.28125" style="998" customWidth="1"/>
    <col min="8707" max="8714" width="12.7109375" style="998" customWidth="1"/>
    <col min="8715" max="8960" width="10.8515625" style="998" customWidth="1"/>
    <col min="8961" max="8961" width="29.57421875" style="998" customWidth="1"/>
    <col min="8962" max="8962" width="8.28125" style="998" customWidth="1"/>
    <col min="8963" max="8970" width="12.7109375" style="998" customWidth="1"/>
    <col min="8971" max="9216" width="10.8515625" style="998" customWidth="1"/>
    <col min="9217" max="9217" width="29.57421875" style="998" customWidth="1"/>
    <col min="9218" max="9218" width="8.28125" style="998" customWidth="1"/>
    <col min="9219" max="9226" width="12.7109375" style="998" customWidth="1"/>
    <col min="9227" max="9472" width="10.8515625" style="998" customWidth="1"/>
    <col min="9473" max="9473" width="29.57421875" style="998" customWidth="1"/>
    <col min="9474" max="9474" width="8.28125" style="998" customWidth="1"/>
    <col min="9475" max="9482" width="12.7109375" style="998" customWidth="1"/>
    <col min="9483" max="9728" width="10.8515625" style="998" customWidth="1"/>
    <col min="9729" max="9729" width="29.57421875" style="998" customWidth="1"/>
    <col min="9730" max="9730" width="8.28125" style="998" customWidth="1"/>
    <col min="9731" max="9738" width="12.7109375" style="998" customWidth="1"/>
    <col min="9739" max="9984" width="10.8515625" style="998" customWidth="1"/>
    <col min="9985" max="9985" width="29.57421875" style="998" customWidth="1"/>
    <col min="9986" max="9986" width="8.28125" style="998" customWidth="1"/>
    <col min="9987" max="9994" width="12.7109375" style="998" customWidth="1"/>
    <col min="9995" max="10240" width="10.8515625" style="998" customWidth="1"/>
    <col min="10241" max="10241" width="29.57421875" style="998" customWidth="1"/>
    <col min="10242" max="10242" width="8.28125" style="998" customWidth="1"/>
    <col min="10243" max="10250" width="12.7109375" style="998" customWidth="1"/>
    <col min="10251" max="10496" width="10.8515625" style="998" customWidth="1"/>
    <col min="10497" max="10497" width="29.57421875" style="998" customWidth="1"/>
    <col min="10498" max="10498" width="8.28125" style="998" customWidth="1"/>
    <col min="10499" max="10506" width="12.7109375" style="998" customWidth="1"/>
    <col min="10507" max="10752" width="10.8515625" style="998" customWidth="1"/>
    <col min="10753" max="10753" width="29.57421875" style="998" customWidth="1"/>
    <col min="10754" max="10754" width="8.28125" style="998" customWidth="1"/>
    <col min="10755" max="10762" width="12.7109375" style="998" customWidth="1"/>
    <col min="10763" max="11008" width="10.8515625" style="998" customWidth="1"/>
    <col min="11009" max="11009" width="29.57421875" style="998" customWidth="1"/>
    <col min="11010" max="11010" width="8.28125" style="998" customWidth="1"/>
    <col min="11011" max="11018" width="12.7109375" style="998" customWidth="1"/>
    <col min="11019" max="11264" width="10.8515625" style="998" customWidth="1"/>
    <col min="11265" max="11265" width="29.57421875" style="998" customWidth="1"/>
    <col min="11266" max="11266" width="8.28125" style="998" customWidth="1"/>
    <col min="11267" max="11274" width="12.7109375" style="998" customWidth="1"/>
    <col min="11275" max="11520" width="10.8515625" style="998" customWidth="1"/>
    <col min="11521" max="11521" width="29.57421875" style="998" customWidth="1"/>
    <col min="11522" max="11522" width="8.28125" style="998" customWidth="1"/>
    <col min="11523" max="11530" width="12.7109375" style="998" customWidth="1"/>
    <col min="11531" max="11776" width="10.8515625" style="998" customWidth="1"/>
    <col min="11777" max="11777" width="29.57421875" style="998" customWidth="1"/>
    <col min="11778" max="11778" width="8.28125" style="998" customWidth="1"/>
    <col min="11779" max="11786" width="12.7109375" style="998" customWidth="1"/>
    <col min="11787" max="12032" width="10.8515625" style="998" customWidth="1"/>
    <col min="12033" max="12033" width="29.57421875" style="998" customWidth="1"/>
    <col min="12034" max="12034" width="8.28125" style="998" customWidth="1"/>
    <col min="12035" max="12042" width="12.7109375" style="998" customWidth="1"/>
    <col min="12043" max="12288" width="10.8515625" style="998" customWidth="1"/>
    <col min="12289" max="12289" width="29.57421875" style="998" customWidth="1"/>
    <col min="12290" max="12290" width="8.28125" style="998" customWidth="1"/>
    <col min="12291" max="12298" width="12.7109375" style="998" customWidth="1"/>
    <col min="12299" max="12544" width="10.8515625" style="998" customWidth="1"/>
    <col min="12545" max="12545" width="29.57421875" style="998" customWidth="1"/>
    <col min="12546" max="12546" width="8.28125" style="998" customWidth="1"/>
    <col min="12547" max="12554" width="12.7109375" style="998" customWidth="1"/>
    <col min="12555" max="12800" width="10.8515625" style="998" customWidth="1"/>
    <col min="12801" max="12801" width="29.57421875" style="998" customWidth="1"/>
    <col min="12802" max="12802" width="8.28125" style="998" customWidth="1"/>
    <col min="12803" max="12810" width="12.7109375" style="998" customWidth="1"/>
    <col min="12811" max="13056" width="10.8515625" style="998" customWidth="1"/>
    <col min="13057" max="13057" width="29.57421875" style="998" customWidth="1"/>
    <col min="13058" max="13058" width="8.28125" style="998" customWidth="1"/>
    <col min="13059" max="13066" width="12.7109375" style="998" customWidth="1"/>
    <col min="13067" max="13312" width="10.8515625" style="998" customWidth="1"/>
    <col min="13313" max="13313" width="29.57421875" style="998" customWidth="1"/>
    <col min="13314" max="13314" width="8.28125" style="998" customWidth="1"/>
    <col min="13315" max="13322" width="12.7109375" style="998" customWidth="1"/>
    <col min="13323" max="13568" width="10.8515625" style="998" customWidth="1"/>
    <col min="13569" max="13569" width="29.57421875" style="998" customWidth="1"/>
    <col min="13570" max="13570" width="8.28125" style="998" customWidth="1"/>
    <col min="13571" max="13578" width="12.7109375" style="998" customWidth="1"/>
    <col min="13579" max="13824" width="10.8515625" style="998" customWidth="1"/>
    <col min="13825" max="13825" width="29.57421875" style="998" customWidth="1"/>
    <col min="13826" max="13826" width="8.28125" style="998" customWidth="1"/>
    <col min="13827" max="13834" width="12.7109375" style="998" customWidth="1"/>
    <col min="13835" max="14080" width="10.8515625" style="998" customWidth="1"/>
    <col min="14081" max="14081" width="29.57421875" style="998" customWidth="1"/>
    <col min="14082" max="14082" width="8.28125" style="998" customWidth="1"/>
    <col min="14083" max="14090" width="12.7109375" style="998" customWidth="1"/>
    <col min="14091" max="14336" width="10.8515625" style="998" customWidth="1"/>
    <col min="14337" max="14337" width="29.57421875" style="998" customWidth="1"/>
    <col min="14338" max="14338" width="8.28125" style="998" customWidth="1"/>
    <col min="14339" max="14346" width="12.7109375" style="998" customWidth="1"/>
    <col min="14347" max="14592" width="10.8515625" style="998" customWidth="1"/>
    <col min="14593" max="14593" width="29.57421875" style="998" customWidth="1"/>
    <col min="14594" max="14594" width="8.28125" style="998" customWidth="1"/>
    <col min="14595" max="14602" width="12.7109375" style="998" customWidth="1"/>
    <col min="14603" max="14848" width="10.8515625" style="998" customWidth="1"/>
    <col min="14849" max="14849" width="29.57421875" style="998" customWidth="1"/>
    <col min="14850" max="14850" width="8.28125" style="998" customWidth="1"/>
    <col min="14851" max="14858" width="12.7109375" style="998" customWidth="1"/>
    <col min="14859" max="15104" width="10.8515625" style="998" customWidth="1"/>
    <col min="15105" max="15105" width="29.57421875" style="998" customWidth="1"/>
    <col min="15106" max="15106" width="8.28125" style="998" customWidth="1"/>
    <col min="15107" max="15114" width="12.7109375" style="998" customWidth="1"/>
    <col min="15115" max="15360" width="10.8515625" style="998" customWidth="1"/>
    <col min="15361" max="15361" width="29.57421875" style="998" customWidth="1"/>
    <col min="15362" max="15362" width="8.28125" style="998" customWidth="1"/>
    <col min="15363" max="15370" width="12.7109375" style="998" customWidth="1"/>
    <col min="15371" max="15616" width="10.8515625" style="998" customWidth="1"/>
    <col min="15617" max="15617" width="29.57421875" style="998" customWidth="1"/>
    <col min="15618" max="15618" width="8.28125" style="998" customWidth="1"/>
    <col min="15619" max="15626" width="12.7109375" style="998" customWidth="1"/>
    <col min="15627" max="15872" width="10.8515625" style="998" customWidth="1"/>
    <col min="15873" max="15873" width="29.57421875" style="998" customWidth="1"/>
    <col min="15874" max="15874" width="8.28125" style="998" customWidth="1"/>
    <col min="15875" max="15882" width="12.7109375" style="998" customWidth="1"/>
    <col min="15883" max="16128" width="10.8515625" style="998" customWidth="1"/>
    <col min="16129" max="16129" width="29.57421875" style="998" customWidth="1"/>
    <col min="16130" max="16130" width="8.28125" style="998" customWidth="1"/>
    <col min="16131" max="16138" width="12.7109375" style="998" customWidth="1"/>
    <col min="16139" max="16384" width="10.8515625" style="998" customWidth="1"/>
  </cols>
  <sheetData>
    <row r="1" ht="15">
      <c r="A1" s="1208" t="s">
        <v>1044</v>
      </c>
    </row>
    <row r="2" spans="1:10" s="999" customFormat="1" ht="27.75">
      <c r="A2" s="1404" t="s">
        <v>931</v>
      </c>
      <c r="B2" s="1404"/>
      <c r="C2" s="1404"/>
      <c r="D2" s="1404"/>
      <c r="E2" s="1404"/>
      <c r="F2" s="1404"/>
      <c r="G2" s="1404"/>
      <c r="H2" s="1404"/>
      <c r="I2" s="1404"/>
      <c r="J2" s="1404"/>
    </row>
    <row r="3" spans="1:12" s="1000" customFormat="1" ht="26.25">
      <c r="A3" s="1405" t="s">
        <v>932</v>
      </c>
      <c r="B3" s="1405"/>
      <c r="C3" s="1405"/>
      <c r="D3" s="1405"/>
      <c r="E3" s="1405"/>
      <c r="F3" s="1405"/>
      <c r="G3" s="1405"/>
      <c r="H3" s="1405"/>
      <c r="I3" s="1405"/>
      <c r="J3" s="1405"/>
      <c r="L3" s="1001"/>
    </row>
    <row r="4" spans="1:10" ht="21.75" customHeight="1">
      <c r="A4" s="1406" t="s">
        <v>933</v>
      </c>
      <c r="B4" s="1406"/>
      <c r="C4" s="1406"/>
      <c r="D4" s="1406"/>
      <c r="E4" s="1406"/>
      <c r="F4" s="1406"/>
      <c r="G4" s="1406"/>
      <c r="H4" s="1406"/>
      <c r="I4" s="1406"/>
      <c r="J4" s="1406"/>
    </row>
    <row r="5" ht="15.75" thickBot="1"/>
    <row r="6" spans="1:10" ht="20.25" customHeight="1">
      <c r="A6" s="1407"/>
      <c r="B6" s="1002"/>
      <c r="C6" s="1409" t="s">
        <v>934</v>
      </c>
      <c r="D6" s="1409"/>
      <c r="E6" s="1409"/>
      <c r="F6" s="1409"/>
      <c r="G6" s="1409"/>
      <c r="H6" s="1409"/>
      <c r="I6" s="1409"/>
      <c r="J6" s="1410" t="s">
        <v>100</v>
      </c>
    </row>
    <row r="7" spans="1:10" ht="33.75" customHeight="1">
      <c r="A7" s="1408"/>
      <c r="B7" s="1003"/>
      <c r="C7" s="1004" t="s">
        <v>935</v>
      </c>
      <c r="D7" s="1005" t="s">
        <v>936</v>
      </c>
      <c r="E7" s="1006" t="s">
        <v>890</v>
      </c>
      <c r="F7" s="1006" t="s">
        <v>891</v>
      </c>
      <c r="G7" s="1006" t="s">
        <v>46</v>
      </c>
      <c r="H7" s="1006" t="s">
        <v>937</v>
      </c>
      <c r="I7" s="1006" t="s">
        <v>938</v>
      </c>
      <c r="J7" s="1411"/>
    </row>
    <row r="8" spans="1:10" ht="3" customHeight="1">
      <c r="A8" s="1007"/>
      <c r="B8" s="1007"/>
      <c r="C8" s="1008"/>
      <c r="D8" s="1009"/>
      <c r="E8" s="1009"/>
      <c r="J8" s="1010"/>
    </row>
    <row r="9" spans="1:11" s="1016" customFormat="1" ht="24.95" customHeight="1">
      <c r="A9" s="1011" t="s">
        <v>28</v>
      </c>
      <c r="B9" s="1012"/>
      <c r="C9" s="1013" t="s">
        <v>39</v>
      </c>
      <c r="D9" s="1013" t="s">
        <v>39</v>
      </c>
      <c r="E9" s="1013">
        <v>9.822</v>
      </c>
      <c r="F9" s="1013">
        <v>4359.46</v>
      </c>
      <c r="G9" s="1013">
        <v>3254.501</v>
      </c>
      <c r="H9" s="1013">
        <v>47513.934</v>
      </c>
      <c r="I9" s="1013" t="s">
        <v>39</v>
      </c>
      <c r="J9" s="1014">
        <v>55137.717000000004</v>
      </c>
      <c r="K9" s="1015"/>
    </row>
    <row r="10" spans="1:11" s="1016" customFormat="1" ht="24.95" customHeight="1">
      <c r="A10" s="1011" t="s">
        <v>29</v>
      </c>
      <c r="B10" s="1012"/>
      <c r="C10" s="1013" t="s">
        <v>39</v>
      </c>
      <c r="D10" s="1013" t="s">
        <v>39</v>
      </c>
      <c r="E10" s="1013" t="s">
        <v>39</v>
      </c>
      <c r="F10" s="1013">
        <v>5757.41</v>
      </c>
      <c r="G10" s="1013">
        <v>5701.827</v>
      </c>
      <c r="H10" s="1013">
        <v>1150.877</v>
      </c>
      <c r="I10" s="1013" t="s">
        <v>39</v>
      </c>
      <c r="J10" s="1014">
        <v>12610.114000000001</v>
      </c>
      <c r="K10" s="1015"/>
    </row>
    <row r="11" spans="1:11" s="1016" customFormat="1" ht="24.95" customHeight="1">
      <c r="A11" s="1011" t="s">
        <v>30</v>
      </c>
      <c r="B11" s="1012"/>
      <c r="C11" s="1013" t="s">
        <v>39</v>
      </c>
      <c r="D11" s="1013" t="s">
        <v>39</v>
      </c>
      <c r="E11" s="1013">
        <v>3.26</v>
      </c>
      <c r="F11" s="1013">
        <v>6260.708</v>
      </c>
      <c r="G11" s="1013">
        <v>3656.696</v>
      </c>
      <c r="H11" s="1013">
        <v>2051.223</v>
      </c>
      <c r="I11" s="1013" t="s">
        <v>39</v>
      </c>
      <c r="J11" s="1014">
        <v>11971.887</v>
      </c>
      <c r="K11" s="1015"/>
    </row>
    <row r="12" spans="1:11" s="1016" customFormat="1" ht="24.95" customHeight="1">
      <c r="A12" s="1011" t="s">
        <v>31</v>
      </c>
      <c r="B12" s="1012"/>
      <c r="C12" s="1013" t="s">
        <v>39</v>
      </c>
      <c r="D12" s="1013" t="s">
        <v>39</v>
      </c>
      <c r="E12" s="1013">
        <v>3.946</v>
      </c>
      <c r="F12" s="1013">
        <v>11.291</v>
      </c>
      <c r="G12" s="1013">
        <v>2236.976</v>
      </c>
      <c r="H12" s="1013">
        <v>26452.715</v>
      </c>
      <c r="I12" s="1013" t="s">
        <v>39</v>
      </c>
      <c r="J12" s="1014">
        <v>28704.928</v>
      </c>
      <c r="K12" s="1015"/>
    </row>
    <row r="13" spans="1:11" s="1016" customFormat="1" ht="24.95" customHeight="1">
      <c r="A13" s="1011" t="s">
        <v>32</v>
      </c>
      <c r="B13" s="1012"/>
      <c r="C13" s="1013" t="s">
        <v>39</v>
      </c>
      <c r="D13" s="1013" t="s">
        <v>39</v>
      </c>
      <c r="E13" s="1013" t="s">
        <v>39</v>
      </c>
      <c r="F13" s="1013" t="s">
        <v>39</v>
      </c>
      <c r="G13" s="1013" t="s">
        <v>39</v>
      </c>
      <c r="H13" s="1013" t="s">
        <v>39</v>
      </c>
      <c r="I13" s="1013" t="s">
        <v>39</v>
      </c>
      <c r="J13" s="1014" t="s">
        <v>39</v>
      </c>
      <c r="K13" s="1015"/>
    </row>
    <row r="14" spans="1:11" s="1016" customFormat="1" ht="24.95" customHeight="1">
      <c r="A14" s="1011" t="s">
        <v>33</v>
      </c>
      <c r="B14" s="1012"/>
      <c r="C14" s="1013" t="s">
        <v>39</v>
      </c>
      <c r="D14" s="1013" t="s">
        <v>39</v>
      </c>
      <c r="E14" s="1013" t="s">
        <v>39</v>
      </c>
      <c r="F14" s="1013" t="s">
        <v>39</v>
      </c>
      <c r="G14" s="1013" t="s">
        <v>39</v>
      </c>
      <c r="H14" s="1013">
        <v>33504.059</v>
      </c>
      <c r="I14" s="1013" t="s">
        <v>39</v>
      </c>
      <c r="J14" s="1014">
        <v>33504.059</v>
      </c>
      <c r="K14" s="1015"/>
    </row>
    <row r="15" spans="1:11" s="1016" customFormat="1" ht="24.95" customHeight="1">
      <c r="A15" s="1011" t="s">
        <v>34</v>
      </c>
      <c r="B15" s="1012"/>
      <c r="C15" s="1013" t="s">
        <v>39</v>
      </c>
      <c r="D15" s="1013" t="s">
        <v>39</v>
      </c>
      <c r="E15" s="1013" t="s">
        <v>39</v>
      </c>
      <c r="F15" s="1013" t="s">
        <v>39</v>
      </c>
      <c r="G15" s="1013" t="s">
        <v>39</v>
      </c>
      <c r="H15" s="1013" t="s">
        <v>39</v>
      </c>
      <c r="I15" s="1013" t="s">
        <v>39</v>
      </c>
      <c r="J15" s="1014" t="s">
        <v>39</v>
      </c>
      <c r="K15" s="1015"/>
    </row>
    <row r="16" spans="1:11" s="1016" customFormat="1" ht="24.95" customHeight="1">
      <c r="A16" s="1011" t="s">
        <v>35</v>
      </c>
      <c r="B16" s="1012"/>
      <c r="C16" s="1013" t="s">
        <v>39</v>
      </c>
      <c r="D16" s="1013" t="s">
        <v>39</v>
      </c>
      <c r="E16" s="1013">
        <v>296.064</v>
      </c>
      <c r="F16" s="1013">
        <v>405.459</v>
      </c>
      <c r="G16" s="1013">
        <v>342.516</v>
      </c>
      <c r="H16" s="1013">
        <v>1058.546</v>
      </c>
      <c r="I16" s="1013" t="s">
        <v>39</v>
      </c>
      <c r="J16" s="1014">
        <v>2102.585</v>
      </c>
      <c r="K16" s="1015"/>
    </row>
    <row r="17" spans="1:11" s="1016" customFormat="1" ht="24.95" customHeight="1">
      <c r="A17" s="1011" t="s">
        <v>36</v>
      </c>
      <c r="B17" s="1012"/>
      <c r="C17" s="1013" t="s">
        <v>39</v>
      </c>
      <c r="D17" s="1013" t="s">
        <v>39</v>
      </c>
      <c r="E17" s="1013" t="s">
        <v>39</v>
      </c>
      <c r="F17" s="1013">
        <v>10.379</v>
      </c>
      <c r="G17" s="1013">
        <v>175.873</v>
      </c>
      <c r="H17" s="1013">
        <v>80.651</v>
      </c>
      <c r="I17" s="1013" t="s">
        <v>39</v>
      </c>
      <c r="J17" s="1014">
        <v>266.90299999999996</v>
      </c>
      <c r="K17" s="1015"/>
    </row>
    <row r="18" spans="1:11" s="1016" customFormat="1" ht="24.95" customHeight="1">
      <c r="A18" s="1011" t="s">
        <v>37</v>
      </c>
      <c r="B18" s="1012"/>
      <c r="C18" s="1013" t="s">
        <v>39</v>
      </c>
      <c r="D18" s="1013" t="s">
        <v>39</v>
      </c>
      <c r="E18" s="1013" t="s">
        <v>39</v>
      </c>
      <c r="F18" s="1013" t="s">
        <v>39</v>
      </c>
      <c r="G18" s="1013" t="s">
        <v>39</v>
      </c>
      <c r="H18" s="1013" t="s">
        <v>39</v>
      </c>
      <c r="I18" s="1013" t="s">
        <v>39</v>
      </c>
      <c r="J18" s="1014" t="s">
        <v>39</v>
      </c>
      <c r="K18" s="1015"/>
    </row>
    <row r="19" spans="1:11" s="1019" customFormat="1" ht="30.75" customHeight="1" thickBot="1">
      <c r="A19" s="1017" t="s">
        <v>939</v>
      </c>
      <c r="B19" s="1017"/>
      <c r="C19" s="1018" t="s">
        <v>39</v>
      </c>
      <c r="D19" s="1018" t="s">
        <v>39</v>
      </c>
      <c r="E19" s="1018">
        <v>313.09200000000004</v>
      </c>
      <c r="F19" s="1018">
        <v>16804.707</v>
      </c>
      <c r="G19" s="1018">
        <v>15368.389000000001</v>
      </c>
      <c r="H19" s="1018">
        <v>111812.00499999999</v>
      </c>
      <c r="I19" s="1018" t="s">
        <v>39</v>
      </c>
      <c r="J19" s="1018">
        <v>144298.193</v>
      </c>
      <c r="K19" s="1015"/>
    </row>
    <row r="20" s="1016" customFormat="1" ht="15" customHeight="1">
      <c r="A20" s="1020" t="s">
        <v>940</v>
      </c>
    </row>
    <row r="21" ht="15">
      <c r="A21" s="83"/>
    </row>
  </sheetData>
  <mergeCells count="6">
    <mergeCell ref="A2:J2"/>
    <mergeCell ref="A3:J3"/>
    <mergeCell ref="A4:J4"/>
    <mergeCell ref="A6:A7"/>
    <mergeCell ref="C6:I6"/>
    <mergeCell ref="J6:J7"/>
  </mergeCells>
  <hyperlinks>
    <hyperlink ref="A1" location="Índice!A1" display="Volver al Índice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="75" zoomScaleNormal="75" workbookViewId="0" topLeftCell="A1"/>
  </sheetViews>
  <sheetFormatPr defaultColWidth="11.421875" defaultRowHeight="15"/>
  <cols>
    <col min="1" max="1" width="31.00390625" style="5" customWidth="1"/>
    <col min="2" max="3" width="19.7109375" style="5" customWidth="1"/>
    <col min="4" max="4" width="20.7109375" style="5" customWidth="1"/>
    <col min="5" max="5" width="4.28125" style="5" customWidth="1"/>
    <col min="6" max="8" width="19.7109375" style="5" customWidth="1"/>
    <col min="9" max="256" width="10.8515625" style="5" customWidth="1"/>
    <col min="257" max="257" width="31.00390625" style="5" customWidth="1"/>
    <col min="258" max="259" width="19.7109375" style="5" customWidth="1"/>
    <col min="260" max="260" width="20.7109375" style="5" customWidth="1"/>
    <col min="261" max="261" width="4.28125" style="5" customWidth="1"/>
    <col min="262" max="264" width="19.7109375" style="5" customWidth="1"/>
    <col min="265" max="512" width="10.8515625" style="5" customWidth="1"/>
    <col min="513" max="513" width="31.00390625" style="5" customWidth="1"/>
    <col min="514" max="515" width="19.7109375" style="5" customWidth="1"/>
    <col min="516" max="516" width="20.7109375" style="5" customWidth="1"/>
    <col min="517" max="517" width="4.28125" style="5" customWidth="1"/>
    <col min="518" max="520" width="19.7109375" style="5" customWidth="1"/>
    <col min="521" max="768" width="10.8515625" style="5" customWidth="1"/>
    <col min="769" max="769" width="31.00390625" style="5" customWidth="1"/>
    <col min="770" max="771" width="19.7109375" style="5" customWidth="1"/>
    <col min="772" max="772" width="20.7109375" style="5" customWidth="1"/>
    <col min="773" max="773" width="4.28125" style="5" customWidth="1"/>
    <col min="774" max="776" width="19.7109375" style="5" customWidth="1"/>
    <col min="777" max="1024" width="10.8515625" style="5" customWidth="1"/>
    <col min="1025" max="1025" width="31.00390625" style="5" customWidth="1"/>
    <col min="1026" max="1027" width="19.7109375" style="5" customWidth="1"/>
    <col min="1028" max="1028" width="20.7109375" style="5" customWidth="1"/>
    <col min="1029" max="1029" width="4.28125" style="5" customWidth="1"/>
    <col min="1030" max="1032" width="19.7109375" style="5" customWidth="1"/>
    <col min="1033" max="1280" width="10.8515625" style="5" customWidth="1"/>
    <col min="1281" max="1281" width="31.00390625" style="5" customWidth="1"/>
    <col min="1282" max="1283" width="19.7109375" style="5" customWidth="1"/>
    <col min="1284" max="1284" width="20.7109375" style="5" customWidth="1"/>
    <col min="1285" max="1285" width="4.28125" style="5" customWidth="1"/>
    <col min="1286" max="1288" width="19.7109375" style="5" customWidth="1"/>
    <col min="1289" max="1536" width="10.8515625" style="5" customWidth="1"/>
    <col min="1537" max="1537" width="31.00390625" style="5" customWidth="1"/>
    <col min="1538" max="1539" width="19.7109375" style="5" customWidth="1"/>
    <col min="1540" max="1540" width="20.7109375" style="5" customWidth="1"/>
    <col min="1541" max="1541" width="4.28125" style="5" customWidth="1"/>
    <col min="1542" max="1544" width="19.7109375" style="5" customWidth="1"/>
    <col min="1545" max="1792" width="10.8515625" style="5" customWidth="1"/>
    <col min="1793" max="1793" width="31.00390625" style="5" customWidth="1"/>
    <col min="1794" max="1795" width="19.7109375" style="5" customWidth="1"/>
    <col min="1796" max="1796" width="20.7109375" style="5" customWidth="1"/>
    <col min="1797" max="1797" width="4.28125" style="5" customWidth="1"/>
    <col min="1798" max="1800" width="19.7109375" style="5" customWidth="1"/>
    <col min="1801" max="2048" width="10.8515625" style="5" customWidth="1"/>
    <col min="2049" max="2049" width="31.00390625" style="5" customWidth="1"/>
    <col min="2050" max="2051" width="19.7109375" style="5" customWidth="1"/>
    <col min="2052" max="2052" width="20.7109375" style="5" customWidth="1"/>
    <col min="2053" max="2053" width="4.28125" style="5" customWidth="1"/>
    <col min="2054" max="2056" width="19.7109375" style="5" customWidth="1"/>
    <col min="2057" max="2304" width="10.8515625" style="5" customWidth="1"/>
    <col min="2305" max="2305" width="31.00390625" style="5" customWidth="1"/>
    <col min="2306" max="2307" width="19.7109375" style="5" customWidth="1"/>
    <col min="2308" max="2308" width="20.7109375" style="5" customWidth="1"/>
    <col min="2309" max="2309" width="4.28125" style="5" customWidth="1"/>
    <col min="2310" max="2312" width="19.7109375" style="5" customWidth="1"/>
    <col min="2313" max="2560" width="10.8515625" style="5" customWidth="1"/>
    <col min="2561" max="2561" width="31.00390625" style="5" customWidth="1"/>
    <col min="2562" max="2563" width="19.7109375" style="5" customWidth="1"/>
    <col min="2564" max="2564" width="20.7109375" style="5" customWidth="1"/>
    <col min="2565" max="2565" width="4.28125" style="5" customWidth="1"/>
    <col min="2566" max="2568" width="19.7109375" style="5" customWidth="1"/>
    <col min="2569" max="2816" width="10.8515625" style="5" customWidth="1"/>
    <col min="2817" max="2817" width="31.00390625" style="5" customWidth="1"/>
    <col min="2818" max="2819" width="19.7109375" style="5" customWidth="1"/>
    <col min="2820" max="2820" width="20.7109375" style="5" customWidth="1"/>
    <col min="2821" max="2821" width="4.28125" style="5" customWidth="1"/>
    <col min="2822" max="2824" width="19.7109375" style="5" customWidth="1"/>
    <col min="2825" max="3072" width="10.8515625" style="5" customWidth="1"/>
    <col min="3073" max="3073" width="31.00390625" style="5" customWidth="1"/>
    <col min="3074" max="3075" width="19.7109375" style="5" customWidth="1"/>
    <col min="3076" max="3076" width="20.7109375" style="5" customWidth="1"/>
    <col min="3077" max="3077" width="4.28125" style="5" customWidth="1"/>
    <col min="3078" max="3080" width="19.7109375" style="5" customWidth="1"/>
    <col min="3081" max="3328" width="10.8515625" style="5" customWidth="1"/>
    <col min="3329" max="3329" width="31.00390625" style="5" customWidth="1"/>
    <col min="3330" max="3331" width="19.7109375" style="5" customWidth="1"/>
    <col min="3332" max="3332" width="20.7109375" style="5" customWidth="1"/>
    <col min="3333" max="3333" width="4.28125" style="5" customWidth="1"/>
    <col min="3334" max="3336" width="19.7109375" style="5" customWidth="1"/>
    <col min="3337" max="3584" width="10.8515625" style="5" customWidth="1"/>
    <col min="3585" max="3585" width="31.00390625" style="5" customWidth="1"/>
    <col min="3586" max="3587" width="19.7109375" style="5" customWidth="1"/>
    <col min="3588" max="3588" width="20.7109375" style="5" customWidth="1"/>
    <col min="3589" max="3589" width="4.28125" style="5" customWidth="1"/>
    <col min="3590" max="3592" width="19.7109375" style="5" customWidth="1"/>
    <col min="3593" max="3840" width="10.8515625" style="5" customWidth="1"/>
    <col min="3841" max="3841" width="31.00390625" style="5" customWidth="1"/>
    <col min="3842" max="3843" width="19.7109375" style="5" customWidth="1"/>
    <col min="3844" max="3844" width="20.7109375" style="5" customWidth="1"/>
    <col min="3845" max="3845" width="4.28125" style="5" customWidth="1"/>
    <col min="3846" max="3848" width="19.7109375" style="5" customWidth="1"/>
    <col min="3849" max="4096" width="10.8515625" style="5" customWidth="1"/>
    <col min="4097" max="4097" width="31.00390625" style="5" customWidth="1"/>
    <col min="4098" max="4099" width="19.7109375" style="5" customWidth="1"/>
    <col min="4100" max="4100" width="20.7109375" style="5" customWidth="1"/>
    <col min="4101" max="4101" width="4.28125" style="5" customWidth="1"/>
    <col min="4102" max="4104" width="19.7109375" style="5" customWidth="1"/>
    <col min="4105" max="4352" width="10.8515625" style="5" customWidth="1"/>
    <col min="4353" max="4353" width="31.00390625" style="5" customWidth="1"/>
    <col min="4354" max="4355" width="19.7109375" style="5" customWidth="1"/>
    <col min="4356" max="4356" width="20.7109375" style="5" customWidth="1"/>
    <col min="4357" max="4357" width="4.28125" style="5" customWidth="1"/>
    <col min="4358" max="4360" width="19.7109375" style="5" customWidth="1"/>
    <col min="4361" max="4608" width="10.8515625" style="5" customWidth="1"/>
    <col min="4609" max="4609" width="31.00390625" style="5" customWidth="1"/>
    <col min="4610" max="4611" width="19.7109375" style="5" customWidth="1"/>
    <col min="4612" max="4612" width="20.7109375" style="5" customWidth="1"/>
    <col min="4613" max="4613" width="4.28125" style="5" customWidth="1"/>
    <col min="4614" max="4616" width="19.7109375" style="5" customWidth="1"/>
    <col min="4617" max="4864" width="10.8515625" style="5" customWidth="1"/>
    <col min="4865" max="4865" width="31.00390625" style="5" customWidth="1"/>
    <col min="4866" max="4867" width="19.7109375" style="5" customWidth="1"/>
    <col min="4868" max="4868" width="20.7109375" style="5" customWidth="1"/>
    <col min="4869" max="4869" width="4.28125" style="5" customWidth="1"/>
    <col min="4870" max="4872" width="19.7109375" style="5" customWidth="1"/>
    <col min="4873" max="5120" width="10.8515625" style="5" customWidth="1"/>
    <col min="5121" max="5121" width="31.00390625" style="5" customWidth="1"/>
    <col min="5122" max="5123" width="19.7109375" style="5" customWidth="1"/>
    <col min="5124" max="5124" width="20.7109375" style="5" customWidth="1"/>
    <col min="5125" max="5125" width="4.28125" style="5" customWidth="1"/>
    <col min="5126" max="5128" width="19.7109375" style="5" customWidth="1"/>
    <col min="5129" max="5376" width="10.8515625" style="5" customWidth="1"/>
    <col min="5377" max="5377" width="31.00390625" style="5" customWidth="1"/>
    <col min="5378" max="5379" width="19.7109375" style="5" customWidth="1"/>
    <col min="5380" max="5380" width="20.7109375" style="5" customWidth="1"/>
    <col min="5381" max="5381" width="4.28125" style="5" customWidth="1"/>
    <col min="5382" max="5384" width="19.7109375" style="5" customWidth="1"/>
    <col min="5385" max="5632" width="10.8515625" style="5" customWidth="1"/>
    <col min="5633" max="5633" width="31.00390625" style="5" customWidth="1"/>
    <col min="5634" max="5635" width="19.7109375" style="5" customWidth="1"/>
    <col min="5636" max="5636" width="20.7109375" style="5" customWidth="1"/>
    <col min="5637" max="5637" width="4.28125" style="5" customWidth="1"/>
    <col min="5638" max="5640" width="19.7109375" style="5" customWidth="1"/>
    <col min="5641" max="5888" width="10.8515625" style="5" customWidth="1"/>
    <col min="5889" max="5889" width="31.00390625" style="5" customWidth="1"/>
    <col min="5890" max="5891" width="19.7109375" style="5" customWidth="1"/>
    <col min="5892" max="5892" width="20.7109375" style="5" customWidth="1"/>
    <col min="5893" max="5893" width="4.28125" style="5" customWidth="1"/>
    <col min="5894" max="5896" width="19.7109375" style="5" customWidth="1"/>
    <col min="5897" max="6144" width="10.8515625" style="5" customWidth="1"/>
    <col min="6145" max="6145" width="31.00390625" style="5" customWidth="1"/>
    <col min="6146" max="6147" width="19.7109375" style="5" customWidth="1"/>
    <col min="6148" max="6148" width="20.7109375" style="5" customWidth="1"/>
    <col min="6149" max="6149" width="4.28125" style="5" customWidth="1"/>
    <col min="6150" max="6152" width="19.7109375" style="5" customWidth="1"/>
    <col min="6153" max="6400" width="10.8515625" style="5" customWidth="1"/>
    <col min="6401" max="6401" width="31.00390625" style="5" customWidth="1"/>
    <col min="6402" max="6403" width="19.7109375" style="5" customWidth="1"/>
    <col min="6404" max="6404" width="20.7109375" style="5" customWidth="1"/>
    <col min="6405" max="6405" width="4.28125" style="5" customWidth="1"/>
    <col min="6406" max="6408" width="19.7109375" style="5" customWidth="1"/>
    <col min="6409" max="6656" width="10.8515625" style="5" customWidth="1"/>
    <col min="6657" max="6657" width="31.00390625" style="5" customWidth="1"/>
    <col min="6658" max="6659" width="19.7109375" style="5" customWidth="1"/>
    <col min="6660" max="6660" width="20.7109375" style="5" customWidth="1"/>
    <col min="6661" max="6661" width="4.28125" style="5" customWidth="1"/>
    <col min="6662" max="6664" width="19.7109375" style="5" customWidth="1"/>
    <col min="6665" max="6912" width="10.8515625" style="5" customWidth="1"/>
    <col min="6913" max="6913" width="31.00390625" style="5" customWidth="1"/>
    <col min="6914" max="6915" width="19.7109375" style="5" customWidth="1"/>
    <col min="6916" max="6916" width="20.7109375" style="5" customWidth="1"/>
    <col min="6917" max="6917" width="4.28125" style="5" customWidth="1"/>
    <col min="6918" max="6920" width="19.7109375" style="5" customWidth="1"/>
    <col min="6921" max="7168" width="10.8515625" style="5" customWidth="1"/>
    <col min="7169" max="7169" width="31.00390625" style="5" customWidth="1"/>
    <col min="7170" max="7171" width="19.7109375" style="5" customWidth="1"/>
    <col min="7172" max="7172" width="20.7109375" style="5" customWidth="1"/>
    <col min="7173" max="7173" width="4.28125" style="5" customWidth="1"/>
    <col min="7174" max="7176" width="19.7109375" style="5" customWidth="1"/>
    <col min="7177" max="7424" width="10.8515625" style="5" customWidth="1"/>
    <col min="7425" max="7425" width="31.00390625" style="5" customWidth="1"/>
    <col min="7426" max="7427" width="19.7109375" style="5" customWidth="1"/>
    <col min="7428" max="7428" width="20.7109375" style="5" customWidth="1"/>
    <col min="7429" max="7429" width="4.28125" style="5" customWidth="1"/>
    <col min="7430" max="7432" width="19.7109375" style="5" customWidth="1"/>
    <col min="7433" max="7680" width="10.8515625" style="5" customWidth="1"/>
    <col min="7681" max="7681" width="31.00390625" style="5" customWidth="1"/>
    <col min="7682" max="7683" width="19.7109375" style="5" customWidth="1"/>
    <col min="7684" max="7684" width="20.7109375" style="5" customWidth="1"/>
    <col min="7685" max="7685" width="4.28125" style="5" customWidth="1"/>
    <col min="7686" max="7688" width="19.7109375" style="5" customWidth="1"/>
    <col min="7689" max="7936" width="10.8515625" style="5" customWidth="1"/>
    <col min="7937" max="7937" width="31.00390625" style="5" customWidth="1"/>
    <col min="7938" max="7939" width="19.7109375" style="5" customWidth="1"/>
    <col min="7940" max="7940" width="20.7109375" style="5" customWidth="1"/>
    <col min="7941" max="7941" width="4.28125" style="5" customWidth="1"/>
    <col min="7942" max="7944" width="19.7109375" style="5" customWidth="1"/>
    <col min="7945" max="8192" width="10.8515625" style="5" customWidth="1"/>
    <col min="8193" max="8193" width="31.00390625" style="5" customWidth="1"/>
    <col min="8194" max="8195" width="19.7109375" style="5" customWidth="1"/>
    <col min="8196" max="8196" width="20.7109375" style="5" customWidth="1"/>
    <col min="8197" max="8197" width="4.28125" style="5" customWidth="1"/>
    <col min="8198" max="8200" width="19.7109375" style="5" customWidth="1"/>
    <col min="8201" max="8448" width="10.8515625" style="5" customWidth="1"/>
    <col min="8449" max="8449" width="31.00390625" style="5" customWidth="1"/>
    <col min="8450" max="8451" width="19.7109375" style="5" customWidth="1"/>
    <col min="8452" max="8452" width="20.7109375" style="5" customWidth="1"/>
    <col min="8453" max="8453" width="4.28125" style="5" customWidth="1"/>
    <col min="8454" max="8456" width="19.7109375" style="5" customWidth="1"/>
    <col min="8457" max="8704" width="10.8515625" style="5" customWidth="1"/>
    <col min="8705" max="8705" width="31.00390625" style="5" customWidth="1"/>
    <col min="8706" max="8707" width="19.7109375" style="5" customWidth="1"/>
    <col min="8708" max="8708" width="20.7109375" style="5" customWidth="1"/>
    <col min="8709" max="8709" width="4.28125" style="5" customWidth="1"/>
    <col min="8710" max="8712" width="19.7109375" style="5" customWidth="1"/>
    <col min="8713" max="8960" width="10.8515625" style="5" customWidth="1"/>
    <col min="8961" max="8961" width="31.00390625" style="5" customWidth="1"/>
    <col min="8962" max="8963" width="19.7109375" style="5" customWidth="1"/>
    <col min="8964" max="8964" width="20.7109375" style="5" customWidth="1"/>
    <col min="8965" max="8965" width="4.28125" style="5" customWidth="1"/>
    <col min="8966" max="8968" width="19.7109375" style="5" customWidth="1"/>
    <col min="8969" max="9216" width="10.8515625" style="5" customWidth="1"/>
    <col min="9217" max="9217" width="31.00390625" style="5" customWidth="1"/>
    <col min="9218" max="9219" width="19.7109375" style="5" customWidth="1"/>
    <col min="9220" max="9220" width="20.7109375" style="5" customWidth="1"/>
    <col min="9221" max="9221" width="4.28125" style="5" customWidth="1"/>
    <col min="9222" max="9224" width="19.7109375" style="5" customWidth="1"/>
    <col min="9225" max="9472" width="10.8515625" style="5" customWidth="1"/>
    <col min="9473" max="9473" width="31.00390625" style="5" customWidth="1"/>
    <col min="9474" max="9475" width="19.7109375" style="5" customWidth="1"/>
    <col min="9476" max="9476" width="20.7109375" style="5" customWidth="1"/>
    <col min="9477" max="9477" width="4.28125" style="5" customWidth="1"/>
    <col min="9478" max="9480" width="19.7109375" style="5" customWidth="1"/>
    <col min="9481" max="9728" width="10.8515625" style="5" customWidth="1"/>
    <col min="9729" max="9729" width="31.00390625" style="5" customWidth="1"/>
    <col min="9730" max="9731" width="19.7109375" style="5" customWidth="1"/>
    <col min="9732" max="9732" width="20.7109375" style="5" customWidth="1"/>
    <col min="9733" max="9733" width="4.28125" style="5" customWidth="1"/>
    <col min="9734" max="9736" width="19.7109375" style="5" customWidth="1"/>
    <col min="9737" max="9984" width="10.8515625" style="5" customWidth="1"/>
    <col min="9985" max="9985" width="31.00390625" style="5" customWidth="1"/>
    <col min="9986" max="9987" width="19.7109375" style="5" customWidth="1"/>
    <col min="9988" max="9988" width="20.7109375" style="5" customWidth="1"/>
    <col min="9989" max="9989" width="4.28125" style="5" customWidth="1"/>
    <col min="9990" max="9992" width="19.7109375" style="5" customWidth="1"/>
    <col min="9993" max="10240" width="10.8515625" style="5" customWidth="1"/>
    <col min="10241" max="10241" width="31.00390625" style="5" customWidth="1"/>
    <col min="10242" max="10243" width="19.7109375" style="5" customWidth="1"/>
    <col min="10244" max="10244" width="20.7109375" style="5" customWidth="1"/>
    <col min="10245" max="10245" width="4.28125" style="5" customWidth="1"/>
    <col min="10246" max="10248" width="19.7109375" style="5" customWidth="1"/>
    <col min="10249" max="10496" width="10.8515625" style="5" customWidth="1"/>
    <col min="10497" max="10497" width="31.00390625" style="5" customWidth="1"/>
    <col min="10498" max="10499" width="19.7109375" style="5" customWidth="1"/>
    <col min="10500" max="10500" width="20.7109375" style="5" customWidth="1"/>
    <col min="10501" max="10501" width="4.28125" style="5" customWidth="1"/>
    <col min="10502" max="10504" width="19.7109375" style="5" customWidth="1"/>
    <col min="10505" max="10752" width="10.8515625" style="5" customWidth="1"/>
    <col min="10753" max="10753" width="31.00390625" style="5" customWidth="1"/>
    <col min="10754" max="10755" width="19.7109375" style="5" customWidth="1"/>
    <col min="10756" max="10756" width="20.7109375" style="5" customWidth="1"/>
    <col min="10757" max="10757" width="4.28125" style="5" customWidth="1"/>
    <col min="10758" max="10760" width="19.7109375" style="5" customWidth="1"/>
    <col min="10761" max="11008" width="10.8515625" style="5" customWidth="1"/>
    <col min="11009" max="11009" width="31.00390625" style="5" customWidth="1"/>
    <col min="11010" max="11011" width="19.7109375" style="5" customWidth="1"/>
    <col min="11012" max="11012" width="20.7109375" style="5" customWidth="1"/>
    <col min="11013" max="11013" width="4.28125" style="5" customWidth="1"/>
    <col min="11014" max="11016" width="19.7109375" style="5" customWidth="1"/>
    <col min="11017" max="11264" width="10.8515625" style="5" customWidth="1"/>
    <col min="11265" max="11265" width="31.00390625" style="5" customWidth="1"/>
    <col min="11266" max="11267" width="19.7109375" style="5" customWidth="1"/>
    <col min="11268" max="11268" width="20.7109375" style="5" customWidth="1"/>
    <col min="11269" max="11269" width="4.28125" style="5" customWidth="1"/>
    <col min="11270" max="11272" width="19.7109375" style="5" customWidth="1"/>
    <col min="11273" max="11520" width="10.8515625" style="5" customWidth="1"/>
    <col min="11521" max="11521" width="31.00390625" style="5" customWidth="1"/>
    <col min="11522" max="11523" width="19.7109375" style="5" customWidth="1"/>
    <col min="11524" max="11524" width="20.7109375" style="5" customWidth="1"/>
    <col min="11525" max="11525" width="4.28125" style="5" customWidth="1"/>
    <col min="11526" max="11528" width="19.7109375" style="5" customWidth="1"/>
    <col min="11529" max="11776" width="10.8515625" style="5" customWidth="1"/>
    <col min="11777" max="11777" width="31.00390625" style="5" customWidth="1"/>
    <col min="11778" max="11779" width="19.7109375" style="5" customWidth="1"/>
    <col min="11780" max="11780" width="20.7109375" style="5" customWidth="1"/>
    <col min="11781" max="11781" width="4.28125" style="5" customWidth="1"/>
    <col min="11782" max="11784" width="19.7109375" style="5" customWidth="1"/>
    <col min="11785" max="12032" width="10.8515625" style="5" customWidth="1"/>
    <col min="12033" max="12033" width="31.00390625" style="5" customWidth="1"/>
    <col min="12034" max="12035" width="19.7109375" style="5" customWidth="1"/>
    <col min="12036" max="12036" width="20.7109375" style="5" customWidth="1"/>
    <col min="12037" max="12037" width="4.28125" style="5" customWidth="1"/>
    <col min="12038" max="12040" width="19.7109375" style="5" customWidth="1"/>
    <col min="12041" max="12288" width="10.8515625" style="5" customWidth="1"/>
    <col min="12289" max="12289" width="31.00390625" style="5" customWidth="1"/>
    <col min="12290" max="12291" width="19.7109375" style="5" customWidth="1"/>
    <col min="12292" max="12292" width="20.7109375" style="5" customWidth="1"/>
    <col min="12293" max="12293" width="4.28125" style="5" customWidth="1"/>
    <col min="12294" max="12296" width="19.7109375" style="5" customWidth="1"/>
    <col min="12297" max="12544" width="10.8515625" style="5" customWidth="1"/>
    <col min="12545" max="12545" width="31.00390625" style="5" customWidth="1"/>
    <col min="12546" max="12547" width="19.7109375" style="5" customWidth="1"/>
    <col min="12548" max="12548" width="20.7109375" style="5" customWidth="1"/>
    <col min="12549" max="12549" width="4.28125" style="5" customWidth="1"/>
    <col min="12550" max="12552" width="19.7109375" style="5" customWidth="1"/>
    <col min="12553" max="12800" width="10.8515625" style="5" customWidth="1"/>
    <col min="12801" max="12801" width="31.00390625" style="5" customWidth="1"/>
    <col min="12802" max="12803" width="19.7109375" style="5" customWidth="1"/>
    <col min="12804" max="12804" width="20.7109375" style="5" customWidth="1"/>
    <col min="12805" max="12805" width="4.28125" style="5" customWidth="1"/>
    <col min="12806" max="12808" width="19.7109375" style="5" customWidth="1"/>
    <col min="12809" max="13056" width="10.8515625" style="5" customWidth="1"/>
    <col min="13057" max="13057" width="31.00390625" style="5" customWidth="1"/>
    <col min="13058" max="13059" width="19.7109375" style="5" customWidth="1"/>
    <col min="13060" max="13060" width="20.7109375" style="5" customWidth="1"/>
    <col min="13061" max="13061" width="4.28125" style="5" customWidth="1"/>
    <col min="13062" max="13064" width="19.7109375" style="5" customWidth="1"/>
    <col min="13065" max="13312" width="10.8515625" style="5" customWidth="1"/>
    <col min="13313" max="13313" width="31.00390625" style="5" customWidth="1"/>
    <col min="13314" max="13315" width="19.7109375" style="5" customWidth="1"/>
    <col min="13316" max="13316" width="20.7109375" style="5" customWidth="1"/>
    <col min="13317" max="13317" width="4.28125" style="5" customWidth="1"/>
    <col min="13318" max="13320" width="19.7109375" style="5" customWidth="1"/>
    <col min="13321" max="13568" width="10.8515625" style="5" customWidth="1"/>
    <col min="13569" max="13569" width="31.00390625" style="5" customWidth="1"/>
    <col min="13570" max="13571" width="19.7109375" style="5" customWidth="1"/>
    <col min="13572" max="13572" width="20.7109375" style="5" customWidth="1"/>
    <col min="13573" max="13573" width="4.28125" style="5" customWidth="1"/>
    <col min="13574" max="13576" width="19.7109375" style="5" customWidth="1"/>
    <col min="13577" max="13824" width="10.8515625" style="5" customWidth="1"/>
    <col min="13825" max="13825" width="31.00390625" style="5" customWidth="1"/>
    <col min="13826" max="13827" width="19.7109375" style="5" customWidth="1"/>
    <col min="13828" max="13828" width="20.7109375" style="5" customWidth="1"/>
    <col min="13829" max="13829" width="4.28125" style="5" customWidth="1"/>
    <col min="13830" max="13832" width="19.7109375" style="5" customWidth="1"/>
    <col min="13833" max="14080" width="10.8515625" style="5" customWidth="1"/>
    <col min="14081" max="14081" width="31.00390625" style="5" customWidth="1"/>
    <col min="14082" max="14083" width="19.7109375" style="5" customWidth="1"/>
    <col min="14084" max="14084" width="20.7109375" style="5" customWidth="1"/>
    <col min="14085" max="14085" width="4.28125" style="5" customWidth="1"/>
    <col min="14086" max="14088" width="19.7109375" style="5" customWidth="1"/>
    <col min="14089" max="14336" width="10.8515625" style="5" customWidth="1"/>
    <col min="14337" max="14337" width="31.00390625" style="5" customWidth="1"/>
    <col min="14338" max="14339" width="19.7109375" style="5" customWidth="1"/>
    <col min="14340" max="14340" width="20.7109375" style="5" customWidth="1"/>
    <col min="14341" max="14341" width="4.28125" style="5" customWidth="1"/>
    <col min="14342" max="14344" width="19.7109375" style="5" customWidth="1"/>
    <col min="14345" max="14592" width="10.8515625" style="5" customWidth="1"/>
    <col min="14593" max="14593" width="31.00390625" style="5" customWidth="1"/>
    <col min="14594" max="14595" width="19.7109375" style="5" customWidth="1"/>
    <col min="14596" max="14596" width="20.7109375" style="5" customWidth="1"/>
    <col min="14597" max="14597" width="4.28125" style="5" customWidth="1"/>
    <col min="14598" max="14600" width="19.7109375" style="5" customWidth="1"/>
    <col min="14601" max="14848" width="10.8515625" style="5" customWidth="1"/>
    <col min="14849" max="14849" width="31.00390625" style="5" customWidth="1"/>
    <col min="14850" max="14851" width="19.7109375" style="5" customWidth="1"/>
    <col min="14852" max="14852" width="20.7109375" style="5" customWidth="1"/>
    <col min="14853" max="14853" width="4.28125" style="5" customWidth="1"/>
    <col min="14854" max="14856" width="19.7109375" style="5" customWidth="1"/>
    <col min="14857" max="15104" width="10.8515625" style="5" customWidth="1"/>
    <col min="15105" max="15105" width="31.00390625" style="5" customWidth="1"/>
    <col min="15106" max="15107" width="19.7109375" style="5" customWidth="1"/>
    <col min="15108" max="15108" width="20.7109375" style="5" customWidth="1"/>
    <col min="15109" max="15109" width="4.28125" style="5" customWidth="1"/>
    <col min="15110" max="15112" width="19.7109375" style="5" customWidth="1"/>
    <col min="15113" max="15360" width="10.8515625" style="5" customWidth="1"/>
    <col min="15361" max="15361" width="31.00390625" style="5" customWidth="1"/>
    <col min="15362" max="15363" width="19.7109375" style="5" customWidth="1"/>
    <col min="15364" max="15364" width="20.7109375" style="5" customWidth="1"/>
    <col min="15365" max="15365" width="4.28125" style="5" customWidth="1"/>
    <col min="15366" max="15368" width="19.7109375" style="5" customWidth="1"/>
    <col min="15369" max="15616" width="10.8515625" style="5" customWidth="1"/>
    <col min="15617" max="15617" width="31.00390625" style="5" customWidth="1"/>
    <col min="15618" max="15619" width="19.7109375" style="5" customWidth="1"/>
    <col min="15620" max="15620" width="20.7109375" style="5" customWidth="1"/>
    <col min="15621" max="15621" width="4.28125" style="5" customWidth="1"/>
    <col min="15622" max="15624" width="19.7109375" style="5" customWidth="1"/>
    <col min="15625" max="15872" width="10.8515625" style="5" customWidth="1"/>
    <col min="15873" max="15873" width="31.00390625" style="5" customWidth="1"/>
    <col min="15874" max="15875" width="19.7109375" style="5" customWidth="1"/>
    <col min="15876" max="15876" width="20.7109375" style="5" customWidth="1"/>
    <col min="15877" max="15877" width="4.28125" style="5" customWidth="1"/>
    <col min="15878" max="15880" width="19.7109375" style="5" customWidth="1"/>
    <col min="15881" max="16128" width="10.8515625" style="5" customWidth="1"/>
    <col min="16129" max="16129" width="31.00390625" style="5" customWidth="1"/>
    <col min="16130" max="16131" width="19.7109375" style="5" customWidth="1"/>
    <col min="16132" max="16132" width="20.7109375" style="5" customWidth="1"/>
    <col min="16133" max="16133" width="4.28125" style="5" customWidth="1"/>
    <col min="16134" max="16136" width="19.7109375" style="5" customWidth="1"/>
    <col min="16137" max="16384" width="10.8515625" style="5" customWidth="1"/>
  </cols>
  <sheetData>
    <row r="1" spans="1:8" s="94" customFormat="1" ht="27.75" customHeight="1">
      <c r="A1" s="1204" t="s">
        <v>1044</v>
      </c>
      <c r="B1" s="175"/>
      <c r="C1" s="175"/>
      <c r="D1" s="175"/>
      <c r="E1" s="175"/>
      <c r="F1" s="175"/>
      <c r="G1" s="175"/>
      <c r="H1" s="175"/>
    </row>
    <row r="2" spans="1:8" s="1121" customFormat="1" ht="34.5" customHeight="1">
      <c r="A2" s="358" t="s">
        <v>998</v>
      </c>
      <c r="B2" s="358"/>
      <c r="C2" s="358"/>
      <c r="D2" s="358"/>
      <c r="E2" s="358"/>
      <c r="F2" s="358"/>
      <c r="G2" s="358"/>
      <c r="H2" s="358"/>
    </row>
    <row r="3" spans="1:8" s="219" customFormat="1" ht="28.5" customHeight="1">
      <c r="A3" s="95">
        <v>44165</v>
      </c>
      <c r="B3" s="95"/>
      <c r="C3" s="95"/>
      <c r="D3" s="95"/>
      <c r="E3" s="95"/>
      <c r="F3" s="95"/>
      <c r="G3" s="95"/>
      <c r="H3" s="95"/>
    </row>
    <row r="4" s="70" customFormat="1" ht="6" customHeight="1" thickBot="1"/>
    <row r="5" spans="1:12" s="1123" customFormat="1" ht="35.1" customHeight="1">
      <c r="A5" s="1358" t="s">
        <v>1</v>
      </c>
      <c r="B5" s="1412" t="s">
        <v>999</v>
      </c>
      <c r="C5" s="1412"/>
      <c r="D5" s="1412"/>
      <c r="E5" s="689"/>
      <c r="F5" s="1412" t="s">
        <v>1000</v>
      </c>
      <c r="G5" s="1412"/>
      <c r="H5" s="1412"/>
      <c r="I5" s="1122"/>
      <c r="J5" s="1122"/>
      <c r="K5" s="1122"/>
      <c r="L5" s="1122"/>
    </row>
    <row r="6" spans="1:12" s="1123" customFormat="1" ht="54.95" customHeight="1">
      <c r="A6" s="1359"/>
      <c r="B6" s="528" t="s">
        <v>1001</v>
      </c>
      <c r="C6" s="528" t="s">
        <v>1002</v>
      </c>
      <c r="D6" s="528" t="s">
        <v>1003</v>
      </c>
      <c r="E6" s="690"/>
      <c r="F6" s="528" t="s">
        <v>1004</v>
      </c>
      <c r="G6" s="528" t="s">
        <v>1005</v>
      </c>
      <c r="H6" s="1124" t="s">
        <v>1006</v>
      </c>
      <c r="I6" s="1122"/>
      <c r="J6" s="1122"/>
      <c r="K6" s="1122"/>
      <c r="L6" s="1122"/>
    </row>
    <row r="7" spans="1:12" s="1123" customFormat="1" ht="12" customHeight="1">
      <c r="A7" s="1125"/>
      <c r="B7" s="649"/>
      <c r="C7" s="649"/>
      <c r="D7" s="649"/>
      <c r="E7" s="649"/>
      <c r="F7" s="649"/>
      <c r="G7" s="649"/>
      <c r="H7" s="1126"/>
      <c r="I7" s="1122"/>
      <c r="J7" s="1122"/>
      <c r="K7" s="1122"/>
      <c r="L7" s="1122"/>
    </row>
    <row r="8" spans="1:13" s="20" customFormat="1" ht="20.1" customHeight="1">
      <c r="A8" s="1127" t="s">
        <v>28</v>
      </c>
      <c r="B8" s="1128">
        <v>788721.36739</v>
      </c>
      <c r="C8" s="1128">
        <v>2444857.0702199996</v>
      </c>
      <c r="D8" s="197">
        <v>32.26</v>
      </c>
      <c r="E8" s="197"/>
      <c r="F8" s="1128">
        <v>35409.84109</v>
      </c>
      <c r="G8" s="1128">
        <v>27747.36</v>
      </c>
      <c r="H8" s="197">
        <v>127.62</v>
      </c>
      <c r="L8" s="1129"/>
      <c r="M8" s="1129"/>
    </row>
    <row r="9" spans="1:13" s="20" customFormat="1" ht="20.1" customHeight="1">
      <c r="A9" s="1127" t="s">
        <v>29</v>
      </c>
      <c r="B9" s="1128">
        <v>953056.52629</v>
      </c>
      <c r="C9" s="1128">
        <v>2237787.36437</v>
      </c>
      <c r="D9" s="197">
        <v>42.59</v>
      </c>
      <c r="E9" s="197"/>
      <c r="F9" s="1128">
        <v>3374.0839100000003</v>
      </c>
      <c r="G9" s="1128">
        <v>3935.93822</v>
      </c>
      <c r="H9" s="197">
        <v>85.73</v>
      </c>
      <c r="L9" s="1129"/>
      <c r="M9" s="1129"/>
    </row>
    <row r="10" spans="1:13" s="20" customFormat="1" ht="20.1" customHeight="1">
      <c r="A10" s="1127" t="s">
        <v>30</v>
      </c>
      <c r="B10" s="1128">
        <v>421499.21002</v>
      </c>
      <c r="C10" s="1128">
        <v>1285120.81681</v>
      </c>
      <c r="D10" s="197">
        <v>32.8</v>
      </c>
      <c r="E10" s="197"/>
      <c r="F10" s="1128">
        <v>21073.88927</v>
      </c>
      <c r="G10" s="1128">
        <v>9439.97452</v>
      </c>
      <c r="H10" s="197">
        <v>223.24</v>
      </c>
      <c r="L10" s="1129"/>
      <c r="M10" s="1129"/>
    </row>
    <row r="11" spans="1:13" s="20" customFormat="1" ht="20.1" customHeight="1">
      <c r="A11" s="1127" t="s">
        <v>31</v>
      </c>
      <c r="B11" s="1128">
        <v>233257.18905000002</v>
      </c>
      <c r="C11" s="1128">
        <v>342034.82752</v>
      </c>
      <c r="D11" s="197">
        <v>68.2</v>
      </c>
      <c r="E11" s="197"/>
      <c r="F11" s="1128">
        <v>25.03574</v>
      </c>
      <c r="G11" s="1128">
        <v>4.9493599999999995</v>
      </c>
      <c r="H11" s="197">
        <v>505.84</v>
      </c>
      <c r="L11" s="1129"/>
      <c r="M11" s="1129"/>
    </row>
    <row r="12" spans="1:13" s="20" customFormat="1" ht="20.1" customHeight="1">
      <c r="A12" s="1127" t="s">
        <v>32</v>
      </c>
      <c r="B12" s="1128">
        <v>119898.44754000001</v>
      </c>
      <c r="C12" s="1128">
        <v>194092.13891</v>
      </c>
      <c r="D12" s="197">
        <v>61.77</v>
      </c>
      <c r="E12" s="197"/>
      <c r="F12" s="1128">
        <v>220.65214</v>
      </c>
      <c r="G12" s="1128">
        <v>484.85681</v>
      </c>
      <c r="H12" s="197">
        <v>45.51</v>
      </c>
      <c r="L12" s="1129"/>
      <c r="M12" s="1129"/>
    </row>
    <row r="13" spans="1:13" s="20" customFormat="1" ht="20.1" customHeight="1">
      <c r="A13" s="1127" t="s">
        <v>33</v>
      </c>
      <c r="B13" s="1128">
        <v>457617.69117</v>
      </c>
      <c r="C13" s="1128">
        <v>739664.01925</v>
      </c>
      <c r="D13" s="197">
        <v>61.87</v>
      </c>
      <c r="E13" s="197"/>
      <c r="F13" s="1128">
        <v>666.4025600000001</v>
      </c>
      <c r="G13" s="1128" t="s">
        <v>39</v>
      </c>
      <c r="H13" s="197" t="s">
        <v>39</v>
      </c>
      <c r="L13" s="1129"/>
      <c r="M13" s="1129"/>
    </row>
    <row r="14" spans="1:13" s="20" customFormat="1" ht="20.1" customHeight="1">
      <c r="A14" s="1127" t="s">
        <v>34</v>
      </c>
      <c r="B14" s="1128" t="s">
        <v>39</v>
      </c>
      <c r="C14" s="1128" t="s">
        <v>39</v>
      </c>
      <c r="D14" s="197" t="s">
        <v>39</v>
      </c>
      <c r="E14" s="197"/>
      <c r="F14" s="1128" t="s">
        <v>39</v>
      </c>
      <c r="G14" s="1128" t="s">
        <v>39</v>
      </c>
      <c r="H14" s="197" t="s">
        <v>39</v>
      </c>
      <c r="L14" s="1129"/>
      <c r="M14" s="1129"/>
    </row>
    <row r="15" spans="1:13" s="20" customFormat="1" ht="20.1" customHeight="1">
      <c r="A15" s="1127" t="s">
        <v>1007</v>
      </c>
      <c r="B15" s="1128">
        <v>16524.84342</v>
      </c>
      <c r="C15" s="1128">
        <v>132254.86743</v>
      </c>
      <c r="D15" s="197">
        <v>12.49</v>
      </c>
      <c r="E15" s="197"/>
      <c r="F15" s="1128">
        <v>10729.64892</v>
      </c>
      <c r="G15" s="1128">
        <v>43767.29687</v>
      </c>
      <c r="H15" s="197">
        <v>24.52</v>
      </c>
      <c r="L15" s="1129"/>
      <c r="M15" s="1129"/>
    </row>
    <row r="16" spans="1:13" s="20" customFormat="1" ht="20.1" customHeight="1">
      <c r="A16" s="1127" t="s">
        <v>36</v>
      </c>
      <c r="B16" s="1128">
        <v>83769.68761</v>
      </c>
      <c r="C16" s="1128">
        <v>245567.67331</v>
      </c>
      <c r="D16" s="197">
        <v>34.11</v>
      </c>
      <c r="E16" s="197"/>
      <c r="F16" s="1128">
        <v>1216.78406</v>
      </c>
      <c r="G16" s="1128">
        <v>2318.25215</v>
      </c>
      <c r="H16" s="197">
        <v>52.49</v>
      </c>
      <c r="L16" s="1129"/>
      <c r="M16" s="1129"/>
    </row>
    <row r="17" spans="1:13" s="20" customFormat="1" ht="20.1" customHeight="1">
      <c r="A17" s="1127" t="s">
        <v>37</v>
      </c>
      <c r="B17" s="1128">
        <v>150017.09866</v>
      </c>
      <c r="C17" s="1128">
        <v>606269.9749400001</v>
      </c>
      <c r="D17" s="197">
        <v>24.74</v>
      </c>
      <c r="E17" s="197"/>
      <c r="F17" s="1128">
        <v>7634.5154</v>
      </c>
      <c r="G17" s="1128">
        <v>14345.65589</v>
      </c>
      <c r="H17" s="197">
        <v>53.22</v>
      </c>
      <c r="L17" s="1129"/>
      <c r="M17" s="1129"/>
    </row>
    <row r="18" spans="1:13" s="1132" customFormat="1" ht="24.75" customHeight="1" thickBot="1">
      <c r="A18" s="85" t="s">
        <v>38</v>
      </c>
      <c r="B18" s="781">
        <v>3224362.06115</v>
      </c>
      <c r="C18" s="781">
        <v>8227648.75276</v>
      </c>
      <c r="D18" s="1130">
        <v>39.18934993509991</v>
      </c>
      <c r="E18" s="781"/>
      <c r="F18" s="781">
        <v>80350.85309000002</v>
      </c>
      <c r="G18" s="781">
        <v>102044.28382</v>
      </c>
      <c r="H18" s="1131">
        <v>78.74116029050104</v>
      </c>
      <c r="I18" s="121"/>
      <c r="J18" s="121"/>
      <c r="K18" s="121"/>
      <c r="L18" s="1129"/>
      <c r="M18" s="1129"/>
    </row>
    <row r="19" spans="1:12" s="70" customFormat="1" ht="15">
      <c r="A19" s="121"/>
      <c r="B19" s="1133"/>
      <c r="C19" s="1133"/>
      <c r="D19" s="1133"/>
      <c r="E19" s="1133"/>
      <c r="F19" s="1133"/>
      <c r="G19" s="1133"/>
      <c r="H19" s="1133"/>
      <c r="I19" s="626"/>
      <c r="J19" s="626"/>
      <c r="K19" s="626"/>
      <c r="L19" s="626"/>
    </row>
    <row r="20" spans="1:12" s="1135" customFormat="1" ht="15">
      <c r="A20" s="134" t="s">
        <v>1008</v>
      </c>
      <c r="B20" s="134"/>
      <c r="C20" s="134"/>
      <c r="D20" s="134"/>
      <c r="E20" s="134"/>
      <c r="F20" s="134"/>
      <c r="G20" s="134"/>
      <c r="H20" s="134"/>
      <c r="I20" s="1134"/>
      <c r="J20" s="1134"/>
      <c r="K20" s="1134"/>
      <c r="L20" s="1134"/>
    </row>
    <row r="21" spans="1:8" s="70" customFormat="1" ht="13.5">
      <c r="A21" s="218"/>
      <c r="B21" s="123"/>
      <c r="C21" s="123"/>
      <c r="D21" s="123"/>
      <c r="E21" s="123"/>
      <c r="F21" s="123"/>
      <c r="G21" s="123"/>
      <c r="H21" s="123"/>
    </row>
    <row r="22" spans="1:8" ht="13.5">
      <c r="A22" s="27"/>
      <c r="B22" s="27"/>
      <c r="C22" s="27"/>
      <c r="D22" s="27"/>
      <c r="E22" s="27"/>
      <c r="F22" s="27"/>
      <c r="G22" s="27"/>
      <c r="H22" s="27"/>
    </row>
    <row r="23" spans="1:8" ht="13.5">
      <c r="A23" s="27"/>
      <c r="B23" s="27"/>
      <c r="C23" s="27"/>
      <c r="D23" s="27"/>
      <c r="E23" s="27"/>
      <c r="F23" s="27"/>
      <c r="G23" s="27"/>
      <c r="H23" s="27"/>
    </row>
    <row r="24" spans="1:8" ht="15">
      <c r="A24" s="25"/>
      <c r="B24" s="25"/>
      <c r="C24" s="25"/>
      <c r="D24" s="25"/>
      <c r="E24" s="25"/>
      <c r="F24" s="25"/>
      <c r="G24" s="25"/>
      <c r="H24" s="25"/>
    </row>
  </sheetData>
  <mergeCells count="3">
    <mergeCell ref="A5:A6"/>
    <mergeCell ref="B5:D5"/>
    <mergeCell ref="F5:H5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workbookViewId="0" topLeftCell="A1"/>
  </sheetViews>
  <sheetFormatPr defaultColWidth="11.421875" defaultRowHeight="15"/>
  <cols>
    <col min="1" max="1" width="34.140625" style="5" customWidth="1"/>
    <col min="2" max="6" width="19.421875" style="5" customWidth="1"/>
    <col min="7" max="7" width="24.00390625" style="5" bestFit="1" customWidth="1"/>
    <col min="8" max="8" width="12.00390625" style="5" customWidth="1"/>
    <col min="9" max="256" width="11.421875" style="5" customWidth="1"/>
    <col min="257" max="257" width="34.140625" style="5" customWidth="1"/>
    <col min="258" max="262" width="19.421875" style="5" customWidth="1"/>
    <col min="263" max="263" width="24.00390625" style="5" bestFit="1" customWidth="1"/>
    <col min="264" max="264" width="12.00390625" style="5" customWidth="1"/>
    <col min="265" max="512" width="11.421875" style="5" customWidth="1"/>
    <col min="513" max="513" width="34.140625" style="5" customWidth="1"/>
    <col min="514" max="518" width="19.421875" style="5" customWidth="1"/>
    <col min="519" max="519" width="24.00390625" style="5" bestFit="1" customWidth="1"/>
    <col min="520" max="520" width="12.00390625" style="5" customWidth="1"/>
    <col min="521" max="768" width="11.421875" style="5" customWidth="1"/>
    <col min="769" max="769" width="34.140625" style="5" customWidth="1"/>
    <col min="770" max="774" width="19.421875" style="5" customWidth="1"/>
    <col min="775" max="775" width="24.00390625" style="5" bestFit="1" customWidth="1"/>
    <col min="776" max="776" width="12.00390625" style="5" customWidth="1"/>
    <col min="777" max="1024" width="11.421875" style="5" customWidth="1"/>
    <col min="1025" max="1025" width="34.140625" style="5" customWidth="1"/>
    <col min="1026" max="1030" width="19.421875" style="5" customWidth="1"/>
    <col min="1031" max="1031" width="24.00390625" style="5" bestFit="1" customWidth="1"/>
    <col min="1032" max="1032" width="12.00390625" style="5" customWidth="1"/>
    <col min="1033" max="1280" width="11.421875" style="5" customWidth="1"/>
    <col min="1281" max="1281" width="34.140625" style="5" customWidth="1"/>
    <col min="1282" max="1286" width="19.421875" style="5" customWidth="1"/>
    <col min="1287" max="1287" width="24.00390625" style="5" bestFit="1" customWidth="1"/>
    <col min="1288" max="1288" width="12.00390625" style="5" customWidth="1"/>
    <col min="1289" max="1536" width="11.421875" style="5" customWidth="1"/>
    <col min="1537" max="1537" width="34.140625" style="5" customWidth="1"/>
    <col min="1538" max="1542" width="19.421875" style="5" customWidth="1"/>
    <col min="1543" max="1543" width="24.00390625" style="5" bestFit="1" customWidth="1"/>
    <col min="1544" max="1544" width="12.00390625" style="5" customWidth="1"/>
    <col min="1545" max="1792" width="11.421875" style="5" customWidth="1"/>
    <col min="1793" max="1793" width="34.140625" style="5" customWidth="1"/>
    <col min="1794" max="1798" width="19.421875" style="5" customWidth="1"/>
    <col min="1799" max="1799" width="24.00390625" style="5" bestFit="1" customWidth="1"/>
    <col min="1800" max="1800" width="12.00390625" style="5" customWidth="1"/>
    <col min="1801" max="2048" width="11.421875" style="5" customWidth="1"/>
    <col min="2049" max="2049" width="34.140625" style="5" customWidth="1"/>
    <col min="2050" max="2054" width="19.421875" style="5" customWidth="1"/>
    <col min="2055" max="2055" width="24.00390625" style="5" bestFit="1" customWidth="1"/>
    <col min="2056" max="2056" width="12.00390625" style="5" customWidth="1"/>
    <col min="2057" max="2304" width="11.421875" style="5" customWidth="1"/>
    <col min="2305" max="2305" width="34.140625" style="5" customWidth="1"/>
    <col min="2306" max="2310" width="19.421875" style="5" customWidth="1"/>
    <col min="2311" max="2311" width="24.00390625" style="5" bestFit="1" customWidth="1"/>
    <col min="2312" max="2312" width="12.00390625" style="5" customWidth="1"/>
    <col min="2313" max="2560" width="11.421875" style="5" customWidth="1"/>
    <col min="2561" max="2561" width="34.140625" style="5" customWidth="1"/>
    <col min="2562" max="2566" width="19.421875" style="5" customWidth="1"/>
    <col min="2567" max="2567" width="24.00390625" style="5" bestFit="1" customWidth="1"/>
    <col min="2568" max="2568" width="12.00390625" style="5" customWidth="1"/>
    <col min="2569" max="2816" width="11.421875" style="5" customWidth="1"/>
    <col min="2817" max="2817" width="34.140625" style="5" customWidth="1"/>
    <col min="2818" max="2822" width="19.421875" style="5" customWidth="1"/>
    <col min="2823" max="2823" width="24.00390625" style="5" bestFit="1" customWidth="1"/>
    <col min="2824" max="2824" width="12.00390625" style="5" customWidth="1"/>
    <col min="2825" max="3072" width="11.421875" style="5" customWidth="1"/>
    <col min="3073" max="3073" width="34.140625" style="5" customWidth="1"/>
    <col min="3074" max="3078" width="19.421875" style="5" customWidth="1"/>
    <col min="3079" max="3079" width="24.00390625" style="5" bestFit="1" customWidth="1"/>
    <col min="3080" max="3080" width="12.00390625" style="5" customWidth="1"/>
    <col min="3081" max="3328" width="11.421875" style="5" customWidth="1"/>
    <col min="3329" max="3329" width="34.140625" style="5" customWidth="1"/>
    <col min="3330" max="3334" width="19.421875" style="5" customWidth="1"/>
    <col min="3335" max="3335" width="24.00390625" style="5" bestFit="1" customWidth="1"/>
    <col min="3336" max="3336" width="12.00390625" style="5" customWidth="1"/>
    <col min="3337" max="3584" width="11.421875" style="5" customWidth="1"/>
    <col min="3585" max="3585" width="34.140625" style="5" customWidth="1"/>
    <col min="3586" max="3590" width="19.421875" style="5" customWidth="1"/>
    <col min="3591" max="3591" width="24.00390625" style="5" bestFit="1" customWidth="1"/>
    <col min="3592" max="3592" width="12.00390625" style="5" customWidth="1"/>
    <col min="3593" max="3840" width="11.421875" style="5" customWidth="1"/>
    <col min="3841" max="3841" width="34.140625" style="5" customWidth="1"/>
    <col min="3842" max="3846" width="19.421875" style="5" customWidth="1"/>
    <col min="3847" max="3847" width="24.00390625" style="5" bestFit="1" customWidth="1"/>
    <col min="3848" max="3848" width="12.00390625" style="5" customWidth="1"/>
    <col min="3849" max="4096" width="11.421875" style="5" customWidth="1"/>
    <col min="4097" max="4097" width="34.140625" style="5" customWidth="1"/>
    <col min="4098" max="4102" width="19.421875" style="5" customWidth="1"/>
    <col min="4103" max="4103" width="24.00390625" style="5" bestFit="1" customWidth="1"/>
    <col min="4104" max="4104" width="12.00390625" style="5" customWidth="1"/>
    <col min="4105" max="4352" width="11.421875" style="5" customWidth="1"/>
    <col min="4353" max="4353" width="34.140625" style="5" customWidth="1"/>
    <col min="4354" max="4358" width="19.421875" style="5" customWidth="1"/>
    <col min="4359" max="4359" width="24.00390625" style="5" bestFit="1" customWidth="1"/>
    <col min="4360" max="4360" width="12.00390625" style="5" customWidth="1"/>
    <col min="4361" max="4608" width="11.421875" style="5" customWidth="1"/>
    <col min="4609" max="4609" width="34.140625" style="5" customWidth="1"/>
    <col min="4610" max="4614" width="19.421875" style="5" customWidth="1"/>
    <col min="4615" max="4615" width="24.00390625" style="5" bestFit="1" customWidth="1"/>
    <col min="4616" max="4616" width="12.00390625" style="5" customWidth="1"/>
    <col min="4617" max="4864" width="11.421875" style="5" customWidth="1"/>
    <col min="4865" max="4865" width="34.140625" style="5" customWidth="1"/>
    <col min="4866" max="4870" width="19.421875" style="5" customWidth="1"/>
    <col min="4871" max="4871" width="24.00390625" style="5" bestFit="1" customWidth="1"/>
    <col min="4872" max="4872" width="12.00390625" style="5" customWidth="1"/>
    <col min="4873" max="5120" width="11.421875" style="5" customWidth="1"/>
    <col min="5121" max="5121" width="34.140625" style="5" customWidth="1"/>
    <col min="5122" max="5126" width="19.421875" style="5" customWidth="1"/>
    <col min="5127" max="5127" width="24.00390625" style="5" bestFit="1" customWidth="1"/>
    <col min="5128" max="5128" width="12.00390625" style="5" customWidth="1"/>
    <col min="5129" max="5376" width="11.421875" style="5" customWidth="1"/>
    <col min="5377" max="5377" width="34.140625" style="5" customWidth="1"/>
    <col min="5378" max="5382" width="19.421875" style="5" customWidth="1"/>
    <col min="5383" max="5383" width="24.00390625" style="5" bestFit="1" customWidth="1"/>
    <col min="5384" max="5384" width="12.00390625" style="5" customWidth="1"/>
    <col min="5385" max="5632" width="11.421875" style="5" customWidth="1"/>
    <col min="5633" max="5633" width="34.140625" style="5" customWidth="1"/>
    <col min="5634" max="5638" width="19.421875" style="5" customWidth="1"/>
    <col min="5639" max="5639" width="24.00390625" style="5" bestFit="1" customWidth="1"/>
    <col min="5640" max="5640" width="12.00390625" style="5" customWidth="1"/>
    <col min="5641" max="5888" width="11.421875" style="5" customWidth="1"/>
    <col min="5889" max="5889" width="34.140625" style="5" customWidth="1"/>
    <col min="5890" max="5894" width="19.421875" style="5" customWidth="1"/>
    <col min="5895" max="5895" width="24.00390625" style="5" bestFit="1" customWidth="1"/>
    <col min="5896" max="5896" width="12.00390625" style="5" customWidth="1"/>
    <col min="5897" max="6144" width="11.421875" style="5" customWidth="1"/>
    <col min="6145" max="6145" width="34.140625" style="5" customWidth="1"/>
    <col min="6146" max="6150" width="19.421875" style="5" customWidth="1"/>
    <col min="6151" max="6151" width="24.00390625" style="5" bestFit="1" customWidth="1"/>
    <col min="6152" max="6152" width="12.00390625" style="5" customWidth="1"/>
    <col min="6153" max="6400" width="11.421875" style="5" customWidth="1"/>
    <col min="6401" max="6401" width="34.140625" style="5" customWidth="1"/>
    <col min="6402" max="6406" width="19.421875" style="5" customWidth="1"/>
    <col min="6407" max="6407" width="24.00390625" style="5" bestFit="1" customWidth="1"/>
    <col min="6408" max="6408" width="12.00390625" style="5" customWidth="1"/>
    <col min="6409" max="6656" width="11.421875" style="5" customWidth="1"/>
    <col min="6657" max="6657" width="34.140625" style="5" customWidth="1"/>
    <col min="6658" max="6662" width="19.421875" style="5" customWidth="1"/>
    <col min="6663" max="6663" width="24.00390625" style="5" bestFit="1" customWidth="1"/>
    <col min="6664" max="6664" width="12.00390625" style="5" customWidth="1"/>
    <col min="6665" max="6912" width="11.421875" style="5" customWidth="1"/>
    <col min="6913" max="6913" width="34.140625" style="5" customWidth="1"/>
    <col min="6914" max="6918" width="19.421875" style="5" customWidth="1"/>
    <col min="6919" max="6919" width="24.00390625" style="5" bestFit="1" customWidth="1"/>
    <col min="6920" max="6920" width="12.00390625" style="5" customWidth="1"/>
    <col min="6921" max="7168" width="11.421875" style="5" customWidth="1"/>
    <col min="7169" max="7169" width="34.140625" style="5" customWidth="1"/>
    <col min="7170" max="7174" width="19.421875" style="5" customWidth="1"/>
    <col min="7175" max="7175" width="24.00390625" style="5" bestFit="1" customWidth="1"/>
    <col min="7176" max="7176" width="12.00390625" style="5" customWidth="1"/>
    <col min="7177" max="7424" width="11.421875" style="5" customWidth="1"/>
    <col min="7425" max="7425" width="34.140625" style="5" customWidth="1"/>
    <col min="7426" max="7430" width="19.421875" style="5" customWidth="1"/>
    <col min="7431" max="7431" width="24.00390625" style="5" bestFit="1" customWidth="1"/>
    <col min="7432" max="7432" width="12.00390625" style="5" customWidth="1"/>
    <col min="7433" max="7680" width="11.421875" style="5" customWidth="1"/>
    <col min="7681" max="7681" width="34.140625" style="5" customWidth="1"/>
    <col min="7682" max="7686" width="19.421875" style="5" customWidth="1"/>
    <col min="7687" max="7687" width="24.00390625" style="5" bestFit="1" customWidth="1"/>
    <col min="7688" max="7688" width="12.00390625" style="5" customWidth="1"/>
    <col min="7689" max="7936" width="11.421875" style="5" customWidth="1"/>
    <col min="7937" max="7937" width="34.140625" style="5" customWidth="1"/>
    <col min="7938" max="7942" width="19.421875" style="5" customWidth="1"/>
    <col min="7943" max="7943" width="24.00390625" style="5" bestFit="1" customWidth="1"/>
    <col min="7944" max="7944" width="12.00390625" style="5" customWidth="1"/>
    <col min="7945" max="8192" width="11.421875" style="5" customWidth="1"/>
    <col min="8193" max="8193" width="34.140625" style="5" customWidth="1"/>
    <col min="8194" max="8198" width="19.421875" style="5" customWidth="1"/>
    <col min="8199" max="8199" width="24.00390625" style="5" bestFit="1" customWidth="1"/>
    <col min="8200" max="8200" width="12.00390625" style="5" customWidth="1"/>
    <col min="8201" max="8448" width="11.421875" style="5" customWidth="1"/>
    <col min="8449" max="8449" width="34.140625" style="5" customWidth="1"/>
    <col min="8450" max="8454" width="19.421875" style="5" customWidth="1"/>
    <col min="8455" max="8455" width="24.00390625" style="5" bestFit="1" customWidth="1"/>
    <col min="8456" max="8456" width="12.00390625" style="5" customWidth="1"/>
    <col min="8457" max="8704" width="11.421875" style="5" customWidth="1"/>
    <col min="8705" max="8705" width="34.140625" style="5" customWidth="1"/>
    <col min="8706" max="8710" width="19.421875" style="5" customWidth="1"/>
    <col min="8711" max="8711" width="24.00390625" style="5" bestFit="1" customWidth="1"/>
    <col min="8712" max="8712" width="12.00390625" style="5" customWidth="1"/>
    <col min="8713" max="8960" width="11.421875" style="5" customWidth="1"/>
    <col min="8961" max="8961" width="34.140625" style="5" customWidth="1"/>
    <col min="8962" max="8966" width="19.421875" style="5" customWidth="1"/>
    <col min="8967" max="8967" width="24.00390625" style="5" bestFit="1" customWidth="1"/>
    <col min="8968" max="8968" width="12.00390625" style="5" customWidth="1"/>
    <col min="8969" max="9216" width="11.421875" style="5" customWidth="1"/>
    <col min="9217" max="9217" width="34.140625" style="5" customWidth="1"/>
    <col min="9218" max="9222" width="19.421875" style="5" customWidth="1"/>
    <col min="9223" max="9223" width="24.00390625" style="5" bestFit="1" customWidth="1"/>
    <col min="9224" max="9224" width="12.00390625" style="5" customWidth="1"/>
    <col min="9225" max="9472" width="11.421875" style="5" customWidth="1"/>
    <col min="9473" max="9473" width="34.140625" style="5" customWidth="1"/>
    <col min="9474" max="9478" width="19.421875" style="5" customWidth="1"/>
    <col min="9479" max="9479" width="24.00390625" style="5" bestFit="1" customWidth="1"/>
    <col min="9480" max="9480" width="12.00390625" style="5" customWidth="1"/>
    <col min="9481" max="9728" width="11.421875" style="5" customWidth="1"/>
    <col min="9729" max="9729" width="34.140625" style="5" customWidth="1"/>
    <col min="9730" max="9734" width="19.421875" style="5" customWidth="1"/>
    <col min="9735" max="9735" width="24.00390625" style="5" bestFit="1" customWidth="1"/>
    <col min="9736" max="9736" width="12.00390625" style="5" customWidth="1"/>
    <col min="9737" max="9984" width="11.421875" style="5" customWidth="1"/>
    <col min="9985" max="9985" width="34.140625" style="5" customWidth="1"/>
    <col min="9986" max="9990" width="19.421875" style="5" customWidth="1"/>
    <col min="9991" max="9991" width="24.00390625" style="5" bestFit="1" customWidth="1"/>
    <col min="9992" max="9992" width="12.00390625" style="5" customWidth="1"/>
    <col min="9993" max="10240" width="11.421875" style="5" customWidth="1"/>
    <col min="10241" max="10241" width="34.140625" style="5" customWidth="1"/>
    <col min="10242" max="10246" width="19.421875" style="5" customWidth="1"/>
    <col min="10247" max="10247" width="24.00390625" style="5" bestFit="1" customWidth="1"/>
    <col min="10248" max="10248" width="12.00390625" style="5" customWidth="1"/>
    <col min="10249" max="10496" width="11.421875" style="5" customWidth="1"/>
    <col min="10497" max="10497" width="34.140625" style="5" customWidth="1"/>
    <col min="10498" max="10502" width="19.421875" style="5" customWidth="1"/>
    <col min="10503" max="10503" width="24.00390625" style="5" bestFit="1" customWidth="1"/>
    <col min="10504" max="10504" width="12.00390625" style="5" customWidth="1"/>
    <col min="10505" max="10752" width="11.421875" style="5" customWidth="1"/>
    <col min="10753" max="10753" width="34.140625" style="5" customWidth="1"/>
    <col min="10754" max="10758" width="19.421875" style="5" customWidth="1"/>
    <col min="10759" max="10759" width="24.00390625" style="5" bestFit="1" customWidth="1"/>
    <col min="10760" max="10760" width="12.00390625" style="5" customWidth="1"/>
    <col min="10761" max="11008" width="11.421875" style="5" customWidth="1"/>
    <col min="11009" max="11009" width="34.140625" style="5" customWidth="1"/>
    <col min="11010" max="11014" width="19.421875" style="5" customWidth="1"/>
    <col min="11015" max="11015" width="24.00390625" style="5" bestFit="1" customWidth="1"/>
    <col min="11016" max="11016" width="12.00390625" style="5" customWidth="1"/>
    <col min="11017" max="11264" width="11.421875" style="5" customWidth="1"/>
    <col min="11265" max="11265" width="34.140625" style="5" customWidth="1"/>
    <col min="11266" max="11270" width="19.421875" style="5" customWidth="1"/>
    <col min="11271" max="11271" width="24.00390625" style="5" bestFit="1" customWidth="1"/>
    <col min="11272" max="11272" width="12.00390625" style="5" customWidth="1"/>
    <col min="11273" max="11520" width="11.421875" style="5" customWidth="1"/>
    <col min="11521" max="11521" width="34.140625" style="5" customWidth="1"/>
    <col min="11522" max="11526" width="19.421875" style="5" customWidth="1"/>
    <col min="11527" max="11527" width="24.00390625" style="5" bestFit="1" customWidth="1"/>
    <col min="11528" max="11528" width="12.00390625" style="5" customWidth="1"/>
    <col min="11529" max="11776" width="11.421875" style="5" customWidth="1"/>
    <col min="11777" max="11777" width="34.140625" style="5" customWidth="1"/>
    <col min="11778" max="11782" width="19.421875" style="5" customWidth="1"/>
    <col min="11783" max="11783" width="24.00390625" style="5" bestFit="1" customWidth="1"/>
    <col min="11784" max="11784" width="12.00390625" style="5" customWidth="1"/>
    <col min="11785" max="12032" width="11.421875" style="5" customWidth="1"/>
    <col min="12033" max="12033" width="34.140625" style="5" customWidth="1"/>
    <col min="12034" max="12038" width="19.421875" style="5" customWidth="1"/>
    <col min="12039" max="12039" width="24.00390625" style="5" bestFit="1" customWidth="1"/>
    <col min="12040" max="12040" width="12.00390625" style="5" customWidth="1"/>
    <col min="12041" max="12288" width="11.421875" style="5" customWidth="1"/>
    <col min="12289" max="12289" width="34.140625" style="5" customWidth="1"/>
    <col min="12290" max="12294" width="19.421875" style="5" customWidth="1"/>
    <col min="12295" max="12295" width="24.00390625" style="5" bestFit="1" customWidth="1"/>
    <col min="12296" max="12296" width="12.00390625" style="5" customWidth="1"/>
    <col min="12297" max="12544" width="11.421875" style="5" customWidth="1"/>
    <col min="12545" max="12545" width="34.140625" style="5" customWidth="1"/>
    <col min="12546" max="12550" width="19.421875" style="5" customWidth="1"/>
    <col min="12551" max="12551" width="24.00390625" style="5" bestFit="1" customWidth="1"/>
    <col min="12552" max="12552" width="12.00390625" style="5" customWidth="1"/>
    <col min="12553" max="12800" width="11.421875" style="5" customWidth="1"/>
    <col min="12801" max="12801" width="34.140625" style="5" customWidth="1"/>
    <col min="12802" max="12806" width="19.421875" style="5" customWidth="1"/>
    <col min="12807" max="12807" width="24.00390625" style="5" bestFit="1" customWidth="1"/>
    <col min="12808" max="12808" width="12.00390625" style="5" customWidth="1"/>
    <col min="12809" max="13056" width="11.421875" style="5" customWidth="1"/>
    <col min="13057" max="13057" width="34.140625" style="5" customWidth="1"/>
    <col min="13058" max="13062" width="19.421875" style="5" customWidth="1"/>
    <col min="13063" max="13063" width="24.00390625" style="5" bestFit="1" customWidth="1"/>
    <col min="13064" max="13064" width="12.00390625" style="5" customWidth="1"/>
    <col min="13065" max="13312" width="11.421875" style="5" customWidth="1"/>
    <col min="13313" max="13313" width="34.140625" style="5" customWidth="1"/>
    <col min="13314" max="13318" width="19.421875" style="5" customWidth="1"/>
    <col min="13319" max="13319" width="24.00390625" style="5" bestFit="1" customWidth="1"/>
    <col min="13320" max="13320" width="12.00390625" style="5" customWidth="1"/>
    <col min="13321" max="13568" width="11.421875" style="5" customWidth="1"/>
    <col min="13569" max="13569" width="34.140625" style="5" customWidth="1"/>
    <col min="13570" max="13574" width="19.421875" style="5" customWidth="1"/>
    <col min="13575" max="13575" width="24.00390625" style="5" bestFit="1" customWidth="1"/>
    <col min="13576" max="13576" width="12.00390625" style="5" customWidth="1"/>
    <col min="13577" max="13824" width="11.421875" style="5" customWidth="1"/>
    <col min="13825" max="13825" width="34.140625" style="5" customWidth="1"/>
    <col min="13826" max="13830" width="19.421875" style="5" customWidth="1"/>
    <col min="13831" max="13831" width="24.00390625" style="5" bestFit="1" customWidth="1"/>
    <col min="13832" max="13832" width="12.00390625" style="5" customWidth="1"/>
    <col min="13833" max="14080" width="11.421875" style="5" customWidth="1"/>
    <col min="14081" max="14081" width="34.140625" style="5" customWidth="1"/>
    <col min="14082" max="14086" width="19.421875" style="5" customWidth="1"/>
    <col min="14087" max="14087" width="24.00390625" style="5" bestFit="1" customWidth="1"/>
    <col min="14088" max="14088" width="12.00390625" style="5" customWidth="1"/>
    <col min="14089" max="14336" width="11.421875" style="5" customWidth="1"/>
    <col min="14337" max="14337" width="34.140625" style="5" customWidth="1"/>
    <col min="14338" max="14342" width="19.421875" style="5" customWidth="1"/>
    <col min="14343" max="14343" width="24.00390625" style="5" bestFit="1" customWidth="1"/>
    <col min="14344" max="14344" width="12.00390625" style="5" customWidth="1"/>
    <col min="14345" max="14592" width="11.421875" style="5" customWidth="1"/>
    <col min="14593" max="14593" width="34.140625" style="5" customWidth="1"/>
    <col min="14594" max="14598" width="19.421875" style="5" customWidth="1"/>
    <col min="14599" max="14599" width="24.00390625" style="5" bestFit="1" customWidth="1"/>
    <col min="14600" max="14600" width="12.00390625" style="5" customWidth="1"/>
    <col min="14601" max="14848" width="11.421875" style="5" customWidth="1"/>
    <col min="14849" max="14849" width="34.140625" style="5" customWidth="1"/>
    <col min="14850" max="14854" width="19.421875" style="5" customWidth="1"/>
    <col min="14855" max="14855" width="24.00390625" style="5" bestFit="1" customWidth="1"/>
    <col min="14856" max="14856" width="12.00390625" style="5" customWidth="1"/>
    <col min="14857" max="15104" width="11.421875" style="5" customWidth="1"/>
    <col min="15105" max="15105" width="34.140625" style="5" customWidth="1"/>
    <col min="15106" max="15110" width="19.421875" style="5" customWidth="1"/>
    <col min="15111" max="15111" width="24.00390625" style="5" bestFit="1" customWidth="1"/>
    <col min="15112" max="15112" width="12.00390625" style="5" customWidth="1"/>
    <col min="15113" max="15360" width="11.421875" style="5" customWidth="1"/>
    <col min="15361" max="15361" width="34.140625" style="5" customWidth="1"/>
    <col min="15362" max="15366" width="19.421875" style="5" customWidth="1"/>
    <col min="15367" max="15367" width="24.00390625" style="5" bestFit="1" customWidth="1"/>
    <col min="15368" max="15368" width="12.00390625" style="5" customWidth="1"/>
    <col min="15369" max="15616" width="11.421875" style="5" customWidth="1"/>
    <col min="15617" max="15617" width="34.140625" style="5" customWidth="1"/>
    <col min="15618" max="15622" width="19.421875" style="5" customWidth="1"/>
    <col min="15623" max="15623" width="24.00390625" style="5" bestFit="1" customWidth="1"/>
    <col min="15624" max="15624" width="12.00390625" style="5" customWidth="1"/>
    <col min="15625" max="15872" width="11.421875" style="5" customWidth="1"/>
    <col min="15873" max="15873" width="34.140625" style="5" customWidth="1"/>
    <col min="15874" max="15878" width="19.421875" style="5" customWidth="1"/>
    <col min="15879" max="15879" width="24.00390625" style="5" bestFit="1" customWidth="1"/>
    <col min="15880" max="15880" width="12.00390625" style="5" customWidth="1"/>
    <col min="15881" max="16128" width="11.421875" style="5" customWidth="1"/>
    <col min="16129" max="16129" width="34.140625" style="5" customWidth="1"/>
    <col min="16130" max="16134" width="19.421875" style="5" customWidth="1"/>
    <col min="16135" max="16135" width="24.00390625" style="5" bestFit="1" customWidth="1"/>
    <col min="16136" max="16136" width="12.00390625" style="5" customWidth="1"/>
    <col min="16137" max="16384" width="11.421875" style="5" customWidth="1"/>
  </cols>
  <sheetData>
    <row r="1" spans="1:7" s="357" customFormat="1" ht="16.5" customHeight="1">
      <c r="A1" s="1204" t="s">
        <v>1044</v>
      </c>
      <c r="B1" s="1"/>
      <c r="C1" s="1"/>
      <c r="D1" s="1"/>
      <c r="E1" s="1"/>
      <c r="F1" s="1"/>
      <c r="G1" s="1"/>
    </row>
    <row r="2" spans="1:7" s="504" customFormat="1" ht="24" customHeight="1">
      <c r="A2" s="1337" t="s">
        <v>989</v>
      </c>
      <c r="B2" s="1337"/>
      <c r="C2" s="1337"/>
      <c r="D2" s="1337"/>
      <c r="E2" s="1337"/>
      <c r="F2" s="1337"/>
      <c r="G2" s="1337"/>
    </row>
    <row r="3" spans="1:7" s="505" customFormat="1" ht="19.5" customHeight="1">
      <c r="A3" s="1338">
        <v>44165</v>
      </c>
      <c r="B3" s="1338"/>
      <c r="C3" s="1338"/>
      <c r="D3" s="1338"/>
      <c r="E3" s="1338"/>
      <c r="F3" s="1338"/>
      <c r="G3" s="1338"/>
    </row>
    <row r="4" spans="1:7" s="506" customFormat="1" ht="18.75" customHeight="1">
      <c r="A4" s="1339" t="s">
        <v>70</v>
      </c>
      <c r="B4" s="1339"/>
      <c r="C4" s="1339"/>
      <c r="D4" s="1339"/>
      <c r="E4" s="1339"/>
      <c r="F4" s="1339"/>
      <c r="G4" s="1339"/>
    </row>
    <row r="5" s="508" customFormat="1" ht="8.25" customHeight="1" thickBot="1"/>
    <row r="6" spans="1:8" s="1103" customFormat="1" ht="33.75" customHeight="1">
      <c r="A6" s="550" t="s">
        <v>1</v>
      </c>
      <c r="B6" s="1102" t="s">
        <v>990</v>
      </c>
      <c r="C6" s="1102" t="s">
        <v>991</v>
      </c>
      <c r="D6" s="1102" t="s">
        <v>992</v>
      </c>
      <c r="E6" s="1102" t="s">
        <v>993</v>
      </c>
      <c r="F6" s="1102" t="s">
        <v>994</v>
      </c>
      <c r="G6" s="788" t="s">
        <v>995</v>
      </c>
      <c r="H6" s="5"/>
    </row>
    <row r="7" spans="1:8" s="1103" customFormat="1" ht="6.75" customHeight="1">
      <c r="A7" s="1104"/>
      <c r="B7" s="1104"/>
      <c r="C7" s="1104"/>
      <c r="D7" s="1104"/>
      <c r="E7" s="1104"/>
      <c r="F7" s="1104"/>
      <c r="G7" s="1105"/>
      <c r="H7" s="5"/>
    </row>
    <row r="8" spans="1:8" s="1108" customFormat="1" ht="15" customHeight="1">
      <c r="A8" s="79" t="s">
        <v>28</v>
      </c>
      <c r="B8" s="1106">
        <v>4646142</v>
      </c>
      <c r="C8" s="1106">
        <v>2289653.592</v>
      </c>
      <c r="D8" s="1106">
        <v>590884.28</v>
      </c>
      <c r="E8" s="1106">
        <v>54779.426</v>
      </c>
      <c r="F8" s="1106">
        <v>693034.515</v>
      </c>
      <c r="G8" s="1107">
        <v>2242282.782</v>
      </c>
      <c r="H8" s="5"/>
    </row>
    <row r="9" spans="1:8" s="1108" customFormat="1" ht="15" customHeight="1">
      <c r="A9" s="14" t="s">
        <v>29</v>
      </c>
      <c r="B9" s="1106">
        <v>165129</v>
      </c>
      <c r="C9" s="1106">
        <v>1930968.542</v>
      </c>
      <c r="D9" s="1106">
        <v>107988.34</v>
      </c>
      <c r="E9" s="1106">
        <v>0</v>
      </c>
      <c r="F9" s="1106">
        <v>105400.451</v>
      </c>
      <c r="G9" s="1107">
        <v>1933556.431</v>
      </c>
      <c r="H9" s="5"/>
    </row>
    <row r="10" spans="1:8" s="1108" customFormat="1" ht="15" customHeight="1">
      <c r="A10" s="14" t="s">
        <v>30</v>
      </c>
      <c r="B10" s="1106">
        <v>1155675</v>
      </c>
      <c r="C10" s="1106">
        <v>1573764.644</v>
      </c>
      <c r="D10" s="1106">
        <v>737668.708</v>
      </c>
      <c r="E10" s="1106">
        <v>1614.099</v>
      </c>
      <c r="F10" s="1106">
        <v>682616.615</v>
      </c>
      <c r="G10" s="1107">
        <v>1630430.836</v>
      </c>
      <c r="H10" s="5"/>
    </row>
    <row r="11" spans="1:8" s="1108" customFormat="1" ht="15" customHeight="1">
      <c r="A11" s="14" t="s">
        <v>31</v>
      </c>
      <c r="B11" s="1106">
        <v>3290</v>
      </c>
      <c r="C11" s="1106">
        <v>515729.359</v>
      </c>
      <c r="D11" s="1106">
        <v>14303.425</v>
      </c>
      <c r="E11" s="1106">
        <v>333.5</v>
      </c>
      <c r="F11" s="1106">
        <v>11542.656</v>
      </c>
      <c r="G11" s="1107">
        <v>518823.627</v>
      </c>
      <c r="H11" s="5"/>
    </row>
    <row r="12" spans="1:8" s="1108" customFormat="1" ht="15" customHeight="1">
      <c r="A12" s="14" t="s">
        <v>32</v>
      </c>
      <c r="B12" s="1106">
        <v>18803</v>
      </c>
      <c r="C12" s="1106">
        <v>252194.656</v>
      </c>
      <c r="D12" s="1106">
        <v>42108.658</v>
      </c>
      <c r="E12" s="1106">
        <v>751.061</v>
      </c>
      <c r="F12" s="1106">
        <v>32552.438</v>
      </c>
      <c r="G12" s="1107">
        <v>262501.936</v>
      </c>
      <c r="H12" s="5"/>
    </row>
    <row r="13" spans="1:12" s="1108" customFormat="1" ht="15" customHeight="1">
      <c r="A13" s="14" t="s">
        <v>33</v>
      </c>
      <c r="B13" s="1106">
        <v>43826</v>
      </c>
      <c r="C13" s="1106">
        <v>559563.258</v>
      </c>
      <c r="D13" s="1106">
        <v>35427.229</v>
      </c>
      <c r="E13" s="1106">
        <v>748.068</v>
      </c>
      <c r="F13" s="1106">
        <v>38487.613</v>
      </c>
      <c r="G13" s="1107">
        <v>557250.942</v>
      </c>
      <c r="H13" s="5"/>
      <c r="I13" s="1109"/>
      <c r="J13" s="1109"/>
      <c r="K13" s="1109"/>
      <c r="L13" s="1109"/>
    </row>
    <row r="14" spans="1:8" s="1108" customFormat="1" ht="15" customHeight="1">
      <c r="A14" s="14" t="s">
        <v>34</v>
      </c>
      <c r="B14" s="1106">
        <v>0</v>
      </c>
      <c r="C14" s="1106">
        <v>0</v>
      </c>
      <c r="D14" s="1106">
        <v>0</v>
      </c>
      <c r="E14" s="1106">
        <v>0</v>
      </c>
      <c r="F14" s="1106">
        <v>0</v>
      </c>
      <c r="G14" s="1107">
        <v>0</v>
      </c>
      <c r="H14" s="5"/>
    </row>
    <row r="15" spans="1:8" s="1108" customFormat="1" ht="14.25" customHeight="1">
      <c r="A15" s="79" t="s">
        <v>35</v>
      </c>
      <c r="B15" s="1106">
        <v>0</v>
      </c>
      <c r="C15" s="1106">
        <v>0</v>
      </c>
      <c r="D15" s="1106">
        <v>0</v>
      </c>
      <c r="E15" s="1106">
        <v>0</v>
      </c>
      <c r="F15" s="1106">
        <v>0</v>
      </c>
      <c r="G15" s="1107">
        <v>0</v>
      </c>
      <c r="H15" s="5"/>
    </row>
    <row r="16" spans="1:8" s="1108" customFormat="1" ht="14.25" customHeight="1">
      <c r="A16" s="79" t="s">
        <v>36</v>
      </c>
      <c r="B16" s="1106">
        <v>40802</v>
      </c>
      <c r="C16" s="1106">
        <v>432598.68</v>
      </c>
      <c r="D16" s="1106">
        <v>87355.28</v>
      </c>
      <c r="E16" s="1106">
        <v>1119.754</v>
      </c>
      <c r="F16" s="1106">
        <v>75248.383</v>
      </c>
      <c r="G16" s="1107">
        <v>445825.332</v>
      </c>
      <c r="H16" s="5"/>
    </row>
    <row r="17" spans="1:8" s="1108" customFormat="1" ht="14.25" customHeight="1">
      <c r="A17" s="79" t="s">
        <v>37</v>
      </c>
      <c r="B17" s="1106">
        <v>93495</v>
      </c>
      <c r="C17" s="1106">
        <v>732488.06</v>
      </c>
      <c r="D17" s="1106">
        <v>122889.054</v>
      </c>
      <c r="E17" s="1106">
        <v>545.728</v>
      </c>
      <c r="F17" s="1106">
        <v>93488.044</v>
      </c>
      <c r="G17" s="1107">
        <v>762434.797</v>
      </c>
      <c r="H17" s="5"/>
    </row>
    <row r="18" spans="1:8" s="1108" customFormat="1" ht="21.95" customHeight="1">
      <c r="A18" s="1110" t="s">
        <v>38</v>
      </c>
      <c r="B18" s="1111">
        <v>6167162</v>
      </c>
      <c r="C18" s="1111">
        <v>8286960.791000001</v>
      </c>
      <c r="D18" s="1111">
        <v>1738624.9740000002</v>
      </c>
      <c r="E18" s="1111">
        <v>59891.636000000006</v>
      </c>
      <c r="F18" s="1111">
        <v>1732370.7149999999</v>
      </c>
      <c r="G18" s="1111">
        <v>8353106.683000001</v>
      </c>
      <c r="H18" s="5"/>
    </row>
    <row r="19" spans="1:8" s="1103" customFormat="1" ht="6" customHeight="1">
      <c r="A19" s="79"/>
      <c r="B19" s="79"/>
      <c r="C19" s="1112"/>
      <c r="D19" s="1112"/>
      <c r="E19" s="1112"/>
      <c r="F19" s="1112"/>
      <c r="G19" s="1112"/>
      <c r="H19" s="5"/>
    </row>
    <row r="20" spans="1:8" s="1114" customFormat="1" ht="24" customHeight="1">
      <c r="A20" s="1113" t="s">
        <v>996</v>
      </c>
      <c r="B20" s="1113"/>
      <c r="C20" s="1113"/>
      <c r="D20" s="1113"/>
      <c r="E20" s="1113"/>
      <c r="F20" s="1113"/>
      <c r="G20" s="1113"/>
      <c r="H20" s="5"/>
    </row>
    <row r="21" spans="1:8" s="1115" customFormat="1" ht="16.5" customHeight="1">
      <c r="A21" s="218"/>
      <c r="B21" s="27"/>
      <c r="C21" s="27"/>
      <c r="D21" s="27"/>
      <c r="E21" s="27"/>
      <c r="F21" s="27"/>
      <c r="G21" s="27"/>
      <c r="H21" s="5"/>
    </row>
    <row r="22" spans="1:8" s="1116" customFormat="1" ht="16.5" customHeight="1">
      <c r="A22" s="27"/>
      <c r="B22" s="27"/>
      <c r="C22" s="27"/>
      <c r="D22" s="27"/>
      <c r="E22" s="27"/>
      <c r="F22" s="27"/>
      <c r="G22" s="27"/>
      <c r="H22" s="5"/>
    </row>
    <row r="23" spans="1:8" s="508" customFormat="1" ht="7.5" customHeight="1">
      <c r="A23" s="27"/>
      <c r="B23" s="27"/>
      <c r="C23" s="27"/>
      <c r="D23" s="27"/>
      <c r="E23" s="27"/>
      <c r="F23" s="27"/>
      <c r="G23" s="27"/>
      <c r="H23" s="5"/>
    </row>
    <row r="24" s="1103" customFormat="1" ht="31.5" customHeight="1"/>
    <row r="25" s="1103" customFormat="1" ht="5.25" customHeight="1"/>
    <row r="26" s="1108" customFormat="1" ht="15" customHeight="1"/>
    <row r="27" s="1108" customFormat="1" ht="15" customHeight="1"/>
    <row r="28" s="1108" customFormat="1" ht="15" customHeight="1"/>
    <row r="29" s="1108" customFormat="1" ht="15" customHeight="1"/>
    <row r="30" s="1108" customFormat="1" ht="15" customHeight="1"/>
    <row r="31" s="1108" customFormat="1" ht="15" customHeight="1"/>
    <row r="32" spans="8:12" s="1108" customFormat="1" ht="15" customHeight="1">
      <c r="H32" s="1106"/>
      <c r="I32" s="1106"/>
      <c r="J32" s="1106"/>
      <c r="K32" s="1106"/>
      <c r="L32" s="1107"/>
    </row>
    <row r="33" spans="8:12" s="1108" customFormat="1" ht="15" customHeight="1">
      <c r="H33" s="1109"/>
      <c r="I33" s="1109"/>
      <c r="J33" s="1109"/>
      <c r="K33" s="1109"/>
      <c r="L33" s="1109"/>
    </row>
    <row r="34" s="1108" customFormat="1" ht="15" customHeight="1"/>
    <row r="35" s="1117" customFormat="1" ht="13.5" customHeight="1"/>
    <row r="36" s="1117" customFormat="1" ht="13.5" customHeight="1"/>
    <row r="37" s="1117" customFormat="1" ht="13.5" customHeight="1"/>
    <row r="38" s="1117" customFormat="1" ht="21.95" customHeight="1"/>
    <row r="39" s="1118" customFormat="1" ht="8.25" customHeight="1"/>
    <row r="40" s="1119" customFormat="1" ht="9"/>
    <row r="41" ht="15">
      <c r="G41" s="1120"/>
    </row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="7" customFormat="1" ht="15"/>
    <row r="85" s="7" customFormat="1" ht="15"/>
    <row r="86" s="7" customFormat="1" ht="15"/>
    <row r="87" s="7" customFormat="1" ht="15"/>
  </sheetData>
  <mergeCells count="3">
    <mergeCell ref="A2:G2"/>
    <mergeCell ref="A3:G3"/>
    <mergeCell ref="A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1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workbookViewId="0" topLeftCell="A1"/>
  </sheetViews>
  <sheetFormatPr defaultColWidth="11.421875" defaultRowHeight="15"/>
  <cols>
    <col min="1" max="1" width="34.28125" style="5" customWidth="1"/>
    <col min="2" max="7" width="19.57421875" style="5" customWidth="1"/>
    <col min="8" max="256" width="10.8515625" style="5" customWidth="1"/>
    <col min="257" max="257" width="34.28125" style="5" customWidth="1"/>
    <col min="258" max="263" width="19.57421875" style="5" customWidth="1"/>
    <col min="264" max="512" width="10.8515625" style="5" customWidth="1"/>
    <col min="513" max="513" width="34.28125" style="5" customWidth="1"/>
    <col min="514" max="519" width="19.57421875" style="5" customWidth="1"/>
    <col min="520" max="768" width="10.8515625" style="5" customWidth="1"/>
    <col min="769" max="769" width="34.28125" style="5" customWidth="1"/>
    <col min="770" max="775" width="19.57421875" style="5" customWidth="1"/>
    <col min="776" max="1024" width="10.8515625" style="5" customWidth="1"/>
    <col min="1025" max="1025" width="34.28125" style="5" customWidth="1"/>
    <col min="1026" max="1031" width="19.57421875" style="5" customWidth="1"/>
    <col min="1032" max="1280" width="10.8515625" style="5" customWidth="1"/>
    <col min="1281" max="1281" width="34.28125" style="5" customWidth="1"/>
    <col min="1282" max="1287" width="19.57421875" style="5" customWidth="1"/>
    <col min="1288" max="1536" width="10.8515625" style="5" customWidth="1"/>
    <col min="1537" max="1537" width="34.28125" style="5" customWidth="1"/>
    <col min="1538" max="1543" width="19.57421875" style="5" customWidth="1"/>
    <col min="1544" max="1792" width="10.8515625" style="5" customWidth="1"/>
    <col min="1793" max="1793" width="34.28125" style="5" customWidth="1"/>
    <col min="1794" max="1799" width="19.57421875" style="5" customWidth="1"/>
    <col min="1800" max="2048" width="10.8515625" style="5" customWidth="1"/>
    <col min="2049" max="2049" width="34.28125" style="5" customWidth="1"/>
    <col min="2050" max="2055" width="19.57421875" style="5" customWidth="1"/>
    <col min="2056" max="2304" width="10.8515625" style="5" customWidth="1"/>
    <col min="2305" max="2305" width="34.28125" style="5" customWidth="1"/>
    <col min="2306" max="2311" width="19.57421875" style="5" customWidth="1"/>
    <col min="2312" max="2560" width="10.8515625" style="5" customWidth="1"/>
    <col min="2561" max="2561" width="34.28125" style="5" customWidth="1"/>
    <col min="2562" max="2567" width="19.57421875" style="5" customWidth="1"/>
    <col min="2568" max="2816" width="10.8515625" style="5" customWidth="1"/>
    <col min="2817" max="2817" width="34.28125" style="5" customWidth="1"/>
    <col min="2818" max="2823" width="19.57421875" style="5" customWidth="1"/>
    <col min="2824" max="3072" width="10.8515625" style="5" customWidth="1"/>
    <col min="3073" max="3073" width="34.28125" style="5" customWidth="1"/>
    <col min="3074" max="3079" width="19.57421875" style="5" customWidth="1"/>
    <col min="3080" max="3328" width="10.8515625" style="5" customWidth="1"/>
    <col min="3329" max="3329" width="34.28125" style="5" customWidth="1"/>
    <col min="3330" max="3335" width="19.57421875" style="5" customWidth="1"/>
    <col min="3336" max="3584" width="10.8515625" style="5" customWidth="1"/>
    <col min="3585" max="3585" width="34.28125" style="5" customWidth="1"/>
    <col min="3586" max="3591" width="19.57421875" style="5" customWidth="1"/>
    <col min="3592" max="3840" width="10.8515625" style="5" customWidth="1"/>
    <col min="3841" max="3841" width="34.28125" style="5" customWidth="1"/>
    <col min="3842" max="3847" width="19.57421875" style="5" customWidth="1"/>
    <col min="3848" max="4096" width="10.8515625" style="5" customWidth="1"/>
    <col min="4097" max="4097" width="34.28125" style="5" customWidth="1"/>
    <col min="4098" max="4103" width="19.57421875" style="5" customWidth="1"/>
    <col min="4104" max="4352" width="10.8515625" style="5" customWidth="1"/>
    <col min="4353" max="4353" width="34.28125" style="5" customWidth="1"/>
    <col min="4354" max="4359" width="19.57421875" style="5" customWidth="1"/>
    <col min="4360" max="4608" width="10.8515625" style="5" customWidth="1"/>
    <col min="4609" max="4609" width="34.28125" style="5" customWidth="1"/>
    <col min="4610" max="4615" width="19.57421875" style="5" customWidth="1"/>
    <col min="4616" max="4864" width="10.8515625" style="5" customWidth="1"/>
    <col min="4865" max="4865" width="34.28125" style="5" customWidth="1"/>
    <col min="4866" max="4871" width="19.57421875" style="5" customWidth="1"/>
    <col min="4872" max="5120" width="10.8515625" style="5" customWidth="1"/>
    <col min="5121" max="5121" width="34.28125" style="5" customWidth="1"/>
    <col min="5122" max="5127" width="19.57421875" style="5" customWidth="1"/>
    <col min="5128" max="5376" width="10.8515625" style="5" customWidth="1"/>
    <col min="5377" max="5377" width="34.28125" style="5" customWidth="1"/>
    <col min="5378" max="5383" width="19.57421875" style="5" customWidth="1"/>
    <col min="5384" max="5632" width="10.8515625" style="5" customWidth="1"/>
    <col min="5633" max="5633" width="34.28125" style="5" customWidth="1"/>
    <col min="5634" max="5639" width="19.57421875" style="5" customWidth="1"/>
    <col min="5640" max="5888" width="10.8515625" style="5" customWidth="1"/>
    <col min="5889" max="5889" width="34.28125" style="5" customWidth="1"/>
    <col min="5890" max="5895" width="19.57421875" style="5" customWidth="1"/>
    <col min="5896" max="6144" width="10.8515625" style="5" customWidth="1"/>
    <col min="6145" max="6145" width="34.28125" style="5" customWidth="1"/>
    <col min="6146" max="6151" width="19.57421875" style="5" customWidth="1"/>
    <col min="6152" max="6400" width="10.8515625" style="5" customWidth="1"/>
    <col min="6401" max="6401" width="34.28125" style="5" customWidth="1"/>
    <col min="6402" max="6407" width="19.57421875" style="5" customWidth="1"/>
    <col min="6408" max="6656" width="10.8515625" style="5" customWidth="1"/>
    <col min="6657" max="6657" width="34.28125" style="5" customWidth="1"/>
    <col min="6658" max="6663" width="19.57421875" style="5" customWidth="1"/>
    <col min="6664" max="6912" width="10.8515625" style="5" customWidth="1"/>
    <col min="6913" max="6913" width="34.28125" style="5" customWidth="1"/>
    <col min="6914" max="6919" width="19.57421875" style="5" customWidth="1"/>
    <col min="6920" max="7168" width="10.8515625" style="5" customWidth="1"/>
    <col min="7169" max="7169" width="34.28125" style="5" customWidth="1"/>
    <col min="7170" max="7175" width="19.57421875" style="5" customWidth="1"/>
    <col min="7176" max="7424" width="10.8515625" style="5" customWidth="1"/>
    <col min="7425" max="7425" width="34.28125" style="5" customWidth="1"/>
    <col min="7426" max="7431" width="19.57421875" style="5" customWidth="1"/>
    <col min="7432" max="7680" width="10.8515625" style="5" customWidth="1"/>
    <col min="7681" max="7681" width="34.28125" style="5" customWidth="1"/>
    <col min="7682" max="7687" width="19.57421875" style="5" customWidth="1"/>
    <col min="7688" max="7936" width="10.8515625" style="5" customWidth="1"/>
    <col min="7937" max="7937" width="34.28125" style="5" customWidth="1"/>
    <col min="7938" max="7943" width="19.57421875" style="5" customWidth="1"/>
    <col min="7944" max="8192" width="10.8515625" style="5" customWidth="1"/>
    <col min="8193" max="8193" width="34.28125" style="5" customWidth="1"/>
    <col min="8194" max="8199" width="19.57421875" style="5" customWidth="1"/>
    <col min="8200" max="8448" width="10.8515625" style="5" customWidth="1"/>
    <col min="8449" max="8449" width="34.28125" style="5" customWidth="1"/>
    <col min="8450" max="8455" width="19.57421875" style="5" customWidth="1"/>
    <col min="8456" max="8704" width="10.8515625" style="5" customWidth="1"/>
    <col min="8705" max="8705" width="34.28125" style="5" customWidth="1"/>
    <col min="8706" max="8711" width="19.57421875" style="5" customWidth="1"/>
    <col min="8712" max="8960" width="10.8515625" style="5" customWidth="1"/>
    <col min="8961" max="8961" width="34.28125" style="5" customWidth="1"/>
    <col min="8962" max="8967" width="19.57421875" style="5" customWidth="1"/>
    <col min="8968" max="9216" width="10.8515625" style="5" customWidth="1"/>
    <col min="9217" max="9217" width="34.28125" style="5" customWidth="1"/>
    <col min="9218" max="9223" width="19.57421875" style="5" customWidth="1"/>
    <col min="9224" max="9472" width="10.8515625" style="5" customWidth="1"/>
    <col min="9473" max="9473" width="34.28125" style="5" customWidth="1"/>
    <col min="9474" max="9479" width="19.57421875" style="5" customWidth="1"/>
    <col min="9480" max="9728" width="10.8515625" style="5" customWidth="1"/>
    <col min="9729" max="9729" width="34.28125" style="5" customWidth="1"/>
    <col min="9730" max="9735" width="19.57421875" style="5" customWidth="1"/>
    <col min="9736" max="9984" width="10.8515625" style="5" customWidth="1"/>
    <col min="9985" max="9985" width="34.28125" style="5" customWidth="1"/>
    <col min="9986" max="9991" width="19.57421875" style="5" customWidth="1"/>
    <col min="9992" max="10240" width="10.8515625" style="5" customWidth="1"/>
    <col min="10241" max="10241" width="34.28125" style="5" customWidth="1"/>
    <col min="10242" max="10247" width="19.57421875" style="5" customWidth="1"/>
    <col min="10248" max="10496" width="10.8515625" style="5" customWidth="1"/>
    <col min="10497" max="10497" width="34.28125" style="5" customWidth="1"/>
    <col min="10498" max="10503" width="19.57421875" style="5" customWidth="1"/>
    <col min="10504" max="10752" width="10.8515625" style="5" customWidth="1"/>
    <col min="10753" max="10753" width="34.28125" style="5" customWidth="1"/>
    <col min="10754" max="10759" width="19.57421875" style="5" customWidth="1"/>
    <col min="10760" max="11008" width="10.8515625" style="5" customWidth="1"/>
    <col min="11009" max="11009" width="34.28125" style="5" customWidth="1"/>
    <col min="11010" max="11015" width="19.57421875" style="5" customWidth="1"/>
    <col min="11016" max="11264" width="10.8515625" style="5" customWidth="1"/>
    <col min="11265" max="11265" width="34.28125" style="5" customWidth="1"/>
    <col min="11266" max="11271" width="19.57421875" style="5" customWidth="1"/>
    <col min="11272" max="11520" width="10.8515625" style="5" customWidth="1"/>
    <col min="11521" max="11521" width="34.28125" style="5" customWidth="1"/>
    <col min="11522" max="11527" width="19.57421875" style="5" customWidth="1"/>
    <col min="11528" max="11776" width="10.8515625" style="5" customWidth="1"/>
    <col min="11777" max="11777" width="34.28125" style="5" customWidth="1"/>
    <col min="11778" max="11783" width="19.57421875" style="5" customWidth="1"/>
    <col min="11784" max="12032" width="10.8515625" style="5" customWidth="1"/>
    <col min="12033" max="12033" width="34.28125" style="5" customWidth="1"/>
    <col min="12034" max="12039" width="19.57421875" style="5" customWidth="1"/>
    <col min="12040" max="12288" width="10.8515625" style="5" customWidth="1"/>
    <col min="12289" max="12289" width="34.28125" style="5" customWidth="1"/>
    <col min="12290" max="12295" width="19.57421875" style="5" customWidth="1"/>
    <col min="12296" max="12544" width="10.8515625" style="5" customWidth="1"/>
    <col min="12545" max="12545" width="34.28125" style="5" customWidth="1"/>
    <col min="12546" max="12551" width="19.57421875" style="5" customWidth="1"/>
    <col min="12552" max="12800" width="10.8515625" style="5" customWidth="1"/>
    <col min="12801" max="12801" width="34.28125" style="5" customWidth="1"/>
    <col min="12802" max="12807" width="19.57421875" style="5" customWidth="1"/>
    <col min="12808" max="13056" width="10.8515625" style="5" customWidth="1"/>
    <col min="13057" max="13057" width="34.28125" style="5" customWidth="1"/>
    <col min="13058" max="13063" width="19.57421875" style="5" customWidth="1"/>
    <col min="13064" max="13312" width="10.8515625" style="5" customWidth="1"/>
    <col min="13313" max="13313" width="34.28125" style="5" customWidth="1"/>
    <col min="13314" max="13319" width="19.57421875" style="5" customWidth="1"/>
    <col min="13320" max="13568" width="10.8515625" style="5" customWidth="1"/>
    <col min="13569" max="13569" width="34.28125" style="5" customWidth="1"/>
    <col min="13570" max="13575" width="19.57421875" style="5" customWidth="1"/>
    <col min="13576" max="13824" width="10.8515625" style="5" customWidth="1"/>
    <col min="13825" max="13825" width="34.28125" style="5" customWidth="1"/>
    <col min="13826" max="13831" width="19.57421875" style="5" customWidth="1"/>
    <col min="13832" max="14080" width="10.8515625" style="5" customWidth="1"/>
    <col min="14081" max="14081" width="34.28125" style="5" customWidth="1"/>
    <col min="14082" max="14087" width="19.57421875" style="5" customWidth="1"/>
    <col min="14088" max="14336" width="10.8515625" style="5" customWidth="1"/>
    <col min="14337" max="14337" width="34.28125" style="5" customWidth="1"/>
    <col min="14338" max="14343" width="19.57421875" style="5" customWidth="1"/>
    <col min="14344" max="14592" width="10.8515625" style="5" customWidth="1"/>
    <col min="14593" max="14593" width="34.28125" style="5" customWidth="1"/>
    <col min="14594" max="14599" width="19.57421875" style="5" customWidth="1"/>
    <col min="14600" max="14848" width="10.8515625" style="5" customWidth="1"/>
    <col min="14849" max="14849" width="34.28125" style="5" customWidth="1"/>
    <col min="14850" max="14855" width="19.57421875" style="5" customWidth="1"/>
    <col min="14856" max="15104" width="10.8515625" style="5" customWidth="1"/>
    <col min="15105" max="15105" width="34.28125" style="5" customWidth="1"/>
    <col min="15106" max="15111" width="19.57421875" style="5" customWidth="1"/>
    <col min="15112" max="15360" width="10.8515625" style="5" customWidth="1"/>
    <col min="15361" max="15361" width="34.28125" style="5" customWidth="1"/>
    <col min="15362" max="15367" width="19.57421875" style="5" customWidth="1"/>
    <col min="15368" max="15616" width="10.8515625" style="5" customWidth="1"/>
    <col min="15617" max="15617" width="34.28125" style="5" customWidth="1"/>
    <col min="15618" max="15623" width="19.57421875" style="5" customWidth="1"/>
    <col min="15624" max="15872" width="10.8515625" style="5" customWidth="1"/>
    <col min="15873" max="15873" width="34.28125" style="5" customWidth="1"/>
    <col min="15874" max="15879" width="19.57421875" style="5" customWidth="1"/>
    <col min="15880" max="16128" width="10.8515625" style="5" customWidth="1"/>
    <col min="16129" max="16129" width="34.28125" style="5" customWidth="1"/>
    <col min="16130" max="16135" width="19.57421875" style="5" customWidth="1"/>
    <col min="16136" max="16384" width="10.8515625" style="5" customWidth="1"/>
  </cols>
  <sheetData>
    <row r="1" spans="1:7" s="357" customFormat="1" ht="16.5" customHeight="1">
      <c r="A1" s="1204" t="s">
        <v>1044</v>
      </c>
      <c r="B1" s="1"/>
      <c r="C1" s="1"/>
      <c r="D1" s="1"/>
      <c r="E1" s="1"/>
      <c r="F1" s="1"/>
      <c r="G1" s="1"/>
    </row>
    <row r="2" spans="1:7" s="504" customFormat="1" ht="24" customHeight="1">
      <c r="A2" s="1337" t="s">
        <v>997</v>
      </c>
      <c r="B2" s="1337"/>
      <c r="C2" s="1337"/>
      <c r="D2" s="1337"/>
      <c r="E2" s="1337"/>
      <c r="F2" s="1337"/>
      <c r="G2" s="1337"/>
    </row>
    <row r="3" spans="1:7" s="505" customFormat="1" ht="19.5" customHeight="1">
      <c r="A3" s="1338">
        <v>44165</v>
      </c>
      <c r="B3" s="1338"/>
      <c r="C3" s="1338"/>
      <c r="D3" s="1338"/>
      <c r="E3" s="1338"/>
      <c r="F3" s="1338"/>
      <c r="G3" s="1338"/>
    </row>
    <row r="4" spans="1:7" s="506" customFormat="1" ht="18.75" customHeight="1">
      <c r="A4" s="1339" t="s">
        <v>70</v>
      </c>
      <c r="B4" s="1339"/>
      <c r="C4" s="1339"/>
      <c r="D4" s="1339"/>
      <c r="E4" s="1339"/>
      <c r="F4" s="1339"/>
      <c r="G4" s="1339"/>
    </row>
    <row r="5" spans="1:7" ht="13.5" thickBot="1">
      <c r="A5" s="508"/>
      <c r="B5" s="508"/>
      <c r="C5" s="508"/>
      <c r="D5" s="508"/>
      <c r="E5" s="508"/>
      <c r="F5" s="508"/>
      <c r="G5" s="508"/>
    </row>
    <row r="6" spans="1:7" ht="25.5">
      <c r="A6" s="550" t="s">
        <v>1</v>
      </c>
      <c r="B6" s="1102" t="s">
        <v>990</v>
      </c>
      <c r="C6" s="1102" t="s">
        <v>991</v>
      </c>
      <c r="D6" s="1102" t="s">
        <v>992</v>
      </c>
      <c r="E6" s="1102" t="s">
        <v>993</v>
      </c>
      <c r="F6" s="1102" t="s">
        <v>994</v>
      </c>
      <c r="G6" s="788" t="s">
        <v>995</v>
      </c>
    </row>
    <row r="7" spans="1:7" ht="13.5">
      <c r="A7" s="1104"/>
      <c r="B7" s="1104"/>
      <c r="C7" s="1104"/>
      <c r="D7" s="1104"/>
      <c r="E7" s="1104"/>
      <c r="F7" s="1104"/>
      <c r="G7" s="1105"/>
    </row>
    <row r="8" spans="1:7" ht="15" customHeight="1">
      <c r="A8" s="79" t="s">
        <v>28</v>
      </c>
      <c r="B8" s="1106">
        <v>114015</v>
      </c>
      <c r="C8" s="1106">
        <v>130065.527</v>
      </c>
      <c r="D8" s="1106">
        <v>18611.306</v>
      </c>
      <c r="E8" s="1106">
        <v>5042.637</v>
      </c>
      <c r="F8" s="1106">
        <v>29889.877</v>
      </c>
      <c r="G8" s="1107">
        <v>123829.592</v>
      </c>
    </row>
    <row r="9" spans="1:7" ht="15" customHeight="1">
      <c r="A9" s="14" t="s">
        <v>29</v>
      </c>
      <c r="B9" s="1106">
        <v>1032</v>
      </c>
      <c r="C9" s="1106">
        <v>14337.288</v>
      </c>
      <c r="D9" s="1106">
        <v>4050.93</v>
      </c>
      <c r="E9" s="1106">
        <v>0</v>
      </c>
      <c r="F9" s="1106">
        <v>3910.861</v>
      </c>
      <c r="G9" s="1107">
        <v>14477.356</v>
      </c>
    </row>
    <row r="10" spans="1:7" ht="15" customHeight="1">
      <c r="A10" s="14" t="s">
        <v>30</v>
      </c>
      <c r="B10" s="1106">
        <v>7272</v>
      </c>
      <c r="C10" s="1106">
        <v>28660.531</v>
      </c>
      <c r="D10" s="1106">
        <v>4351.21</v>
      </c>
      <c r="E10" s="1106">
        <v>13.368</v>
      </c>
      <c r="F10" s="1106">
        <v>4270.097</v>
      </c>
      <c r="G10" s="1107">
        <v>28755.012</v>
      </c>
    </row>
    <row r="11" spans="1:7" ht="15" customHeight="1">
      <c r="A11" s="14" t="s">
        <v>31</v>
      </c>
      <c r="B11" s="1106">
        <v>0</v>
      </c>
      <c r="C11" s="1106">
        <v>0</v>
      </c>
      <c r="D11" s="1106">
        <v>0</v>
      </c>
      <c r="E11" s="1106">
        <v>0</v>
      </c>
      <c r="F11" s="1106">
        <v>0</v>
      </c>
      <c r="G11" s="1107">
        <v>0</v>
      </c>
    </row>
    <row r="12" spans="1:7" ht="15" customHeight="1">
      <c r="A12" s="14" t="s">
        <v>32</v>
      </c>
      <c r="B12" s="1106">
        <v>284</v>
      </c>
      <c r="C12" s="1106">
        <v>2045.384</v>
      </c>
      <c r="D12" s="1106">
        <v>206.31</v>
      </c>
      <c r="E12" s="1106">
        <v>1.246</v>
      </c>
      <c r="F12" s="1106">
        <v>168.537</v>
      </c>
      <c r="G12" s="1107">
        <v>2084.403</v>
      </c>
    </row>
    <row r="13" spans="1:7" ht="15" customHeight="1">
      <c r="A13" s="14" t="s">
        <v>33</v>
      </c>
      <c r="B13" s="1106">
        <v>0</v>
      </c>
      <c r="C13" s="1106">
        <v>0</v>
      </c>
      <c r="D13" s="1106">
        <v>0</v>
      </c>
      <c r="E13" s="1106">
        <v>0</v>
      </c>
      <c r="F13" s="1106">
        <v>0</v>
      </c>
      <c r="G13" s="1107">
        <v>0</v>
      </c>
    </row>
    <row r="14" spans="1:7" ht="15" customHeight="1">
      <c r="A14" s="14" t="s">
        <v>34</v>
      </c>
      <c r="B14" s="1106">
        <v>0</v>
      </c>
      <c r="C14" s="1106">
        <v>0</v>
      </c>
      <c r="D14" s="1106">
        <v>0</v>
      </c>
      <c r="E14" s="1106">
        <v>0</v>
      </c>
      <c r="F14" s="1106">
        <v>0</v>
      </c>
      <c r="G14" s="1107">
        <v>0</v>
      </c>
    </row>
    <row r="15" spans="1:7" ht="15" customHeight="1">
      <c r="A15" s="79" t="s">
        <v>35</v>
      </c>
      <c r="B15" s="1106">
        <v>0</v>
      </c>
      <c r="C15" s="1106">
        <v>0</v>
      </c>
      <c r="D15" s="1106">
        <v>0</v>
      </c>
      <c r="E15" s="1106">
        <v>0</v>
      </c>
      <c r="F15" s="1106">
        <v>0</v>
      </c>
      <c r="G15" s="1107">
        <v>0</v>
      </c>
    </row>
    <row r="16" spans="1:7" ht="15" customHeight="1">
      <c r="A16" s="79" t="s">
        <v>36</v>
      </c>
      <c r="B16" s="1106">
        <v>478</v>
      </c>
      <c r="C16" s="1106">
        <v>4221.703</v>
      </c>
      <c r="D16" s="1106">
        <v>3297.083</v>
      </c>
      <c r="E16" s="1106">
        <v>0.431</v>
      </c>
      <c r="F16" s="1106">
        <v>1047.81</v>
      </c>
      <c r="G16" s="1107">
        <v>6471.407</v>
      </c>
    </row>
    <row r="17" spans="1:7" ht="15" customHeight="1">
      <c r="A17" s="79" t="s">
        <v>37</v>
      </c>
      <c r="B17" s="1106">
        <v>2825</v>
      </c>
      <c r="C17" s="1106">
        <v>25294.242</v>
      </c>
      <c r="D17" s="1106">
        <v>18615.95</v>
      </c>
      <c r="E17" s="1106">
        <v>6.521</v>
      </c>
      <c r="F17" s="1106">
        <v>12734.039</v>
      </c>
      <c r="G17" s="1107">
        <v>31182.674</v>
      </c>
    </row>
    <row r="18" spans="1:7" ht="15" customHeight="1">
      <c r="A18" s="1110" t="s">
        <v>38</v>
      </c>
      <c r="B18" s="1111">
        <v>125906</v>
      </c>
      <c r="C18" s="1111">
        <v>204624.675</v>
      </c>
      <c r="D18" s="1111">
        <v>49132.789000000004</v>
      </c>
      <c r="E18" s="1111">
        <v>5064.2029999999995</v>
      </c>
      <c r="F18" s="1111">
        <v>52021.22099999999</v>
      </c>
      <c r="G18" s="1111">
        <v>206800.444</v>
      </c>
    </row>
    <row r="19" spans="1:7" ht="13.5">
      <c r="A19" s="79"/>
      <c r="B19" s="79"/>
      <c r="C19" s="1112"/>
      <c r="D19" s="1112"/>
      <c r="E19" s="1112"/>
      <c r="F19" s="1112"/>
      <c r="G19" s="1112"/>
    </row>
    <row r="20" spans="1:7" ht="13.5">
      <c r="A20" s="1113" t="s">
        <v>996</v>
      </c>
      <c r="B20" s="1113"/>
      <c r="C20" s="1113"/>
      <c r="D20" s="1113"/>
      <c r="E20" s="1113"/>
      <c r="F20" s="1113"/>
      <c r="G20" s="1113"/>
    </row>
    <row r="21" spans="1:7" ht="13.5">
      <c r="A21" s="218"/>
      <c r="B21" s="27"/>
      <c r="C21" s="27"/>
      <c r="D21" s="27"/>
      <c r="E21" s="27"/>
      <c r="F21" s="27"/>
      <c r="G21" s="27"/>
    </row>
    <row r="22" spans="1:7" ht="13.5">
      <c r="A22" s="27"/>
      <c r="B22" s="27"/>
      <c r="C22" s="27"/>
      <c r="D22" s="27"/>
      <c r="E22" s="27"/>
      <c r="F22" s="27"/>
      <c r="G22" s="27"/>
    </row>
    <row r="23" spans="1:7" ht="13.5">
      <c r="A23" s="27"/>
      <c r="B23" s="27"/>
      <c r="C23" s="27"/>
      <c r="D23" s="27"/>
      <c r="E23" s="27"/>
      <c r="F23" s="27"/>
      <c r="G23" s="27"/>
    </row>
    <row r="24" spans="1:7" ht="13.5">
      <c r="A24" s="27"/>
      <c r="B24" s="27"/>
      <c r="C24" s="27"/>
      <c r="D24" s="27"/>
      <c r="E24" s="27"/>
      <c r="F24" s="27"/>
      <c r="G24" s="27"/>
    </row>
    <row r="25" spans="1:7" ht="15">
      <c r="A25" s="25"/>
      <c r="B25" s="25"/>
      <c r="C25" s="25"/>
      <c r="D25" s="25"/>
      <c r="E25" s="25"/>
      <c r="F25" s="25"/>
      <c r="G25" s="25"/>
    </row>
    <row r="26" spans="1:7" ht="15">
      <c r="A26" s="25"/>
      <c r="B26" s="25"/>
      <c r="C26" s="25"/>
      <c r="D26" s="25"/>
      <c r="E26" s="25"/>
      <c r="F26" s="25"/>
      <c r="G26" s="25"/>
    </row>
    <row r="27" spans="1:7" ht="15">
      <c r="A27" s="25"/>
      <c r="B27" s="25"/>
      <c r="C27" s="25"/>
      <c r="D27" s="25"/>
      <c r="E27" s="25"/>
      <c r="F27" s="25"/>
      <c r="G27" s="25"/>
    </row>
    <row r="28" spans="1:7" ht="15">
      <c r="A28" s="25"/>
      <c r="B28" s="25"/>
      <c r="C28" s="25"/>
      <c r="D28" s="25"/>
      <c r="E28" s="25"/>
      <c r="F28" s="25"/>
      <c r="G28" s="25"/>
    </row>
  </sheetData>
  <mergeCells count="3">
    <mergeCell ref="A2:G2"/>
    <mergeCell ref="A3:G3"/>
    <mergeCell ref="A4:G4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0"/>
  <sheetViews>
    <sheetView showGridLines="0" workbookViewId="0" topLeftCell="A1"/>
  </sheetViews>
  <sheetFormatPr defaultColWidth="10.8515625" defaultRowHeight="15"/>
  <cols>
    <col min="1" max="1" width="35.57421875" style="5" customWidth="1"/>
    <col min="2" max="2" width="11.140625" style="5" customWidth="1"/>
    <col min="3" max="10" width="11.7109375" style="5" customWidth="1"/>
    <col min="11" max="11" width="14.00390625" style="5" customWidth="1"/>
    <col min="12" max="12" width="10.8515625" style="5" customWidth="1"/>
    <col min="13" max="13" width="13.57421875" style="5" customWidth="1"/>
    <col min="14" max="14" width="10.8515625" style="5" customWidth="1"/>
    <col min="15" max="15" width="12.7109375" style="5" customWidth="1"/>
    <col min="16" max="16384" width="10.8515625" style="5" customWidth="1"/>
  </cols>
  <sheetData>
    <row r="1" spans="1:10" s="93" customFormat="1" ht="18.75" customHeight="1">
      <c r="A1" s="1204" t="s">
        <v>1044</v>
      </c>
      <c r="B1" s="1"/>
      <c r="C1" s="1"/>
      <c r="D1" s="1"/>
      <c r="E1" s="1"/>
      <c r="F1" s="1"/>
      <c r="G1" s="1"/>
      <c r="H1" s="1"/>
      <c r="I1" s="1"/>
      <c r="J1" s="1"/>
    </row>
    <row r="2" spans="1:15" s="94" customFormat="1" ht="30" customHeight="1">
      <c r="A2" s="1413" t="s">
        <v>1009</v>
      </c>
      <c r="B2" s="1413"/>
      <c r="C2" s="1413"/>
      <c r="D2" s="1413"/>
      <c r="E2" s="1413"/>
      <c r="F2" s="1413"/>
      <c r="G2" s="1413"/>
      <c r="H2" s="1413"/>
      <c r="I2" s="1413"/>
      <c r="J2" s="1413"/>
      <c r="K2" s="595"/>
      <c r="L2" s="595"/>
      <c r="M2" s="595"/>
      <c r="N2" s="595"/>
      <c r="O2" s="595"/>
    </row>
    <row r="3" spans="1:15" s="93" customFormat="1" ht="21" customHeight="1">
      <c r="A3" s="1414">
        <v>44165</v>
      </c>
      <c r="B3" s="1414"/>
      <c r="C3" s="1414"/>
      <c r="D3" s="1414"/>
      <c r="E3" s="1414"/>
      <c r="F3" s="1414"/>
      <c r="G3" s="1414"/>
      <c r="H3" s="1414"/>
      <c r="I3" s="1414"/>
      <c r="J3" s="1414"/>
      <c r="K3" s="596"/>
      <c r="L3" s="596"/>
      <c r="M3" s="596"/>
      <c r="N3" s="596"/>
      <c r="O3" s="596"/>
    </row>
    <row r="4" spans="1:15" s="93" customFormat="1" ht="18.75" customHeight="1">
      <c r="A4" s="1415" t="s">
        <v>70</v>
      </c>
      <c r="B4" s="1415"/>
      <c r="C4" s="1415"/>
      <c r="D4" s="1415"/>
      <c r="E4" s="1415"/>
      <c r="F4" s="1415"/>
      <c r="G4" s="1415"/>
      <c r="H4" s="1415"/>
      <c r="I4" s="1415"/>
      <c r="J4" s="1415"/>
      <c r="K4" s="596"/>
      <c r="L4" s="596"/>
      <c r="M4" s="596"/>
      <c r="N4" s="596"/>
      <c r="O4" s="596"/>
    </row>
    <row r="5" spans="1:15" s="99" customFormat="1" ht="22.5" customHeight="1" thickBot="1">
      <c r="A5" s="1136"/>
      <c r="B5" s="97"/>
      <c r="C5" s="97"/>
      <c r="D5" s="5"/>
      <c r="E5" s="5"/>
      <c r="F5" s="5"/>
      <c r="G5" s="5"/>
      <c r="H5" s="5"/>
      <c r="I5" s="5"/>
      <c r="J5" s="97"/>
      <c r="K5" s="597"/>
      <c r="L5" s="597"/>
      <c r="M5" s="597"/>
      <c r="N5" s="597"/>
      <c r="O5" s="597"/>
    </row>
    <row r="6" spans="1:9" s="89" customFormat="1" ht="24.75" customHeight="1">
      <c r="A6" s="1137"/>
      <c r="B6" s="1138"/>
      <c r="D6" s="1416" t="s">
        <v>1010</v>
      </c>
      <c r="E6" s="1416"/>
      <c r="F6" s="1416"/>
      <c r="G6" s="1416"/>
      <c r="H6" s="1416"/>
      <c r="I6" s="1139"/>
    </row>
    <row r="7" spans="1:10" s="89" customFormat="1" ht="42" customHeight="1">
      <c r="A7" s="1140"/>
      <c r="B7" s="100" t="s">
        <v>1011</v>
      </c>
      <c r="C7" s="1141" t="s">
        <v>668</v>
      </c>
      <c r="D7" s="100" t="s">
        <v>1012</v>
      </c>
      <c r="E7" s="100" t="s">
        <v>1013</v>
      </c>
      <c r="F7" s="100" t="s">
        <v>1014</v>
      </c>
      <c r="G7" s="100" t="s">
        <v>1015</v>
      </c>
      <c r="H7" s="100" t="s">
        <v>1016</v>
      </c>
      <c r="I7" s="100" t="s">
        <v>1017</v>
      </c>
      <c r="J7" s="353" t="s">
        <v>100</v>
      </c>
    </row>
    <row r="8" spans="1:34" s="104" customFormat="1" ht="8.2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2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</row>
    <row r="9" spans="1:11" s="20" customFormat="1" ht="18" customHeight="1">
      <c r="A9" s="1127" t="s">
        <v>28</v>
      </c>
      <c r="B9" s="105">
        <v>878.4646119047617</v>
      </c>
      <c r="C9" s="105">
        <v>377397.9067609523</v>
      </c>
      <c r="D9" s="105">
        <v>21791.10172095238</v>
      </c>
      <c r="E9" s="105">
        <v>188611.24295095238</v>
      </c>
      <c r="F9" s="105">
        <v>148025.30351952382</v>
      </c>
      <c r="G9" s="105">
        <v>753735.7747276189</v>
      </c>
      <c r="H9" s="105">
        <v>599331.1869709525</v>
      </c>
      <c r="I9" s="105">
        <v>91867.04971571431</v>
      </c>
      <c r="J9" s="1142">
        <v>2181638.0309785716</v>
      </c>
      <c r="K9" s="1143"/>
    </row>
    <row r="10" spans="1:11" s="20" customFormat="1" ht="18" customHeight="1">
      <c r="A10" s="1127" t="s">
        <v>29</v>
      </c>
      <c r="B10" s="105">
        <v>0</v>
      </c>
      <c r="C10" s="105">
        <v>258911.59678095236</v>
      </c>
      <c r="D10" s="105">
        <v>1.432055714285714</v>
      </c>
      <c r="E10" s="105">
        <v>2721.5491133333335</v>
      </c>
      <c r="F10" s="105">
        <v>40561.787547142856</v>
      </c>
      <c r="G10" s="105">
        <v>251117.87881142853</v>
      </c>
      <c r="H10" s="105">
        <v>1287676.5476342856</v>
      </c>
      <c r="I10" s="105">
        <v>84092.51120809524</v>
      </c>
      <c r="J10" s="1142">
        <v>1925083.3031509523</v>
      </c>
      <c r="K10" s="1143"/>
    </row>
    <row r="11" spans="1:11" s="20" customFormat="1" ht="18" customHeight="1">
      <c r="A11" s="1127" t="s">
        <v>30</v>
      </c>
      <c r="B11" s="105">
        <v>0</v>
      </c>
      <c r="C11" s="105">
        <v>218299.4592690476</v>
      </c>
      <c r="D11" s="105">
        <v>848.236000952381</v>
      </c>
      <c r="E11" s="105">
        <v>35490.77743142856</v>
      </c>
      <c r="F11" s="105">
        <v>80184.41016380952</v>
      </c>
      <c r="G11" s="105">
        <v>147882.79947047617</v>
      </c>
      <c r="H11" s="105">
        <v>756083.1565347619</v>
      </c>
      <c r="I11" s="105">
        <v>251689.787652381</v>
      </c>
      <c r="J11" s="1142">
        <v>1490478.626522857</v>
      </c>
      <c r="K11" s="1143"/>
    </row>
    <row r="12" spans="1:11" s="20" customFormat="1" ht="18" customHeight="1">
      <c r="A12" s="1127" t="s">
        <v>31</v>
      </c>
      <c r="B12" s="105">
        <v>0</v>
      </c>
      <c r="C12" s="105">
        <v>0</v>
      </c>
      <c r="D12" s="105">
        <v>0</v>
      </c>
      <c r="E12" s="105">
        <v>64.22116666666666</v>
      </c>
      <c r="F12" s="105">
        <v>1019.4255295238096</v>
      </c>
      <c r="G12" s="105">
        <v>65805.05088619045</v>
      </c>
      <c r="H12" s="105">
        <v>449739.94800952385</v>
      </c>
      <c r="I12" s="105">
        <v>0</v>
      </c>
      <c r="J12" s="1142">
        <v>516628.64559190476</v>
      </c>
      <c r="K12" s="1143"/>
    </row>
    <row r="13" spans="1:11" s="20" customFormat="1" ht="18" customHeight="1">
      <c r="A13" s="1127" t="s">
        <v>32</v>
      </c>
      <c r="B13" s="105">
        <v>0</v>
      </c>
      <c r="C13" s="105">
        <v>17537.790041428572</v>
      </c>
      <c r="D13" s="105">
        <v>0</v>
      </c>
      <c r="E13" s="105">
        <v>1615.219507142857</v>
      </c>
      <c r="F13" s="105">
        <v>15917.487805238094</v>
      </c>
      <c r="G13" s="105">
        <v>52020.14101190476</v>
      </c>
      <c r="H13" s="105">
        <v>154662.7106671429</v>
      </c>
      <c r="I13" s="105">
        <v>15016.452791904765</v>
      </c>
      <c r="J13" s="1142">
        <v>256769.80182476196</v>
      </c>
      <c r="K13" s="1143"/>
    </row>
    <row r="14" spans="1:11" s="20" customFormat="1" ht="18" customHeight="1">
      <c r="A14" s="1127" t="s">
        <v>33</v>
      </c>
      <c r="B14" s="105">
        <v>0</v>
      </c>
      <c r="C14" s="105">
        <v>0</v>
      </c>
      <c r="D14" s="105">
        <v>14.916841428571423</v>
      </c>
      <c r="E14" s="105">
        <v>1565.8308542857144</v>
      </c>
      <c r="F14" s="105">
        <v>7244.325862380953</v>
      </c>
      <c r="G14" s="105">
        <v>126609.53499714284</v>
      </c>
      <c r="H14" s="105">
        <v>267960.7094990476</v>
      </c>
      <c r="I14" s="105">
        <v>155124.34146476188</v>
      </c>
      <c r="J14" s="1142">
        <v>558519.6595190476</v>
      </c>
      <c r="K14" s="1143"/>
    </row>
    <row r="15" spans="1:11" s="20" customFormat="1" ht="18" customHeight="1">
      <c r="A15" s="1127" t="s">
        <v>34</v>
      </c>
      <c r="B15" s="105">
        <v>0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142">
        <v>0</v>
      </c>
      <c r="K15" s="1143"/>
    </row>
    <row r="16" spans="1:11" s="20" customFormat="1" ht="18" customHeight="1">
      <c r="A16" s="1127" t="s">
        <v>35</v>
      </c>
      <c r="B16" s="105">
        <v>0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142">
        <v>0</v>
      </c>
      <c r="K16" s="1143"/>
    </row>
    <row r="17" spans="1:11" s="20" customFormat="1" ht="18" customHeight="1">
      <c r="A17" s="1127" t="s">
        <v>36</v>
      </c>
      <c r="B17" s="105">
        <v>0</v>
      </c>
      <c r="C17" s="105">
        <v>18433.33833952381</v>
      </c>
      <c r="D17" s="105">
        <v>0</v>
      </c>
      <c r="E17" s="105">
        <v>396.7617890476191</v>
      </c>
      <c r="F17" s="105">
        <v>2386.7238514285714</v>
      </c>
      <c r="G17" s="105">
        <v>24634.346906190476</v>
      </c>
      <c r="H17" s="105">
        <v>263276.9742342857</v>
      </c>
      <c r="I17" s="105">
        <v>127410.16971523812</v>
      </c>
      <c r="J17" s="1142">
        <v>436538.3148357143</v>
      </c>
      <c r="K17" s="1143"/>
    </row>
    <row r="18" spans="1:11" s="20" customFormat="1" ht="18" customHeight="1">
      <c r="A18" s="1127" t="s">
        <v>37</v>
      </c>
      <c r="B18" s="105">
        <v>0</v>
      </c>
      <c r="C18" s="105">
        <v>107672.9462147619</v>
      </c>
      <c r="D18" s="105">
        <v>304.6217904761905</v>
      </c>
      <c r="E18" s="105">
        <v>8946.283957619047</v>
      </c>
      <c r="F18" s="105">
        <v>64364.10793666664</v>
      </c>
      <c r="G18" s="105">
        <v>123857.35932809523</v>
      </c>
      <c r="H18" s="105">
        <v>364997.1691833334</v>
      </c>
      <c r="I18" s="105">
        <v>68722.47709333335</v>
      </c>
      <c r="J18" s="1142">
        <v>738864.9655042858</v>
      </c>
      <c r="K18" s="1143"/>
    </row>
    <row r="19" spans="1:11" s="20" customFormat="1" ht="21.95" customHeight="1" thickBot="1">
      <c r="A19" s="85" t="s">
        <v>38</v>
      </c>
      <c r="B19" s="108">
        <v>878.4646119047617</v>
      </c>
      <c r="C19" s="108">
        <v>998253.0374066666</v>
      </c>
      <c r="D19" s="108">
        <v>22960.308409523812</v>
      </c>
      <c r="E19" s="108">
        <v>239411.8867704762</v>
      </c>
      <c r="F19" s="108">
        <v>359703.5722157142</v>
      </c>
      <c r="G19" s="108">
        <v>1545662.886139047</v>
      </c>
      <c r="H19" s="108">
        <v>4143728.402733334</v>
      </c>
      <c r="I19" s="108">
        <v>793922.7896414286</v>
      </c>
      <c r="J19" s="108">
        <v>8104521.347928095</v>
      </c>
      <c r="K19" s="1143"/>
    </row>
    <row r="20" spans="1:11" s="20" customFormat="1" ht="21" customHeight="1">
      <c r="A20" s="112" t="s">
        <v>1018</v>
      </c>
      <c r="B20" s="113"/>
      <c r="C20" s="113"/>
      <c r="D20" s="113"/>
      <c r="E20" s="113"/>
      <c r="F20" s="113"/>
      <c r="G20" s="113"/>
      <c r="H20" s="113"/>
      <c r="I20" s="113"/>
      <c r="J20" s="114"/>
      <c r="K20" s="1143"/>
    </row>
    <row r="21" spans="1:19" s="20" customFormat="1" ht="16.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1" s="20" customFormat="1" ht="21.95" customHeight="1">
      <c r="A22" s="125"/>
      <c r="B22" s="89"/>
      <c r="C22" s="89"/>
      <c r="D22" s="89"/>
      <c r="E22" s="89"/>
      <c r="F22" s="89"/>
      <c r="G22" s="89"/>
      <c r="H22" s="89"/>
      <c r="I22" s="89"/>
      <c r="J22" s="89"/>
      <c r="K22" s="1143"/>
    </row>
    <row r="23" spans="1:11" s="121" customFormat="1" ht="30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1144"/>
    </row>
    <row r="24" spans="1:11" s="6" customFormat="1" ht="7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607"/>
    </row>
    <row r="25" spans="1:10" s="122" customFormat="1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00" ht="15">
      <c r="C200" s="5" t="s">
        <v>63</v>
      </c>
    </row>
  </sheetData>
  <mergeCells count="4">
    <mergeCell ref="A2:J2"/>
    <mergeCell ref="A3:J3"/>
    <mergeCell ref="A4:J4"/>
    <mergeCell ref="D6:H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showGridLines="0" workbookViewId="0" topLeftCell="A1"/>
  </sheetViews>
  <sheetFormatPr defaultColWidth="10.8515625" defaultRowHeight="15"/>
  <cols>
    <col min="1" max="1" width="35.57421875" style="5" customWidth="1"/>
    <col min="2" max="2" width="11.140625" style="5" customWidth="1"/>
    <col min="3" max="10" width="11.7109375" style="5" customWidth="1"/>
    <col min="11" max="11" width="14.00390625" style="5" customWidth="1"/>
    <col min="12" max="12" width="10.8515625" style="5" customWidth="1"/>
    <col min="13" max="13" width="13.57421875" style="5" customWidth="1"/>
    <col min="14" max="14" width="10.8515625" style="5" customWidth="1"/>
    <col min="15" max="15" width="12.7109375" style="5" customWidth="1"/>
    <col min="16" max="16384" width="10.8515625" style="5" customWidth="1"/>
  </cols>
  <sheetData>
    <row r="1" spans="1:10" s="93" customFormat="1" ht="18.75" customHeight="1">
      <c r="A1" s="1204" t="s">
        <v>1044</v>
      </c>
      <c r="B1" s="1"/>
      <c r="C1" s="1"/>
      <c r="D1" s="1"/>
      <c r="E1" s="1"/>
      <c r="F1" s="1"/>
      <c r="G1" s="1"/>
      <c r="H1" s="1"/>
      <c r="I1" s="1"/>
      <c r="J1" s="1"/>
    </row>
    <row r="2" spans="1:15" s="94" customFormat="1" ht="30" customHeight="1">
      <c r="A2" s="1413" t="s">
        <v>1019</v>
      </c>
      <c r="B2" s="1413"/>
      <c r="C2" s="1413"/>
      <c r="D2" s="1413"/>
      <c r="E2" s="1413"/>
      <c r="F2" s="1413"/>
      <c r="G2" s="1413"/>
      <c r="H2" s="1413"/>
      <c r="I2" s="1413"/>
      <c r="J2" s="1413"/>
      <c r="K2" s="595"/>
      <c r="L2" s="595"/>
      <c r="M2" s="595"/>
      <c r="N2" s="595"/>
      <c r="O2" s="595"/>
    </row>
    <row r="3" spans="1:15" s="93" customFormat="1" ht="21" customHeight="1">
      <c r="A3" s="1414">
        <v>44165</v>
      </c>
      <c r="B3" s="1414"/>
      <c r="C3" s="1414"/>
      <c r="D3" s="1414"/>
      <c r="E3" s="1414"/>
      <c r="F3" s="1414"/>
      <c r="G3" s="1414"/>
      <c r="H3" s="1414"/>
      <c r="I3" s="1414"/>
      <c r="J3" s="1414"/>
      <c r="K3" s="596"/>
      <c r="L3" s="596"/>
      <c r="M3" s="596"/>
      <c r="N3" s="596"/>
      <c r="O3" s="596"/>
    </row>
    <row r="4" spans="1:15" s="93" customFormat="1" ht="18.75" customHeight="1">
      <c r="A4" s="1415" t="s">
        <v>1020</v>
      </c>
      <c r="B4" s="1415"/>
      <c r="C4" s="1415"/>
      <c r="D4" s="1415"/>
      <c r="E4" s="1415"/>
      <c r="F4" s="1415"/>
      <c r="G4" s="1415"/>
      <c r="H4" s="1415"/>
      <c r="I4" s="1415"/>
      <c r="J4" s="1415"/>
      <c r="K4" s="596"/>
      <c r="L4" s="596"/>
      <c r="M4" s="596"/>
      <c r="N4" s="596"/>
      <c r="O4" s="596"/>
    </row>
    <row r="5" spans="1:15" s="99" customFormat="1" ht="26.25" customHeight="1" thickBot="1">
      <c r="A5" s="1136"/>
      <c r="B5" s="97"/>
      <c r="C5" s="97"/>
      <c r="D5" s="5"/>
      <c r="E5" s="5"/>
      <c r="F5" s="5"/>
      <c r="G5" s="5"/>
      <c r="H5" s="5"/>
      <c r="I5" s="5"/>
      <c r="J5" s="97"/>
      <c r="K5" s="597"/>
      <c r="L5" s="597"/>
      <c r="M5" s="597"/>
      <c r="N5" s="597"/>
      <c r="O5" s="597"/>
    </row>
    <row r="6" spans="1:9" s="89" customFormat="1" ht="24.75" customHeight="1">
      <c r="A6" s="1137"/>
      <c r="B6" s="1138"/>
      <c r="D6" s="1416" t="s">
        <v>1010</v>
      </c>
      <c r="E6" s="1416"/>
      <c r="F6" s="1416"/>
      <c r="G6" s="1416"/>
      <c r="H6" s="1416"/>
      <c r="I6" s="1139"/>
    </row>
    <row r="7" spans="1:10" s="89" customFormat="1" ht="42" customHeight="1">
      <c r="A7" s="1140"/>
      <c r="B7" s="100" t="s">
        <v>1011</v>
      </c>
      <c r="C7" s="1141" t="s">
        <v>668</v>
      </c>
      <c r="D7" s="100" t="s">
        <v>1012</v>
      </c>
      <c r="E7" s="100" t="s">
        <v>1013</v>
      </c>
      <c r="F7" s="100" t="s">
        <v>1014</v>
      </c>
      <c r="G7" s="100" t="s">
        <v>1015</v>
      </c>
      <c r="H7" s="100" t="s">
        <v>1016</v>
      </c>
      <c r="I7" s="100" t="s">
        <v>1017</v>
      </c>
      <c r="J7" s="353" t="s">
        <v>100</v>
      </c>
    </row>
    <row r="8" spans="1:34" s="104" customFormat="1" ht="8.2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2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</row>
    <row r="9" spans="1:11" s="20" customFormat="1" ht="18" customHeight="1">
      <c r="A9" s="1127" t="s">
        <v>28</v>
      </c>
      <c r="B9" s="105">
        <v>585.2458476190477</v>
      </c>
      <c r="C9" s="105">
        <v>6388.9206680952375</v>
      </c>
      <c r="D9" s="105">
        <v>0</v>
      </c>
      <c r="E9" s="105">
        <v>129.85921666666667</v>
      </c>
      <c r="F9" s="105">
        <v>1178.57481</v>
      </c>
      <c r="G9" s="105">
        <v>3976.3839871428568</v>
      </c>
      <c r="H9" s="105">
        <v>17292.42434</v>
      </c>
      <c r="I9" s="105">
        <v>5867.800856666667</v>
      </c>
      <c r="J9" s="1142">
        <v>35419.20972619048</v>
      </c>
      <c r="K9" s="1143"/>
    </row>
    <row r="10" spans="1:11" s="20" customFormat="1" ht="18" customHeight="1">
      <c r="A10" s="1127" t="s">
        <v>29</v>
      </c>
      <c r="B10" s="105">
        <v>0</v>
      </c>
      <c r="C10" s="105">
        <v>366.86957333333334</v>
      </c>
      <c r="D10" s="105">
        <v>0</v>
      </c>
      <c r="E10" s="105">
        <v>500</v>
      </c>
      <c r="F10" s="105">
        <v>2827.8571428571427</v>
      </c>
      <c r="G10" s="105">
        <v>48.924620000000004</v>
      </c>
      <c r="H10" s="105">
        <v>147.26902047619043</v>
      </c>
      <c r="I10" s="105">
        <v>60.79149</v>
      </c>
      <c r="J10" s="1142">
        <v>3951.7118466666666</v>
      </c>
      <c r="K10" s="1143"/>
    </row>
    <row r="11" spans="1:11" s="20" customFormat="1" ht="18" customHeight="1">
      <c r="A11" s="1127" t="s">
        <v>30</v>
      </c>
      <c r="B11" s="105">
        <v>0</v>
      </c>
      <c r="C11" s="105">
        <v>2137.020829047619</v>
      </c>
      <c r="D11" s="105">
        <v>0</v>
      </c>
      <c r="E11" s="105">
        <v>7.61356</v>
      </c>
      <c r="F11" s="105">
        <v>254.3015833333333</v>
      </c>
      <c r="G11" s="105">
        <v>587.8693580952382</v>
      </c>
      <c r="H11" s="105">
        <v>1302.2022295238096</v>
      </c>
      <c r="I11" s="105">
        <v>2518.580573809524</v>
      </c>
      <c r="J11" s="1142">
        <v>6807.588133809524</v>
      </c>
      <c r="K11" s="1143"/>
    </row>
    <row r="12" spans="1:11" s="20" customFormat="1" ht="18" customHeight="1">
      <c r="A12" s="1127" t="s">
        <v>31</v>
      </c>
      <c r="B12" s="105">
        <v>0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142">
        <v>0</v>
      </c>
      <c r="K12" s="1143"/>
    </row>
    <row r="13" spans="1:11" s="20" customFormat="1" ht="18" customHeight="1">
      <c r="A13" s="1127" t="s">
        <v>32</v>
      </c>
      <c r="B13" s="105">
        <v>0</v>
      </c>
      <c r="C13" s="105">
        <v>189.71651428571423</v>
      </c>
      <c r="D13" s="105">
        <v>0</v>
      </c>
      <c r="E13" s="105">
        <v>1.6549399999999996</v>
      </c>
      <c r="F13" s="105">
        <v>52.28884999999998</v>
      </c>
      <c r="G13" s="105">
        <v>78.29191142857147</v>
      </c>
      <c r="H13" s="105">
        <v>142.97237476190477</v>
      </c>
      <c r="I13" s="105">
        <v>104.71598619047619</v>
      </c>
      <c r="J13" s="1142">
        <v>569.6405766666667</v>
      </c>
      <c r="K13" s="1143"/>
    </row>
    <row r="14" spans="1:11" s="20" customFormat="1" ht="18" customHeight="1">
      <c r="A14" s="1127" t="s">
        <v>33</v>
      </c>
      <c r="B14" s="105">
        <v>0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142">
        <v>0</v>
      </c>
      <c r="K14" s="1143"/>
    </row>
    <row r="15" spans="1:11" s="20" customFormat="1" ht="18" customHeight="1">
      <c r="A15" s="1127" t="s">
        <v>34</v>
      </c>
      <c r="B15" s="105">
        <v>0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142">
        <v>0</v>
      </c>
      <c r="K15" s="1143"/>
    </row>
    <row r="16" spans="1:11" s="20" customFormat="1" ht="18" customHeight="1">
      <c r="A16" s="1127" t="s">
        <v>35</v>
      </c>
      <c r="B16" s="105">
        <v>0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142">
        <v>0</v>
      </c>
      <c r="K16" s="1143"/>
    </row>
    <row r="17" spans="1:11" s="20" customFormat="1" ht="18" customHeight="1">
      <c r="A17" s="1127" t="s">
        <v>36</v>
      </c>
      <c r="B17" s="105">
        <v>0</v>
      </c>
      <c r="C17" s="105">
        <v>807.48726</v>
      </c>
      <c r="D17" s="105">
        <v>0</v>
      </c>
      <c r="E17" s="105">
        <v>0</v>
      </c>
      <c r="F17" s="105">
        <v>19.727670952380954</v>
      </c>
      <c r="G17" s="105">
        <v>56.56851904761904</v>
      </c>
      <c r="H17" s="105">
        <v>190.0705</v>
      </c>
      <c r="I17" s="105">
        <v>381.7025871428573</v>
      </c>
      <c r="J17" s="1142">
        <v>1455.5565371428572</v>
      </c>
      <c r="K17" s="1143"/>
    </row>
    <row r="18" spans="1:11" s="20" customFormat="1" ht="18" customHeight="1">
      <c r="A18" s="1127" t="s">
        <v>37</v>
      </c>
      <c r="B18" s="105">
        <v>0</v>
      </c>
      <c r="C18" s="105">
        <v>3777.471449999999</v>
      </c>
      <c r="D18" s="105">
        <v>0</v>
      </c>
      <c r="E18" s="105">
        <v>87.23391666666667</v>
      </c>
      <c r="F18" s="105">
        <v>1537.2154899999994</v>
      </c>
      <c r="G18" s="105">
        <v>250.39592095238103</v>
      </c>
      <c r="H18" s="105">
        <v>668.4237933333337</v>
      </c>
      <c r="I18" s="105">
        <v>1510.587043809523</v>
      </c>
      <c r="J18" s="1142">
        <v>7831.327614761902</v>
      </c>
      <c r="K18" s="1143"/>
    </row>
    <row r="19" spans="1:11" s="20" customFormat="1" ht="21.95" customHeight="1" thickBot="1">
      <c r="A19" s="85" t="s">
        <v>38</v>
      </c>
      <c r="B19" s="108">
        <v>585.2458476190477</v>
      </c>
      <c r="C19" s="108">
        <v>13667.486294761902</v>
      </c>
      <c r="D19" s="108">
        <v>0</v>
      </c>
      <c r="E19" s="108">
        <v>726.3616333333333</v>
      </c>
      <c r="F19" s="108">
        <v>5869.965547142856</v>
      </c>
      <c r="G19" s="108">
        <v>4998.434316666667</v>
      </c>
      <c r="H19" s="108">
        <v>19743.362258095243</v>
      </c>
      <c r="I19" s="108">
        <v>10444.178537619047</v>
      </c>
      <c r="J19" s="108">
        <v>56035.03443523809</v>
      </c>
      <c r="K19" s="1143"/>
    </row>
    <row r="20" spans="1:11" s="20" customFormat="1" ht="21" customHeight="1">
      <c r="A20" s="112" t="s">
        <v>1018</v>
      </c>
      <c r="B20" s="113"/>
      <c r="C20" s="113"/>
      <c r="D20" s="113"/>
      <c r="E20" s="113"/>
      <c r="F20" s="113"/>
      <c r="G20" s="113"/>
      <c r="H20" s="113"/>
      <c r="I20" s="113"/>
      <c r="J20" s="114"/>
      <c r="K20" s="1143"/>
    </row>
    <row r="21" spans="1:19" s="20" customFormat="1" ht="16.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1" s="20" customFormat="1" ht="21.95" customHeight="1">
      <c r="A22" s="125"/>
      <c r="B22" s="89"/>
      <c r="C22" s="89"/>
      <c r="D22" s="89"/>
      <c r="E22" s="89"/>
      <c r="F22" s="89"/>
      <c r="G22" s="89"/>
      <c r="H22" s="89"/>
      <c r="I22" s="89"/>
      <c r="J22" s="89"/>
      <c r="K22" s="1143"/>
    </row>
    <row r="23" spans="1:11" s="121" customFormat="1" ht="30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1144"/>
    </row>
    <row r="24" spans="1:11" s="6" customFormat="1" ht="7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607"/>
    </row>
    <row r="25" spans="1:10" s="122" customFormat="1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</row>
  </sheetData>
  <mergeCells count="4">
    <mergeCell ref="A2:J2"/>
    <mergeCell ref="A3:J3"/>
    <mergeCell ref="A4:J4"/>
    <mergeCell ref="D6:H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GridLines="0" workbookViewId="0" topLeftCell="A1"/>
  </sheetViews>
  <sheetFormatPr defaultColWidth="11.421875" defaultRowHeight="15"/>
  <cols>
    <col min="1" max="1" width="33.7109375" style="501" customWidth="1"/>
    <col min="2" max="6" width="25.7109375" style="501" customWidth="1"/>
    <col min="7" max="7" width="10.8515625" style="1145" customWidth="1"/>
    <col min="8" max="8" width="20.140625" style="501" bestFit="1" customWidth="1"/>
    <col min="9" max="256" width="10.8515625" style="501" customWidth="1"/>
    <col min="257" max="257" width="33.7109375" style="501" customWidth="1"/>
    <col min="258" max="262" width="25.7109375" style="501" customWidth="1"/>
    <col min="263" max="263" width="10.8515625" style="501" customWidth="1"/>
    <col min="264" max="264" width="20.140625" style="501" bestFit="1" customWidth="1"/>
    <col min="265" max="512" width="10.8515625" style="501" customWidth="1"/>
    <col min="513" max="513" width="33.7109375" style="501" customWidth="1"/>
    <col min="514" max="518" width="25.7109375" style="501" customWidth="1"/>
    <col min="519" max="519" width="10.8515625" style="501" customWidth="1"/>
    <col min="520" max="520" width="20.140625" style="501" bestFit="1" customWidth="1"/>
    <col min="521" max="768" width="10.8515625" style="501" customWidth="1"/>
    <col min="769" max="769" width="33.7109375" style="501" customWidth="1"/>
    <col min="770" max="774" width="25.7109375" style="501" customWidth="1"/>
    <col min="775" max="775" width="10.8515625" style="501" customWidth="1"/>
    <col min="776" max="776" width="20.140625" style="501" bestFit="1" customWidth="1"/>
    <col min="777" max="1024" width="10.8515625" style="501" customWidth="1"/>
    <col min="1025" max="1025" width="33.7109375" style="501" customWidth="1"/>
    <col min="1026" max="1030" width="25.7109375" style="501" customWidth="1"/>
    <col min="1031" max="1031" width="10.8515625" style="501" customWidth="1"/>
    <col min="1032" max="1032" width="20.140625" style="501" bestFit="1" customWidth="1"/>
    <col min="1033" max="1280" width="10.8515625" style="501" customWidth="1"/>
    <col min="1281" max="1281" width="33.7109375" style="501" customWidth="1"/>
    <col min="1282" max="1286" width="25.7109375" style="501" customWidth="1"/>
    <col min="1287" max="1287" width="10.8515625" style="501" customWidth="1"/>
    <col min="1288" max="1288" width="20.140625" style="501" bestFit="1" customWidth="1"/>
    <col min="1289" max="1536" width="10.8515625" style="501" customWidth="1"/>
    <col min="1537" max="1537" width="33.7109375" style="501" customWidth="1"/>
    <col min="1538" max="1542" width="25.7109375" style="501" customWidth="1"/>
    <col min="1543" max="1543" width="10.8515625" style="501" customWidth="1"/>
    <col min="1544" max="1544" width="20.140625" style="501" bestFit="1" customWidth="1"/>
    <col min="1545" max="1792" width="10.8515625" style="501" customWidth="1"/>
    <col min="1793" max="1793" width="33.7109375" style="501" customWidth="1"/>
    <col min="1794" max="1798" width="25.7109375" style="501" customWidth="1"/>
    <col min="1799" max="1799" width="10.8515625" style="501" customWidth="1"/>
    <col min="1800" max="1800" width="20.140625" style="501" bestFit="1" customWidth="1"/>
    <col min="1801" max="2048" width="10.8515625" style="501" customWidth="1"/>
    <col min="2049" max="2049" width="33.7109375" style="501" customWidth="1"/>
    <col min="2050" max="2054" width="25.7109375" style="501" customWidth="1"/>
    <col min="2055" max="2055" width="10.8515625" style="501" customWidth="1"/>
    <col min="2056" max="2056" width="20.140625" style="501" bestFit="1" customWidth="1"/>
    <col min="2057" max="2304" width="10.8515625" style="501" customWidth="1"/>
    <col min="2305" max="2305" width="33.7109375" style="501" customWidth="1"/>
    <col min="2306" max="2310" width="25.7109375" style="501" customWidth="1"/>
    <col min="2311" max="2311" width="10.8515625" style="501" customWidth="1"/>
    <col min="2312" max="2312" width="20.140625" style="501" bestFit="1" customWidth="1"/>
    <col min="2313" max="2560" width="10.8515625" style="501" customWidth="1"/>
    <col min="2561" max="2561" width="33.7109375" style="501" customWidth="1"/>
    <col min="2562" max="2566" width="25.7109375" style="501" customWidth="1"/>
    <col min="2567" max="2567" width="10.8515625" style="501" customWidth="1"/>
    <col min="2568" max="2568" width="20.140625" style="501" bestFit="1" customWidth="1"/>
    <col min="2569" max="2816" width="10.8515625" style="501" customWidth="1"/>
    <col min="2817" max="2817" width="33.7109375" style="501" customWidth="1"/>
    <col min="2818" max="2822" width="25.7109375" style="501" customWidth="1"/>
    <col min="2823" max="2823" width="10.8515625" style="501" customWidth="1"/>
    <col min="2824" max="2824" width="20.140625" style="501" bestFit="1" customWidth="1"/>
    <col min="2825" max="3072" width="10.8515625" style="501" customWidth="1"/>
    <col min="3073" max="3073" width="33.7109375" style="501" customWidth="1"/>
    <col min="3074" max="3078" width="25.7109375" style="501" customWidth="1"/>
    <col min="3079" max="3079" width="10.8515625" style="501" customWidth="1"/>
    <col min="3080" max="3080" width="20.140625" style="501" bestFit="1" customWidth="1"/>
    <col min="3081" max="3328" width="10.8515625" style="501" customWidth="1"/>
    <col min="3329" max="3329" width="33.7109375" style="501" customWidth="1"/>
    <col min="3330" max="3334" width="25.7109375" style="501" customWidth="1"/>
    <col min="3335" max="3335" width="10.8515625" style="501" customWidth="1"/>
    <col min="3336" max="3336" width="20.140625" style="501" bestFit="1" customWidth="1"/>
    <col min="3337" max="3584" width="10.8515625" style="501" customWidth="1"/>
    <col min="3585" max="3585" width="33.7109375" style="501" customWidth="1"/>
    <col min="3586" max="3590" width="25.7109375" style="501" customWidth="1"/>
    <col min="3591" max="3591" width="10.8515625" style="501" customWidth="1"/>
    <col min="3592" max="3592" width="20.140625" style="501" bestFit="1" customWidth="1"/>
    <col min="3593" max="3840" width="10.8515625" style="501" customWidth="1"/>
    <col min="3841" max="3841" width="33.7109375" style="501" customWidth="1"/>
    <col min="3842" max="3846" width="25.7109375" style="501" customWidth="1"/>
    <col min="3847" max="3847" width="10.8515625" style="501" customWidth="1"/>
    <col min="3848" max="3848" width="20.140625" style="501" bestFit="1" customWidth="1"/>
    <col min="3849" max="4096" width="10.8515625" style="501" customWidth="1"/>
    <col min="4097" max="4097" width="33.7109375" style="501" customWidth="1"/>
    <col min="4098" max="4102" width="25.7109375" style="501" customWidth="1"/>
    <col min="4103" max="4103" width="10.8515625" style="501" customWidth="1"/>
    <col min="4104" max="4104" width="20.140625" style="501" bestFit="1" customWidth="1"/>
    <col min="4105" max="4352" width="10.8515625" style="501" customWidth="1"/>
    <col min="4353" max="4353" width="33.7109375" style="501" customWidth="1"/>
    <col min="4354" max="4358" width="25.7109375" style="501" customWidth="1"/>
    <col min="4359" max="4359" width="10.8515625" style="501" customWidth="1"/>
    <col min="4360" max="4360" width="20.140625" style="501" bestFit="1" customWidth="1"/>
    <col min="4361" max="4608" width="10.8515625" style="501" customWidth="1"/>
    <col min="4609" max="4609" width="33.7109375" style="501" customWidth="1"/>
    <col min="4610" max="4614" width="25.7109375" style="501" customWidth="1"/>
    <col min="4615" max="4615" width="10.8515625" style="501" customWidth="1"/>
    <col min="4616" max="4616" width="20.140625" style="501" bestFit="1" customWidth="1"/>
    <col min="4617" max="4864" width="10.8515625" style="501" customWidth="1"/>
    <col min="4865" max="4865" width="33.7109375" style="501" customWidth="1"/>
    <col min="4866" max="4870" width="25.7109375" style="501" customWidth="1"/>
    <col min="4871" max="4871" width="10.8515625" style="501" customWidth="1"/>
    <col min="4872" max="4872" width="20.140625" style="501" bestFit="1" customWidth="1"/>
    <col min="4873" max="5120" width="10.8515625" style="501" customWidth="1"/>
    <col min="5121" max="5121" width="33.7109375" style="501" customWidth="1"/>
    <col min="5122" max="5126" width="25.7109375" style="501" customWidth="1"/>
    <col min="5127" max="5127" width="10.8515625" style="501" customWidth="1"/>
    <col min="5128" max="5128" width="20.140625" style="501" bestFit="1" customWidth="1"/>
    <col min="5129" max="5376" width="10.8515625" style="501" customWidth="1"/>
    <col min="5377" max="5377" width="33.7109375" style="501" customWidth="1"/>
    <col min="5378" max="5382" width="25.7109375" style="501" customWidth="1"/>
    <col min="5383" max="5383" width="10.8515625" style="501" customWidth="1"/>
    <col min="5384" max="5384" width="20.140625" style="501" bestFit="1" customWidth="1"/>
    <col min="5385" max="5632" width="10.8515625" style="501" customWidth="1"/>
    <col min="5633" max="5633" width="33.7109375" style="501" customWidth="1"/>
    <col min="5634" max="5638" width="25.7109375" style="501" customWidth="1"/>
    <col min="5639" max="5639" width="10.8515625" style="501" customWidth="1"/>
    <col min="5640" max="5640" width="20.140625" style="501" bestFit="1" customWidth="1"/>
    <col min="5641" max="5888" width="10.8515625" style="501" customWidth="1"/>
    <col min="5889" max="5889" width="33.7109375" style="501" customWidth="1"/>
    <col min="5890" max="5894" width="25.7109375" style="501" customWidth="1"/>
    <col min="5895" max="5895" width="10.8515625" style="501" customWidth="1"/>
    <col min="5896" max="5896" width="20.140625" style="501" bestFit="1" customWidth="1"/>
    <col min="5897" max="6144" width="10.8515625" style="501" customWidth="1"/>
    <col min="6145" max="6145" width="33.7109375" style="501" customWidth="1"/>
    <col min="6146" max="6150" width="25.7109375" style="501" customWidth="1"/>
    <col min="6151" max="6151" width="10.8515625" style="501" customWidth="1"/>
    <col min="6152" max="6152" width="20.140625" style="501" bestFit="1" customWidth="1"/>
    <col min="6153" max="6400" width="10.8515625" style="501" customWidth="1"/>
    <col min="6401" max="6401" width="33.7109375" style="501" customWidth="1"/>
    <col min="6402" max="6406" width="25.7109375" style="501" customWidth="1"/>
    <col min="6407" max="6407" width="10.8515625" style="501" customWidth="1"/>
    <col min="6408" max="6408" width="20.140625" style="501" bestFit="1" customWidth="1"/>
    <col min="6409" max="6656" width="10.8515625" style="501" customWidth="1"/>
    <col min="6657" max="6657" width="33.7109375" style="501" customWidth="1"/>
    <col min="6658" max="6662" width="25.7109375" style="501" customWidth="1"/>
    <col min="6663" max="6663" width="10.8515625" style="501" customWidth="1"/>
    <col min="6664" max="6664" width="20.140625" style="501" bestFit="1" customWidth="1"/>
    <col min="6665" max="6912" width="10.8515625" style="501" customWidth="1"/>
    <col min="6913" max="6913" width="33.7109375" style="501" customWidth="1"/>
    <col min="6914" max="6918" width="25.7109375" style="501" customWidth="1"/>
    <col min="6919" max="6919" width="10.8515625" style="501" customWidth="1"/>
    <col min="6920" max="6920" width="20.140625" style="501" bestFit="1" customWidth="1"/>
    <col min="6921" max="7168" width="10.8515625" style="501" customWidth="1"/>
    <col min="7169" max="7169" width="33.7109375" style="501" customWidth="1"/>
    <col min="7170" max="7174" width="25.7109375" style="501" customWidth="1"/>
    <col min="7175" max="7175" width="10.8515625" style="501" customWidth="1"/>
    <col min="7176" max="7176" width="20.140625" style="501" bestFit="1" customWidth="1"/>
    <col min="7177" max="7424" width="10.8515625" style="501" customWidth="1"/>
    <col min="7425" max="7425" width="33.7109375" style="501" customWidth="1"/>
    <col min="7426" max="7430" width="25.7109375" style="501" customWidth="1"/>
    <col min="7431" max="7431" width="10.8515625" style="501" customWidth="1"/>
    <col min="7432" max="7432" width="20.140625" style="501" bestFit="1" customWidth="1"/>
    <col min="7433" max="7680" width="10.8515625" style="501" customWidth="1"/>
    <col min="7681" max="7681" width="33.7109375" style="501" customWidth="1"/>
    <col min="7682" max="7686" width="25.7109375" style="501" customWidth="1"/>
    <col min="7687" max="7687" width="10.8515625" style="501" customWidth="1"/>
    <col min="7688" max="7688" width="20.140625" style="501" bestFit="1" customWidth="1"/>
    <col min="7689" max="7936" width="10.8515625" style="501" customWidth="1"/>
    <col min="7937" max="7937" width="33.7109375" style="501" customWidth="1"/>
    <col min="7938" max="7942" width="25.7109375" style="501" customWidth="1"/>
    <col min="7943" max="7943" width="10.8515625" style="501" customWidth="1"/>
    <col min="7944" max="7944" width="20.140625" style="501" bestFit="1" customWidth="1"/>
    <col min="7945" max="8192" width="10.8515625" style="501" customWidth="1"/>
    <col min="8193" max="8193" width="33.7109375" style="501" customWidth="1"/>
    <col min="8194" max="8198" width="25.7109375" style="501" customWidth="1"/>
    <col min="8199" max="8199" width="10.8515625" style="501" customWidth="1"/>
    <col min="8200" max="8200" width="20.140625" style="501" bestFit="1" customWidth="1"/>
    <col min="8201" max="8448" width="10.8515625" style="501" customWidth="1"/>
    <col min="8449" max="8449" width="33.7109375" style="501" customWidth="1"/>
    <col min="8450" max="8454" width="25.7109375" style="501" customWidth="1"/>
    <col min="8455" max="8455" width="10.8515625" style="501" customWidth="1"/>
    <col min="8456" max="8456" width="20.140625" style="501" bestFit="1" customWidth="1"/>
    <col min="8457" max="8704" width="10.8515625" style="501" customWidth="1"/>
    <col min="8705" max="8705" width="33.7109375" style="501" customWidth="1"/>
    <col min="8706" max="8710" width="25.7109375" style="501" customWidth="1"/>
    <col min="8711" max="8711" width="10.8515625" style="501" customWidth="1"/>
    <col min="8712" max="8712" width="20.140625" style="501" bestFit="1" customWidth="1"/>
    <col min="8713" max="8960" width="10.8515625" style="501" customWidth="1"/>
    <col min="8961" max="8961" width="33.7109375" style="501" customWidth="1"/>
    <col min="8962" max="8966" width="25.7109375" style="501" customWidth="1"/>
    <col min="8967" max="8967" width="10.8515625" style="501" customWidth="1"/>
    <col min="8968" max="8968" width="20.140625" style="501" bestFit="1" customWidth="1"/>
    <col min="8969" max="9216" width="10.8515625" style="501" customWidth="1"/>
    <col min="9217" max="9217" width="33.7109375" style="501" customWidth="1"/>
    <col min="9218" max="9222" width="25.7109375" style="501" customWidth="1"/>
    <col min="9223" max="9223" width="10.8515625" style="501" customWidth="1"/>
    <col min="9224" max="9224" width="20.140625" style="501" bestFit="1" customWidth="1"/>
    <col min="9225" max="9472" width="10.8515625" style="501" customWidth="1"/>
    <col min="9473" max="9473" width="33.7109375" style="501" customWidth="1"/>
    <col min="9474" max="9478" width="25.7109375" style="501" customWidth="1"/>
    <col min="9479" max="9479" width="10.8515625" style="501" customWidth="1"/>
    <col min="9480" max="9480" width="20.140625" style="501" bestFit="1" customWidth="1"/>
    <col min="9481" max="9728" width="10.8515625" style="501" customWidth="1"/>
    <col min="9729" max="9729" width="33.7109375" style="501" customWidth="1"/>
    <col min="9730" max="9734" width="25.7109375" style="501" customWidth="1"/>
    <col min="9735" max="9735" width="10.8515625" style="501" customWidth="1"/>
    <col min="9736" max="9736" width="20.140625" style="501" bestFit="1" customWidth="1"/>
    <col min="9737" max="9984" width="10.8515625" style="501" customWidth="1"/>
    <col min="9985" max="9985" width="33.7109375" style="501" customWidth="1"/>
    <col min="9986" max="9990" width="25.7109375" style="501" customWidth="1"/>
    <col min="9991" max="9991" width="10.8515625" style="501" customWidth="1"/>
    <col min="9992" max="9992" width="20.140625" style="501" bestFit="1" customWidth="1"/>
    <col min="9993" max="10240" width="10.8515625" style="501" customWidth="1"/>
    <col min="10241" max="10241" width="33.7109375" style="501" customWidth="1"/>
    <col min="10242" max="10246" width="25.7109375" style="501" customWidth="1"/>
    <col min="10247" max="10247" width="10.8515625" style="501" customWidth="1"/>
    <col min="10248" max="10248" width="20.140625" style="501" bestFit="1" customWidth="1"/>
    <col min="10249" max="10496" width="10.8515625" style="501" customWidth="1"/>
    <col min="10497" max="10497" width="33.7109375" style="501" customWidth="1"/>
    <col min="10498" max="10502" width="25.7109375" style="501" customWidth="1"/>
    <col min="10503" max="10503" width="10.8515625" style="501" customWidth="1"/>
    <col min="10504" max="10504" width="20.140625" style="501" bestFit="1" customWidth="1"/>
    <col min="10505" max="10752" width="10.8515625" style="501" customWidth="1"/>
    <col min="10753" max="10753" width="33.7109375" style="501" customWidth="1"/>
    <col min="10754" max="10758" width="25.7109375" style="501" customWidth="1"/>
    <col min="10759" max="10759" width="10.8515625" style="501" customWidth="1"/>
    <col min="10760" max="10760" width="20.140625" style="501" bestFit="1" customWidth="1"/>
    <col min="10761" max="11008" width="10.8515625" style="501" customWidth="1"/>
    <col min="11009" max="11009" width="33.7109375" style="501" customWidth="1"/>
    <col min="11010" max="11014" width="25.7109375" style="501" customWidth="1"/>
    <col min="11015" max="11015" width="10.8515625" style="501" customWidth="1"/>
    <col min="11016" max="11016" width="20.140625" style="501" bestFit="1" customWidth="1"/>
    <col min="11017" max="11264" width="10.8515625" style="501" customWidth="1"/>
    <col min="11265" max="11265" width="33.7109375" style="501" customWidth="1"/>
    <col min="11266" max="11270" width="25.7109375" style="501" customWidth="1"/>
    <col min="11271" max="11271" width="10.8515625" style="501" customWidth="1"/>
    <col min="11272" max="11272" width="20.140625" style="501" bestFit="1" customWidth="1"/>
    <col min="11273" max="11520" width="10.8515625" style="501" customWidth="1"/>
    <col min="11521" max="11521" width="33.7109375" style="501" customWidth="1"/>
    <col min="11522" max="11526" width="25.7109375" style="501" customWidth="1"/>
    <col min="11527" max="11527" width="10.8515625" style="501" customWidth="1"/>
    <col min="11528" max="11528" width="20.140625" style="501" bestFit="1" customWidth="1"/>
    <col min="11529" max="11776" width="10.8515625" style="501" customWidth="1"/>
    <col min="11777" max="11777" width="33.7109375" style="501" customWidth="1"/>
    <col min="11778" max="11782" width="25.7109375" style="501" customWidth="1"/>
    <col min="11783" max="11783" width="10.8515625" style="501" customWidth="1"/>
    <col min="11784" max="11784" width="20.140625" style="501" bestFit="1" customWidth="1"/>
    <col min="11785" max="12032" width="10.8515625" style="501" customWidth="1"/>
    <col min="12033" max="12033" width="33.7109375" style="501" customWidth="1"/>
    <col min="12034" max="12038" width="25.7109375" style="501" customWidth="1"/>
    <col min="12039" max="12039" width="10.8515625" style="501" customWidth="1"/>
    <col min="12040" max="12040" width="20.140625" style="501" bestFit="1" customWidth="1"/>
    <col min="12041" max="12288" width="10.8515625" style="501" customWidth="1"/>
    <col min="12289" max="12289" width="33.7109375" style="501" customWidth="1"/>
    <col min="12290" max="12294" width="25.7109375" style="501" customWidth="1"/>
    <col min="12295" max="12295" width="10.8515625" style="501" customWidth="1"/>
    <col min="12296" max="12296" width="20.140625" style="501" bestFit="1" customWidth="1"/>
    <col min="12297" max="12544" width="10.8515625" style="501" customWidth="1"/>
    <col min="12545" max="12545" width="33.7109375" style="501" customWidth="1"/>
    <col min="12546" max="12550" width="25.7109375" style="501" customWidth="1"/>
    <col min="12551" max="12551" width="10.8515625" style="501" customWidth="1"/>
    <col min="12552" max="12552" width="20.140625" style="501" bestFit="1" customWidth="1"/>
    <col min="12553" max="12800" width="10.8515625" style="501" customWidth="1"/>
    <col min="12801" max="12801" width="33.7109375" style="501" customWidth="1"/>
    <col min="12802" max="12806" width="25.7109375" style="501" customWidth="1"/>
    <col min="12807" max="12807" width="10.8515625" style="501" customWidth="1"/>
    <col min="12808" max="12808" width="20.140625" style="501" bestFit="1" customWidth="1"/>
    <col min="12809" max="13056" width="10.8515625" style="501" customWidth="1"/>
    <col min="13057" max="13057" width="33.7109375" style="501" customWidth="1"/>
    <col min="13058" max="13062" width="25.7109375" style="501" customWidth="1"/>
    <col min="13063" max="13063" width="10.8515625" style="501" customWidth="1"/>
    <col min="13064" max="13064" width="20.140625" style="501" bestFit="1" customWidth="1"/>
    <col min="13065" max="13312" width="10.8515625" style="501" customWidth="1"/>
    <col min="13313" max="13313" width="33.7109375" style="501" customWidth="1"/>
    <col min="13314" max="13318" width="25.7109375" style="501" customWidth="1"/>
    <col min="13319" max="13319" width="10.8515625" style="501" customWidth="1"/>
    <col min="13320" max="13320" width="20.140625" style="501" bestFit="1" customWidth="1"/>
    <col min="13321" max="13568" width="10.8515625" style="501" customWidth="1"/>
    <col min="13569" max="13569" width="33.7109375" style="501" customWidth="1"/>
    <col min="13570" max="13574" width="25.7109375" style="501" customWidth="1"/>
    <col min="13575" max="13575" width="10.8515625" style="501" customWidth="1"/>
    <col min="13576" max="13576" width="20.140625" style="501" bestFit="1" customWidth="1"/>
    <col min="13577" max="13824" width="10.8515625" style="501" customWidth="1"/>
    <col min="13825" max="13825" width="33.7109375" style="501" customWidth="1"/>
    <col min="13826" max="13830" width="25.7109375" style="501" customWidth="1"/>
    <col min="13831" max="13831" width="10.8515625" style="501" customWidth="1"/>
    <col min="13832" max="13832" width="20.140625" style="501" bestFit="1" customWidth="1"/>
    <col min="13833" max="14080" width="10.8515625" style="501" customWidth="1"/>
    <col min="14081" max="14081" width="33.7109375" style="501" customWidth="1"/>
    <col min="14082" max="14086" width="25.7109375" style="501" customWidth="1"/>
    <col min="14087" max="14087" width="10.8515625" style="501" customWidth="1"/>
    <col min="14088" max="14088" width="20.140625" style="501" bestFit="1" customWidth="1"/>
    <col min="14089" max="14336" width="10.8515625" style="501" customWidth="1"/>
    <col min="14337" max="14337" width="33.7109375" style="501" customWidth="1"/>
    <col min="14338" max="14342" width="25.7109375" style="501" customWidth="1"/>
    <col min="14343" max="14343" width="10.8515625" style="501" customWidth="1"/>
    <col min="14344" max="14344" width="20.140625" style="501" bestFit="1" customWidth="1"/>
    <col min="14345" max="14592" width="10.8515625" style="501" customWidth="1"/>
    <col min="14593" max="14593" width="33.7109375" style="501" customWidth="1"/>
    <col min="14594" max="14598" width="25.7109375" style="501" customWidth="1"/>
    <col min="14599" max="14599" width="10.8515625" style="501" customWidth="1"/>
    <col min="14600" max="14600" width="20.140625" style="501" bestFit="1" customWidth="1"/>
    <col min="14601" max="14848" width="10.8515625" style="501" customWidth="1"/>
    <col min="14849" max="14849" width="33.7109375" style="501" customWidth="1"/>
    <col min="14850" max="14854" width="25.7109375" style="501" customWidth="1"/>
    <col min="14855" max="14855" width="10.8515625" style="501" customWidth="1"/>
    <col min="14856" max="14856" width="20.140625" style="501" bestFit="1" customWidth="1"/>
    <col min="14857" max="15104" width="10.8515625" style="501" customWidth="1"/>
    <col min="15105" max="15105" width="33.7109375" style="501" customWidth="1"/>
    <col min="15106" max="15110" width="25.7109375" style="501" customWidth="1"/>
    <col min="15111" max="15111" width="10.8515625" style="501" customWidth="1"/>
    <col min="15112" max="15112" width="20.140625" style="501" bestFit="1" customWidth="1"/>
    <col min="15113" max="15360" width="10.8515625" style="501" customWidth="1"/>
    <col min="15361" max="15361" width="33.7109375" style="501" customWidth="1"/>
    <col min="15362" max="15366" width="25.7109375" style="501" customWidth="1"/>
    <col min="15367" max="15367" width="10.8515625" style="501" customWidth="1"/>
    <col min="15368" max="15368" width="20.140625" style="501" bestFit="1" customWidth="1"/>
    <col min="15369" max="15616" width="10.8515625" style="501" customWidth="1"/>
    <col min="15617" max="15617" width="33.7109375" style="501" customWidth="1"/>
    <col min="15618" max="15622" width="25.7109375" style="501" customWidth="1"/>
    <col min="15623" max="15623" width="10.8515625" style="501" customWidth="1"/>
    <col min="15624" max="15624" width="20.140625" style="501" bestFit="1" customWidth="1"/>
    <col min="15625" max="15872" width="10.8515625" style="501" customWidth="1"/>
    <col min="15873" max="15873" width="33.7109375" style="501" customWidth="1"/>
    <col min="15874" max="15878" width="25.7109375" style="501" customWidth="1"/>
    <col min="15879" max="15879" width="10.8515625" style="501" customWidth="1"/>
    <col min="15880" max="15880" width="20.140625" style="501" bestFit="1" customWidth="1"/>
    <col min="15881" max="16128" width="10.8515625" style="501" customWidth="1"/>
    <col min="16129" max="16129" width="33.7109375" style="501" customWidth="1"/>
    <col min="16130" max="16134" width="25.7109375" style="501" customWidth="1"/>
    <col min="16135" max="16135" width="10.8515625" style="501" customWidth="1"/>
    <col min="16136" max="16136" width="20.140625" style="501" bestFit="1" customWidth="1"/>
    <col min="16137" max="16384" width="10.8515625" style="501" customWidth="1"/>
  </cols>
  <sheetData>
    <row r="1" spans="1:6" ht="21" customHeight="1">
      <c r="A1" s="1204" t="s">
        <v>1044</v>
      </c>
      <c r="B1" s="699"/>
      <c r="C1" s="699"/>
      <c r="D1" s="699"/>
      <c r="E1" s="699"/>
      <c r="F1" s="699"/>
    </row>
    <row r="2" spans="1:7" s="1147" customFormat="1" ht="48.75" customHeight="1">
      <c r="A2" s="1418" t="s">
        <v>1021</v>
      </c>
      <c r="B2" s="1418"/>
      <c r="C2" s="1418"/>
      <c r="D2" s="1418"/>
      <c r="E2" s="1418"/>
      <c r="F2" s="1418"/>
      <c r="G2" s="1146"/>
    </row>
    <row r="3" spans="1:7" s="1149" customFormat="1" ht="24" customHeight="1">
      <c r="A3" s="873">
        <v>44165</v>
      </c>
      <c r="B3" s="873"/>
      <c r="C3" s="873"/>
      <c r="D3" s="873"/>
      <c r="E3" s="873"/>
      <c r="F3" s="873"/>
      <c r="G3" s="1148"/>
    </row>
    <row r="4" spans="1:7" s="1149" customFormat="1" ht="17.1" customHeight="1">
      <c r="A4" s="1419" t="s">
        <v>70</v>
      </c>
      <c r="B4" s="1419"/>
      <c r="C4" s="1419"/>
      <c r="D4" s="1419"/>
      <c r="E4" s="1419"/>
      <c r="F4" s="1419"/>
      <c r="G4" s="1148"/>
    </row>
    <row r="5" spans="1:7" s="1151" customFormat="1" ht="13.5" thickBot="1">
      <c r="A5" s="1420"/>
      <c r="B5" s="1420"/>
      <c r="C5" s="1420"/>
      <c r="D5" s="1420"/>
      <c r="E5" s="1420"/>
      <c r="F5" s="1420"/>
      <c r="G5" s="1150"/>
    </row>
    <row r="6" spans="1:7" s="1151" customFormat="1" ht="24" customHeight="1">
      <c r="A6" s="1421" t="s">
        <v>1</v>
      </c>
      <c r="B6" s="1423" t="s">
        <v>1022</v>
      </c>
      <c r="C6" s="1423"/>
      <c r="D6" s="1423"/>
      <c r="E6" s="1423"/>
      <c r="F6" s="1423"/>
      <c r="G6" s="1150"/>
    </row>
    <row r="7" spans="1:7" s="1151" customFormat="1" ht="62.25" customHeight="1">
      <c r="A7" s="1422"/>
      <c r="B7" s="1152" t="s">
        <v>1023</v>
      </c>
      <c r="C7" s="1153" t="s">
        <v>1024</v>
      </c>
      <c r="D7" s="1154" t="s">
        <v>1025</v>
      </c>
      <c r="E7" s="1154" t="s">
        <v>1026</v>
      </c>
      <c r="F7" s="1154" t="s">
        <v>1027</v>
      </c>
      <c r="G7" s="1150"/>
    </row>
    <row r="8" spans="1:8" s="1159" customFormat="1" ht="20.1" customHeight="1">
      <c r="A8" s="719" t="s">
        <v>28</v>
      </c>
      <c r="B8" s="1155">
        <v>167.22171</v>
      </c>
      <c r="C8" s="1155" t="s">
        <v>39</v>
      </c>
      <c r="D8" s="1155">
        <v>542.5275</v>
      </c>
      <c r="E8" s="1155" t="s">
        <v>39</v>
      </c>
      <c r="F8" s="1156">
        <v>709.74921</v>
      </c>
      <c r="G8" s="1157"/>
      <c r="H8" s="1158"/>
    </row>
    <row r="9" spans="1:8" s="1159" customFormat="1" ht="20.1" customHeight="1">
      <c r="A9" s="683" t="s">
        <v>29</v>
      </c>
      <c r="B9" s="1155">
        <v>142.09864000000002</v>
      </c>
      <c r="C9" s="1155" t="s">
        <v>39</v>
      </c>
      <c r="D9" s="1155">
        <v>610.7931600000001</v>
      </c>
      <c r="E9" s="1155" t="s">
        <v>39</v>
      </c>
      <c r="F9" s="1156">
        <v>752.8918000000001</v>
      </c>
      <c r="G9" s="1157"/>
      <c r="H9" s="1158"/>
    </row>
    <row r="10" spans="1:8" s="1159" customFormat="1" ht="20.1" customHeight="1">
      <c r="A10" s="683" t="s">
        <v>30</v>
      </c>
      <c r="B10" s="1155">
        <v>108.12951</v>
      </c>
      <c r="C10" s="1155" t="s">
        <v>39</v>
      </c>
      <c r="D10" s="1155">
        <v>88.56142999999999</v>
      </c>
      <c r="E10" s="1155" t="s">
        <v>39</v>
      </c>
      <c r="F10" s="1156">
        <v>196.69094</v>
      </c>
      <c r="G10" s="1157"/>
      <c r="H10" s="1158"/>
    </row>
    <row r="11" spans="1:8" s="1159" customFormat="1" ht="20.1" customHeight="1">
      <c r="A11" s="683" t="s">
        <v>31</v>
      </c>
      <c r="B11" s="1155">
        <v>5.67148</v>
      </c>
      <c r="C11" s="1155" t="s">
        <v>39</v>
      </c>
      <c r="D11" s="1155">
        <v>339.16445</v>
      </c>
      <c r="E11" s="1155" t="s">
        <v>39</v>
      </c>
      <c r="F11" s="1156">
        <v>344.83593</v>
      </c>
      <c r="G11" s="1157"/>
      <c r="H11" s="1158"/>
    </row>
    <row r="12" spans="1:8" s="1159" customFormat="1" ht="20.1" customHeight="1">
      <c r="A12" s="683" t="s">
        <v>32</v>
      </c>
      <c r="B12" s="1155">
        <v>13.35383</v>
      </c>
      <c r="C12" s="1155" t="s">
        <v>39</v>
      </c>
      <c r="D12" s="1155" t="s">
        <v>39</v>
      </c>
      <c r="E12" s="1155" t="s">
        <v>39</v>
      </c>
      <c r="F12" s="1156">
        <v>13.35383</v>
      </c>
      <c r="G12" s="1157"/>
      <c r="H12" s="1158"/>
    </row>
    <row r="13" spans="1:8" s="1159" customFormat="1" ht="20.1" customHeight="1">
      <c r="A13" s="683" t="s">
        <v>33</v>
      </c>
      <c r="B13" s="1155">
        <v>323.84179</v>
      </c>
      <c r="C13" s="1155" t="s">
        <v>39</v>
      </c>
      <c r="D13" s="1155" t="s">
        <v>39</v>
      </c>
      <c r="E13" s="1155" t="s">
        <v>39</v>
      </c>
      <c r="F13" s="1156">
        <v>323.84179</v>
      </c>
      <c r="G13" s="1157"/>
      <c r="H13" s="1158"/>
    </row>
    <row r="14" spans="1:8" s="1159" customFormat="1" ht="20.1" customHeight="1">
      <c r="A14" s="683" t="s">
        <v>34</v>
      </c>
      <c r="B14" s="1155">
        <v>170.95347</v>
      </c>
      <c r="C14" s="1155" t="s">
        <v>39</v>
      </c>
      <c r="D14" s="1155">
        <v>0.65999</v>
      </c>
      <c r="E14" s="1155" t="s">
        <v>39</v>
      </c>
      <c r="F14" s="1156">
        <v>171.61346</v>
      </c>
      <c r="G14" s="1157"/>
      <c r="H14" s="1158"/>
    </row>
    <row r="15" spans="1:8" s="1159" customFormat="1" ht="20.1" customHeight="1">
      <c r="A15" s="719" t="s">
        <v>35</v>
      </c>
      <c r="B15" s="1155">
        <v>256.7118</v>
      </c>
      <c r="C15" s="1155" t="s">
        <v>39</v>
      </c>
      <c r="D15" s="1155" t="s">
        <v>39</v>
      </c>
      <c r="E15" s="1155" t="s">
        <v>39</v>
      </c>
      <c r="F15" s="1156">
        <v>256.7118</v>
      </c>
      <c r="G15" s="1157"/>
      <c r="H15" s="1158"/>
    </row>
    <row r="16" spans="1:8" s="1159" customFormat="1" ht="20.1" customHeight="1">
      <c r="A16" s="719" t="s">
        <v>36</v>
      </c>
      <c r="B16" s="1155">
        <v>12.00418</v>
      </c>
      <c r="C16" s="1155" t="s">
        <v>39</v>
      </c>
      <c r="D16" s="1155" t="s">
        <v>39</v>
      </c>
      <c r="E16" s="1155" t="s">
        <v>39</v>
      </c>
      <c r="F16" s="1156">
        <v>12.00418</v>
      </c>
      <c r="G16" s="1157"/>
      <c r="H16" s="1158"/>
    </row>
    <row r="17" spans="1:8" s="1159" customFormat="1" ht="20.1" customHeight="1">
      <c r="A17" s="719" t="s">
        <v>37</v>
      </c>
      <c r="B17" s="1155">
        <v>21.01123</v>
      </c>
      <c r="C17" s="1155" t="s">
        <v>39</v>
      </c>
      <c r="D17" s="1155">
        <v>23.99624</v>
      </c>
      <c r="E17" s="1155" t="s">
        <v>39</v>
      </c>
      <c r="F17" s="1156">
        <v>45.00747</v>
      </c>
      <c r="G17" s="1157"/>
      <c r="H17" s="1158"/>
    </row>
    <row r="18" spans="1:8" s="1162" customFormat="1" ht="21.95" customHeight="1">
      <c r="A18" s="1160" t="s">
        <v>38</v>
      </c>
      <c r="B18" s="1156">
        <v>1220.9976399999998</v>
      </c>
      <c r="C18" s="1156" t="s">
        <v>39</v>
      </c>
      <c r="D18" s="1156">
        <v>1605.70277</v>
      </c>
      <c r="E18" s="1156" t="s">
        <v>39</v>
      </c>
      <c r="F18" s="1156">
        <v>2826.70041</v>
      </c>
      <c r="G18" s="1157"/>
      <c r="H18" s="1161"/>
    </row>
    <row r="19" spans="1:7" s="384" customFormat="1" ht="7.5" customHeight="1" thickBot="1">
      <c r="A19" s="1163"/>
      <c r="B19" s="1164"/>
      <c r="C19" s="1164"/>
      <c r="D19" s="1164"/>
      <c r="E19" s="1164"/>
      <c r="F19" s="1164"/>
      <c r="G19" s="1165"/>
    </row>
    <row r="20" spans="1:7" s="399" customFormat="1" ht="17.25" customHeight="1">
      <c r="A20" s="1417" t="s">
        <v>1028</v>
      </c>
      <c r="B20" s="1417"/>
      <c r="C20" s="1417"/>
      <c r="D20" s="1417"/>
      <c r="E20" s="1417"/>
      <c r="F20" s="1417"/>
      <c r="G20" s="1166"/>
    </row>
    <row r="21" spans="1:7" s="399" customFormat="1" ht="16.5" customHeight="1">
      <c r="A21" s="432"/>
      <c r="B21" s="1167"/>
      <c r="C21" s="1167"/>
      <c r="D21" s="1167"/>
      <c r="E21" s="1167"/>
      <c r="F21" s="1167"/>
      <c r="G21" s="1166"/>
    </row>
    <row r="22" spans="2:7" s="384" customFormat="1" ht="15">
      <c r="B22" s="1168"/>
      <c r="C22" s="1168"/>
      <c r="D22" s="1168"/>
      <c r="E22" s="1168"/>
      <c r="F22" s="1168"/>
      <c r="G22" s="1169"/>
    </row>
    <row r="23" s="384" customFormat="1" ht="15">
      <c r="G23" s="1169"/>
    </row>
    <row r="24" s="384" customFormat="1" ht="15">
      <c r="G24" s="1169"/>
    </row>
    <row r="25" s="384" customFormat="1" ht="15">
      <c r="G25" s="1169"/>
    </row>
    <row r="26" s="384" customFormat="1" ht="15">
      <c r="G26" s="1169"/>
    </row>
    <row r="27" s="384" customFormat="1" ht="15">
      <c r="G27" s="1169"/>
    </row>
    <row r="28" s="384" customFormat="1" ht="15">
      <c r="G28" s="1169"/>
    </row>
    <row r="29" s="384" customFormat="1" ht="15">
      <c r="G29" s="1169"/>
    </row>
    <row r="30" s="384" customFormat="1" ht="15">
      <c r="G30" s="1169"/>
    </row>
    <row r="31" s="384" customFormat="1" ht="15">
      <c r="G31" s="1169"/>
    </row>
    <row r="32" s="384" customFormat="1" ht="15">
      <c r="G32" s="1169"/>
    </row>
    <row r="33" s="384" customFormat="1" ht="15">
      <c r="G33" s="1169"/>
    </row>
    <row r="34" s="384" customFormat="1" ht="15">
      <c r="G34" s="1169"/>
    </row>
    <row r="35" s="384" customFormat="1" ht="15">
      <c r="G35" s="1169"/>
    </row>
    <row r="36" s="384" customFormat="1" ht="15">
      <c r="G36" s="1169"/>
    </row>
    <row r="37" s="384" customFormat="1" ht="15">
      <c r="G37" s="1169"/>
    </row>
    <row r="38" s="384" customFormat="1" ht="15">
      <c r="G38" s="1169"/>
    </row>
    <row r="39" s="384" customFormat="1" ht="15">
      <c r="G39" s="1169"/>
    </row>
    <row r="40" s="384" customFormat="1" ht="15">
      <c r="G40" s="1169"/>
    </row>
    <row r="41" s="384" customFormat="1" ht="15">
      <c r="G41" s="1169"/>
    </row>
    <row r="42" s="384" customFormat="1" ht="15">
      <c r="G42" s="1169"/>
    </row>
    <row r="43" s="384" customFormat="1" ht="15">
      <c r="G43" s="1169"/>
    </row>
    <row r="44" s="384" customFormat="1" ht="15">
      <c r="G44" s="1169"/>
    </row>
    <row r="45" s="384" customFormat="1" ht="15">
      <c r="G45" s="1169"/>
    </row>
    <row r="46" s="384" customFormat="1" ht="15">
      <c r="G46" s="1169"/>
    </row>
    <row r="47" s="384" customFormat="1" ht="15">
      <c r="G47" s="1169"/>
    </row>
    <row r="48" s="384" customFormat="1" ht="15">
      <c r="G48" s="1169"/>
    </row>
    <row r="49" s="384" customFormat="1" ht="15">
      <c r="G49" s="1169"/>
    </row>
    <row r="50" s="384" customFormat="1" ht="15">
      <c r="G50" s="1169"/>
    </row>
    <row r="51" s="384" customFormat="1" ht="15">
      <c r="G51" s="1169"/>
    </row>
    <row r="52" s="384" customFormat="1" ht="15">
      <c r="G52" s="1169"/>
    </row>
    <row r="53" s="384" customFormat="1" ht="15">
      <c r="G53" s="1169"/>
    </row>
    <row r="54" s="384" customFormat="1" ht="15">
      <c r="G54" s="1169"/>
    </row>
    <row r="55" s="384" customFormat="1" ht="15">
      <c r="G55" s="1169"/>
    </row>
    <row r="56" s="384" customFormat="1" ht="15">
      <c r="G56" s="1169"/>
    </row>
    <row r="57" s="384" customFormat="1" ht="15">
      <c r="G57" s="1169"/>
    </row>
    <row r="58" s="384" customFormat="1" ht="15">
      <c r="G58" s="1169"/>
    </row>
    <row r="59" s="384" customFormat="1" ht="15">
      <c r="G59" s="1169"/>
    </row>
    <row r="60" s="384" customFormat="1" ht="15">
      <c r="G60" s="1169"/>
    </row>
    <row r="61" s="384" customFormat="1" ht="15">
      <c r="G61" s="1169"/>
    </row>
    <row r="62" s="384" customFormat="1" ht="15">
      <c r="G62" s="1169"/>
    </row>
    <row r="63" s="384" customFormat="1" ht="15">
      <c r="G63" s="1169"/>
    </row>
    <row r="64" s="384" customFormat="1" ht="15">
      <c r="G64" s="1169"/>
    </row>
    <row r="65" s="384" customFormat="1" ht="15">
      <c r="G65" s="1169"/>
    </row>
    <row r="66" s="384" customFormat="1" ht="15">
      <c r="G66" s="1169"/>
    </row>
    <row r="67" s="384" customFormat="1" ht="15">
      <c r="G67" s="1169"/>
    </row>
    <row r="68" s="384" customFormat="1" ht="15">
      <c r="G68" s="1169"/>
    </row>
    <row r="69" s="384" customFormat="1" ht="15">
      <c r="G69" s="1169"/>
    </row>
    <row r="70" s="384" customFormat="1" ht="15">
      <c r="G70" s="1169"/>
    </row>
    <row r="71" s="384" customFormat="1" ht="15">
      <c r="G71" s="1169"/>
    </row>
    <row r="72" s="384" customFormat="1" ht="15">
      <c r="G72" s="1169"/>
    </row>
    <row r="73" s="384" customFormat="1" ht="15">
      <c r="G73" s="1169"/>
    </row>
    <row r="74" s="384" customFormat="1" ht="15">
      <c r="G74" s="1169"/>
    </row>
    <row r="75" s="384" customFormat="1" ht="15">
      <c r="G75" s="1169"/>
    </row>
    <row r="76" s="384" customFormat="1" ht="15">
      <c r="G76" s="1169"/>
    </row>
    <row r="77" s="384" customFormat="1" ht="15">
      <c r="G77" s="1169"/>
    </row>
    <row r="78" s="384" customFormat="1" ht="15">
      <c r="G78" s="1169"/>
    </row>
    <row r="79" s="384" customFormat="1" ht="15">
      <c r="G79" s="1169"/>
    </row>
    <row r="80" s="384" customFormat="1" ht="15">
      <c r="G80" s="1169"/>
    </row>
    <row r="81" s="384" customFormat="1" ht="15">
      <c r="G81" s="1169"/>
    </row>
    <row r="82" s="384" customFormat="1" ht="15">
      <c r="G82" s="1169"/>
    </row>
    <row r="83" s="384" customFormat="1" ht="15">
      <c r="G83" s="1169"/>
    </row>
    <row r="84" s="384" customFormat="1" ht="15">
      <c r="G84" s="1169"/>
    </row>
    <row r="85" s="384" customFormat="1" ht="15">
      <c r="G85" s="1169"/>
    </row>
    <row r="86" s="384" customFormat="1" ht="15">
      <c r="G86" s="1169"/>
    </row>
    <row r="87" s="384" customFormat="1" ht="15">
      <c r="G87" s="1169"/>
    </row>
    <row r="88" s="384" customFormat="1" ht="15">
      <c r="G88" s="1169"/>
    </row>
    <row r="89" s="384" customFormat="1" ht="15">
      <c r="G89" s="1169"/>
    </row>
    <row r="90" s="384" customFormat="1" ht="15">
      <c r="G90" s="1169"/>
    </row>
    <row r="91" s="384" customFormat="1" ht="15">
      <c r="G91" s="1169"/>
    </row>
    <row r="92" s="384" customFormat="1" ht="15">
      <c r="G92" s="1169"/>
    </row>
    <row r="93" s="384" customFormat="1" ht="15">
      <c r="G93" s="1169"/>
    </row>
    <row r="94" s="384" customFormat="1" ht="15">
      <c r="G94" s="1169"/>
    </row>
    <row r="95" s="384" customFormat="1" ht="15">
      <c r="G95" s="1169"/>
    </row>
    <row r="96" s="384" customFormat="1" ht="15">
      <c r="G96" s="1169"/>
    </row>
    <row r="97" s="384" customFormat="1" ht="15">
      <c r="G97" s="1169"/>
    </row>
    <row r="98" s="384" customFormat="1" ht="15">
      <c r="G98" s="1169"/>
    </row>
    <row r="99" s="384" customFormat="1" ht="15">
      <c r="G99" s="1169"/>
    </row>
    <row r="100" s="384" customFormat="1" ht="15">
      <c r="G100" s="1169"/>
    </row>
    <row r="101" s="384" customFormat="1" ht="15">
      <c r="G101" s="1169"/>
    </row>
    <row r="102" s="384" customFormat="1" ht="15">
      <c r="G102" s="1169"/>
    </row>
    <row r="103" s="384" customFormat="1" ht="15">
      <c r="G103" s="1169"/>
    </row>
    <row r="104" s="384" customFormat="1" ht="15">
      <c r="G104" s="1169"/>
    </row>
    <row r="105" s="384" customFormat="1" ht="15">
      <c r="G105" s="1169"/>
    </row>
    <row r="106" s="384" customFormat="1" ht="15">
      <c r="G106" s="1169"/>
    </row>
    <row r="107" s="384" customFormat="1" ht="15">
      <c r="G107" s="1169"/>
    </row>
    <row r="108" s="384" customFormat="1" ht="15">
      <c r="G108" s="1169"/>
    </row>
    <row r="109" s="384" customFormat="1" ht="15">
      <c r="G109" s="1169"/>
    </row>
    <row r="110" s="384" customFormat="1" ht="15">
      <c r="G110" s="1169"/>
    </row>
    <row r="111" s="384" customFormat="1" ht="15">
      <c r="G111" s="1169"/>
    </row>
    <row r="112" s="384" customFormat="1" ht="15">
      <c r="G112" s="1169"/>
    </row>
    <row r="113" s="384" customFormat="1" ht="15">
      <c r="G113" s="1169"/>
    </row>
    <row r="114" s="384" customFormat="1" ht="15">
      <c r="G114" s="1169"/>
    </row>
    <row r="115" s="384" customFormat="1" ht="15">
      <c r="G115" s="1169"/>
    </row>
    <row r="116" s="384" customFormat="1" ht="15">
      <c r="G116" s="1169"/>
    </row>
    <row r="117" s="384" customFormat="1" ht="15">
      <c r="G117" s="1169"/>
    </row>
    <row r="118" s="384" customFormat="1" ht="15">
      <c r="G118" s="1169"/>
    </row>
    <row r="119" s="384" customFormat="1" ht="15">
      <c r="G119" s="1169"/>
    </row>
    <row r="120" s="384" customFormat="1" ht="15">
      <c r="G120" s="1169"/>
    </row>
    <row r="121" s="384" customFormat="1" ht="15">
      <c r="G121" s="1169"/>
    </row>
    <row r="122" s="384" customFormat="1" ht="15">
      <c r="G122" s="1169"/>
    </row>
    <row r="123" s="384" customFormat="1" ht="15">
      <c r="G123" s="1169"/>
    </row>
    <row r="124" s="384" customFormat="1" ht="15">
      <c r="G124" s="1169"/>
    </row>
    <row r="125" s="384" customFormat="1" ht="15">
      <c r="G125" s="1169"/>
    </row>
    <row r="126" s="384" customFormat="1" ht="15">
      <c r="G126" s="1169"/>
    </row>
    <row r="127" s="384" customFormat="1" ht="15">
      <c r="G127" s="1169"/>
    </row>
    <row r="128" s="384" customFormat="1" ht="15">
      <c r="G128" s="1169"/>
    </row>
    <row r="129" s="384" customFormat="1" ht="15">
      <c r="G129" s="1169"/>
    </row>
    <row r="130" s="384" customFormat="1" ht="15">
      <c r="G130" s="1169"/>
    </row>
    <row r="131" s="384" customFormat="1" ht="15">
      <c r="G131" s="1169"/>
    </row>
    <row r="132" s="384" customFormat="1" ht="15">
      <c r="G132" s="1169"/>
    </row>
    <row r="133" s="384" customFormat="1" ht="15">
      <c r="G133" s="1169"/>
    </row>
    <row r="134" s="384" customFormat="1" ht="15">
      <c r="G134" s="1169"/>
    </row>
    <row r="135" s="384" customFormat="1" ht="15">
      <c r="G135" s="1169"/>
    </row>
    <row r="136" s="384" customFormat="1" ht="15">
      <c r="G136" s="1169"/>
    </row>
    <row r="137" s="384" customFormat="1" ht="15">
      <c r="G137" s="1169"/>
    </row>
    <row r="138" s="384" customFormat="1" ht="15">
      <c r="G138" s="1169"/>
    </row>
    <row r="139" s="384" customFormat="1" ht="15">
      <c r="G139" s="1169"/>
    </row>
  </sheetData>
  <mergeCells count="6">
    <mergeCell ref="A20:F20"/>
    <mergeCell ref="A2:F2"/>
    <mergeCell ref="A4:F4"/>
    <mergeCell ref="A5:F5"/>
    <mergeCell ref="A6:A7"/>
    <mergeCell ref="B6:F6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showGridLines="0" workbookViewId="0" topLeftCell="A1"/>
  </sheetViews>
  <sheetFormatPr defaultColWidth="11.421875" defaultRowHeight="15"/>
  <cols>
    <col min="1" max="1" width="45.140625" style="501" customWidth="1"/>
    <col min="2" max="2" width="29.8515625" style="501" customWidth="1"/>
    <col min="3" max="4" width="28.140625" style="501" customWidth="1"/>
    <col min="5" max="5" width="27.7109375" style="501" customWidth="1"/>
    <col min="6" max="6" width="10.8515625" style="1145" customWidth="1"/>
    <col min="7" max="7" width="8.8515625" style="501" customWidth="1"/>
    <col min="8" max="8" width="20.140625" style="501" bestFit="1" customWidth="1"/>
    <col min="9" max="256" width="10.8515625" style="501" customWidth="1"/>
    <col min="257" max="257" width="45.140625" style="501" customWidth="1"/>
    <col min="258" max="258" width="29.8515625" style="501" customWidth="1"/>
    <col min="259" max="260" width="28.140625" style="501" customWidth="1"/>
    <col min="261" max="261" width="27.7109375" style="501" customWidth="1"/>
    <col min="262" max="262" width="10.8515625" style="501" customWidth="1"/>
    <col min="263" max="263" width="8.8515625" style="501" customWidth="1"/>
    <col min="264" max="264" width="20.140625" style="501" bestFit="1" customWidth="1"/>
    <col min="265" max="512" width="10.8515625" style="501" customWidth="1"/>
    <col min="513" max="513" width="45.140625" style="501" customWidth="1"/>
    <col min="514" max="514" width="29.8515625" style="501" customWidth="1"/>
    <col min="515" max="516" width="28.140625" style="501" customWidth="1"/>
    <col min="517" max="517" width="27.7109375" style="501" customWidth="1"/>
    <col min="518" max="518" width="10.8515625" style="501" customWidth="1"/>
    <col min="519" max="519" width="8.8515625" style="501" customWidth="1"/>
    <col min="520" max="520" width="20.140625" style="501" bestFit="1" customWidth="1"/>
    <col min="521" max="768" width="10.8515625" style="501" customWidth="1"/>
    <col min="769" max="769" width="45.140625" style="501" customWidth="1"/>
    <col min="770" max="770" width="29.8515625" style="501" customWidth="1"/>
    <col min="771" max="772" width="28.140625" style="501" customWidth="1"/>
    <col min="773" max="773" width="27.7109375" style="501" customWidth="1"/>
    <col min="774" max="774" width="10.8515625" style="501" customWidth="1"/>
    <col min="775" max="775" width="8.8515625" style="501" customWidth="1"/>
    <col min="776" max="776" width="20.140625" style="501" bestFit="1" customWidth="1"/>
    <col min="777" max="1024" width="10.8515625" style="501" customWidth="1"/>
    <col min="1025" max="1025" width="45.140625" style="501" customWidth="1"/>
    <col min="1026" max="1026" width="29.8515625" style="501" customWidth="1"/>
    <col min="1027" max="1028" width="28.140625" style="501" customWidth="1"/>
    <col min="1029" max="1029" width="27.7109375" style="501" customWidth="1"/>
    <col min="1030" max="1030" width="10.8515625" style="501" customWidth="1"/>
    <col min="1031" max="1031" width="8.8515625" style="501" customWidth="1"/>
    <col min="1032" max="1032" width="20.140625" style="501" bestFit="1" customWidth="1"/>
    <col min="1033" max="1280" width="10.8515625" style="501" customWidth="1"/>
    <col min="1281" max="1281" width="45.140625" style="501" customWidth="1"/>
    <col min="1282" max="1282" width="29.8515625" style="501" customWidth="1"/>
    <col min="1283" max="1284" width="28.140625" style="501" customWidth="1"/>
    <col min="1285" max="1285" width="27.7109375" style="501" customWidth="1"/>
    <col min="1286" max="1286" width="10.8515625" style="501" customWidth="1"/>
    <col min="1287" max="1287" width="8.8515625" style="501" customWidth="1"/>
    <col min="1288" max="1288" width="20.140625" style="501" bestFit="1" customWidth="1"/>
    <col min="1289" max="1536" width="10.8515625" style="501" customWidth="1"/>
    <col min="1537" max="1537" width="45.140625" style="501" customWidth="1"/>
    <col min="1538" max="1538" width="29.8515625" style="501" customWidth="1"/>
    <col min="1539" max="1540" width="28.140625" style="501" customWidth="1"/>
    <col min="1541" max="1541" width="27.7109375" style="501" customWidth="1"/>
    <col min="1542" max="1542" width="10.8515625" style="501" customWidth="1"/>
    <col min="1543" max="1543" width="8.8515625" style="501" customWidth="1"/>
    <col min="1544" max="1544" width="20.140625" style="501" bestFit="1" customWidth="1"/>
    <col min="1545" max="1792" width="10.8515625" style="501" customWidth="1"/>
    <col min="1793" max="1793" width="45.140625" style="501" customWidth="1"/>
    <col min="1794" max="1794" width="29.8515625" style="501" customWidth="1"/>
    <col min="1795" max="1796" width="28.140625" style="501" customWidth="1"/>
    <col min="1797" max="1797" width="27.7109375" style="501" customWidth="1"/>
    <col min="1798" max="1798" width="10.8515625" style="501" customWidth="1"/>
    <col min="1799" max="1799" width="8.8515625" style="501" customWidth="1"/>
    <col min="1800" max="1800" width="20.140625" style="501" bestFit="1" customWidth="1"/>
    <col min="1801" max="2048" width="10.8515625" style="501" customWidth="1"/>
    <col min="2049" max="2049" width="45.140625" style="501" customWidth="1"/>
    <col min="2050" max="2050" width="29.8515625" style="501" customWidth="1"/>
    <col min="2051" max="2052" width="28.140625" style="501" customWidth="1"/>
    <col min="2053" max="2053" width="27.7109375" style="501" customWidth="1"/>
    <col min="2054" max="2054" width="10.8515625" style="501" customWidth="1"/>
    <col min="2055" max="2055" width="8.8515625" style="501" customWidth="1"/>
    <col min="2056" max="2056" width="20.140625" style="501" bestFit="1" customWidth="1"/>
    <col min="2057" max="2304" width="10.8515625" style="501" customWidth="1"/>
    <col min="2305" max="2305" width="45.140625" style="501" customWidth="1"/>
    <col min="2306" max="2306" width="29.8515625" style="501" customWidth="1"/>
    <col min="2307" max="2308" width="28.140625" style="501" customWidth="1"/>
    <col min="2309" max="2309" width="27.7109375" style="501" customWidth="1"/>
    <col min="2310" max="2310" width="10.8515625" style="501" customWidth="1"/>
    <col min="2311" max="2311" width="8.8515625" style="501" customWidth="1"/>
    <col min="2312" max="2312" width="20.140625" style="501" bestFit="1" customWidth="1"/>
    <col min="2313" max="2560" width="10.8515625" style="501" customWidth="1"/>
    <col min="2561" max="2561" width="45.140625" style="501" customWidth="1"/>
    <col min="2562" max="2562" width="29.8515625" style="501" customWidth="1"/>
    <col min="2563" max="2564" width="28.140625" style="501" customWidth="1"/>
    <col min="2565" max="2565" width="27.7109375" style="501" customWidth="1"/>
    <col min="2566" max="2566" width="10.8515625" style="501" customWidth="1"/>
    <col min="2567" max="2567" width="8.8515625" style="501" customWidth="1"/>
    <col min="2568" max="2568" width="20.140625" style="501" bestFit="1" customWidth="1"/>
    <col min="2569" max="2816" width="10.8515625" style="501" customWidth="1"/>
    <col min="2817" max="2817" width="45.140625" style="501" customWidth="1"/>
    <col min="2818" max="2818" width="29.8515625" style="501" customWidth="1"/>
    <col min="2819" max="2820" width="28.140625" style="501" customWidth="1"/>
    <col min="2821" max="2821" width="27.7109375" style="501" customWidth="1"/>
    <col min="2822" max="2822" width="10.8515625" style="501" customWidth="1"/>
    <col min="2823" max="2823" width="8.8515625" style="501" customWidth="1"/>
    <col min="2824" max="2824" width="20.140625" style="501" bestFit="1" customWidth="1"/>
    <col min="2825" max="3072" width="10.8515625" style="501" customWidth="1"/>
    <col min="3073" max="3073" width="45.140625" style="501" customWidth="1"/>
    <col min="3074" max="3074" width="29.8515625" style="501" customWidth="1"/>
    <col min="3075" max="3076" width="28.140625" style="501" customWidth="1"/>
    <col min="3077" max="3077" width="27.7109375" style="501" customWidth="1"/>
    <col min="3078" max="3078" width="10.8515625" style="501" customWidth="1"/>
    <col min="3079" max="3079" width="8.8515625" style="501" customWidth="1"/>
    <col min="3080" max="3080" width="20.140625" style="501" bestFit="1" customWidth="1"/>
    <col min="3081" max="3328" width="10.8515625" style="501" customWidth="1"/>
    <col min="3329" max="3329" width="45.140625" style="501" customWidth="1"/>
    <col min="3330" max="3330" width="29.8515625" style="501" customWidth="1"/>
    <col min="3331" max="3332" width="28.140625" style="501" customWidth="1"/>
    <col min="3333" max="3333" width="27.7109375" style="501" customWidth="1"/>
    <col min="3334" max="3334" width="10.8515625" style="501" customWidth="1"/>
    <col min="3335" max="3335" width="8.8515625" style="501" customWidth="1"/>
    <col min="3336" max="3336" width="20.140625" style="501" bestFit="1" customWidth="1"/>
    <col min="3337" max="3584" width="10.8515625" style="501" customWidth="1"/>
    <col min="3585" max="3585" width="45.140625" style="501" customWidth="1"/>
    <col min="3586" max="3586" width="29.8515625" style="501" customWidth="1"/>
    <col min="3587" max="3588" width="28.140625" style="501" customWidth="1"/>
    <col min="3589" max="3589" width="27.7109375" style="501" customWidth="1"/>
    <col min="3590" max="3590" width="10.8515625" style="501" customWidth="1"/>
    <col min="3591" max="3591" width="8.8515625" style="501" customWidth="1"/>
    <col min="3592" max="3592" width="20.140625" style="501" bestFit="1" customWidth="1"/>
    <col min="3593" max="3840" width="10.8515625" style="501" customWidth="1"/>
    <col min="3841" max="3841" width="45.140625" style="501" customWidth="1"/>
    <col min="3842" max="3842" width="29.8515625" style="501" customWidth="1"/>
    <col min="3843" max="3844" width="28.140625" style="501" customWidth="1"/>
    <col min="3845" max="3845" width="27.7109375" style="501" customWidth="1"/>
    <col min="3846" max="3846" width="10.8515625" style="501" customWidth="1"/>
    <col min="3847" max="3847" width="8.8515625" style="501" customWidth="1"/>
    <col min="3848" max="3848" width="20.140625" style="501" bestFit="1" customWidth="1"/>
    <col min="3849" max="4096" width="10.8515625" style="501" customWidth="1"/>
    <col min="4097" max="4097" width="45.140625" style="501" customWidth="1"/>
    <col min="4098" max="4098" width="29.8515625" style="501" customWidth="1"/>
    <col min="4099" max="4100" width="28.140625" style="501" customWidth="1"/>
    <col min="4101" max="4101" width="27.7109375" style="501" customWidth="1"/>
    <col min="4102" max="4102" width="10.8515625" style="501" customWidth="1"/>
    <col min="4103" max="4103" width="8.8515625" style="501" customWidth="1"/>
    <col min="4104" max="4104" width="20.140625" style="501" bestFit="1" customWidth="1"/>
    <col min="4105" max="4352" width="10.8515625" style="501" customWidth="1"/>
    <col min="4353" max="4353" width="45.140625" style="501" customWidth="1"/>
    <col min="4354" max="4354" width="29.8515625" style="501" customWidth="1"/>
    <col min="4355" max="4356" width="28.140625" style="501" customWidth="1"/>
    <col min="4357" max="4357" width="27.7109375" style="501" customWidth="1"/>
    <col min="4358" max="4358" width="10.8515625" style="501" customWidth="1"/>
    <col min="4359" max="4359" width="8.8515625" style="501" customWidth="1"/>
    <col min="4360" max="4360" width="20.140625" style="501" bestFit="1" customWidth="1"/>
    <col min="4361" max="4608" width="10.8515625" style="501" customWidth="1"/>
    <col min="4609" max="4609" width="45.140625" style="501" customWidth="1"/>
    <col min="4610" max="4610" width="29.8515625" style="501" customWidth="1"/>
    <col min="4611" max="4612" width="28.140625" style="501" customWidth="1"/>
    <col min="4613" max="4613" width="27.7109375" style="501" customWidth="1"/>
    <col min="4614" max="4614" width="10.8515625" style="501" customWidth="1"/>
    <col min="4615" max="4615" width="8.8515625" style="501" customWidth="1"/>
    <col min="4616" max="4616" width="20.140625" style="501" bestFit="1" customWidth="1"/>
    <col min="4617" max="4864" width="10.8515625" style="501" customWidth="1"/>
    <col min="4865" max="4865" width="45.140625" style="501" customWidth="1"/>
    <col min="4866" max="4866" width="29.8515625" style="501" customWidth="1"/>
    <col min="4867" max="4868" width="28.140625" style="501" customWidth="1"/>
    <col min="4869" max="4869" width="27.7109375" style="501" customWidth="1"/>
    <col min="4870" max="4870" width="10.8515625" style="501" customWidth="1"/>
    <col min="4871" max="4871" width="8.8515625" style="501" customWidth="1"/>
    <col min="4872" max="4872" width="20.140625" style="501" bestFit="1" customWidth="1"/>
    <col min="4873" max="5120" width="10.8515625" style="501" customWidth="1"/>
    <col min="5121" max="5121" width="45.140625" style="501" customWidth="1"/>
    <col min="5122" max="5122" width="29.8515625" style="501" customWidth="1"/>
    <col min="5123" max="5124" width="28.140625" style="501" customWidth="1"/>
    <col min="5125" max="5125" width="27.7109375" style="501" customWidth="1"/>
    <col min="5126" max="5126" width="10.8515625" style="501" customWidth="1"/>
    <col min="5127" max="5127" width="8.8515625" style="501" customWidth="1"/>
    <col min="5128" max="5128" width="20.140625" style="501" bestFit="1" customWidth="1"/>
    <col min="5129" max="5376" width="10.8515625" style="501" customWidth="1"/>
    <col min="5377" max="5377" width="45.140625" style="501" customWidth="1"/>
    <col min="5378" max="5378" width="29.8515625" style="501" customWidth="1"/>
    <col min="5379" max="5380" width="28.140625" style="501" customWidth="1"/>
    <col min="5381" max="5381" width="27.7109375" style="501" customWidth="1"/>
    <col min="5382" max="5382" width="10.8515625" style="501" customWidth="1"/>
    <col min="5383" max="5383" width="8.8515625" style="501" customWidth="1"/>
    <col min="5384" max="5384" width="20.140625" style="501" bestFit="1" customWidth="1"/>
    <col min="5385" max="5632" width="10.8515625" style="501" customWidth="1"/>
    <col min="5633" max="5633" width="45.140625" style="501" customWidth="1"/>
    <col min="5634" max="5634" width="29.8515625" style="501" customWidth="1"/>
    <col min="5635" max="5636" width="28.140625" style="501" customWidth="1"/>
    <col min="5637" max="5637" width="27.7109375" style="501" customWidth="1"/>
    <col min="5638" max="5638" width="10.8515625" style="501" customWidth="1"/>
    <col min="5639" max="5639" width="8.8515625" style="501" customWidth="1"/>
    <col min="5640" max="5640" width="20.140625" style="501" bestFit="1" customWidth="1"/>
    <col min="5641" max="5888" width="10.8515625" style="501" customWidth="1"/>
    <col min="5889" max="5889" width="45.140625" style="501" customWidth="1"/>
    <col min="5890" max="5890" width="29.8515625" style="501" customWidth="1"/>
    <col min="5891" max="5892" width="28.140625" style="501" customWidth="1"/>
    <col min="5893" max="5893" width="27.7109375" style="501" customWidth="1"/>
    <col min="5894" max="5894" width="10.8515625" style="501" customWidth="1"/>
    <col min="5895" max="5895" width="8.8515625" style="501" customWidth="1"/>
    <col min="5896" max="5896" width="20.140625" style="501" bestFit="1" customWidth="1"/>
    <col min="5897" max="6144" width="10.8515625" style="501" customWidth="1"/>
    <col min="6145" max="6145" width="45.140625" style="501" customWidth="1"/>
    <col min="6146" max="6146" width="29.8515625" style="501" customWidth="1"/>
    <col min="6147" max="6148" width="28.140625" style="501" customWidth="1"/>
    <col min="6149" max="6149" width="27.7109375" style="501" customWidth="1"/>
    <col min="6150" max="6150" width="10.8515625" style="501" customWidth="1"/>
    <col min="6151" max="6151" width="8.8515625" style="501" customWidth="1"/>
    <col min="6152" max="6152" width="20.140625" style="501" bestFit="1" customWidth="1"/>
    <col min="6153" max="6400" width="10.8515625" style="501" customWidth="1"/>
    <col min="6401" max="6401" width="45.140625" style="501" customWidth="1"/>
    <col min="6402" max="6402" width="29.8515625" style="501" customWidth="1"/>
    <col min="6403" max="6404" width="28.140625" style="501" customWidth="1"/>
    <col min="6405" max="6405" width="27.7109375" style="501" customWidth="1"/>
    <col min="6406" max="6406" width="10.8515625" style="501" customWidth="1"/>
    <col min="6407" max="6407" width="8.8515625" style="501" customWidth="1"/>
    <col min="6408" max="6408" width="20.140625" style="501" bestFit="1" customWidth="1"/>
    <col min="6409" max="6656" width="10.8515625" style="501" customWidth="1"/>
    <col min="6657" max="6657" width="45.140625" style="501" customWidth="1"/>
    <col min="6658" max="6658" width="29.8515625" style="501" customWidth="1"/>
    <col min="6659" max="6660" width="28.140625" style="501" customWidth="1"/>
    <col min="6661" max="6661" width="27.7109375" style="501" customWidth="1"/>
    <col min="6662" max="6662" width="10.8515625" style="501" customWidth="1"/>
    <col min="6663" max="6663" width="8.8515625" style="501" customWidth="1"/>
    <col min="6664" max="6664" width="20.140625" style="501" bestFit="1" customWidth="1"/>
    <col min="6665" max="6912" width="10.8515625" style="501" customWidth="1"/>
    <col min="6913" max="6913" width="45.140625" style="501" customWidth="1"/>
    <col min="6914" max="6914" width="29.8515625" style="501" customWidth="1"/>
    <col min="6915" max="6916" width="28.140625" style="501" customWidth="1"/>
    <col min="6917" max="6917" width="27.7109375" style="501" customWidth="1"/>
    <col min="6918" max="6918" width="10.8515625" style="501" customWidth="1"/>
    <col min="6919" max="6919" width="8.8515625" style="501" customWidth="1"/>
    <col min="6920" max="6920" width="20.140625" style="501" bestFit="1" customWidth="1"/>
    <col min="6921" max="7168" width="10.8515625" style="501" customWidth="1"/>
    <col min="7169" max="7169" width="45.140625" style="501" customWidth="1"/>
    <col min="7170" max="7170" width="29.8515625" style="501" customWidth="1"/>
    <col min="7171" max="7172" width="28.140625" style="501" customWidth="1"/>
    <col min="7173" max="7173" width="27.7109375" style="501" customWidth="1"/>
    <col min="7174" max="7174" width="10.8515625" style="501" customWidth="1"/>
    <col min="7175" max="7175" width="8.8515625" style="501" customWidth="1"/>
    <col min="7176" max="7176" width="20.140625" style="501" bestFit="1" customWidth="1"/>
    <col min="7177" max="7424" width="10.8515625" style="501" customWidth="1"/>
    <col min="7425" max="7425" width="45.140625" style="501" customWidth="1"/>
    <col min="7426" max="7426" width="29.8515625" style="501" customWidth="1"/>
    <col min="7427" max="7428" width="28.140625" style="501" customWidth="1"/>
    <col min="7429" max="7429" width="27.7109375" style="501" customWidth="1"/>
    <col min="7430" max="7430" width="10.8515625" style="501" customWidth="1"/>
    <col min="7431" max="7431" width="8.8515625" style="501" customWidth="1"/>
    <col min="7432" max="7432" width="20.140625" style="501" bestFit="1" customWidth="1"/>
    <col min="7433" max="7680" width="10.8515625" style="501" customWidth="1"/>
    <col min="7681" max="7681" width="45.140625" style="501" customWidth="1"/>
    <col min="7682" max="7682" width="29.8515625" style="501" customWidth="1"/>
    <col min="7683" max="7684" width="28.140625" style="501" customWidth="1"/>
    <col min="7685" max="7685" width="27.7109375" style="501" customWidth="1"/>
    <col min="7686" max="7686" width="10.8515625" style="501" customWidth="1"/>
    <col min="7687" max="7687" width="8.8515625" style="501" customWidth="1"/>
    <col min="7688" max="7688" width="20.140625" style="501" bestFit="1" customWidth="1"/>
    <col min="7689" max="7936" width="10.8515625" style="501" customWidth="1"/>
    <col min="7937" max="7937" width="45.140625" style="501" customWidth="1"/>
    <col min="7938" max="7938" width="29.8515625" style="501" customWidth="1"/>
    <col min="7939" max="7940" width="28.140625" style="501" customWidth="1"/>
    <col min="7941" max="7941" width="27.7109375" style="501" customWidth="1"/>
    <col min="7942" max="7942" width="10.8515625" style="501" customWidth="1"/>
    <col min="7943" max="7943" width="8.8515625" style="501" customWidth="1"/>
    <col min="7944" max="7944" width="20.140625" style="501" bestFit="1" customWidth="1"/>
    <col min="7945" max="8192" width="10.8515625" style="501" customWidth="1"/>
    <col min="8193" max="8193" width="45.140625" style="501" customWidth="1"/>
    <col min="8194" max="8194" width="29.8515625" style="501" customWidth="1"/>
    <col min="8195" max="8196" width="28.140625" style="501" customWidth="1"/>
    <col min="8197" max="8197" width="27.7109375" style="501" customWidth="1"/>
    <col min="8198" max="8198" width="10.8515625" style="501" customWidth="1"/>
    <col min="8199" max="8199" width="8.8515625" style="501" customWidth="1"/>
    <col min="8200" max="8200" width="20.140625" style="501" bestFit="1" customWidth="1"/>
    <col min="8201" max="8448" width="10.8515625" style="501" customWidth="1"/>
    <col min="8449" max="8449" width="45.140625" style="501" customWidth="1"/>
    <col min="8450" max="8450" width="29.8515625" style="501" customWidth="1"/>
    <col min="8451" max="8452" width="28.140625" style="501" customWidth="1"/>
    <col min="8453" max="8453" width="27.7109375" style="501" customWidth="1"/>
    <col min="8454" max="8454" width="10.8515625" style="501" customWidth="1"/>
    <col min="8455" max="8455" width="8.8515625" style="501" customWidth="1"/>
    <col min="8456" max="8456" width="20.140625" style="501" bestFit="1" customWidth="1"/>
    <col min="8457" max="8704" width="10.8515625" style="501" customWidth="1"/>
    <col min="8705" max="8705" width="45.140625" style="501" customWidth="1"/>
    <col min="8706" max="8706" width="29.8515625" style="501" customWidth="1"/>
    <col min="8707" max="8708" width="28.140625" style="501" customWidth="1"/>
    <col min="8709" max="8709" width="27.7109375" style="501" customWidth="1"/>
    <col min="8710" max="8710" width="10.8515625" style="501" customWidth="1"/>
    <col min="8711" max="8711" width="8.8515625" style="501" customWidth="1"/>
    <col min="8712" max="8712" width="20.140625" style="501" bestFit="1" customWidth="1"/>
    <col min="8713" max="8960" width="10.8515625" style="501" customWidth="1"/>
    <col min="8961" max="8961" width="45.140625" style="501" customWidth="1"/>
    <col min="8962" max="8962" width="29.8515625" style="501" customWidth="1"/>
    <col min="8963" max="8964" width="28.140625" style="501" customWidth="1"/>
    <col min="8965" max="8965" width="27.7109375" style="501" customWidth="1"/>
    <col min="8966" max="8966" width="10.8515625" style="501" customWidth="1"/>
    <col min="8967" max="8967" width="8.8515625" style="501" customWidth="1"/>
    <col min="8968" max="8968" width="20.140625" style="501" bestFit="1" customWidth="1"/>
    <col min="8969" max="9216" width="10.8515625" style="501" customWidth="1"/>
    <col min="9217" max="9217" width="45.140625" style="501" customWidth="1"/>
    <col min="9218" max="9218" width="29.8515625" style="501" customWidth="1"/>
    <col min="9219" max="9220" width="28.140625" style="501" customWidth="1"/>
    <col min="9221" max="9221" width="27.7109375" style="501" customWidth="1"/>
    <col min="9222" max="9222" width="10.8515625" style="501" customWidth="1"/>
    <col min="9223" max="9223" width="8.8515625" style="501" customWidth="1"/>
    <col min="9224" max="9224" width="20.140625" style="501" bestFit="1" customWidth="1"/>
    <col min="9225" max="9472" width="10.8515625" style="501" customWidth="1"/>
    <col min="9473" max="9473" width="45.140625" style="501" customWidth="1"/>
    <col min="9474" max="9474" width="29.8515625" style="501" customWidth="1"/>
    <col min="9475" max="9476" width="28.140625" style="501" customWidth="1"/>
    <col min="9477" max="9477" width="27.7109375" style="501" customWidth="1"/>
    <col min="9478" max="9478" width="10.8515625" style="501" customWidth="1"/>
    <col min="9479" max="9479" width="8.8515625" style="501" customWidth="1"/>
    <col min="9480" max="9480" width="20.140625" style="501" bestFit="1" customWidth="1"/>
    <col min="9481" max="9728" width="10.8515625" style="501" customWidth="1"/>
    <col min="9729" max="9729" width="45.140625" style="501" customWidth="1"/>
    <col min="9730" max="9730" width="29.8515625" style="501" customWidth="1"/>
    <col min="9731" max="9732" width="28.140625" style="501" customWidth="1"/>
    <col min="9733" max="9733" width="27.7109375" style="501" customWidth="1"/>
    <col min="9734" max="9734" width="10.8515625" style="501" customWidth="1"/>
    <col min="9735" max="9735" width="8.8515625" style="501" customWidth="1"/>
    <col min="9736" max="9736" width="20.140625" style="501" bestFit="1" customWidth="1"/>
    <col min="9737" max="9984" width="10.8515625" style="501" customWidth="1"/>
    <col min="9985" max="9985" width="45.140625" style="501" customWidth="1"/>
    <col min="9986" max="9986" width="29.8515625" style="501" customWidth="1"/>
    <col min="9987" max="9988" width="28.140625" style="501" customWidth="1"/>
    <col min="9989" max="9989" width="27.7109375" style="501" customWidth="1"/>
    <col min="9990" max="9990" width="10.8515625" style="501" customWidth="1"/>
    <col min="9991" max="9991" width="8.8515625" style="501" customWidth="1"/>
    <col min="9992" max="9992" width="20.140625" style="501" bestFit="1" customWidth="1"/>
    <col min="9993" max="10240" width="10.8515625" style="501" customWidth="1"/>
    <col min="10241" max="10241" width="45.140625" style="501" customWidth="1"/>
    <col min="10242" max="10242" width="29.8515625" style="501" customWidth="1"/>
    <col min="10243" max="10244" width="28.140625" style="501" customWidth="1"/>
    <col min="10245" max="10245" width="27.7109375" style="501" customWidth="1"/>
    <col min="10246" max="10246" width="10.8515625" style="501" customWidth="1"/>
    <col min="10247" max="10247" width="8.8515625" style="501" customWidth="1"/>
    <col min="10248" max="10248" width="20.140625" style="501" bestFit="1" customWidth="1"/>
    <col min="10249" max="10496" width="10.8515625" style="501" customWidth="1"/>
    <col min="10497" max="10497" width="45.140625" style="501" customWidth="1"/>
    <col min="10498" max="10498" width="29.8515625" style="501" customWidth="1"/>
    <col min="10499" max="10500" width="28.140625" style="501" customWidth="1"/>
    <col min="10501" max="10501" width="27.7109375" style="501" customWidth="1"/>
    <col min="10502" max="10502" width="10.8515625" style="501" customWidth="1"/>
    <col min="10503" max="10503" width="8.8515625" style="501" customWidth="1"/>
    <col min="10504" max="10504" width="20.140625" style="501" bestFit="1" customWidth="1"/>
    <col min="10505" max="10752" width="10.8515625" style="501" customWidth="1"/>
    <col min="10753" max="10753" width="45.140625" style="501" customWidth="1"/>
    <col min="10754" max="10754" width="29.8515625" style="501" customWidth="1"/>
    <col min="10755" max="10756" width="28.140625" style="501" customWidth="1"/>
    <col min="10757" max="10757" width="27.7109375" style="501" customWidth="1"/>
    <col min="10758" max="10758" width="10.8515625" style="501" customWidth="1"/>
    <col min="10759" max="10759" width="8.8515625" style="501" customWidth="1"/>
    <col min="10760" max="10760" width="20.140625" style="501" bestFit="1" customWidth="1"/>
    <col min="10761" max="11008" width="10.8515625" style="501" customWidth="1"/>
    <col min="11009" max="11009" width="45.140625" style="501" customWidth="1"/>
    <col min="11010" max="11010" width="29.8515625" style="501" customWidth="1"/>
    <col min="11011" max="11012" width="28.140625" style="501" customWidth="1"/>
    <col min="11013" max="11013" width="27.7109375" style="501" customWidth="1"/>
    <col min="11014" max="11014" width="10.8515625" style="501" customWidth="1"/>
    <col min="11015" max="11015" width="8.8515625" style="501" customWidth="1"/>
    <col min="11016" max="11016" width="20.140625" style="501" bestFit="1" customWidth="1"/>
    <col min="11017" max="11264" width="10.8515625" style="501" customWidth="1"/>
    <col min="11265" max="11265" width="45.140625" style="501" customWidth="1"/>
    <col min="11266" max="11266" width="29.8515625" style="501" customWidth="1"/>
    <col min="11267" max="11268" width="28.140625" style="501" customWidth="1"/>
    <col min="11269" max="11269" width="27.7109375" style="501" customWidth="1"/>
    <col min="11270" max="11270" width="10.8515625" style="501" customWidth="1"/>
    <col min="11271" max="11271" width="8.8515625" style="501" customWidth="1"/>
    <col min="11272" max="11272" width="20.140625" style="501" bestFit="1" customWidth="1"/>
    <col min="11273" max="11520" width="10.8515625" style="501" customWidth="1"/>
    <col min="11521" max="11521" width="45.140625" style="501" customWidth="1"/>
    <col min="11522" max="11522" width="29.8515625" style="501" customWidth="1"/>
    <col min="11523" max="11524" width="28.140625" style="501" customWidth="1"/>
    <col min="11525" max="11525" width="27.7109375" style="501" customWidth="1"/>
    <col min="11526" max="11526" width="10.8515625" style="501" customWidth="1"/>
    <col min="11527" max="11527" width="8.8515625" style="501" customWidth="1"/>
    <col min="11528" max="11528" width="20.140625" style="501" bestFit="1" customWidth="1"/>
    <col min="11529" max="11776" width="10.8515625" style="501" customWidth="1"/>
    <col min="11777" max="11777" width="45.140625" style="501" customWidth="1"/>
    <col min="11778" max="11778" width="29.8515625" style="501" customWidth="1"/>
    <col min="11779" max="11780" width="28.140625" style="501" customWidth="1"/>
    <col min="11781" max="11781" width="27.7109375" style="501" customWidth="1"/>
    <col min="11782" max="11782" width="10.8515625" style="501" customWidth="1"/>
    <col min="11783" max="11783" width="8.8515625" style="501" customWidth="1"/>
    <col min="11784" max="11784" width="20.140625" style="501" bestFit="1" customWidth="1"/>
    <col min="11785" max="12032" width="10.8515625" style="501" customWidth="1"/>
    <col min="12033" max="12033" width="45.140625" style="501" customWidth="1"/>
    <col min="12034" max="12034" width="29.8515625" style="501" customWidth="1"/>
    <col min="12035" max="12036" width="28.140625" style="501" customWidth="1"/>
    <col min="12037" max="12037" width="27.7109375" style="501" customWidth="1"/>
    <col min="12038" max="12038" width="10.8515625" style="501" customWidth="1"/>
    <col min="12039" max="12039" width="8.8515625" style="501" customWidth="1"/>
    <col min="12040" max="12040" width="20.140625" style="501" bestFit="1" customWidth="1"/>
    <col min="12041" max="12288" width="10.8515625" style="501" customWidth="1"/>
    <col min="12289" max="12289" width="45.140625" style="501" customWidth="1"/>
    <col min="12290" max="12290" width="29.8515625" style="501" customWidth="1"/>
    <col min="12291" max="12292" width="28.140625" style="501" customWidth="1"/>
    <col min="12293" max="12293" width="27.7109375" style="501" customWidth="1"/>
    <col min="12294" max="12294" width="10.8515625" style="501" customWidth="1"/>
    <col min="12295" max="12295" width="8.8515625" style="501" customWidth="1"/>
    <col min="12296" max="12296" width="20.140625" style="501" bestFit="1" customWidth="1"/>
    <col min="12297" max="12544" width="10.8515625" style="501" customWidth="1"/>
    <col min="12545" max="12545" width="45.140625" style="501" customWidth="1"/>
    <col min="12546" max="12546" width="29.8515625" style="501" customWidth="1"/>
    <col min="12547" max="12548" width="28.140625" style="501" customWidth="1"/>
    <col min="12549" max="12549" width="27.7109375" style="501" customWidth="1"/>
    <col min="12550" max="12550" width="10.8515625" style="501" customWidth="1"/>
    <col min="12551" max="12551" width="8.8515625" style="501" customWidth="1"/>
    <col min="12552" max="12552" width="20.140625" style="501" bestFit="1" customWidth="1"/>
    <col min="12553" max="12800" width="10.8515625" style="501" customWidth="1"/>
    <col min="12801" max="12801" width="45.140625" style="501" customWidth="1"/>
    <col min="12802" max="12802" width="29.8515625" style="501" customWidth="1"/>
    <col min="12803" max="12804" width="28.140625" style="501" customWidth="1"/>
    <col min="12805" max="12805" width="27.7109375" style="501" customWidth="1"/>
    <col min="12806" max="12806" width="10.8515625" style="501" customWidth="1"/>
    <col min="12807" max="12807" width="8.8515625" style="501" customWidth="1"/>
    <col min="12808" max="12808" width="20.140625" style="501" bestFit="1" customWidth="1"/>
    <col min="12809" max="13056" width="10.8515625" style="501" customWidth="1"/>
    <col min="13057" max="13057" width="45.140625" style="501" customWidth="1"/>
    <col min="13058" max="13058" width="29.8515625" style="501" customWidth="1"/>
    <col min="13059" max="13060" width="28.140625" style="501" customWidth="1"/>
    <col min="13061" max="13061" width="27.7109375" style="501" customWidth="1"/>
    <col min="13062" max="13062" width="10.8515625" style="501" customWidth="1"/>
    <col min="13063" max="13063" width="8.8515625" style="501" customWidth="1"/>
    <col min="13064" max="13064" width="20.140625" style="501" bestFit="1" customWidth="1"/>
    <col min="13065" max="13312" width="10.8515625" style="501" customWidth="1"/>
    <col min="13313" max="13313" width="45.140625" style="501" customWidth="1"/>
    <col min="13314" max="13314" width="29.8515625" style="501" customWidth="1"/>
    <col min="13315" max="13316" width="28.140625" style="501" customWidth="1"/>
    <col min="13317" max="13317" width="27.7109375" style="501" customWidth="1"/>
    <col min="13318" max="13318" width="10.8515625" style="501" customWidth="1"/>
    <col min="13319" max="13319" width="8.8515625" style="501" customWidth="1"/>
    <col min="13320" max="13320" width="20.140625" style="501" bestFit="1" customWidth="1"/>
    <col min="13321" max="13568" width="10.8515625" style="501" customWidth="1"/>
    <col min="13569" max="13569" width="45.140625" style="501" customWidth="1"/>
    <col min="13570" max="13570" width="29.8515625" style="501" customWidth="1"/>
    <col min="13571" max="13572" width="28.140625" style="501" customWidth="1"/>
    <col min="13573" max="13573" width="27.7109375" style="501" customWidth="1"/>
    <col min="13574" max="13574" width="10.8515625" style="501" customWidth="1"/>
    <col min="13575" max="13575" width="8.8515625" style="501" customWidth="1"/>
    <col min="13576" max="13576" width="20.140625" style="501" bestFit="1" customWidth="1"/>
    <col min="13577" max="13824" width="10.8515625" style="501" customWidth="1"/>
    <col min="13825" max="13825" width="45.140625" style="501" customWidth="1"/>
    <col min="13826" max="13826" width="29.8515625" style="501" customWidth="1"/>
    <col min="13827" max="13828" width="28.140625" style="501" customWidth="1"/>
    <col min="13829" max="13829" width="27.7109375" style="501" customWidth="1"/>
    <col min="13830" max="13830" width="10.8515625" style="501" customWidth="1"/>
    <col min="13831" max="13831" width="8.8515625" style="501" customWidth="1"/>
    <col min="13832" max="13832" width="20.140625" style="501" bestFit="1" customWidth="1"/>
    <col min="13833" max="14080" width="10.8515625" style="501" customWidth="1"/>
    <col min="14081" max="14081" width="45.140625" style="501" customWidth="1"/>
    <col min="14082" max="14082" width="29.8515625" style="501" customWidth="1"/>
    <col min="14083" max="14084" width="28.140625" style="501" customWidth="1"/>
    <col min="14085" max="14085" width="27.7109375" style="501" customWidth="1"/>
    <col min="14086" max="14086" width="10.8515625" style="501" customWidth="1"/>
    <col min="14087" max="14087" width="8.8515625" style="501" customWidth="1"/>
    <col min="14088" max="14088" width="20.140625" style="501" bestFit="1" customWidth="1"/>
    <col min="14089" max="14336" width="10.8515625" style="501" customWidth="1"/>
    <col min="14337" max="14337" width="45.140625" style="501" customWidth="1"/>
    <col min="14338" max="14338" width="29.8515625" style="501" customWidth="1"/>
    <col min="14339" max="14340" width="28.140625" style="501" customWidth="1"/>
    <col min="14341" max="14341" width="27.7109375" style="501" customWidth="1"/>
    <col min="14342" max="14342" width="10.8515625" style="501" customWidth="1"/>
    <col min="14343" max="14343" width="8.8515625" style="501" customWidth="1"/>
    <col min="14344" max="14344" width="20.140625" style="501" bestFit="1" customWidth="1"/>
    <col min="14345" max="14592" width="10.8515625" style="501" customWidth="1"/>
    <col min="14593" max="14593" width="45.140625" style="501" customWidth="1"/>
    <col min="14594" max="14594" width="29.8515625" style="501" customWidth="1"/>
    <col min="14595" max="14596" width="28.140625" style="501" customWidth="1"/>
    <col min="14597" max="14597" width="27.7109375" style="501" customWidth="1"/>
    <col min="14598" max="14598" width="10.8515625" style="501" customWidth="1"/>
    <col min="14599" max="14599" width="8.8515625" style="501" customWidth="1"/>
    <col min="14600" max="14600" width="20.140625" style="501" bestFit="1" customWidth="1"/>
    <col min="14601" max="14848" width="10.8515625" style="501" customWidth="1"/>
    <col min="14849" max="14849" width="45.140625" style="501" customWidth="1"/>
    <col min="14850" max="14850" width="29.8515625" style="501" customWidth="1"/>
    <col min="14851" max="14852" width="28.140625" style="501" customWidth="1"/>
    <col min="14853" max="14853" width="27.7109375" style="501" customWidth="1"/>
    <col min="14854" max="14854" width="10.8515625" style="501" customWidth="1"/>
    <col min="14855" max="14855" width="8.8515625" style="501" customWidth="1"/>
    <col min="14856" max="14856" width="20.140625" style="501" bestFit="1" customWidth="1"/>
    <col min="14857" max="15104" width="10.8515625" style="501" customWidth="1"/>
    <col min="15105" max="15105" width="45.140625" style="501" customWidth="1"/>
    <col min="15106" max="15106" width="29.8515625" style="501" customWidth="1"/>
    <col min="15107" max="15108" width="28.140625" style="501" customWidth="1"/>
    <col min="15109" max="15109" width="27.7109375" style="501" customWidth="1"/>
    <col min="15110" max="15110" width="10.8515625" style="501" customWidth="1"/>
    <col min="15111" max="15111" width="8.8515625" style="501" customWidth="1"/>
    <col min="15112" max="15112" width="20.140625" style="501" bestFit="1" customWidth="1"/>
    <col min="15113" max="15360" width="10.8515625" style="501" customWidth="1"/>
    <col min="15361" max="15361" width="45.140625" style="501" customWidth="1"/>
    <col min="15362" max="15362" width="29.8515625" style="501" customWidth="1"/>
    <col min="15363" max="15364" width="28.140625" style="501" customWidth="1"/>
    <col min="15365" max="15365" width="27.7109375" style="501" customWidth="1"/>
    <col min="15366" max="15366" width="10.8515625" style="501" customWidth="1"/>
    <col min="15367" max="15367" width="8.8515625" style="501" customWidth="1"/>
    <col min="15368" max="15368" width="20.140625" style="501" bestFit="1" customWidth="1"/>
    <col min="15369" max="15616" width="10.8515625" style="501" customWidth="1"/>
    <col min="15617" max="15617" width="45.140625" style="501" customWidth="1"/>
    <col min="15618" max="15618" width="29.8515625" style="501" customWidth="1"/>
    <col min="15619" max="15620" width="28.140625" style="501" customWidth="1"/>
    <col min="15621" max="15621" width="27.7109375" style="501" customWidth="1"/>
    <col min="15622" max="15622" width="10.8515625" style="501" customWidth="1"/>
    <col min="15623" max="15623" width="8.8515625" style="501" customWidth="1"/>
    <col min="15624" max="15624" width="20.140625" style="501" bestFit="1" customWidth="1"/>
    <col min="15625" max="15872" width="10.8515625" style="501" customWidth="1"/>
    <col min="15873" max="15873" width="45.140625" style="501" customWidth="1"/>
    <col min="15874" max="15874" width="29.8515625" style="501" customWidth="1"/>
    <col min="15875" max="15876" width="28.140625" style="501" customWidth="1"/>
    <col min="15877" max="15877" width="27.7109375" style="501" customWidth="1"/>
    <col min="15878" max="15878" width="10.8515625" style="501" customWidth="1"/>
    <col min="15879" max="15879" width="8.8515625" style="501" customWidth="1"/>
    <col min="15880" max="15880" width="20.140625" style="501" bestFit="1" customWidth="1"/>
    <col min="15881" max="16128" width="10.8515625" style="501" customWidth="1"/>
    <col min="16129" max="16129" width="45.140625" style="501" customWidth="1"/>
    <col min="16130" max="16130" width="29.8515625" style="501" customWidth="1"/>
    <col min="16131" max="16132" width="28.140625" style="501" customWidth="1"/>
    <col min="16133" max="16133" width="27.7109375" style="501" customWidth="1"/>
    <col min="16134" max="16134" width="10.8515625" style="501" customWidth="1"/>
    <col min="16135" max="16135" width="8.8515625" style="501" customWidth="1"/>
    <col min="16136" max="16136" width="20.140625" style="501" bestFit="1" customWidth="1"/>
    <col min="16137" max="16384" width="10.8515625" style="501" customWidth="1"/>
  </cols>
  <sheetData>
    <row r="1" ht="15">
      <c r="A1" s="1204" t="s">
        <v>1044</v>
      </c>
    </row>
    <row r="2" spans="1:6" s="1147" customFormat="1" ht="33.75" customHeight="1">
      <c r="A2" s="1424" t="s">
        <v>1029</v>
      </c>
      <c r="B2" s="1424"/>
      <c r="C2" s="1424"/>
      <c r="D2" s="1424"/>
      <c r="E2" s="1424"/>
      <c r="F2" s="1146"/>
    </row>
    <row r="3" spans="1:6" s="1149" customFormat="1" ht="24" customHeight="1">
      <c r="A3" s="873">
        <v>44165</v>
      </c>
      <c r="B3" s="873"/>
      <c r="C3" s="873"/>
      <c r="D3" s="873"/>
      <c r="E3" s="873"/>
      <c r="F3" s="1148"/>
    </row>
    <row r="4" spans="1:6" s="1149" customFormat="1" ht="21" customHeight="1">
      <c r="A4" s="1419" t="s">
        <v>70</v>
      </c>
      <c r="B4" s="1419"/>
      <c r="C4" s="1419"/>
      <c r="D4" s="1419"/>
      <c r="E4" s="1419"/>
      <c r="F4" s="1148"/>
    </row>
    <row r="5" spans="1:6" s="1151" customFormat="1" ht="6" customHeight="1" thickBot="1">
      <c r="A5" s="1420"/>
      <c r="B5" s="1420"/>
      <c r="C5" s="1420"/>
      <c r="D5" s="1420"/>
      <c r="E5" s="1420"/>
      <c r="F5" s="1150"/>
    </row>
    <row r="6" spans="1:6" s="1151" customFormat="1" ht="20.1" customHeight="1">
      <c r="A6" s="1421" t="s">
        <v>1</v>
      </c>
      <c r="B6" s="1425" t="s">
        <v>1030</v>
      </c>
      <c r="C6" s="1425" t="s">
        <v>1031</v>
      </c>
      <c r="D6" s="1425" t="s">
        <v>1032</v>
      </c>
      <c r="E6" s="1425" t="s">
        <v>1033</v>
      </c>
      <c r="F6" s="1150"/>
    </row>
    <row r="7" spans="1:6" s="1151" customFormat="1" ht="80.1" customHeight="1">
      <c r="A7" s="1422"/>
      <c r="B7" s="1426"/>
      <c r="C7" s="1426"/>
      <c r="D7" s="1426"/>
      <c r="E7" s="1426"/>
      <c r="F7" s="1150"/>
    </row>
    <row r="8" spans="1:8" s="1159" customFormat="1" ht="21.95" customHeight="1">
      <c r="A8" s="719" t="s">
        <v>28</v>
      </c>
      <c r="B8" s="1155">
        <v>-1672.2171</v>
      </c>
      <c r="C8" s="1155" t="s">
        <v>39</v>
      </c>
      <c r="D8" s="1155" t="s">
        <v>39</v>
      </c>
      <c r="E8" s="1156">
        <v>-1672.2171</v>
      </c>
      <c r="F8" s="1157"/>
      <c r="H8" s="1158"/>
    </row>
    <row r="9" spans="1:8" s="1159" customFormat="1" ht="21.95" customHeight="1">
      <c r="A9" s="683" t="s">
        <v>29</v>
      </c>
      <c r="B9" s="1155">
        <v>-1420.98637</v>
      </c>
      <c r="C9" s="1155" t="s">
        <v>39</v>
      </c>
      <c r="D9" s="1155" t="s">
        <v>39</v>
      </c>
      <c r="E9" s="1156">
        <v>-1420.98637</v>
      </c>
      <c r="F9" s="1157"/>
      <c r="H9" s="1158"/>
    </row>
    <row r="10" spans="1:8" s="1159" customFormat="1" ht="21.95" customHeight="1">
      <c r="A10" s="683" t="s">
        <v>30</v>
      </c>
      <c r="B10" s="1155">
        <v>-1081.29513</v>
      </c>
      <c r="C10" s="1155" t="s">
        <v>39</v>
      </c>
      <c r="D10" s="1155" t="s">
        <v>39</v>
      </c>
      <c r="E10" s="1156">
        <v>-1081.29513</v>
      </c>
      <c r="F10" s="1157"/>
      <c r="H10" s="1158"/>
    </row>
    <row r="11" spans="1:8" s="1159" customFormat="1" ht="21.95" customHeight="1">
      <c r="A11" s="683" t="s">
        <v>31</v>
      </c>
      <c r="B11" s="1155">
        <v>56.71481</v>
      </c>
      <c r="C11" s="1155" t="s">
        <v>39</v>
      </c>
      <c r="D11" s="1155" t="s">
        <v>39</v>
      </c>
      <c r="E11" s="1156">
        <v>56.71481</v>
      </c>
      <c r="F11" s="1157"/>
      <c r="H11" s="1158"/>
    </row>
    <row r="12" spans="1:8" s="1159" customFormat="1" ht="21.95" customHeight="1">
      <c r="A12" s="683" t="s">
        <v>32</v>
      </c>
      <c r="B12" s="1155">
        <v>133.53832</v>
      </c>
      <c r="C12" s="1155" t="s">
        <v>39</v>
      </c>
      <c r="D12" s="1155" t="s">
        <v>39</v>
      </c>
      <c r="E12" s="1156">
        <v>133.53832</v>
      </c>
      <c r="F12" s="1157"/>
      <c r="H12" s="1158"/>
    </row>
    <row r="13" spans="1:8" s="1159" customFormat="1" ht="21.95" customHeight="1">
      <c r="A13" s="683" t="s">
        <v>33</v>
      </c>
      <c r="B13" s="1155">
        <v>-3238.41789</v>
      </c>
      <c r="C13" s="1155" t="s">
        <v>39</v>
      </c>
      <c r="D13" s="1155" t="s">
        <v>39</v>
      </c>
      <c r="E13" s="1156">
        <v>-3238.41789</v>
      </c>
      <c r="F13" s="1157"/>
      <c r="H13" s="1158"/>
    </row>
    <row r="14" spans="1:8" s="1159" customFormat="1" ht="21.95" customHeight="1">
      <c r="A14" s="683" t="s">
        <v>34</v>
      </c>
      <c r="B14" s="1155">
        <v>1709.53469</v>
      </c>
      <c r="C14" s="1155" t="s">
        <v>39</v>
      </c>
      <c r="D14" s="1155" t="s">
        <v>39</v>
      </c>
      <c r="E14" s="1156">
        <v>1709.53469</v>
      </c>
      <c r="F14" s="1157"/>
      <c r="H14" s="1158"/>
    </row>
    <row r="15" spans="1:8" s="1159" customFormat="1" ht="21.95" customHeight="1">
      <c r="A15" s="719" t="s">
        <v>35</v>
      </c>
      <c r="B15" s="1155">
        <v>-2567.1180099999997</v>
      </c>
      <c r="C15" s="1155" t="s">
        <v>39</v>
      </c>
      <c r="D15" s="1155" t="s">
        <v>39</v>
      </c>
      <c r="E15" s="1156">
        <v>-2567.1180099999997</v>
      </c>
      <c r="F15" s="1157"/>
      <c r="H15" s="1158"/>
    </row>
    <row r="16" spans="1:8" s="1159" customFormat="1" ht="21.95" customHeight="1">
      <c r="A16" s="719" t="s">
        <v>36</v>
      </c>
      <c r="B16" s="1155">
        <v>-120.04182</v>
      </c>
      <c r="C16" s="1155" t="s">
        <v>39</v>
      </c>
      <c r="D16" s="1155" t="s">
        <v>39</v>
      </c>
      <c r="E16" s="1156">
        <v>-120.04182</v>
      </c>
      <c r="F16" s="1157"/>
      <c r="H16" s="1158"/>
    </row>
    <row r="17" spans="1:8" s="1159" customFormat="1" ht="21.95" customHeight="1">
      <c r="A17" s="719" t="s">
        <v>37</v>
      </c>
      <c r="B17" s="1155">
        <v>-210.11226000000002</v>
      </c>
      <c r="C17" s="1155" t="s">
        <v>39</v>
      </c>
      <c r="D17" s="1155" t="s">
        <v>39</v>
      </c>
      <c r="E17" s="1156">
        <v>-210.11226000000002</v>
      </c>
      <c r="F17" s="1157"/>
      <c r="H17" s="1158"/>
    </row>
    <row r="18" spans="1:7" s="1162" customFormat="1" ht="21.95" customHeight="1">
      <c r="A18" s="1160" t="s">
        <v>38</v>
      </c>
      <c r="B18" s="1156">
        <v>-8410.40076</v>
      </c>
      <c r="C18" s="1156" t="s">
        <v>39</v>
      </c>
      <c r="D18" s="1156" t="s">
        <v>39</v>
      </c>
      <c r="E18" s="1156">
        <v>-8410.40076</v>
      </c>
      <c r="F18" s="1157"/>
      <c r="G18" s="1170"/>
    </row>
    <row r="19" spans="1:6" s="384" customFormat="1" ht="7.5" customHeight="1" thickBot="1">
      <c r="A19" s="1163"/>
      <c r="B19" s="1164"/>
      <c r="C19" s="1164"/>
      <c r="D19" s="1164"/>
      <c r="E19" s="1164"/>
      <c r="F19" s="1171"/>
    </row>
    <row r="20" spans="1:6" s="438" customFormat="1" ht="15.75" customHeight="1">
      <c r="A20" s="687" t="s">
        <v>1034</v>
      </c>
      <c r="B20" s="1172"/>
      <c r="C20" s="1172"/>
      <c r="D20" s="1172"/>
      <c r="E20" s="1172"/>
      <c r="F20" s="1173"/>
    </row>
    <row r="21" spans="1:6" s="399" customFormat="1" ht="12" customHeight="1">
      <c r="A21" s="1174" t="s">
        <v>1035</v>
      </c>
      <c r="B21" s="1172"/>
      <c r="C21" s="1172"/>
      <c r="D21" s="1172"/>
      <c r="E21" s="1172"/>
      <c r="F21" s="1166"/>
    </row>
    <row r="22" spans="1:6" s="399" customFormat="1" ht="12" customHeight="1">
      <c r="A22" s="432"/>
      <c r="B22" s="1172"/>
      <c r="C22" s="1172"/>
      <c r="D22" s="1172"/>
      <c r="E22" s="1172"/>
      <c r="F22" s="1166"/>
    </row>
    <row r="23" s="384" customFormat="1" ht="15">
      <c r="F23" s="1169"/>
    </row>
    <row r="24" s="384" customFormat="1" ht="15">
      <c r="F24" s="1169"/>
    </row>
    <row r="25" s="384" customFormat="1" ht="15">
      <c r="F25" s="1169"/>
    </row>
    <row r="26" s="384" customFormat="1" ht="15">
      <c r="F26" s="1169"/>
    </row>
    <row r="27" s="384" customFormat="1" ht="15">
      <c r="F27" s="1169"/>
    </row>
    <row r="28" s="384" customFormat="1" ht="15">
      <c r="F28" s="1169"/>
    </row>
    <row r="29" s="384" customFormat="1" ht="15">
      <c r="F29" s="1169"/>
    </row>
    <row r="30" s="384" customFormat="1" ht="15">
      <c r="F30" s="1169"/>
    </row>
    <row r="31" s="384" customFormat="1" ht="15">
      <c r="F31" s="1169"/>
    </row>
    <row r="32" s="384" customFormat="1" ht="15">
      <c r="F32" s="1169"/>
    </row>
    <row r="33" s="384" customFormat="1" ht="15">
      <c r="F33" s="1169"/>
    </row>
    <row r="34" s="384" customFormat="1" ht="15">
      <c r="F34" s="1169"/>
    </row>
    <row r="35" s="384" customFormat="1" ht="15">
      <c r="F35" s="1169"/>
    </row>
    <row r="36" s="384" customFormat="1" ht="15">
      <c r="F36" s="1169"/>
    </row>
    <row r="37" s="384" customFormat="1" ht="15">
      <c r="F37" s="1169"/>
    </row>
    <row r="38" s="384" customFormat="1" ht="15">
      <c r="F38" s="1169"/>
    </row>
    <row r="39" s="384" customFormat="1" ht="15">
      <c r="F39" s="1169"/>
    </row>
    <row r="40" s="384" customFormat="1" ht="15">
      <c r="F40" s="1169"/>
    </row>
    <row r="41" s="384" customFormat="1" ht="15">
      <c r="F41" s="1169"/>
    </row>
    <row r="42" s="384" customFormat="1" ht="15">
      <c r="F42" s="1169"/>
    </row>
    <row r="43" s="384" customFormat="1" ht="15">
      <c r="F43" s="1169"/>
    </row>
    <row r="44" s="384" customFormat="1" ht="15">
      <c r="F44" s="1169"/>
    </row>
    <row r="45" s="384" customFormat="1" ht="15">
      <c r="F45" s="1169"/>
    </row>
    <row r="46" s="384" customFormat="1" ht="15">
      <c r="F46" s="1169"/>
    </row>
    <row r="47" s="384" customFormat="1" ht="15">
      <c r="F47" s="1169"/>
    </row>
    <row r="48" s="384" customFormat="1" ht="15">
      <c r="F48" s="1169"/>
    </row>
    <row r="49" s="384" customFormat="1" ht="15">
      <c r="F49" s="1169"/>
    </row>
    <row r="50" s="384" customFormat="1" ht="15">
      <c r="F50" s="1169"/>
    </row>
    <row r="51" s="384" customFormat="1" ht="15">
      <c r="F51" s="1169"/>
    </row>
    <row r="52" s="384" customFormat="1" ht="15">
      <c r="F52" s="1169"/>
    </row>
    <row r="53" s="384" customFormat="1" ht="15">
      <c r="F53" s="1169"/>
    </row>
    <row r="54" s="384" customFormat="1" ht="15">
      <c r="F54" s="1169"/>
    </row>
    <row r="55" s="384" customFormat="1" ht="15">
      <c r="F55" s="1169"/>
    </row>
    <row r="56" s="384" customFormat="1" ht="15">
      <c r="F56" s="1169"/>
    </row>
    <row r="57" s="384" customFormat="1" ht="15">
      <c r="F57" s="1169"/>
    </row>
    <row r="58" s="384" customFormat="1" ht="15">
      <c r="F58" s="1169"/>
    </row>
    <row r="59" s="384" customFormat="1" ht="15">
      <c r="F59" s="1169"/>
    </row>
    <row r="60" s="384" customFormat="1" ht="15">
      <c r="F60" s="1169"/>
    </row>
    <row r="61" s="384" customFormat="1" ht="15">
      <c r="F61" s="1169"/>
    </row>
    <row r="62" s="384" customFormat="1" ht="15">
      <c r="F62" s="1169"/>
    </row>
    <row r="63" s="384" customFormat="1" ht="15">
      <c r="F63" s="1169"/>
    </row>
    <row r="64" s="384" customFormat="1" ht="15">
      <c r="F64" s="1169"/>
    </row>
    <row r="65" s="384" customFormat="1" ht="15">
      <c r="F65" s="1169"/>
    </row>
    <row r="66" s="384" customFormat="1" ht="15">
      <c r="F66" s="1169"/>
    </row>
    <row r="67" s="384" customFormat="1" ht="15">
      <c r="F67" s="1169"/>
    </row>
    <row r="68" s="384" customFormat="1" ht="15">
      <c r="F68" s="1169"/>
    </row>
    <row r="69" s="384" customFormat="1" ht="15">
      <c r="F69" s="1169"/>
    </row>
    <row r="70" s="384" customFormat="1" ht="15">
      <c r="F70" s="1169"/>
    </row>
    <row r="71" s="384" customFormat="1" ht="15">
      <c r="F71" s="1169"/>
    </row>
    <row r="72" s="384" customFormat="1" ht="15">
      <c r="F72" s="1169"/>
    </row>
    <row r="73" s="384" customFormat="1" ht="15">
      <c r="F73" s="1169"/>
    </row>
    <row r="74" s="384" customFormat="1" ht="15">
      <c r="F74" s="1169"/>
    </row>
    <row r="75" s="384" customFormat="1" ht="15">
      <c r="F75" s="1169"/>
    </row>
    <row r="76" s="384" customFormat="1" ht="15">
      <c r="F76" s="1169"/>
    </row>
    <row r="77" s="384" customFormat="1" ht="15">
      <c r="F77" s="1169"/>
    </row>
    <row r="78" s="384" customFormat="1" ht="15">
      <c r="F78" s="1169"/>
    </row>
    <row r="79" s="384" customFormat="1" ht="15">
      <c r="F79" s="1169"/>
    </row>
    <row r="80" s="384" customFormat="1" ht="15">
      <c r="F80" s="1169"/>
    </row>
    <row r="81" s="384" customFormat="1" ht="15">
      <c r="F81" s="1169"/>
    </row>
    <row r="82" s="384" customFormat="1" ht="15">
      <c r="F82" s="1169"/>
    </row>
    <row r="83" s="384" customFormat="1" ht="15">
      <c r="F83" s="1169"/>
    </row>
    <row r="84" s="384" customFormat="1" ht="15">
      <c r="F84" s="1169"/>
    </row>
    <row r="85" s="384" customFormat="1" ht="15">
      <c r="F85" s="1169"/>
    </row>
    <row r="86" s="384" customFormat="1" ht="15">
      <c r="F86" s="1169"/>
    </row>
    <row r="87" s="384" customFormat="1" ht="15">
      <c r="F87" s="1169"/>
    </row>
    <row r="88" s="384" customFormat="1" ht="15">
      <c r="F88" s="1169"/>
    </row>
    <row r="89" s="384" customFormat="1" ht="15">
      <c r="F89" s="1169"/>
    </row>
    <row r="90" s="384" customFormat="1" ht="15">
      <c r="F90" s="1169"/>
    </row>
    <row r="91" s="384" customFormat="1" ht="15">
      <c r="F91" s="1169"/>
    </row>
    <row r="92" s="384" customFormat="1" ht="15">
      <c r="F92" s="1169"/>
    </row>
    <row r="93" s="384" customFormat="1" ht="15">
      <c r="F93" s="1169"/>
    </row>
    <row r="94" s="384" customFormat="1" ht="15">
      <c r="F94" s="1169"/>
    </row>
    <row r="95" s="384" customFormat="1" ht="15">
      <c r="F95" s="1169"/>
    </row>
    <row r="96" s="384" customFormat="1" ht="15">
      <c r="F96" s="1169"/>
    </row>
    <row r="97" s="384" customFormat="1" ht="15">
      <c r="F97" s="1169"/>
    </row>
    <row r="98" s="384" customFormat="1" ht="15">
      <c r="F98" s="1169"/>
    </row>
    <row r="99" s="384" customFormat="1" ht="15">
      <c r="F99" s="1169"/>
    </row>
    <row r="100" s="384" customFormat="1" ht="15">
      <c r="F100" s="1169"/>
    </row>
    <row r="101" s="384" customFormat="1" ht="15">
      <c r="F101" s="1169"/>
    </row>
    <row r="102" s="384" customFormat="1" ht="15">
      <c r="F102" s="1169"/>
    </row>
    <row r="103" s="384" customFormat="1" ht="15">
      <c r="F103" s="1169"/>
    </row>
    <row r="104" s="384" customFormat="1" ht="15">
      <c r="F104" s="1169"/>
    </row>
    <row r="105" s="384" customFormat="1" ht="15">
      <c r="F105" s="1169"/>
    </row>
    <row r="106" s="384" customFormat="1" ht="15">
      <c r="F106" s="1169"/>
    </row>
    <row r="107" s="384" customFormat="1" ht="15">
      <c r="F107" s="1169"/>
    </row>
    <row r="108" s="384" customFormat="1" ht="15">
      <c r="F108" s="1169"/>
    </row>
    <row r="109" s="384" customFormat="1" ht="15">
      <c r="F109" s="1169"/>
    </row>
    <row r="110" s="384" customFormat="1" ht="15">
      <c r="F110" s="1169"/>
    </row>
    <row r="111" s="384" customFormat="1" ht="15">
      <c r="F111" s="1169"/>
    </row>
    <row r="112" s="384" customFormat="1" ht="15">
      <c r="F112" s="1169"/>
    </row>
    <row r="113" s="384" customFormat="1" ht="15">
      <c r="F113" s="1169"/>
    </row>
    <row r="114" s="384" customFormat="1" ht="15">
      <c r="F114" s="1169"/>
    </row>
    <row r="115" s="384" customFormat="1" ht="15">
      <c r="F115" s="1169"/>
    </row>
    <row r="116" s="384" customFormat="1" ht="15">
      <c r="F116" s="1169"/>
    </row>
    <row r="117" s="384" customFormat="1" ht="15">
      <c r="F117" s="1169"/>
    </row>
    <row r="118" s="384" customFormat="1" ht="15">
      <c r="F118" s="1169"/>
    </row>
    <row r="119" s="384" customFormat="1" ht="15">
      <c r="F119" s="1169"/>
    </row>
    <row r="120" s="384" customFormat="1" ht="15">
      <c r="F120" s="1169"/>
    </row>
    <row r="121" s="384" customFormat="1" ht="15">
      <c r="F121" s="1169"/>
    </row>
    <row r="122" s="384" customFormat="1" ht="15">
      <c r="F122" s="1169"/>
    </row>
    <row r="123" s="384" customFormat="1" ht="15">
      <c r="F123" s="1169"/>
    </row>
    <row r="124" s="384" customFormat="1" ht="15">
      <c r="F124" s="1169"/>
    </row>
    <row r="125" s="384" customFormat="1" ht="15">
      <c r="F125" s="1169"/>
    </row>
    <row r="126" s="384" customFormat="1" ht="15">
      <c r="F126" s="1169"/>
    </row>
    <row r="127" s="384" customFormat="1" ht="15">
      <c r="F127" s="1169"/>
    </row>
    <row r="128" s="384" customFormat="1" ht="15">
      <c r="F128" s="1169"/>
    </row>
    <row r="129" s="384" customFormat="1" ht="15">
      <c r="F129" s="1169"/>
    </row>
    <row r="130" s="384" customFormat="1" ht="15">
      <c r="F130" s="1169"/>
    </row>
    <row r="131" s="384" customFormat="1" ht="15">
      <c r="F131" s="1169"/>
    </row>
    <row r="132" s="384" customFormat="1" ht="15">
      <c r="F132" s="1169"/>
    </row>
    <row r="133" s="384" customFormat="1" ht="15">
      <c r="F133" s="1169"/>
    </row>
    <row r="134" s="384" customFormat="1" ht="15">
      <c r="F134" s="1169"/>
    </row>
    <row r="135" s="384" customFormat="1" ht="15">
      <c r="F135" s="1169"/>
    </row>
    <row r="136" s="384" customFormat="1" ht="15">
      <c r="F136" s="1169"/>
    </row>
    <row r="137" s="384" customFormat="1" ht="15">
      <c r="F137" s="1169"/>
    </row>
    <row r="138" s="384" customFormat="1" ht="15">
      <c r="F138" s="1169"/>
    </row>
    <row r="139" s="384" customFormat="1" ht="15">
      <c r="F139" s="1169"/>
    </row>
    <row r="140" s="384" customFormat="1" ht="15">
      <c r="F140" s="1169"/>
    </row>
  </sheetData>
  <mergeCells count="8">
    <mergeCell ref="A2:E2"/>
    <mergeCell ref="A4:E4"/>
    <mergeCell ref="A5:E5"/>
    <mergeCell ref="A6:A7"/>
    <mergeCell ref="B6:B7"/>
    <mergeCell ref="C6:C7"/>
    <mergeCell ref="D6:D7"/>
    <mergeCell ref="E6:E7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.5905511811023623" footer="0.5905511811023623"/>
  <pageSetup fitToHeight="0" fitToWidth="0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8"/>
  <sheetViews>
    <sheetView showGridLines="0" tabSelected="1" workbookViewId="0" topLeftCell="A1">
      <selection activeCell="A5" sqref="A5"/>
    </sheetView>
  </sheetViews>
  <sheetFormatPr defaultColWidth="12.7109375" defaultRowHeight="15"/>
  <cols>
    <col min="1" max="1" width="7.28125" style="1226" bestFit="1" customWidth="1"/>
    <col min="2" max="2" width="69.421875" style="1226" bestFit="1" customWidth="1"/>
    <col min="3" max="3" width="99.7109375" style="1226" customWidth="1"/>
    <col min="4" max="16384" width="12.7109375" style="1226" customWidth="1"/>
  </cols>
  <sheetData>
    <row r="1" ht="15">
      <c r="B1" s="1227" t="s">
        <v>1100</v>
      </c>
    </row>
    <row r="2" ht="6.6" customHeight="1"/>
    <row r="3" spans="2:3" ht="12.75" customHeight="1">
      <c r="B3" s="1285" t="s">
        <v>1101</v>
      </c>
      <c r="C3" s="1286"/>
    </row>
    <row r="4" spans="2:3" ht="15">
      <c r="B4" s="1287"/>
      <c r="C4" s="1288"/>
    </row>
    <row r="5" spans="2:3" ht="15">
      <c r="B5" s="1287"/>
      <c r="C5" s="1288"/>
    </row>
    <row r="6" spans="2:3" ht="30.75" customHeight="1">
      <c r="B6" s="1289"/>
      <c r="C6" s="1290"/>
    </row>
    <row r="7" spans="2:3" ht="15">
      <c r="B7" s="1228"/>
      <c r="C7" s="1228"/>
    </row>
    <row r="8" spans="1:3" ht="15">
      <c r="A8" s="1229"/>
      <c r="B8" s="1229"/>
      <c r="C8" s="1229"/>
    </row>
    <row r="9" spans="1:3" ht="15">
      <c r="A9" s="1230"/>
      <c r="B9" s="1230" t="s">
        <v>1102</v>
      </c>
      <c r="C9" s="1230"/>
    </row>
    <row r="10" spans="1:3" ht="13.5" thickBot="1">
      <c r="A10" s="1231"/>
      <c r="B10" s="1231"/>
      <c r="C10" s="1231"/>
    </row>
    <row r="11" spans="2:3" ht="24" customHeight="1">
      <c r="B11" s="6" t="s">
        <v>1103</v>
      </c>
      <c r="C11" s="1232"/>
    </row>
    <row r="12" spans="2:3" ht="11.45" customHeight="1">
      <c r="B12" s="6"/>
      <c r="C12" s="1232"/>
    </row>
    <row r="13" spans="1:3" ht="15">
      <c r="A13" s="1233" t="s">
        <v>1104</v>
      </c>
      <c r="B13" s="6" t="s">
        <v>429</v>
      </c>
      <c r="C13" s="1234" t="str">
        <f>A14&amp;"+"&amp;A15&amp;"+"&amp;A16&amp;"+"&amp;A17</f>
        <v>(A.1)+(A.2)+(A.3)+(A.4)</v>
      </c>
    </row>
    <row r="14" spans="1:3" ht="15">
      <c r="A14" s="1235" t="s">
        <v>1105</v>
      </c>
      <c r="B14" s="1236" t="s">
        <v>1106</v>
      </c>
      <c r="C14" s="1237">
        <v>1101</v>
      </c>
    </row>
    <row r="15" spans="1:3" ht="15">
      <c r="A15" s="1235" t="s">
        <v>1107</v>
      </c>
      <c r="B15" s="1236" t="s">
        <v>1108</v>
      </c>
      <c r="C15" s="90" t="s">
        <v>1109</v>
      </c>
    </row>
    <row r="16" spans="1:3" ht="15">
      <c r="A16" s="1235" t="s">
        <v>1110</v>
      </c>
      <c r="B16" s="1236" t="s">
        <v>603</v>
      </c>
      <c r="C16" s="90" t="s">
        <v>1111</v>
      </c>
    </row>
    <row r="17" spans="1:3" ht="15">
      <c r="A17" s="1235" t="s">
        <v>1112</v>
      </c>
      <c r="B17" s="1236" t="s">
        <v>1113</v>
      </c>
      <c r="C17" s="1237">
        <v>1105</v>
      </c>
    </row>
    <row r="18" spans="1:3" ht="15">
      <c r="A18" s="1233" t="s">
        <v>1114</v>
      </c>
      <c r="B18" s="6" t="s">
        <v>434</v>
      </c>
      <c r="C18" s="1238">
        <v>1201</v>
      </c>
    </row>
    <row r="19" spans="1:3" ht="18.75" customHeight="1">
      <c r="A19" s="1233" t="s">
        <v>1115</v>
      </c>
      <c r="B19" s="6" t="s">
        <v>1116</v>
      </c>
      <c r="C19" s="1234" t="str">
        <f>A20&amp;"+"&amp;A21&amp;"+"&amp;A22&amp;"+"&amp;A23&amp;"+"&amp;A24&amp;"+"&amp;A25</f>
        <v>(C.1)+(C.2)+(C.3)+(C.4)+(C.5)+(C.6)</v>
      </c>
    </row>
    <row r="20" spans="1:3" ht="15">
      <c r="A20" s="1235" t="s">
        <v>1117</v>
      </c>
      <c r="B20" s="1236" t="s">
        <v>1118</v>
      </c>
      <c r="C20" s="90" t="s">
        <v>1119</v>
      </c>
    </row>
    <row r="21" spans="1:3" ht="15">
      <c r="A21" s="1235" t="s">
        <v>1120</v>
      </c>
      <c r="B21" s="1236" t="s">
        <v>1121</v>
      </c>
      <c r="C21" s="90" t="s">
        <v>1122</v>
      </c>
    </row>
    <row r="22" spans="1:3" ht="15">
      <c r="A22" s="1235" t="s">
        <v>1123</v>
      </c>
      <c r="B22" s="1236" t="s">
        <v>1124</v>
      </c>
      <c r="C22" s="1237">
        <v>1305</v>
      </c>
    </row>
    <row r="23" spans="1:3" ht="15">
      <c r="A23" s="1235" t="s">
        <v>1125</v>
      </c>
      <c r="B23" s="1236" t="s">
        <v>1126</v>
      </c>
      <c r="C23" s="1237">
        <v>1306</v>
      </c>
    </row>
    <row r="24" spans="1:3" ht="15">
      <c r="A24" s="1235" t="s">
        <v>1127</v>
      </c>
      <c r="B24" s="1236" t="s">
        <v>1128</v>
      </c>
      <c r="C24" s="1237" t="s">
        <v>1129</v>
      </c>
    </row>
    <row r="25" spans="1:3" ht="15">
      <c r="A25" s="1235" t="s">
        <v>1130</v>
      </c>
      <c r="B25" s="1236" t="s">
        <v>1131</v>
      </c>
      <c r="C25" s="1239" t="s">
        <v>1132</v>
      </c>
    </row>
    <row r="26" spans="1:3" ht="19.15" customHeight="1">
      <c r="A26" s="1233" t="s">
        <v>1133</v>
      </c>
      <c r="B26" s="6" t="s">
        <v>1134</v>
      </c>
      <c r="C26" s="1234" t="str">
        <f>A27&amp;"+"&amp;A38&amp;"+"&amp;A39&amp;"+"&amp;A42&amp;"+"&amp;A43</f>
        <v>(D.1)+(D.12)+(D.13)+(D.16)+(D.17)</v>
      </c>
    </row>
    <row r="27" spans="1:3" ht="15">
      <c r="A27" s="1235" t="s">
        <v>1135</v>
      </c>
      <c r="B27" s="1240" t="s">
        <v>877</v>
      </c>
      <c r="C27" s="1234" t="str">
        <f>A28&amp;"+"&amp;A29&amp;"+"&amp;A30&amp;"+"&amp;A31&amp;"+"&amp;A32&amp;"+"&amp;A33&amp;"+"&amp;A34&amp;"+"&amp;A35&amp;"+"&amp;A36&amp;"+"&amp;A37</f>
        <v>(D.2)+(D.3)+(D.4)+(D.5)+(D.6)+(D.7)+(D.8)+(D.9)+(D.10)+(D.11)</v>
      </c>
    </row>
    <row r="28" spans="1:3" ht="27.75">
      <c r="A28" s="1235" t="s">
        <v>1136</v>
      </c>
      <c r="B28" s="1241" t="s">
        <v>643</v>
      </c>
      <c r="C28" s="1242" t="s">
        <v>1137</v>
      </c>
    </row>
    <row r="29" spans="1:3" ht="25.5">
      <c r="A29" s="1235" t="s">
        <v>1138</v>
      </c>
      <c r="B29" s="1241" t="s">
        <v>396</v>
      </c>
      <c r="C29" s="1243" t="s">
        <v>1139</v>
      </c>
    </row>
    <row r="30" spans="1:3" ht="15">
      <c r="A30" s="1235" t="s">
        <v>1140</v>
      </c>
      <c r="B30" s="1241" t="s">
        <v>393</v>
      </c>
      <c r="C30" s="1244" t="s">
        <v>1141</v>
      </c>
    </row>
    <row r="31" spans="1:3" ht="15">
      <c r="A31" s="1235" t="s">
        <v>1142</v>
      </c>
      <c r="B31" s="1241" t="s">
        <v>624</v>
      </c>
      <c r="C31" s="1244" t="s">
        <v>1143</v>
      </c>
    </row>
    <row r="32" spans="1:3" ht="25.5">
      <c r="A32" s="1235" t="s">
        <v>1144</v>
      </c>
      <c r="B32" s="1241" t="s">
        <v>397</v>
      </c>
      <c r="C32" s="1243" t="s">
        <v>1145</v>
      </c>
    </row>
    <row r="33" spans="1:3" ht="25.5">
      <c r="A33" s="1235" t="s">
        <v>1146</v>
      </c>
      <c r="B33" s="1241" t="s">
        <v>1147</v>
      </c>
      <c r="C33" s="1243" t="s">
        <v>1148</v>
      </c>
    </row>
    <row r="34" spans="1:3" ht="15">
      <c r="A34" s="1235" t="s">
        <v>1149</v>
      </c>
      <c r="B34" s="1241" t="s">
        <v>645</v>
      </c>
      <c r="C34" s="1245">
        <v>1401.04</v>
      </c>
    </row>
    <row r="35" spans="1:3" ht="15">
      <c r="A35" s="1235" t="s">
        <v>1150</v>
      </c>
      <c r="B35" s="1241" t="s">
        <v>647</v>
      </c>
      <c r="C35" s="1246" t="s">
        <v>1151</v>
      </c>
    </row>
    <row r="36" spans="1:3" ht="15">
      <c r="A36" s="1247" t="s">
        <v>1152</v>
      </c>
      <c r="B36" s="1241" t="s">
        <v>1153</v>
      </c>
      <c r="C36" s="1243" t="s">
        <v>1154</v>
      </c>
    </row>
    <row r="37" spans="1:3" ht="63.75">
      <c r="A37" s="1247" t="s">
        <v>1155</v>
      </c>
      <c r="B37" s="1241" t="s">
        <v>603</v>
      </c>
      <c r="C37" s="1248" t="s">
        <v>1156</v>
      </c>
    </row>
    <row r="38" spans="1:3" ht="15">
      <c r="A38" s="1247" t="s">
        <v>1157</v>
      </c>
      <c r="B38" s="1240" t="s">
        <v>1158</v>
      </c>
      <c r="C38" s="1249" t="s">
        <v>1159</v>
      </c>
    </row>
    <row r="39" spans="1:3" ht="15">
      <c r="A39" s="1235" t="s">
        <v>1160</v>
      </c>
      <c r="B39" s="1240" t="s">
        <v>896</v>
      </c>
      <c r="C39" s="6" t="str">
        <f>A40&amp;"+"&amp;A41</f>
        <v>(D.14)+(D.15)</v>
      </c>
    </row>
    <row r="40" spans="1:3" ht="15">
      <c r="A40" s="1235" t="s">
        <v>1161</v>
      </c>
      <c r="B40" s="1250" t="s">
        <v>880</v>
      </c>
      <c r="C40" s="1239">
        <v>1405</v>
      </c>
    </row>
    <row r="41" spans="1:3" ht="15">
      <c r="A41" s="1235" t="s">
        <v>1162</v>
      </c>
      <c r="B41" s="1250" t="s">
        <v>1163</v>
      </c>
      <c r="C41" s="1239">
        <v>1406</v>
      </c>
    </row>
    <row r="42" spans="1:3" ht="15">
      <c r="A42" s="1235" t="s">
        <v>1164</v>
      </c>
      <c r="B42" s="1240" t="s">
        <v>1131</v>
      </c>
      <c r="C42" s="1251" t="s">
        <v>1165</v>
      </c>
    </row>
    <row r="43" spans="1:3" ht="24" customHeight="1">
      <c r="A43" s="1235" t="s">
        <v>1166</v>
      </c>
      <c r="B43" s="1240" t="s">
        <v>1167</v>
      </c>
      <c r="C43" s="1252" t="s">
        <v>1168</v>
      </c>
    </row>
    <row r="44" spans="1:3" ht="19.5" customHeight="1">
      <c r="A44" s="1233" t="s">
        <v>1169</v>
      </c>
      <c r="B44" s="6" t="s">
        <v>459</v>
      </c>
      <c r="C44" s="1252" t="s">
        <v>1170</v>
      </c>
    </row>
    <row r="45" spans="1:3" ht="15">
      <c r="A45" s="1233" t="s">
        <v>1171</v>
      </c>
      <c r="B45" s="6" t="s">
        <v>1172</v>
      </c>
      <c r="C45" s="6" t="str">
        <f>A46&amp;"+"&amp;A47&amp;"+"&amp;A48&amp;"+"&amp;A49&amp;"+"&amp;A50</f>
        <v>(F.1)+(F.2)+(F.3)+(F.4)+(F.5)</v>
      </c>
    </row>
    <row r="46" spans="1:3" ht="15">
      <c r="A46" s="1235" t="s">
        <v>1173</v>
      </c>
      <c r="B46" s="1236" t="s">
        <v>461</v>
      </c>
      <c r="C46" s="1237">
        <v>1108</v>
      </c>
    </row>
    <row r="47" spans="1:3" ht="15">
      <c r="A47" s="1235" t="s">
        <v>1174</v>
      </c>
      <c r="B47" s="1236" t="s">
        <v>605</v>
      </c>
      <c r="C47" s="1237">
        <v>1208</v>
      </c>
    </row>
    <row r="48" spans="1:3" ht="15">
      <c r="A48" s="1235" t="s">
        <v>1175</v>
      </c>
      <c r="B48" s="1236" t="s">
        <v>606</v>
      </c>
      <c r="C48" s="1237">
        <v>1308</v>
      </c>
    </row>
    <row r="49" spans="1:3" ht="15">
      <c r="A49" s="1235" t="s">
        <v>1176</v>
      </c>
      <c r="B49" s="1236" t="s">
        <v>607</v>
      </c>
      <c r="C49" s="1237">
        <v>1408</v>
      </c>
    </row>
    <row r="50" spans="1:3" ht="15">
      <c r="A50" s="1235" t="s">
        <v>1177</v>
      </c>
      <c r="B50" s="1236" t="s">
        <v>1178</v>
      </c>
      <c r="C50" s="1237">
        <v>1508</v>
      </c>
    </row>
    <row r="51" spans="1:3" ht="18.75" customHeight="1">
      <c r="A51" s="1233" t="s">
        <v>1179</v>
      </c>
      <c r="B51" s="1249" t="s">
        <v>466</v>
      </c>
      <c r="C51" s="1253" t="s">
        <v>1180</v>
      </c>
    </row>
    <row r="52" spans="1:3" ht="21" customHeight="1">
      <c r="A52" s="1233" t="s">
        <v>1181</v>
      </c>
      <c r="B52" s="6" t="s">
        <v>1182</v>
      </c>
      <c r="C52" s="1238">
        <v>18</v>
      </c>
    </row>
    <row r="53" spans="1:3" ht="42.75">
      <c r="A53" s="1291" t="s">
        <v>1183</v>
      </c>
      <c r="B53" s="1292" t="s">
        <v>1184</v>
      </c>
      <c r="C53" s="1254" t="s">
        <v>1185</v>
      </c>
    </row>
    <row r="54" spans="1:3" ht="42.75">
      <c r="A54" s="1291"/>
      <c r="B54" s="1292"/>
      <c r="C54" s="1254" t="s">
        <v>1186</v>
      </c>
    </row>
    <row r="55" spans="1:3" ht="18.6" customHeight="1">
      <c r="A55" s="1233" t="s">
        <v>1187</v>
      </c>
      <c r="B55" s="1255" t="s">
        <v>1188</v>
      </c>
      <c r="C55" s="1234" t="str">
        <f>A13&amp;"+"&amp;A18&amp;"+"&amp;A19&amp;"+"&amp;A26&amp;"+"&amp;A44&amp;"+"&amp;A45&amp;"+"&amp;A51&amp;"+"&amp;A52&amp;"+"&amp;A53</f>
        <v>(A)+(B)+(C)+(D)+(E)+(F)+(G)+(H)+(I)</v>
      </c>
    </row>
    <row r="56" ht="15">
      <c r="B56" s="1256"/>
    </row>
    <row r="57" ht="15">
      <c r="B57" s="1256"/>
    </row>
    <row r="58" ht="15">
      <c r="B58" s="1257" t="s">
        <v>1189</v>
      </c>
    </row>
    <row r="59" ht="15">
      <c r="B59" s="1257"/>
    </row>
    <row r="60" spans="1:3" ht="15">
      <c r="A60" s="1233" t="s">
        <v>1190</v>
      </c>
      <c r="B60" s="1257" t="s">
        <v>472</v>
      </c>
      <c r="C60" s="1234" t="str">
        <f>A61&amp;"+"&amp;A62&amp;"+"&amp;A63&amp;"+"&amp;A68&amp;"+"&amp;A69</f>
        <v>(K.1)+(K.2)+(K.3)+(K.8)+(K.9)</v>
      </c>
    </row>
    <row r="61" spans="1:3" ht="15">
      <c r="A61" s="1235" t="s">
        <v>1191</v>
      </c>
      <c r="B61" s="1236" t="s">
        <v>71</v>
      </c>
      <c r="C61" s="1258" t="s">
        <v>1192</v>
      </c>
    </row>
    <row r="62" spans="1:3" ht="15">
      <c r="A62" s="1235" t="s">
        <v>1193</v>
      </c>
      <c r="B62" s="1236" t="s">
        <v>72</v>
      </c>
      <c r="C62" s="1237">
        <v>2102</v>
      </c>
    </row>
    <row r="63" spans="1:3" ht="15">
      <c r="A63" s="1235" t="s">
        <v>1194</v>
      </c>
      <c r="B63" s="1236" t="s">
        <v>73</v>
      </c>
      <c r="C63" s="1259" t="str">
        <f>A64&amp;"+"&amp;A65&amp;"+"&amp;A66&amp;"+"&amp;A67</f>
        <v>(K.4)+(K.5)+(K.6)+(K.7)</v>
      </c>
    </row>
    <row r="64" spans="1:3" ht="15">
      <c r="A64" s="1235" t="s">
        <v>1195</v>
      </c>
      <c r="B64" s="1236" t="s">
        <v>1196</v>
      </c>
      <c r="C64" s="1260" t="s">
        <v>1197</v>
      </c>
    </row>
    <row r="65" spans="1:3" ht="15">
      <c r="A65" s="1235" t="s">
        <v>1198</v>
      </c>
      <c r="B65" s="1236" t="s">
        <v>1199</v>
      </c>
      <c r="C65" s="1260">
        <v>2103.03</v>
      </c>
    </row>
    <row r="66" spans="1:3" ht="15">
      <c r="A66" s="1235" t="s">
        <v>1200</v>
      </c>
      <c r="B66" s="1236" t="s">
        <v>1201</v>
      </c>
      <c r="C66" s="1260">
        <v>2103.05</v>
      </c>
    </row>
    <row r="67" spans="1:3" ht="15">
      <c r="A67" s="1235" t="s">
        <v>1202</v>
      </c>
      <c r="B67" s="1236" t="s">
        <v>1203</v>
      </c>
      <c r="C67" s="90" t="s">
        <v>1204</v>
      </c>
    </row>
    <row r="68" spans="1:3" ht="15">
      <c r="A68" s="1235" t="s">
        <v>1205</v>
      </c>
      <c r="B68" s="1236" t="s">
        <v>1206</v>
      </c>
      <c r="C68" s="1260">
        <v>2107</v>
      </c>
    </row>
    <row r="69" spans="1:3" ht="15">
      <c r="A69" s="1235" t="s">
        <v>1207</v>
      </c>
      <c r="B69" s="1236" t="s">
        <v>1208</v>
      </c>
      <c r="C69" s="1259" t="str">
        <f>A70&amp;"+"&amp;A71</f>
        <v>(K.10)+(K.11)</v>
      </c>
    </row>
    <row r="70" spans="1:3" ht="30">
      <c r="A70" s="1247" t="s">
        <v>1209</v>
      </c>
      <c r="B70" s="1261" t="s">
        <v>1210</v>
      </c>
      <c r="C70" s="1246" t="s">
        <v>1211</v>
      </c>
    </row>
    <row r="71" spans="1:3" ht="15">
      <c r="A71" s="1247" t="s">
        <v>1212</v>
      </c>
      <c r="B71" s="1261" t="s">
        <v>1213</v>
      </c>
      <c r="C71" s="1260">
        <v>2105</v>
      </c>
    </row>
    <row r="72" spans="1:3" ht="15">
      <c r="A72" s="1233" t="s">
        <v>1214</v>
      </c>
      <c r="B72" s="1257" t="s">
        <v>1215</v>
      </c>
      <c r="C72" s="1259" t="str">
        <f>A73&amp;"+"&amp;A74&amp;"+"&amp;A75</f>
        <v>(L.1)+(L.2)+(L.3)</v>
      </c>
    </row>
    <row r="73" spans="1:3" ht="15">
      <c r="A73" s="1235" t="s">
        <v>1216</v>
      </c>
      <c r="B73" s="1236" t="s">
        <v>71</v>
      </c>
      <c r="C73" s="1237">
        <v>2301</v>
      </c>
    </row>
    <row r="74" spans="1:3" ht="15">
      <c r="A74" s="1235" t="s">
        <v>1217</v>
      </c>
      <c r="B74" s="1236" t="s">
        <v>72</v>
      </c>
      <c r="C74" s="1237">
        <v>2302</v>
      </c>
    </row>
    <row r="75" spans="1:3" ht="15">
      <c r="A75" s="1235" t="s">
        <v>1218</v>
      </c>
      <c r="B75" s="1236" t="s">
        <v>73</v>
      </c>
      <c r="C75" s="1237">
        <v>2303</v>
      </c>
    </row>
    <row r="76" spans="1:3" ht="15">
      <c r="A76" s="1233" t="s">
        <v>1219</v>
      </c>
      <c r="B76" s="1257" t="s">
        <v>434</v>
      </c>
      <c r="C76" s="90" t="s">
        <v>1220</v>
      </c>
    </row>
    <row r="77" spans="1:3" ht="15">
      <c r="A77" s="1233" t="s">
        <v>1221</v>
      </c>
      <c r="B77" s="1257" t="s">
        <v>1222</v>
      </c>
      <c r="C77" s="1259" t="str">
        <f>A78&amp;"+"&amp;A79</f>
        <v>(N.1)+(N.2)</v>
      </c>
    </row>
    <row r="78" spans="1:3" ht="15">
      <c r="A78" s="1235" t="s">
        <v>1223</v>
      </c>
      <c r="B78" s="1237" t="s">
        <v>1224</v>
      </c>
      <c r="C78" s="90" t="s">
        <v>1225</v>
      </c>
    </row>
    <row r="79" spans="1:3" ht="15">
      <c r="A79" s="1235" t="s">
        <v>1226</v>
      </c>
      <c r="B79" s="1237" t="s">
        <v>1227</v>
      </c>
      <c r="C79" s="90" t="s">
        <v>1228</v>
      </c>
    </row>
    <row r="80" spans="1:3" ht="15">
      <c r="A80" s="1233" t="s">
        <v>1229</v>
      </c>
      <c r="B80" s="1257" t="s">
        <v>1230</v>
      </c>
      <c r="C80" s="1259" t="str">
        <f>A81&amp;"+"&amp;A82&amp;"+"&amp;A83</f>
        <v>(Ñ.1)+(Ñ.2)+(Ñ.3)</v>
      </c>
    </row>
    <row r="81" spans="1:3" ht="15">
      <c r="A81" s="1235" t="s">
        <v>1231</v>
      </c>
      <c r="B81" s="1226" t="s">
        <v>1232</v>
      </c>
      <c r="C81" s="1237">
        <v>2804</v>
      </c>
    </row>
    <row r="82" spans="1:3" ht="12.75" customHeight="1">
      <c r="A82" s="1235" t="s">
        <v>1233</v>
      </c>
      <c r="B82" s="1226" t="s">
        <v>1234</v>
      </c>
      <c r="C82" s="1237">
        <v>2805</v>
      </c>
    </row>
    <row r="83" spans="1:3" ht="15">
      <c r="A83" s="1235" t="s">
        <v>1235</v>
      </c>
      <c r="B83" s="1237" t="s">
        <v>1236</v>
      </c>
      <c r="C83" s="90" t="s">
        <v>1237</v>
      </c>
    </row>
    <row r="84" spans="1:3" ht="15">
      <c r="A84" s="1233" t="s">
        <v>1238</v>
      </c>
      <c r="B84" s="1257" t="s">
        <v>1239</v>
      </c>
      <c r="C84" s="90" t="s">
        <v>1240</v>
      </c>
    </row>
    <row r="85" spans="1:3" ht="15">
      <c r="A85" s="1233" t="s">
        <v>1241</v>
      </c>
      <c r="B85" s="1257" t="s">
        <v>1242</v>
      </c>
      <c r="C85" s="1234" t="str">
        <f>A86&amp;"+"&amp;A87&amp;"+"&amp;A88&amp;"+"&amp;A89&amp;"+"&amp;A90&amp;"+"&amp;A91</f>
        <v>(P.1)+(P.2)+(P.3)+(P.4)+(P.5)+(P.6)</v>
      </c>
    </row>
    <row r="86" spans="1:3" ht="15">
      <c r="A86" s="1235" t="s">
        <v>1243</v>
      </c>
      <c r="B86" s="1237" t="s">
        <v>1244</v>
      </c>
      <c r="C86" s="90" t="s">
        <v>1245</v>
      </c>
    </row>
    <row r="87" spans="1:3" ht="15">
      <c r="A87" s="1235" t="s">
        <v>1246</v>
      </c>
      <c r="B87" s="1237" t="s">
        <v>1247</v>
      </c>
      <c r="C87" s="1237">
        <v>2308</v>
      </c>
    </row>
    <row r="88" spans="1:3" ht="15">
      <c r="A88" s="1235" t="s">
        <v>1248</v>
      </c>
      <c r="B88" s="1237" t="s">
        <v>462</v>
      </c>
      <c r="C88" s="1237">
        <v>2208</v>
      </c>
    </row>
    <row r="89" spans="1:3" ht="15">
      <c r="A89" s="1235" t="s">
        <v>1249</v>
      </c>
      <c r="B89" s="1237" t="s">
        <v>1250</v>
      </c>
      <c r="C89" s="90" t="s">
        <v>1251</v>
      </c>
    </row>
    <row r="90" spans="1:3" ht="15">
      <c r="A90" s="1235" t="s">
        <v>1252</v>
      </c>
      <c r="B90" s="1237" t="s">
        <v>1253</v>
      </c>
      <c r="C90" s="90" t="s">
        <v>1254</v>
      </c>
    </row>
    <row r="91" spans="1:3" ht="15">
      <c r="A91" s="1235" t="s">
        <v>1255</v>
      </c>
      <c r="B91" s="1237" t="s">
        <v>1256</v>
      </c>
      <c r="C91" s="1237">
        <v>2508</v>
      </c>
    </row>
    <row r="92" spans="1:3" ht="75">
      <c r="A92" s="1291" t="s">
        <v>1257</v>
      </c>
      <c r="B92" s="1292" t="s">
        <v>503</v>
      </c>
      <c r="C92" s="1262" t="s">
        <v>1258</v>
      </c>
    </row>
    <row r="93" spans="1:3" ht="45">
      <c r="A93" s="1291"/>
      <c r="B93" s="1292"/>
      <c r="C93" s="1262" t="s">
        <v>1259</v>
      </c>
    </row>
    <row r="94" spans="1:3" ht="8.45" customHeight="1">
      <c r="A94" s="1233"/>
      <c r="B94" s="1257"/>
      <c r="C94" s="1262"/>
    </row>
    <row r="95" spans="1:3" ht="15">
      <c r="A95" s="1233" t="s">
        <v>1260</v>
      </c>
      <c r="B95" s="1257" t="s">
        <v>1261</v>
      </c>
      <c r="C95" s="1259" t="str">
        <f>A96&amp;"+"&amp;A97</f>
        <v>(R.1)+(R.2)</v>
      </c>
    </row>
    <row r="96" spans="1:3" ht="15">
      <c r="A96" s="1235" t="s">
        <v>1262</v>
      </c>
      <c r="B96" s="1236" t="s">
        <v>1263</v>
      </c>
      <c r="C96" s="1237">
        <v>2701</v>
      </c>
    </row>
    <row r="97" spans="1:3" ht="15">
      <c r="A97" s="1235" t="s">
        <v>1264</v>
      </c>
      <c r="B97" s="1236" t="s">
        <v>1265</v>
      </c>
      <c r="C97" s="1260" t="s">
        <v>1266</v>
      </c>
    </row>
    <row r="98" spans="1:3" ht="15">
      <c r="A98" s="1233" t="s">
        <v>1267</v>
      </c>
      <c r="B98" s="1263" t="s">
        <v>1268</v>
      </c>
      <c r="C98" s="1264" t="s">
        <v>1269</v>
      </c>
    </row>
    <row r="99" spans="1:3" ht="6.6" customHeight="1">
      <c r="A99" s="1233"/>
      <c r="B99" s="1263"/>
      <c r="C99" s="1264"/>
    </row>
    <row r="100" spans="1:3" ht="15">
      <c r="A100" s="1233" t="s">
        <v>1270</v>
      </c>
      <c r="B100" s="1263" t="s">
        <v>508</v>
      </c>
      <c r="C100" s="1255" t="str">
        <f>A60&amp;"+"&amp;A72&amp;"+"&amp;A76&amp;"+"&amp;A77&amp;"+"&amp;A80&amp;"+"&amp;A84&amp;"+"&amp;A85&amp;"+"&amp;A92&amp;"+"&amp;A95&amp;"+"&amp;A98</f>
        <v>(K)+(L)+(M)+(N)+(Ñ)+(O)+(P)+(Q)+(R)+(S)</v>
      </c>
    </row>
    <row r="101" spans="1:3" ht="6" customHeight="1">
      <c r="A101" s="1233"/>
      <c r="B101" s="1263"/>
      <c r="C101" s="1255"/>
    </row>
    <row r="102" spans="1:3" ht="15">
      <c r="A102" s="1233" t="s">
        <v>1271</v>
      </c>
      <c r="B102" s="1263" t="s">
        <v>509</v>
      </c>
      <c r="C102" s="1265" t="str">
        <f>A103&amp;"+"&amp;A104&amp;"+"&amp;A105&amp;"+"&amp;A106&amp;"+"&amp;A107&amp;"+"&amp;A108</f>
        <v>(U.1)+(U.2)+(U.3)+(U.4)+(U.5)+(U.6)</v>
      </c>
    </row>
    <row r="103" spans="1:3" ht="15">
      <c r="A103" s="1235" t="s">
        <v>1272</v>
      </c>
      <c r="B103" s="1266" t="s">
        <v>1273</v>
      </c>
      <c r="C103" s="1264" t="s">
        <v>1274</v>
      </c>
    </row>
    <row r="104" spans="1:3" ht="15">
      <c r="A104" s="1235" t="s">
        <v>1275</v>
      </c>
      <c r="B104" s="1266" t="s">
        <v>1276</v>
      </c>
      <c r="C104" s="1267" t="s">
        <v>1277</v>
      </c>
    </row>
    <row r="105" spans="1:3" ht="15">
      <c r="A105" s="1235" t="s">
        <v>1278</v>
      </c>
      <c r="B105" s="1266" t="s">
        <v>1279</v>
      </c>
      <c r="C105" s="1264" t="s">
        <v>1280</v>
      </c>
    </row>
    <row r="106" spans="1:3" ht="15">
      <c r="A106" s="1235" t="s">
        <v>1281</v>
      </c>
      <c r="B106" s="1266" t="s">
        <v>1282</v>
      </c>
      <c r="C106" s="1264" t="s">
        <v>1283</v>
      </c>
    </row>
    <row r="107" spans="1:3" ht="15">
      <c r="A107" s="1235" t="s">
        <v>1284</v>
      </c>
      <c r="B107" s="1266" t="s">
        <v>1285</v>
      </c>
      <c r="C107" s="1264" t="s">
        <v>1286</v>
      </c>
    </row>
    <row r="108" spans="1:3" ht="15">
      <c r="A108" s="1235" t="s">
        <v>1287</v>
      </c>
      <c r="B108" s="1266" t="s">
        <v>1288</v>
      </c>
      <c r="C108" s="1264" t="s">
        <v>1289</v>
      </c>
    </row>
    <row r="109" spans="1:3" ht="15">
      <c r="A109" s="1233" t="s">
        <v>1290</v>
      </c>
      <c r="B109" s="1263" t="s">
        <v>516</v>
      </c>
      <c r="C109" s="1255" t="str">
        <f>A100&amp;"+"&amp;A102</f>
        <v>(T)+(U)</v>
      </c>
    </row>
    <row r="110" spans="1:3" ht="9.6" customHeight="1">
      <c r="A110" s="1233"/>
      <c r="B110" s="1263"/>
      <c r="C110" s="1255"/>
    </row>
    <row r="111" spans="1:3" ht="15">
      <c r="A111" s="1233" t="s">
        <v>1291</v>
      </c>
      <c r="B111" s="1257" t="s">
        <v>1292</v>
      </c>
      <c r="C111" s="1259" t="str">
        <f>A112&amp;"+"&amp;A113&amp;"+"&amp;A114&amp;"+"&amp;A115</f>
        <v>(W.1)+(W.2)+(W.3)+(W.4)</v>
      </c>
    </row>
    <row r="112" spans="1:3" ht="15">
      <c r="A112" s="1235" t="s">
        <v>1293</v>
      </c>
      <c r="B112" s="1236" t="s">
        <v>1263</v>
      </c>
      <c r="C112" s="90" t="s">
        <v>1294</v>
      </c>
    </row>
    <row r="113" spans="1:3" ht="15">
      <c r="A113" s="1235" t="s">
        <v>1295</v>
      </c>
      <c r="B113" s="1236" t="s">
        <v>1296</v>
      </c>
      <c r="C113" s="1237">
        <v>7205</v>
      </c>
    </row>
    <row r="114" spans="1:3" ht="15">
      <c r="A114" s="1235" t="s">
        <v>1297</v>
      </c>
      <c r="B114" s="1236" t="s">
        <v>1298</v>
      </c>
      <c r="C114" s="1237">
        <v>7206</v>
      </c>
    </row>
    <row r="115" spans="1:3" ht="15">
      <c r="A115" s="1235" t="s">
        <v>1299</v>
      </c>
      <c r="B115" s="1236" t="s">
        <v>1300</v>
      </c>
      <c r="C115" s="1260" t="s">
        <v>1301</v>
      </c>
    </row>
    <row r="116" spans="2:3" ht="15">
      <c r="B116" s="1236"/>
      <c r="C116" s="1260"/>
    </row>
    <row r="118" spans="1:4" ht="15">
      <c r="A118" s="1229"/>
      <c r="B118" s="1229"/>
      <c r="C118" s="1229"/>
      <c r="D118" s="1229"/>
    </row>
    <row r="119" spans="1:4" ht="15">
      <c r="A119" s="1268"/>
      <c r="B119" s="1293" t="s">
        <v>1302</v>
      </c>
      <c r="C119" s="1293"/>
      <c r="D119" s="1269"/>
    </row>
    <row r="120" spans="1:4" ht="13.5" thickBot="1">
      <c r="A120" s="1231"/>
      <c r="B120" s="1231"/>
      <c r="C120" s="1231"/>
      <c r="D120" s="1231"/>
    </row>
    <row r="121" spans="2:4" ht="15">
      <c r="B121" s="1270"/>
      <c r="C121" s="1271"/>
      <c r="D121" s="1272"/>
    </row>
    <row r="122" spans="1:3" ht="15">
      <c r="A122" s="1233" t="s">
        <v>1104</v>
      </c>
      <c r="B122" s="1257" t="s">
        <v>1303</v>
      </c>
      <c r="C122" s="1238" t="s">
        <v>1304</v>
      </c>
    </row>
    <row r="123" spans="1:3" ht="15">
      <c r="A123" s="1235" t="s">
        <v>1105</v>
      </c>
      <c r="B123" s="1236" t="s">
        <v>461</v>
      </c>
      <c r="C123" s="1237">
        <v>5101</v>
      </c>
    </row>
    <row r="124" spans="1:3" ht="15">
      <c r="A124" s="1235" t="s">
        <v>1107</v>
      </c>
      <c r="B124" s="1236" t="s">
        <v>605</v>
      </c>
      <c r="C124" s="1237">
        <v>5102</v>
      </c>
    </row>
    <row r="125" spans="1:3" ht="15">
      <c r="A125" s="1235" t="s">
        <v>1110</v>
      </c>
      <c r="B125" s="1236" t="s">
        <v>606</v>
      </c>
      <c r="C125" s="1237">
        <v>5103</v>
      </c>
    </row>
    <row r="126" spans="1:3" ht="15">
      <c r="A126" s="1235" t="s">
        <v>1112</v>
      </c>
      <c r="B126" s="1236" t="s">
        <v>1305</v>
      </c>
      <c r="C126" s="1237" t="s">
        <v>1306</v>
      </c>
    </row>
    <row r="127" spans="1:3" ht="15">
      <c r="A127" s="1235" t="s">
        <v>1307</v>
      </c>
      <c r="B127" s="1236" t="s">
        <v>1308</v>
      </c>
      <c r="C127" s="1237" t="s">
        <v>1309</v>
      </c>
    </row>
    <row r="128" spans="1:3" ht="15">
      <c r="A128" s="1235" t="s">
        <v>1310</v>
      </c>
      <c r="B128" s="1236" t="s">
        <v>1311</v>
      </c>
      <c r="C128" s="1237" t="s">
        <v>1312</v>
      </c>
    </row>
    <row r="129" spans="1:3" ht="15">
      <c r="A129" s="1235" t="s">
        <v>1313</v>
      </c>
      <c r="B129" s="1236" t="s">
        <v>1314</v>
      </c>
      <c r="C129" s="1237" t="s">
        <v>1315</v>
      </c>
    </row>
    <row r="130" spans="1:3" ht="15">
      <c r="A130" s="1235" t="s">
        <v>1316</v>
      </c>
      <c r="B130" s="1236" t="s">
        <v>1317</v>
      </c>
      <c r="C130" s="1237" t="s">
        <v>1318</v>
      </c>
    </row>
    <row r="131" spans="1:3" ht="15">
      <c r="A131" s="1235" t="s">
        <v>1319</v>
      </c>
      <c r="B131" s="1236" t="s">
        <v>603</v>
      </c>
      <c r="C131" s="1237" t="s">
        <v>1320</v>
      </c>
    </row>
    <row r="132" spans="1:3" ht="9" customHeight="1">
      <c r="A132" s="1273"/>
      <c r="B132" s="1274"/>
      <c r="C132" s="1237"/>
    </row>
    <row r="133" spans="1:3" ht="15">
      <c r="A133" s="1233" t="s">
        <v>1114</v>
      </c>
      <c r="B133" s="1257" t="s">
        <v>1321</v>
      </c>
      <c r="C133" s="1238" t="s">
        <v>1322</v>
      </c>
    </row>
    <row r="134" spans="1:3" ht="15">
      <c r="A134" s="1235" t="s">
        <v>1323</v>
      </c>
      <c r="B134" s="1236" t="s">
        <v>703</v>
      </c>
      <c r="C134" s="1237">
        <v>4101</v>
      </c>
    </row>
    <row r="135" spans="1:3" ht="15">
      <c r="A135" s="1235" t="s">
        <v>1324</v>
      </c>
      <c r="B135" s="1236" t="s">
        <v>605</v>
      </c>
      <c r="C135" s="1237">
        <v>4102</v>
      </c>
    </row>
    <row r="136" spans="1:3" ht="15">
      <c r="A136" s="1235" t="s">
        <v>1325</v>
      </c>
      <c r="B136" s="1236" t="s">
        <v>1326</v>
      </c>
      <c r="C136" s="1237">
        <v>4103</v>
      </c>
    </row>
    <row r="137" spans="1:3" ht="15">
      <c r="A137" s="1235" t="s">
        <v>1327</v>
      </c>
      <c r="B137" s="1236" t="s">
        <v>705</v>
      </c>
      <c r="C137" s="1237" t="s">
        <v>1328</v>
      </c>
    </row>
    <row r="138" spans="1:3" ht="15">
      <c r="A138" s="1235" t="s">
        <v>1329</v>
      </c>
      <c r="B138" s="1236" t="s">
        <v>706</v>
      </c>
      <c r="C138" s="1237" t="s">
        <v>1330</v>
      </c>
    </row>
    <row r="139" spans="1:3" ht="15">
      <c r="A139" s="1235" t="s">
        <v>1331</v>
      </c>
      <c r="B139" s="1236" t="s">
        <v>707</v>
      </c>
      <c r="C139" s="1237" t="s">
        <v>1332</v>
      </c>
    </row>
    <row r="140" spans="1:3" ht="15">
      <c r="A140" s="1235" t="s">
        <v>1333</v>
      </c>
      <c r="B140" s="1236" t="s">
        <v>1334</v>
      </c>
      <c r="C140" s="1237" t="s">
        <v>1335</v>
      </c>
    </row>
    <row r="141" spans="1:3" ht="15">
      <c r="A141" s="1235" t="s">
        <v>1336</v>
      </c>
      <c r="B141" s="1236" t="s">
        <v>1337</v>
      </c>
      <c r="C141" s="1237" t="s">
        <v>1338</v>
      </c>
    </row>
    <row r="142" spans="1:3" ht="15">
      <c r="A142" s="1235" t="s">
        <v>1339</v>
      </c>
      <c r="B142" s="1236" t="s">
        <v>1340</v>
      </c>
      <c r="C142" s="1237">
        <v>4109.05</v>
      </c>
    </row>
    <row r="143" spans="1:3" ht="15">
      <c r="A143" s="1247" t="s">
        <v>1341</v>
      </c>
      <c r="B143" s="1236" t="s">
        <v>1342</v>
      </c>
      <c r="C143" s="1237" t="s">
        <v>1343</v>
      </c>
    </row>
    <row r="144" spans="1:3" ht="15">
      <c r="A144" s="1247" t="s">
        <v>1344</v>
      </c>
      <c r="B144" s="1236" t="s">
        <v>1345</v>
      </c>
      <c r="C144" s="1237" t="s">
        <v>1346</v>
      </c>
    </row>
    <row r="145" spans="1:3" ht="15">
      <c r="A145" s="1247" t="s">
        <v>1347</v>
      </c>
      <c r="B145" s="1236" t="s">
        <v>603</v>
      </c>
      <c r="C145" s="1237" t="s">
        <v>1348</v>
      </c>
    </row>
    <row r="146" spans="1:3" ht="9" customHeight="1">
      <c r="A146" s="1273"/>
      <c r="B146" s="1270"/>
      <c r="C146" s="1237"/>
    </row>
    <row r="147" spans="1:3" ht="15">
      <c r="A147" s="1275" t="s">
        <v>1115</v>
      </c>
      <c r="B147" s="1257" t="s">
        <v>544</v>
      </c>
      <c r="C147" s="1238" t="s">
        <v>1349</v>
      </c>
    </row>
    <row r="148" spans="1:3" ht="15">
      <c r="A148" s="1233" t="s">
        <v>1133</v>
      </c>
      <c r="B148" s="1236" t="s">
        <v>1350</v>
      </c>
      <c r="C148" s="1237" t="s">
        <v>1351</v>
      </c>
    </row>
    <row r="149" spans="1:3" ht="9" customHeight="1">
      <c r="A149" s="1235"/>
      <c r="B149" s="1236"/>
      <c r="C149" s="1237"/>
    </row>
    <row r="150" spans="1:3" ht="15">
      <c r="A150" s="1275" t="s">
        <v>1169</v>
      </c>
      <c r="B150" s="1257" t="s">
        <v>546</v>
      </c>
      <c r="C150" s="1238" t="s">
        <v>1352</v>
      </c>
    </row>
    <row r="151" spans="1:3" ht="9" customHeight="1">
      <c r="A151" s="1276"/>
      <c r="B151" s="1257"/>
      <c r="C151" s="1237"/>
    </row>
    <row r="152" spans="1:3" ht="15">
      <c r="A152" s="1233" t="s">
        <v>1171</v>
      </c>
      <c r="B152" s="1257" t="s">
        <v>547</v>
      </c>
      <c r="C152" s="1238" t="s">
        <v>1353</v>
      </c>
    </row>
    <row r="153" spans="1:3" ht="15">
      <c r="A153" s="1235" t="s">
        <v>1173</v>
      </c>
      <c r="B153" s="1236" t="s">
        <v>1354</v>
      </c>
      <c r="C153" s="1237">
        <v>5105</v>
      </c>
    </row>
    <row r="154" spans="1:3" ht="15">
      <c r="A154" s="1235" t="s">
        <v>1174</v>
      </c>
      <c r="B154" s="1236" t="s">
        <v>1263</v>
      </c>
      <c r="C154" s="1237">
        <v>5201</v>
      </c>
    </row>
    <row r="155" spans="1:3" ht="15">
      <c r="A155" s="1235" t="s">
        <v>1175</v>
      </c>
      <c r="B155" s="1236" t="s">
        <v>1355</v>
      </c>
      <c r="C155" s="1237" t="s">
        <v>1356</v>
      </c>
    </row>
    <row r="156" spans="1:3" ht="15">
      <c r="A156" s="1235" t="s">
        <v>1176</v>
      </c>
      <c r="B156" s="1236" t="s">
        <v>1357</v>
      </c>
      <c r="C156" s="1237" t="s">
        <v>1358</v>
      </c>
    </row>
    <row r="157" spans="1:3" ht="9" customHeight="1">
      <c r="A157" s="1235"/>
      <c r="B157" s="1236"/>
      <c r="C157" s="1237"/>
    </row>
    <row r="158" spans="1:3" ht="15">
      <c r="A158" s="1233" t="s">
        <v>1179</v>
      </c>
      <c r="B158" s="1257" t="s">
        <v>552</v>
      </c>
      <c r="C158" s="1238" t="s">
        <v>1359</v>
      </c>
    </row>
    <row r="159" spans="1:3" ht="15">
      <c r="A159" s="1235" t="s">
        <v>1360</v>
      </c>
      <c r="B159" s="1236" t="s">
        <v>1361</v>
      </c>
      <c r="C159" s="1237">
        <v>4105</v>
      </c>
    </row>
    <row r="160" spans="1:3" ht="15">
      <c r="A160" s="1235" t="s">
        <v>1362</v>
      </c>
      <c r="B160" s="1236" t="s">
        <v>1363</v>
      </c>
      <c r="C160" s="1237" t="s">
        <v>1364</v>
      </c>
    </row>
    <row r="161" spans="1:3" ht="15">
      <c r="A161" s="1235" t="s">
        <v>1365</v>
      </c>
      <c r="B161" s="1236" t="s">
        <v>1355</v>
      </c>
      <c r="C161" s="1237" t="s">
        <v>1366</v>
      </c>
    </row>
    <row r="162" spans="1:3" ht="15">
      <c r="A162" s="1235" t="s">
        <v>1367</v>
      </c>
      <c r="B162" s="1236" t="s">
        <v>1368</v>
      </c>
      <c r="C162" s="1237" t="s">
        <v>1369</v>
      </c>
    </row>
    <row r="163" spans="1:3" ht="9" customHeight="1">
      <c r="A163" s="1235"/>
      <c r="B163" s="1236"/>
      <c r="C163" s="1237"/>
    </row>
    <row r="164" spans="1:3" ht="15">
      <c r="A164" s="1233" t="s">
        <v>1183</v>
      </c>
      <c r="B164" s="1257" t="s">
        <v>1370</v>
      </c>
      <c r="C164" s="1237" t="s">
        <v>1371</v>
      </c>
    </row>
    <row r="165" spans="1:3" ht="9" customHeight="1">
      <c r="A165" s="1233"/>
      <c r="B165" s="1257"/>
      <c r="C165" s="1237"/>
    </row>
    <row r="166" spans="1:3" ht="15">
      <c r="A166" s="1233" t="s">
        <v>1187</v>
      </c>
      <c r="B166" s="1257" t="s">
        <v>556</v>
      </c>
      <c r="C166" s="1238" t="s">
        <v>1372</v>
      </c>
    </row>
    <row r="167" spans="1:3" ht="9" customHeight="1">
      <c r="A167" s="1233"/>
      <c r="B167" s="1257"/>
      <c r="C167" s="1237"/>
    </row>
    <row r="168" spans="1:3" ht="15">
      <c r="A168" s="1233" t="s">
        <v>1190</v>
      </c>
      <c r="B168" s="1257" t="s">
        <v>1373</v>
      </c>
      <c r="C168" s="1238" t="s">
        <v>1374</v>
      </c>
    </row>
    <row r="169" spans="1:3" ht="15">
      <c r="A169" s="1235" t="s">
        <v>1191</v>
      </c>
      <c r="B169" s="1236" t="s">
        <v>1375</v>
      </c>
      <c r="C169" s="1237">
        <v>4501</v>
      </c>
    </row>
    <row r="170" spans="1:3" ht="15">
      <c r="A170" s="1235" t="s">
        <v>1193</v>
      </c>
      <c r="B170" s="1236" t="s">
        <v>1376</v>
      </c>
      <c r="C170" s="1237">
        <v>4502</v>
      </c>
    </row>
    <row r="171" spans="1:3" ht="15">
      <c r="A171" s="1235" t="s">
        <v>1194</v>
      </c>
      <c r="B171" s="1236" t="s">
        <v>1377</v>
      </c>
      <c r="C171" s="1237">
        <v>4503</v>
      </c>
    </row>
    <row r="172" spans="1:3" ht="15">
      <c r="A172" s="1235" t="s">
        <v>1195</v>
      </c>
      <c r="B172" s="1236" t="s">
        <v>1378</v>
      </c>
      <c r="C172" s="1237">
        <v>4504</v>
      </c>
    </row>
    <row r="173" spans="1:3" ht="9" customHeight="1">
      <c r="A173" s="1235"/>
      <c r="B173" s="1236"/>
      <c r="C173" s="1237"/>
    </row>
    <row r="174" spans="1:3" ht="15">
      <c r="A174" s="1233" t="s">
        <v>1214</v>
      </c>
      <c r="B174" s="1257" t="s">
        <v>562</v>
      </c>
      <c r="C174" s="1238" t="s">
        <v>1379</v>
      </c>
    </row>
    <row r="175" spans="1:3" ht="9" customHeight="1">
      <c r="A175" s="1233"/>
      <c r="B175" s="1257"/>
      <c r="C175" s="1237"/>
    </row>
    <row r="176" spans="1:3" ht="15">
      <c r="A176" s="1233" t="s">
        <v>1219</v>
      </c>
      <c r="B176" s="1257" t="s">
        <v>1380</v>
      </c>
      <c r="C176" s="1238" t="s">
        <v>1381</v>
      </c>
    </row>
    <row r="177" spans="1:3" ht="15">
      <c r="A177" s="1235" t="s">
        <v>1382</v>
      </c>
      <c r="B177" s="1236" t="s">
        <v>1383</v>
      </c>
      <c r="C177" s="1237" t="s">
        <v>1384</v>
      </c>
    </row>
    <row r="178" spans="1:3" ht="15">
      <c r="A178" s="1235" t="s">
        <v>1385</v>
      </c>
      <c r="B178" s="1236" t="s">
        <v>1386</v>
      </c>
      <c r="C178" s="1237" t="s">
        <v>1387</v>
      </c>
    </row>
    <row r="179" spans="1:3" ht="15">
      <c r="A179" s="1235" t="s">
        <v>1388</v>
      </c>
      <c r="B179" s="1236" t="s">
        <v>1389</v>
      </c>
      <c r="C179" s="1237" t="s">
        <v>1390</v>
      </c>
    </row>
    <row r="180" spans="1:3" ht="15">
      <c r="A180" s="1235" t="s">
        <v>1391</v>
      </c>
      <c r="B180" s="1236" t="s">
        <v>1392</v>
      </c>
      <c r="C180" s="1237" t="s">
        <v>1393</v>
      </c>
    </row>
    <row r="181" spans="1:3" ht="15">
      <c r="A181" s="1235" t="s">
        <v>1394</v>
      </c>
      <c r="B181" s="1236" t="s">
        <v>1265</v>
      </c>
      <c r="C181" s="1237" t="s">
        <v>1395</v>
      </c>
    </row>
    <row r="182" spans="1:3" ht="15">
      <c r="A182" s="1235" t="s">
        <v>1396</v>
      </c>
      <c r="B182" s="1236" t="s">
        <v>1397</v>
      </c>
      <c r="C182" s="1237" t="s">
        <v>1398</v>
      </c>
    </row>
    <row r="183" spans="1:3" ht="15">
      <c r="A183" s="1235" t="s">
        <v>1399</v>
      </c>
      <c r="B183" s="1236" t="s">
        <v>1400</v>
      </c>
      <c r="C183" s="1237" t="s">
        <v>1401</v>
      </c>
    </row>
    <row r="184" spans="1:3" ht="9" customHeight="1">
      <c r="A184" s="1235"/>
      <c r="B184" s="1236"/>
      <c r="C184" s="1237"/>
    </row>
    <row r="185" spans="1:3" ht="15">
      <c r="A185" s="1233" t="s">
        <v>1221</v>
      </c>
      <c r="B185" s="1257" t="s">
        <v>1402</v>
      </c>
      <c r="C185" s="1238" t="s">
        <v>1403</v>
      </c>
    </row>
    <row r="186" spans="1:3" ht="9" customHeight="1">
      <c r="A186" s="1233"/>
      <c r="B186" s="1257"/>
      <c r="C186" s="1237"/>
    </row>
    <row r="187" spans="1:3" ht="15">
      <c r="A187" s="1233" t="s">
        <v>1238</v>
      </c>
      <c r="B187" s="1257" t="s">
        <v>1404</v>
      </c>
      <c r="C187" s="1238" t="s">
        <v>1405</v>
      </c>
    </row>
    <row r="188" spans="1:3" ht="9" customHeight="1">
      <c r="A188" s="1233"/>
      <c r="B188" s="1257"/>
      <c r="C188" s="1237"/>
    </row>
    <row r="189" spans="1:3" ht="15">
      <c r="A189" s="1275" t="s">
        <v>1241</v>
      </c>
      <c r="B189" s="1257" t="s">
        <v>573</v>
      </c>
      <c r="C189" s="1238">
        <v>6801</v>
      </c>
    </row>
    <row r="190" spans="1:3" ht="9" customHeight="1">
      <c r="A190" s="1275"/>
      <c r="B190" s="1257"/>
      <c r="C190" s="1237"/>
    </row>
    <row r="191" spans="1:3" ht="15">
      <c r="A191" s="1277" t="s">
        <v>1257</v>
      </c>
      <c r="B191" s="1257" t="s">
        <v>574</v>
      </c>
      <c r="C191" s="1238" t="s">
        <v>1406</v>
      </c>
    </row>
    <row r="192" spans="1:4" ht="15">
      <c r="A192" s="1273"/>
      <c r="B192" s="1270"/>
      <c r="C192" s="1270"/>
      <c r="D192" s="1270"/>
    </row>
    <row r="193" spans="1:4" ht="15">
      <c r="A193" s="1273" t="s">
        <v>1407</v>
      </c>
      <c r="B193" s="1270"/>
      <c r="C193" s="1270"/>
      <c r="D193" s="1270"/>
    </row>
    <row r="194" spans="1:4" ht="15">
      <c r="A194" s="1273"/>
      <c r="B194" s="1270" t="s">
        <v>1408</v>
      </c>
      <c r="C194" s="1270"/>
      <c r="D194" s="1270"/>
    </row>
    <row r="195" spans="1:4" ht="15">
      <c r="A195" s="1273"/>
      <c r="B195" s="1270" t="s">
        <v>1409</v>
      </c>
      <c r="D195" s="1270"/>
    </row>
    <row r="196" spans="2:4" ht="15">
      <c r="B196" s="1270" t="s">
        <v>1410</v>
      </c>
      <c r="D196" s="1270"/>
    </row>
    <row r="197" spans="2:3" ht="15">
      <c r="B197" s="1270" t="s">
        <v>1411</v>
      </c>
      <c r="C197" s="1278"/>
    </row>
    <row r="198" spans="2:3" ht="15">
      <c r="B198" s="1279"/>
      <c r="C198" s="1278"/>
    </row>
  </sheetData>
  <mergeCells count="6">
    <mergeCell ref="B119:C119"/>
    <mergeCell ref="B3:C6"/>
    <mergeCell ref="A53:A54"/>
    <mergeCell ref="B53:B54"/>
    <mergeCell ref="A92:A93"/>
    <mergeCell ref="B92:B9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showGridLines="0" workbookViewId="0" topLeftCell="A1"/>
  </sheetViews>
  <sheetFormatPr defaultColWidth="11.421875" defaultRowHeight="15"/>
  <cols>
    <col min="1" max="1" width="20.140625" style="668" bestFit="1" customWidth="1"/>
    <col min="2" max="2" width="24.7109375" style="668" customWidth="1"/>
    <col min="3" max="3" width="23.00390625" style="668" customWidth="1"/>
    <col min="4" max="4" width="21.140625" style="668" customWidth="1"/>
    <col min="5" max="5" width="19.140625" style="668" customWidth="1"/>
    <col min="6" max="6" width="19.140625" style="1201" customWidth="1"/>
    <col min="7" max="256" width="10.8515625" style="668" customWidth="1"/>
    <col min="257" max="257" width="33.7109375" style="668" customWidth="1"/>
    <col min="258" max="258" width="24.7109375" style="668" customWidth="1"/>
    <col min="259" max="259" width="23.00390625" style="668" customWidth="1"/>
    <col min="260" max="260" width="21.140625" style="668" customWidth="1"/>
    <col min="261" max="262" width="19.140625" style="668" customWidth="1"/>
    <col min="263" max="512" width="10.8515625" style="668" customWidth="1"/>
    <col min="513" max="513" width="33.7109375" style="668" customWidth="1"/>
    <col min="514" max="514" width="24.7109375" style="668" customWidth="1"/>
    <col min="515" max="515" width="23.00390625" style="668" customWidth="1"/>
    <col min="516" max="516" width="21.140625" style="668" customWidth="1"/>
    <col min="517" max="518" width="19.140625" style="668" customWidth="1"/>
    <col min="519" max="768" width="10.8515625" style="668" customWidth="1"/>
    <col min="769" max="769" width="33.7109375" style="668" customWidth="1"/>
    <col min="770" max="770" width="24.7109375" style="668" customWidth="1"/>
    <col min="771" max="771" width="23.00390625" style="668" customWidth="1"/>
    <col min="772" max="772" width="21.140625" style="668" customWidth="1"/>
    <col min="773" max="774" width="19.140625" style="668" customWidth="1"/>
    <col min="775" max="1024" width="10.8515625" style="668" customWidth="1"/>
    <col min="1025" max="1025" width="33.7109375" style="668" customWidth="1"/>
    <col min="1026" max="1026" width="24.7109375" style="668" customWidth="1"/>
    <col min="1027" max="1027" width="23.00390625" style="668" customWidth="1"/>
    <col min="1028" max="1028" width="21.140625" style="668" customWidth="1"/>
    <col min="1029" max="1030" width="19.140625" style="668" customWidth="1"/>
    <col min="1031" max="1280" width="10.8515625" style="668" customWidth="1"/>
    <col min="1281" max="1281" width="33.7109375" style="668" customWidth="1"/>
    <col min="1282" max="1282" width="24.7109375" style="668" customWidth="1"/>
    <col min="1283" max="1283" width="23.00390625" style="668" customWidth="1"/>
    <col min="1284" max="1284" width="21.140625" style="668" customWidth="1"/>
    <col min="1285" max="1286" width="19.140625" style="668" customWidth="1"/>
    <col min="1287" max="1536" width="10.8515625" style="668" customWidth="1"/>
    <col min="1537" max="1537" width="33.7109375" style="668" customWidth="1"/>
    <col min="1538" max="1538" width="24.7109375" style="668" customWidth="1"/>
    <col min="1539" max="1539" width="23.00390625" style="668" customWidth="1"/>
    <col min="1540" max="1540" width="21.140625" style="668" customWidth="1"/>
    <col min="1541" max="1542" width="19.140625" style="668" customWidth="1"/>
    <col min="1543" max="1792" width="10.8515625" style="668" customWidth="1"/>
    <col min="1793" max="1793" width="33.7109375" style="668" customWidth="1"/>
    <col min="1794" max="1794" width="24.7109375" style="668" customWidth="1"/>
    <col min="1795" max="1795" width="23.00390625" style="668" customWidth="1"/>
    <col min="1796" max="1796" width="21.140625" style="668" customWidth="1"/>
    <col min="1797" max="1798" width="19.140625" style="668" customWidth="1"/>
    <col min="1799" max="2048" width="10.8515625" style="668" customWidth="1"/>
    <col min="2049" max="2049" width="33.7109375" style="668" customWidth="1"/>
    <col min="2050" max="2050" width="24.7109375" style="668" customWidth="1"/>
    <col min="2051" max="2051" width="23.00390625" style="668" customWidth="1"/>
    <col min="2052" max="2052" width="21.140625" style="668" customWidth="1"/>
    <col min="2053" max="2054" width="19.140625" style="668" customWidth="1"/>
    <col min="2055" max="2304" width="10.8515625" style="668" customWidth="1"/>
    <col min="2305" max="2305" width="33.7109375" style="668" customWidth="1"/>
    <col min="2306" max="2306" width="24.7109375" style="668" customWidth="1"/>
    <col min="2307" max="2307" width="23.00390625" style="668" customWidth="1"/>
    <col min="2308" max="2308" width="21.140625" style="668" customWidth="1"/>
    <col min="2309" max="2310" width="19.140625" style="668" customWidth="1"/>
    <col min="2311" max="2560" width="10.8515625" style="668" customWidth="1"/>
    <col min="2561" max="2561" width="33.7109375" style="668" customWidth="1"/>
    <col min="2562" max="2562" width="24.7109375" style="668" customWidth="1"/>
    <col min="2563" max="2563" width="23.00390625" style="668" customWidth="1"/>
    <col min="2564" max="2564" width="21.140625" style="668" customWidth="1"/>
    <col min="2565" max="2566" width="19.140625" style="668" customWidth="1"/>
    <col min="2567" max="2816" width="10.8515625" style="668" customWidth="1"/>
    <col min="2817" max="2817" width="33.7109375" style="668" customWidth="1"/>
    <col min="2818" max="2818" width="24.7109375" style="668" customWidth="1"/>
    <col min="2819" max="2819" width="23.00390625" style="668" customWidth="1"/>
    <col min="2820" max="2820" width="21.140625" style="668" customWidth="1"/>
    <col min="2821" max="2822" width="19.140625" style="668" customWidth="1"/>
    <col min="2823" max="3072" width="10.8515625" style="668" customWidth="1"/>
    <col min="3073" max="3073" width="33.7109375" style="668" customWidth="1"/>
    <col min="3074" max="3074" width="24.7109375" style="668" customWidth="1"/>
    <col min="3075" max="3075" width="23.00390625" style="668" customWidth="1"/>
    <col min="3076" max="3076" width="21.140625" style="668" customWidth="1"/>
    <col min="3077" max="3078" width="19.140625" style="668" customWidth="1"/>
    <col min="3079" max="3328" width="10.8515625" style="668" customWidth="1"/>
    <col min="3329" max="3329" width="33.7109375" style="668" customWidth="1"/>
    <col min="3330" max="3330" width="24.7109375" style="668" customWidth="1"/>
    <col min="3331" max="3331" width="23.00390625" style="668" customWidth="1"/>
    <col min="3332" max="3332" width="21.140625" style="668" customWidth="1"/>
    <col min="3333" max="3334" width="19.140625" style="668" customWidth="1"/>
    <col min="3335" max="3584" width="10.8515625" style="668" customWidth="1"/>
    <col min="3585" max="3585" width="33.7109375" style="668" customWidth="1"/>
    <col min="3586" max="3586" width="24.7109375" style="668" customWidth="1"/>
    <col min="3587" max="3587" width="23.00390625" style="668" customWidth="1"/>
    <col min="3588" max="3588" width="21.140625" style="668" customWidth="1"/>
    <col min="3589" max="3590" width="19.140625" style="668" customWidth="1"/>
    <col min="3591" max="3840" width="10.8515625" style="668" customWidth="1"/>
    <col min="3841" max="3841" width="33.7109375" style="668" customWidth="1"/>
    <col min="3842" max="3842" width="24.7109375" style="668" customWidth="1"/>
    <col min="3843" max="3843" width="23.00390625" style="668" customWidth="1"/>
    <col min="3844" max="3844" width="21.140625" style="668" customWidth="1"/>
    <col min="3845" max="3846" width="19.140625" style="668" customWidth="1"/>
    <col min="3847" max="4096" width="10.8515625" style="668" customWidth="1"/>
    <col min="4097" max="4097" width="33.7109375" style="668" customWidth="1"/>
    <col min="4098" max="4098" width="24.7109375" style="668" customWidth="1"/>
    <col min="4099" max="4099" width="23.00390625" style="668" customWidth="1"/>
    <col min="4100" max="4100" width="21.140625" style="668" customWidth="1"/>
    <col min="4101" max="4102" width="19.140625" style="668" customWidth="1"/>
    <col min="4103" max="4352" width="10.8515625" style="668" customWidth="1"/>
    <col min="4353" max="4353" width="33.7109375" style="668" customWidth="1"/>
    <col min="4354" max="4354" width="24.7109375" style="668" customWidth="1"/>
    <col min="4355" max="4355" width="23.00390625" style="668" customWidth="1"/>
    <col min="4356" max="4356" width="21.140625" style="668" customWidth="1"/>
    <col min="4357" max="4358" width="19.140625" style="668" customWidth="1"/>
    <col min="4359" max="4608" width="10.8515625" style="668" customWidth="1"/>
    <col min="4609" max="4609" width="33.7109375" style="668" customWidth="1"/>
    <col min="4610" max="4610" width="24.7109375" style="668" customWidth="1"/>
    <col min="4611" max="4611" width="23.00390625" style="668" customWidth="1"/>
    <col min="4612" max="4612" width="21.140625" style="668" customWidth="1"/>
    <col min="4613" max="4614" width="19.140625" style="668" customWidth="1"/>
    <col min="4615" max="4864" width="10.8515625" style="668" customWidth="1"/>
    <col min="4865" max="4865" width="33.7109375" style="668" customWidth="1"/>
    <col min="4866" max="4866" width="24.7109375" style="668" customWidth="1"/>
    <col min="4867" max="4867" width="23.00390625" style="668" customWidth="1"/>
    <col min="4868" max="4868" width="21.140625" style="668" customWidth="1"/>
    <col min="4869" max="4870" width="19.140625" style="668" customWidth="1"/>
    <col min="4871" max="5120" width="10.8515625" style="668" customWidth="1"/>
    <col min="5121" max="5121" width="33.7109375" style="668" customWidth="1"/>
    <col min="5122" max="5122" width="24.7109375" style="668" customWidth="1"/>
    <col min="5123" max="5123" width="23.00390625" style="668" customWidth="1"/>
    <col min="5124" max="5124" width="21.140625" style="668" customWidth="1"/>
    <col min="5125" max="5126" width="19.140625" style="668" customWidth="1"/>
    <col min="5127" max="5376" width="10.8515625" style="668" customWidth="1"/>
    <col min="5377" max="5377" width="33.7109375" style="668" customWidth="1"/>
    <col min="5378" max="5378" width="24.7109375" style="668" customWidth="1"/>
    <col min="5379" max="5379" width="23.00390625" style="668" customWidth="1"/>
    <col min="5380" max="5380" width="21.140625" style="668" customWidth="1"/>
    <col min="5381" max="5382" width="19.140625" style="668" customWidth="1"/>
    <col min="5383" max="5632" width="10.8515625" style="668" customWidth="1"/>
    <col min="5633" max="5633" width="33.7109375" style="668" customWidth="1"/>
    <col min="5634" max="5634" width="24.7109375" style="668" customWidth="1"/>
    <col min="5635" max="5635" width="23.00390625" style="668" customWidth="1"/>
    <col min="5636" max="5636" width="21.140625" style="668" customWidth="1"/>
    <col min="5637" max="5638" width="19.140625" style="668" customWidth="1"/>
    <col min="5639" max="5888" width="10.8515625" style="668" customWidth="1"/>
    <col min="5889" max="5889" width="33.7109375" style="668" customWidth="1"/>
    <col min="5890" max="5890" width="24.7109375" style="668" customWidth="1"/>
    <col min="5891" max="5891" width="23.00390625" style="668" customWidth="1"/>
    <col min="5892" max="5892" width="21.140625" style="668" customWidth="1"/>
    <col min="5893" max="5894" width="19.140625" style="668" customWidth="1"/>
    <col min="5895" max="6144" width="10.8515625" style="668" customWidth="1"/>
    <col min="6145" max="6145" width="33.7109375" style="668" customWidth="1"/>
    <col min="6146" max="6146" width="24.7109375" style="668" customWidth="1"/>
    <col min="6147" max="6147" width="23.00390625" style="668" customWidth="1"/>
    <col min="6148" max="6148" width="21.140625" style="668" customWidth="1"/>
    <col min="6149" max="6150" width="19.140625" style="668" customWidth="1"/>
    <col min="6151" max="6400" width="10.8515625" style="668" customWidth="1"/>
    <col min="6401" max="6401" width="33.7109375" style="668" customWidth="1"/>
    <col min="6402" max="6402" width="24.7109375" style="668" customWidth="1"/>
    <col min="6403" max="6403" width="23.00390625" style="668" customWidth="1"/>
    <col min="6404" max="6404" width="21.140625" style="668" customWidth="1"/>
    <col min="6405" max="6406" width="19.140625" style="668" customWidth="1"/>
    <col min="6407" max="6656" width="10.8515625" style="668" customWidth="1"/>
    <col min="6657" max="6657" width="33.7109375" style="668" customWidth="1"/>
    <col min="6658" max="6658" width="24.7109375" style="668" customWidth="1"/>
    <col min="6659" max="6659" width="23.00390625" style="668" customWidth="1"/>
    <col min="6660" max="6660" width="21.140625" style="668" customWidth="1"/>
    <col min="6661" max="6662" width="19.140625" style="668" customWidth="1"/>
    <col min="6663" max="6912" width="10.8515625" style="668" customWidth="1"/>
    <col min="6913" max="6913" width="33.7109375" style="668" customWidth="1"/>
    <col min="6914" max="6914" width="24.7109375" style="668" customWidth="1"/>
    <col min="6915" max="6915" width="23.00390625" style="668" customWidth="1"/>
    <col min="6916" max="6916" width="21.140625" style="668" customWidth="1"/>
    <col min="6917" max="6918" width="19.140625" style="668" customWidth="1"/>
    <col min="6919" max="7168" width="10.8515625" style="668" customWidth="1"/>
    <col min="7169" max="7169" width="33.7109375" style="668" customWidth="1"/>
    <col min="7170" max="7170" width="24.7109375" style="668" customWidth="1"/>
    <col min="7171" max="7171" width="23.00390625" style="668" customWidth="1"/>
    <col min="7172" max="7172" width="21.140625" style="668" customWidth="1"/>
    <col min="7173" max="7174" width="19.140625" style="668" customWidth="1"/>
    <col min="7175" max="7424" width="10.8515625" style="668" customWidth="1"/>
    <col min="7425" max="7425" width="33.7109375" style="668" customWidth="1"/>
    <col min="7426" max="7426" width="24.7109375" style="668" customWidth="1"/>
    <col min="7427" max="7427" width="23.00390625" style="668" customWidth="1"/>
    <col min="7428" max="7428" width="21.140625" style="668" customWidth="1"/>
    <col min="7429" max="7430" width="19.140625" style="668" customWidth="1"/>
    <col min="7431" max="7680" width="10.8515625" style="668" customWidth="1"/>
    <col min="7681" max="7681" width="33.7109375" style="668" customWidth="1"/>
    <col min="7682" max="7682" width="24.7109375" style="668" customWidth="1"/>
    <col min="7683" max="7683" width="23.00390625" style="668" customWidth="1"/>
    <col min="7684" max="7684" width="21.140625" style="668" customWidth="1"/>
    <col min="7685" max="7686" width="19.140625" style="668" customWidth="1"/>
    <col min="7687" max="7936" width="10.8515625" style="668" customWidth="1"/>
    <col min="7937" max="7937" width="33.7109375" style="668" customWidth="1"/>
    <col min="7938" max="7938" width="24.7109375" style="668" customWidth="1"/>
    <col min="7939" max="7939" width="23.00390625" style="668" customWidth="1"/>
    <col min="7940" max="7940" width="21.140625" style="668" customWidth="1"/>
    <col min="7941" max="7942" width="19.140625" style="668" customWidth="1"/>
    <col min="7943" max="8192" width="10.8515625" style="668" customWidth="1"/>
    <col min="8193" max="8193" width="33.7109375" style="668" customWidth="1"/>
    <col min="8194" max="8194" width="24.7109375" style="668" customWidth="1"/>
    <col min="8195" max="8195" width="23.00390625" style="668" customWidth="1"/>
    <col min="8196" max="8196" width="21.140625" style="668" customWidth="1"/>
    <col min="8197" max="8198" width="19.140625" style="668" customWidth="1"/>
    <col min="8199" max="8448" width="10.8515625" style="668" customWidth="1"/>
    <col min="8449" max="8449" width="33.7109375" style="668" customWidth="1"/>
    <col min="8450" max="8450" width="24.7109375" style="668" customWidth="1"/>
    <col min="8451" max="8451" width="23.00390625" style="668" customWidth="1"/>
    <col min="8452" max="8452" width="21.140625" style="668" customWidth="1"/>
    <col min="8453" max="8454" width="19.140625" style="668" customWidth="1"/>
    <col min="8455" max="8704" width="10.8515625" style="668" customWidth="1"/>
    <col min="8705" max="8705" width="33.7109375" style="668" customWidth="1"/>
    <col min="8706" max="8706" width="24.7109375" style="668" customWidth="1"/>
    <col min="8707" max="8707" width="23.00390625" style="668" customWidth="1"/>
    <col min="8708" max="8708" width="21.140625" style="668" customWidth="1"/>
    <col min="8709" max="8710" width="19.140625" style="668" customWidth="1"/>
    <col min="8711" max="8960" width="10.8515625" style="668" customWidth="1"/>
    <col min="8961" max="8961" width="33.7109375" style="668" customWidth="1"/>
    <col min="8962" max="8962" width="24.7109375" style="668" customWidth="1"/>
    <col min="8963" max="8963" width="23.00390625" style="668" customWidth="1"/>
    <col min="8964" max="8964" width="21.140625" style="668" customWidth="1"/>
    <col min="8965" max="8966" width="19.140625" style="668" customWidth="1"/>
    <col min="8967" max="9216" width="10.8515625" style="668" customWidth="1"/>
    <col min="9217" max="9217" width="33.7109375" style="668" customWidth="1"/>
    <col min="9218" max="9218" width="24.7109375" style="668" customWidth="1"/>
    <col min="9219" max="9219" width="23.00390625" style="668" customWidth="1"/>
    <col min="9220" max="9220" width="21.140625" style="668" customWidth="1"/>
    <col min="9221" max="9222" width="19.140625" style="668" customWidth="1"/>
    <col min="9223" max="9472" width="10.8515625" style="668" customWidth="1"/>
    <col min="9473" max="9473" width="33.7109375" style="668" customWidth="1"/>
    <col min="9474" max="9474" width="24.7109375" style="668" customWidth="1"/>
    <col min="9475" max="9475" width="23.00390625" style="668" customWidth="1"/>
    <col min="9476" max="9476" width="21.140625" style="668" customWidth="1"/>
    <col min="9477" max="9478" width="19.140625" style="668" customWidth="1"/>
    <col min="9479" max="9728" width="10.8515625" style="668" customWidth="1"/>
    <col min="9729" max="9729" width="33.7109375" style="668" customWidth="1"/>
    <col min="9730" max="9730" width="24.7109375" style="668" customWidth="1"/>
    <col min="9731" max="9731" width="23.00390625" style="668" customWidth="1"/>
    <col min="9732" max="9732" width="21.140625" style="668" customWidth="1"/>
    <col min="9733" max="9734" width="19.140625" style="668" customWidth="1"/>
    <col min="9735" max="9984" width="10.8515625" style="668" customWidth="1"/>
    <col min="9985" max="9985" width="33.7109375" style="668" customWidth="1"/>
    <col min="9986" max="9986" width="24.7109375" style="668" customWidth="1"/>
    <col min="9987" max="9987" width="23.00390625" style="668" customWidth="1"/>
    <col min="9988" max="9988" width="21.140625" style="668" customWidth="1"/>
    <col min="9989" max="9990" width="19.140625" style="668" customWidth="1"/>
    <col min="9991" max="10240" width="10.8515625" style="668" customWidth="1"/>
    <col min="10241" max="10241" width="33.7109375" style="668" customWidth="1"/>
    <col min="10242" max="10242" width="24.7109375" style="668" customWidth="1"/>
    <col min="10243" max="10243" width="23.00390625" style="668" customWidth="1"/>
    <col min="10244" max="10244" width="21.140625" style="668" customWidth="1"/>
    <col min="10245" max="10246" width="19.140625" style="668" customWidth="1"/>
    <col min="10247" max="10496" width="10.8515625" style="668" customWidth="1"/>
    <col min="10497" max="10497" width="33.7109375" style="668" customWidth="1"/>
    <col min="10498" max="10498" width="24.7109375" style="668" customWidth="1"/>
    <col min="10499" max="10499" width="23.00390625" style="668" customWidth="1"/>
    <col min="10500" max="10500" width="21.140625" style="668" customWidth="1"/>
    <col min="10501" max="10502" width="19.140625" style="668" customWidth="1"/>
    <col min="10503" max="10752" width="10.8515625" style="668" customWidth="1"/>
    <col min="10753" max="10753" width="33.7109375" style="668" customWidth="1"/>
    <col min="10754" max="10754" width="24.7109375" style="668" customWidth="1"/>
    <col min="10755" max="10755" width="23.00390625" style="668" customWidth="1"/>
    <col min="10756" max="10756" width="21.140625" style="668" customWidth="1"/>
    <col min="10757" max="10758" width="19.140625" style="668" customWidth="1"/>
    <col min="10759" max="11008" width="10.8515625" style="668" customWidth="1"/>
    <col min="11009" max="11009" width="33.7109375" style="668" customWidth="1"/>
    <col min="11010" max="11010" width="24.7109375" style="668" customWidth="1"/>
    <col min="11011" max="11011" width="23.00390625" style="668" customWidth="1"/>
    <col min="11012" max="11012" width="21.140625" style="668" customWidth="1"/>
    <col min="11013" max="11014" width="19.140625" style="668" customWidth="1"/>
    <col min="11015" max="11264" width="10.8515625" style="668" customWidth="1"/>
    <col min="11265" max="11265" width="33.7109375" style="668" customWidth="1"/>
    <col min="11266" max="11266" width="24.7109375" style="668" customWidth="1"/>
    <col min="11267" max="11267" width="23.00390625" style="668" customWidth="1"/>
    <col min="11268" max="11268" width="21.140625" style="668" customWidth="1"/>
    <col min="11269" max="11270" width="19.140625" style="668" customWidth="1"/>
    <col min="11271" max="11520" width="10.8515625" style="668" customWidth="1"/>
    <col min="11521" max="11521" width="33.7109375" style="668" customWidth="1"/>
    <col min="11522" max="11522" width="24.7109375" style="668" customWidth="1"/>
    <col min="11523" max="11523" width="23.00390625" style="668" customWidth="1"/>
    <col min="11524" max="11524" width="21.140625" style="668" customWidth="1"/>
    <col min="11525" max="11526" width="19.140625" style="668" customWidth="1"/>
    <col min="11527" max="11776" width="10.8515625" style="668" customWidth="1"/>
    <col min="11777" max="11777" width="33.7109375" style="668" customWidth="1"/>
    <col min="11778" max="11778" width="24.7109375" style="668" customWidth="1"/>
    <col min="11779" max="11779" width="23.00390625" style="668" customWidth="1"/>
    <col min="11780" max="11780" width="21.140625" style="668" customWidth="1"/>
    <col min="11781" max="11782" width="19.140625" style="668" customWidth="1"/>
    <col min="11783" max="12032" width="10.8515625" style="668" customWidth="1"/>
    <col min="12033" max="12033" width="33.7109375" style="668" customWidth="1"/>
    <col min="12034" max="12034" width="24.7109375" style="668" customWidth="1"/>
    <col min="12035" max="12035" width="23.00390625" style="668" customWidth="1"/>
    <col min="12036" max="12036" width="21.140625" style="668" customWidth="1"/>
    <col min="12037" max="12038" width="19.140625" style="668" customWidth="1"/>
    <col min="12039" max="12288" width="10.8515625" style="668" customWidth="1"/>
    <col min="12289" max="12289" width="33.7109375" style="668" customWidth="1"/>
    <col min="12290" max="12290" width="24.7109375" style="668" customWidth="1"/>
    <col min="12291" max="12291" width="23.00390625" style="668" customWidth="1"/>
    <col min="12292" max="12292" width="21.140625" style="668" customWidth="1"/>
    <col min="12293" max="12294" width="19.140625" style="668" customWidth="1"/>
    <col min="12295" max="12544" width="10.8515625" style="668" customWidth="1"/>
    <col min="12545" max="12545" width="33.7109375" style="668" customWidth="1"/>
    <col min="12546" max="12546" width="24.7109375" style="668" customWidth="1"/>
    <col min="12547" max="12547" width="23.00390625" style="668" customWidth="1"/>
    <col min="12548" max="12548" width="21.140625" style="668" customWidth="1"/>
    <col min="12549" max="12550" width="19.140625" style="668" customWidth="1"/>
    <col min="12551" max="12800" width="10.8515625" style="668" customWidth="1"/>
    <col min="12801" max="12801" width="33.7109375" style="668" customWidth="1"/>
    <col min="12802" max="12802" width="24.7109375" style="668" customWidth="1"/>
    <col min="12803" max="12803" width="23.00390625" style="668" customWidth="1"/>
    <col min="12804" max="12804" width="21.140625" style="668" customWidth="1"/>
    <col min="12805" max="12806" width="19.140625" style="668" customWidth="1"/>
    <col min="12807" max="13056" width="10.8515625" style="668" customWidth="1"/>
    <col min="13057" max="13057" width="33.7109375" style="668" customWidth="1"/>
    <col min="13058" max="13058" width="24.7109375" style="668" customWidth="1"/>
    <col min="13059" max="13059" width="23.00390625" style="668" customWidth="1"/>
    <col min="13060" max="13060" width="21.140625" style="668" customWidth="1"/>
    <col min="13061" max="13062" width="19.140625" style="668" customWidth="1"/>
    <col min="13063" max="13312" width="10.8515625" style="668" customWidth="1"/>
    <col min="13313" max="13313" width="33.7109375" style="668" customWidth="1"/>
    <col min="13314" max="13314" width="24.7109375" style="668" customWidth="1"/>
    <col min="13315" max="13315" width="23.00390625" style="668" customWidth="1"/>
    <col min="13316" max="13316" width="21.140625" style="668" customWidth="1"/>
    <col min="13317" max="13318" width="19.140625" style="668" customWidth="1"/>
    <col min="13319" max="13568" width="10.8515625" style="668" customWidth="1"/>
    <col min="13569" max="13569" width="33.7109375" style="668" customWidth="1"/>
    <col min="13570" max="13570" width="24.7109375" style="668" customWidth="1"/>
    <col min="13571" max="13571" width="23.00390625" style="668" customWidth="1"/>
    <col min="13572" max="13572" width="21.140625" style="668" customWidth="1"/>
    <col min="13573" max="13574" width="19.140625" style="668" customWidth="1"/>
    <col min="13575" max="13824" width="10.8515625" style="668" customWidth="1"/>
    <col min="13825" max="13825" width="33.7109375" style="668" customWidth="1"/>
    <col min="13826" max="13826" width="24.7109375" style="668" customWidth="1"/>
    <col min="13827" max="13827" width="23.00390625" style="668" customWidth="1"/>
    <col min="13828" max="13828" width="21.140625" style="668" customWidth="1"/>
    <col min="13829" max="13830" width="19.140625" style="668" customWidth="1"/>
    <col min="13831" max="14080" width="10.8515625" style="668" customWidth="1"/>
    <col min="14081" max="14081" width="33.7109375" style="668" customWidth="1"/>
    <col min="14082" max="14082" width="24.7109375" style="668" customWidth="1"/>
    <col min="14083" max="14083" width="23.00390625" style="668" customWidth="1"/>
    <col min="14084" max="14084" width="21.140625" style="668" customWidth="1"/>
    <col min="14085" max="14086" width="19.140625" style="668" customWidth="1"/>
    <col min="14087" max="14336" width="10.8515625" style="668" customWidth="1"/>
    <col min="14337" max="14337" width="33.7109375" style="668" customWidth="1"/>
    <col min="14338" max="14338" width="24.7109375" style="668" customWidth="1"/>
    <col min="14339" max="14339" width="23.00390625" style="668" customWidth="1"/>
    <col min="14340" max="14340" width="21.140625" style="668" customWidth="1"/>
    <col min="14341" max="14342" width="19.140625" style="668" customWidth="1"/>
    <col min="14343" max="14592" width="10.8515625" style="668" customWidth="1"/>
    <col min="14593" max="14593" width="33.7109375" style="668" customWidth="1"/>
    <col min="14594" max="14594" width="24.7109375" style="668" customWidth="1"/>
    <col min="14595" max="14595" width="23.00390625" style="668" customWidth="1"/>
    <col min="14596" max="14596" width="21.140625" style="668" customWidth="1"/>
    <col min="14597" max="14598" width="19.140625" style="668" customWidth="1"/>
    <col min="14599" max="14848" width="10.8515625" style="668" customWidth="1"/>
    <col min="14849" max="14849" width="33.7109375" style="668" customWidth="1"/>
    <col min="14850" max="14850" width="24.7109375" style="668" customWidth="1"/>
    <col min="14851" max="14851" width="23.00390625" style="668" customWidth="1"/>
    <col min="14852" max="14852" width="21.140625" style="668" customWidth="1"/>
    <col min="14853" max="14854" width="19.140625" style="668" customWidth="1"/>
    <col min="14855" max="15104" width="10.8515625" style="668" customWidth="1"/>
    <col min="15105" max="15105" width="33.7109375" style="668" customWidth="1"/>
    <col min="15106" max="15106" width="24.7109375" style="668" customWidth="1"/>
    <col min="15107" max="15107" width="23.00390625" style="668" customWidth="1"/>
    <col min="15108" max="15108" width="21.140625" style="668" customWidth="1"/>
    <col min="15109" max="15110" width="19.140625" style="668" customWidth="1"/>
    <col min="15111" max="15360" width="10.8515625" style="668" customWidth="1"/>
    <col min="15361" max="15361" width="33.7109375" style="668" customWidth="1"/>
    <col min="15362" max="15362" width="24.7109375" style="668" customWidth="1"/>
    <col min="15363" max="15363" width="23.00390625" style="668" customWidth="1"/>
    <col min="15364" max="15364" width="21.140625" style="668" customWidth="1"/>
    <col min="15365" max="15366" width="19.140625" style="668" customWidth="1"/>
    <col min="15367" max="15616" width="10.8515625" style="668" customWidth="1"/>
    <col min="15617" max="15617" width="33.7109375" style="668" customWidth="1"/>
    <col min="15618" max="15618" width="24.7109375" style="668" customWidth="1"/>
    <col min="15619" max="15619" width="23.00390625" style="668" customWidth="1"/>
    <col min="15620" max="15620" width="21.140625" style="668" customWidth="1"/>
    <col min="15621" max="15622" width="19.140625" style="668" customWidth="1"/>
    <col min="15623" max="15872" width="10.8515625" style="668" customWidth="1"/>
    <col min="15873" max="15873" width="33.7109375" style="668" customWidth="1"/>
    <col min="15874" max="15874" width="24.7109375" style="668" customWidth="1"/>
    <col min="15875" max="15875" width="23.00390625" style="668" customWidth="1"/>
    <col min="15876" max="15876" width="21.140625" style="668" customWidth="1"/>
    <col min="15877" max="15878" width="19.140625" style="668" customWidth="1"/>
    <col min="15879" max="16128" width="10.8515625" style="668" customWidth="1"/>
    <col min="16129" max="16129" width="33.7109375" style="668" customWidth="1"/>
    <col min="16130" max="16130" width="24.7109375" style="668" customWidth="1"/>
    <col min="16131" max="16131" width="23.00390625" style="668" customWidth="1"/>
    <col min="16132" max="16132" width="21.140625" style="668" customWidth="1"/>
    <col min="16133" max="16134" width="19.140625" style="668" customWidth="1"/>
    <col min="16135" max="16384" width="10.8515625" style="668" customWidth="1"/>
  </cols>
  <sheetData>
    <row r="1" spans="1:6" ht="21" customHeight="1">
      <c r="A1" s="1204" t="s">
        <v>1044</v>
      </c>
      <c r="B1" s="1175"/>
      <c r="C1" s="1175"/>
      <c r="D1" s="1175"/>
      <c r="E1" s="1175"/>
      <c r="F1" s="1175"/>
    </row>
    <row r="2" spans="1:6" s="1176" customFormat="1" ht="57.75" customHeight="1">
      <c r="A2" s="1427" t="s">
        <v>1036</v>
      </c>
      <c r="B2" s="1427"/>
      <c r="C2" s="1427"/>
      <c r="D2" s="1427"/>
      <c r="E2" s="1427"/>
      <c r="F2" s="1427"/>
    </row>
    <row r="3" spans="1:6" s="1177" customFormat="1" ht="24" customHeight="1">
      <c r="A3" s="873">
        <v>44165</v>
      </c>
      <c r="B3" s="873"/>
      <c r="C3" s="873"/>
      <c r="D3" s="873"/>
      <c r="E3" s="873"/>
      <c r="F3" s="873"/>
    </row>
    <row r="4" spans="1:6" s="1177" customFormat="1" ht="17.1" customHeight="1">
      <c r="A4" s="1428" t="s">
        <v>70</v>
      </c>
      <c r="B4" s="1428"/>
      <c r="C4" s="1428"/>
      <c r="D4" s="1428"/>
      <c r="E4" s="1428"/>
      <c r="F4" s="1428"/>
    </row>
    <row r="5" spans="1:6" s="1179" customFormat="1" ht="6" customHeight="1" thickBot="1">
      <c r="A5" s="1429"/>
      <c r="B5" s="1429"/>
      <c r="C5" s="1429"/>
      <c r="D5" s="1429"/>
      <c r="E5" s="1429"/>
      <c r="F5" s="1178"/>
    </row>
    <row r="6" spans="1:6" s="1183" customFormat="1" ht="55.5" customHeight="1">
      <c r="A6" s="1180" t="s">
        <v>1</v>
      </c>
      <c r="B6" s="1181" t="s">
        <v>1037</v>
      </c>
      <c r="C6" s="1181" t="s">
        <v>1038</v>
      </c>
      <c r="D6" s="1181" t="s">
        <v>1039</v>
      </c>
      <c r="E6" s="1181" t="s">
        <v>1040</v>
      </c>
      <c r="F6" s="1182" t="s">
        <v>1041</v>
      </c>
    </row>
    <row r="7" spans="1:8" s="1187" customFormat="1" ht="20.1" customHeight="1">
      <c r="A7" s="884" t="s">
        <v>28</v>
      </c>
      <c r="B7" s="1184" t="s">
        <v>39</v>
      </c>
      <c r="C7" s="1184">
        <v>43665.33836</v>
      </c>
      <c r="D7" s="1184" t="s">
        <v>39</v>
      </c>
      <c r="E7" s="1184" t="s">
        <v>39</v>
      </c>
      <c r="F7" s="1185">
        <v>43665.33836</v>
      </c>
      <c r="G7" s="1186"/>
      <c r="H7" s="884"/>
    </row>
    <row r="8" spans="1:8" s="1187" customFormat="1" ht="20.1" customHeight="1">
      <c r="A8" s="884" t="s">
        <v>29</v>
      </c>
      <c r="B8" s="1184" t="s">
        <v>39</v>
      </c>
      <c r="C8" s="1184">
        <v>12724.392800000001</v>
      </c>
      <c r="D8" s="1184" t="s">
        <v>39</v>
      </c>
      <c r="E8" s="1184">
        <v>19365.216949999998</v>
      </c>
      <c r="F8" s="1185">
        <v>32089.60975</v>
      </c>
      <c r="G8" s="1188"/>
      <c r="H8" s="884"/>
    </row>
    <row r="9" spans="1:8" s="1187" customFormat="1" ht="20.1" customHeight="1">
      <c r="A9" s="884" t="s">
        <v>30</v>
      </c>
      <c r="B9" s="1184">
        <v>47788.9104</v>
      </c>
      <c r="C9" s="1184" t="s">
        <v>39</v>
      </c>
      <c r="D9" s="1184" t="s">
        <v>39</v>
      </c>
      <c r="E9" s="1184" t="s">
        <v>39</v>
      </c>
      <c r="F9" s="1185">
        <v>47788.9104</v>
      </c>
      <c r="G9" s="1188"/>
      <c r="H9" s="884"/>
    </row>
    <row r="10" spans="1:8" s="1187" customFormat="1" ht="20.1" customHeight="1">
      <c r="A10" s="884" t="s">
        <v>31</v>
      </c>
      <c r="B10" s="1184" t="s">
        <v>39</v>
      </c>
      <c r="C10" s="1184">
        <v>6860.34092</v>
      </c>
      <c r="D10" s="1184" t="s">
        <v>39</v>
      </c>
      <c r="E10" s="1184">
        <v>10740.049900000002</v>
      </c>
      <c r="F10" s="1185">
        <v>17600.39082</v>
      </c>
      <c r="G10" s="1188"/>
      <c r="H10" s="884"/>
    </row>
    <row r="11" spans="1:8" s="1187" customFormat="1" ht="20.1" customHeight="1">
      <c r="A11" s="884" t="s">
        <v>32</v>
      </c>
      <c r="B11" s="1184">
        <v>6463.66072</v>
      </c>
      <c r="C11" s="1184" t="s">
        <v>39</v>
      </c>
      <c r="D11" s="1184" t="s">
        <v>39</v>
      </c>
      <c r="E11" s="1184" t="s">
        <v>39</v>
      </c>
      <c r="F11" s="1185">
        <v>6463.66072</v>
      </c>
      <c r="G11" s="1188"/>
      <c r="H11" s="884"/>
    </row>
    <row r="12" spans="1:8" s="1187" customFormat="1" ht="20.1" customHeight="1">
      <c r="A12" s="683" t="s">
        <v>33</v>
      </c>
      <c r="B12" s="1184">
        <v>34301.03875</v>
      </c>
      <c r="C12" s="1184" t="s">
        <v>39</v>
      </c>
      <c r="D12" s="1184" t="s">
        <v>39</v>
      </c>
      <c r="E12" s="1184" t="s">
        <v>39</v>
      </c>
      <c r="F12" s="1185">
        <v>34301.03875</v>
      </c>
      <c r="G12" s="1188"/>
      <c r="H12" s="884"/>
    </row>
    <row r="13" spans="1:8" s="1187" customFormat="1" ht="20.1" customHeight="1">
      <c r="A13" s="884" t="s">
        <v>34</v>
      </c>
      <c r="B13" s="1184">
        <v>53.038239999999995</v>
      </c>
      <c r="C13" s="1184" t="s">
        <v>39</v>
      </c>
      <c r="D13" s="1184" t="s">
        <v>39</v>
      </c>
      <c r="E13" s="1184" t="s">
        <v>39</v>
      </c>
      <c r="F13" s="1185">
        <v>53.038239999999995</v>
      </c>
      <c r="G13" s="1188"/>
      <c r="H13" s="884"/>
    </row>
    <row r="14" spans="1:8" s="1187" customFormat="1" ht="20.1" customHeight="1">
      <c r="A14" s="884" t="s">
        <v>35</v>
      </c>
      <c r="B14" s="1184">
        <v>17643.46649</v>
      </c>
      <c r="C14" s="1184" t="s">
        <v>39</v>
      </c>
      <c r="D14" s="1184" t="s">
        <v>39</v>
      </c>
      <c r="E14" s="1184" t="s">
        <v>39</v>
      </c>
      <c r="F14" s="1185">
        <v>17643.46649</v>
      </c>
      <c r="G14" s="1188"/>
      <c r="H14" s="884"/>
    </row>
    <row r="15" spans="1:8" s="1187" customFormat="1" ht="20.1" customHeight="1">
      <c r="A15" s="884" t="s">
        <v>36</v>
      </c>
      <c r="B15" s="1184">
        <v>12717.80314</v>
      </c>
      <c r="C15" s="1184" t="s">
        <v>39</v>
      </c>
      <c r="D15" s="1184" t="s">
        <v>39</v>
      </c>
      <c r="E15" s="1184" t="s">
        <v>39</v>
      </c>
      <c r="F15" s="1185">
        <v>12717.80314</v>
      </c>
      <c r="G15" s="1188"/>
      <c r="H15" s="884"/>
    </row>
    <row r="16" spans="1:8" s="1187" customFormat="1" ht="20.1" customHeight="1">
      <c r="A16" s="884" t="s">
        <v>37</v>
      </c>
      <c r="B16" s="1184">
        <v>19522.198640000002</v>
      </c>
      <c r="C16" s="1184" t="s">
        <v>39</v>
      </c>
      <c r="D16" s="1184" t="s">
        <v>39</v>
      </c>
      <c r="E16" s="1184" t="s">
        <v>39</v>
      </c>
      <c r="F16" s="1185">
        <v>19522.198640000002</v>
      </c>
      <c r="G16" s="1188"/>
      <c r="H16" s="884"/>
    </row>
    <row r="17" spans="1:8" s="1192" customFormat="1" ht="21.95" customHeight="1">
      <c r="A17" s="1189" t="s">
        <v>38</v>
      </c>
      <c r="B17" s="1190">
        <v>138490.11638000002</v>
      </c>
      <c r="C17" s="1190">
        <v>63250.072080000005</v>
      </c>
      <c r="D17" s="1190" t="s">
        <v>39</v>
      </c>
      <c r="E17" s="1190">
        <v>30105.26685</v>
      </c>
      <c r="F17" s="1190">
        <v>231845.45531</v>
      </c>
      <c r="G17" s="1188"/>
      <c r="H17" s="1191"/>
    </row>
    <row r="18" spans="1:6" s="1195" customFormat="1" ht="7.5" customHeight="1" thickBot="1">
      <c r="A18" s="1193"/>
      <c r="B18" s="1194"/>
      <c r="C18" s="1194"/>
      <c r="D18" s="1194"/>
      <c r="E18" s="1194"/>
      <c r="F18" s="1194"/>
    </row>
    <row r="19" spans="1:6" s="1196" customFormat="1" ht="27.75" customHeight="1">
      <c r="A19" s="1430" t="s">
        <v>1042</v>
      </c>
      <c r="B19" s="1430"/>
      <c r="C19" s="1430"/>
      <c r="D19" s="1430"/>
      <c r="E19" s="1430"/>
      <c r="F19" s="1430"/>
    </row>
    <row r="20" spans="1:6" s="1196" customFormat="1" ht="16.5" customHeight="1">
      <c r="A20" s="432"/>
      <c r="B20" s="1197"/>
      <c r="C20" s="1197"/>
      <c r="D20" s="1197"/>
      <c r="E20" s="1197"/>
      <c r="F20" s="1198"/>
    </row>
    <row r="21" spans="3:6" s="1195" customFormat="1" ht="15">
      <c r="C21" s="1199"/>
      <c r="F21" s="1200"/>
    </row>
    <row r="22" s="1195" customFormat="1" ht="15">
      <c r="F22" s="1200"/>
    </row>
    <row r="23" s="1195" customFormat="1" ht="15">
      <c r="F23" s="1200"/>
    </row>
    <row r="24" s="1195" customFormat="1" ht="15">
      <c r="F24" s="1200"/>
    </row>
    <row r="25" s="1195" customFormat="1" ht="15">
      <c r="F25" s="1200"/>
    </row>
    <row r="26" s="1195" customFormat="1" ht="15">
      <c r="F26" s="1200"/>
    </row>
    <row r="27" s="1195" customFormat="1" ht="15">
      <c r="F27" s="1200"/>
    </row>
    <row r="28" s="1195" customFormat="1" ht="15">
      <c r="F28" s="1200"/>
    </row>
    <row r="29" s="1195" customFormat="1" ht="15">
      <c r="F29" s="1200"/>
    </row>
    <row r="30" s="1195" customFormat="1" ht="15">
      <c r="F30" s="1200"/>
    </row>
    <row r="31" s="1195" customFormat="1" ht="15">
      <c r="F31" s="1200"/>
    </row>
    <row r="32" s="1195" customFormat="1" ht="15">
      <c r="F32" s="1200"/>
    </row>
    <row r="33" s="1195" customFormat="1" ht="15">
      <c r="F33" s="1200"/>
    </row>
    <row r="34" s="1195" customFormat="1" ht="15">
      <c r="F34" s="1200"/>
    </row>
    <row r="35" s="1195" customFormat="1" ht="15">
      <c r="F35" s="1200"/>
    </row>
    <row r="36" s="1195" customFormat="1" ht="15">
      <c r="F36" s="1200"/>
    </row>
    <row r="37" s="1195" customFormat="1" ht="15">
      <c r="F37" s="1200"/>
    </row>
    <row r="38" s="1195" customFormat="1" ht="15">
      <c r="F38" s="1200"/>
    </row>
    <row r="39" s="1195" customFormat="1" ht="15">
      <c r="F39" s="1200"/>
    </row>
    <row r="40" s="1195" customFormat="1" ht="15">
      <c r="F40" s="1200"/>
    </row>
    <row r="41" s="1195" customFormat="1" ht="15">
      <c r="F41" s="1200"/>
    </row>
    <row r="42" s="1195" customFormat="1" ht="15">
      <c r="F42" s="1200"/>
    </row>
    <row r="43" s="1195" customFormat="1" ht="15">
      <c r="F43" s="1200"/>
    </row>
    <row r="44" s="1195" customFormat="1" ht="15">
      <c r="F44" s="1200"/>
    </row>
    <row r="45" s="1195" customFormat="1" ht="15">
      <c r="F45" s="1200"/>
    </row>
    <row r="46" s="1195" customFormat="1" ht="15">
      <c r="F46" s="1200"/>
    </row>
    <row r="47" s="1195" customFormat="1" ht="15">
      <c r="F47" s="1200"/>
    </row>
    <row r="48" s="1195" customFormat="1" ht="15">
      <c r="F48" s="1200"/>
    </row>
    <row r="49" s="1195" customFormat="1" ht="15">
      <c r="F49" s="1200"/>
    </row>
    <row r="50" s="1195" customFormat="1" ht="15">
      <c r="F50" s="1200"/>
    </row>
    <row r="51" s="1195" customFormat="1" ht="15">
      <c r="F51" s="1200"/>
    </row>
    <row r="52" s="1195" customFormat="1" ht="15">
      <c r="F52" s="1200"/>
    </row>
    <row r="53" s="1195" customFormat="1" ht="15">
      <c r="F53" s="1200"/>
    </row>
    <row r="54" s="1195" customFormat="1" ht="15">
      <c r="F54" s="1200"/>
    </row>
    <row r="55" s="1195" customFormat="1" ht="15">
      <c r="F55" s="1200"/>
    </row>
    <row r="56" s="1195" customFormat="1" ht="15">
      <c r="F56" s="1200"/>
    </row>
    <row r="57" s="1195" customFormat="1" ht="15">
      <c r="F57" s="1200"/>
    </row>
    <row r="58" s="1195" customFormat="1" ht="15">
      <c r="F58" s="1200"/>
    </row>
    <row r="59" s="1195" customFormat="1" ht="15">
      <c r="F59" s="1200"/>
    </row>
    <row r="60" s="1195" customFormat="1" ht="15">
      <c r="F60" s="1200"/>
    </row>
    <row r="61" s="1195" customFormat="1" ht="15">
      <c r="F61" s="1200"/>
    </row>
    <row r="62" s="1195" customFormat="1" ht="15">
      <c r="F62" s="1200"/>
    </row>
    <row r="63" s="1195" customFormat="1" ht="15">
      <c r="F63" s="1200"/>
    </row>
    <row r="64" s="1195" customFormat="1" ht="15">
      <c r="F64" s="1200"/>
    </row>
    <row r="65" s="1195" customFormat="1" ht="15">
      <c r="F65" s="1200"/>
    </row>
    <row r="66" s="1195" customFormat="1" ht="15">
      <c r="F66" s="1200"/>
    </row>
    <row r="67" s="1195" customFormat="1" ht="15">
      <c r="F67" s="1200"/>
    </row>
    <row r="68" s="1195" customFormat="1" ht="15">
      <c r="F68" s="1200"/>
    </row>
    <row r="69" s="1195" customFormat="1" ht="15">
      <c r="F69" s="1200"/>
    </row>
    <row r="70" s="1195" customFormat="1" ht="15">
      <c r="F70" s="1200"/>
    </row>
    <row r="71" s="1195" customFormat="1" ht="15">
      <c r="F71" s="1200"/>
    </row>
    <row r="72" s="1195" customFormat="1" ht="15">
      <c r="F72" s="1200"/>
    </row>
    <row r="73" s="1195" customFormat="1" ht="15">
      <c r="F73" s="1200"/>
    </row>
    <row r="74" s="1195" customFormat="1" ht="15">
      <c r="F74" s="1200"/>
    </row>
    <row r="75" s="1195" customFormat="1" ht="15">
      <c r="F75" s="1200"/>
    </row>
    <row r="76" s="1195" customFormat="1" ht="15">
      <c r="F76" s="1200"/>
    </row>
    <row r="77" s="1195" customFormat="1" ht="15">
      <c r="F77" s="1200"/>
    </row>
    <row r="78" s="1195" customFormat="1" ht="15">
      <c r="F78" s="1200"/>
    </row>
    <row r="79" s="1195" customFormat="1" ht="15">
      <c r="F79" s="1200"/>
    </row>
    <row r="80" s="1195" customFormat="1" ht="15">
      <c r="F80" s="1200"/>
    </row>
    <row r="81" s="1195" customFormat="1" ht="15">
      <c r="F81" s="1200"/>
    </row>
    <row r="82" s="1195" customFormat="1" ht="15">
      <c r="F82" s="1200"/>
    </row>
    <row r="83" s="1195" customFormat="1" ht="15">
      <c r="F83" s="1200"/>
    </row>
    <row r="84" s="1195" customFormat="1" ht="15">
      <c r="F84" s="1200"/>
    </row>
    <row r="85" s="1195" customFormat="1" ht="15">
      <c r="F85" s="1200"/>
    </row>
    <row r="86" s="1195" customFormat="1" ht="15">
      <c r="F86" s="1200"/>
    </row>
    <row r="87" s="1195" customFormat="1" ht="15">
      <c r="F87" s="1200"/>
    </row>
    <row r="88" s="1195" customFormat="1" ht="15">
      <c r="F88" s="1200"/>
    </row>
    <row r="89" s="1195" customFormat="1" ht="15">
      <c r="F89" s="1200"/>
    </row>
    <row r="90" s="1195" customFormat="1" ht="15">
      <c r="F90" s="1200"/>
    </row>
    <row r="91" s="1195" customFormat="1" ht="15">
      <c r="F91" s="1200"/>
    </row>
    <row r="92" s="1195" customFormat="1" ht="15">
      <c r="F92" s="1200"/>
    </row>
    <row r="93" s="1195" customFormat="1" ht="15">
      <c r="F93" s="1200"/>
    </row>
    <row r="94" s="1195" customFormat="1" ht="15">
      <c r="F94" s="1200"/>
    </row>
    <row r="95" s="1195" customFormat="1" ht="15">
      <c r="F95" s="1200"/>
    </row>
    <row r="96" s="1195" customFormat="1" ht="15">
      <c r="F96" s="1200"/>
    </row>
    <row r="97" s="1195" customFormat="1" ht="15">
      <c r="F97" s="1200"/>
    </row>
    <row r="98" s="1195" customFormat="1" ht="15">
      <c r="F98" s="1200"/>
    </row>
    <row r="99" s="1195" customFormat="1" ht="15">
      <c r="F99" s="1200"/>
    </row>
    <row r="100" s="1195" customFormat="1" ht="15">
      <c r="F100" s="1200"/>
    </row>
    <row r="101" s="1195" customFormat="1" ht="15">
      <c r="F101" s="1200"/>
    </row>
    <row r="102" s="1195" customFormat="1" ht="15">
      <c r="F102" s="1200"/>
    </row>
    <row r="103" s="1195" customFormat="1" ht="15">
      <c r="F103" s="1200"/>
    </row>
    <row r="104" s="1195" customFormat="1" ht="15">
      <c r="F104" s="1200"/>
    </row>
    <row r="105" s="1195" customFormat="1" ht="15">
      <c r="F105" s="1200"/>
    </row>
    <row r="106" s="1195" customFormat="1" ht="15">
      <c r="F106" s="1200"/>
    </row>
    <row r="107" s="1195" customFormat="1" ht="15">
      <c r="F107" s="1200"/>
    </row>
    <row r="108" s="1195" customFormat="1" ht="15">
      <c r="F108" s="1200"/>
    </row>
    <row r="109" s="1195" customFormat="1" ht="15">
      <c r="F109" s="1200"/>
    </row>
    <row r="110" s="1195" customFormat="1" ht="15">
      <c r="F110" s="1200"/>
    </row>
    <row r="111" s="1195" customFormat="1" ht="15">
      <c r="F111" s="1200"/>
    </row>
    <row r="112" s="1195" customFormat="1" ht="15">
      <c r="F112" s="1200"/>
    </row>
    <row r="113" s="1195" customFormat="1" ht="15">
      <c r="F113" s="1200"/>
    </row>
    <row r="114" s="1195" customFormat="1" ht="15">
      <c r="F114" s="1200"/>
    </row>
    <row r="115" s="1195" customFormat="1" ht="15">
      <c r="F115" s="1200"/>
    </row>
    <row r="116" s="1195" customFormat="1" ht="15">
      <c r="F116" s="1200"/>
    </row>
    <row r="117" s="1195" customFormat="1" ht="15">
      <c r="F117" s="1200"/>
    </row>
    <row r="118" s="1195" customFormat="1" ht="15">
      <c r="F118" s="1200"/>
    </row>
    <row r="119" s="1195" customFormat="1" ht="15">
      <c r="F119" s="1200"/>
    </row>
    <row r="120" s="1195" customFormat="1" ht="15">
      <c r="F120" s="1200"/>
    </row>
    <row r="121" s="1195" customFormat="1" ht="15">
      <c r="F121" s="1200"/>
    </row>
    <row r="122" s="1195" customFormat="1" ht="15">
      <c r="F122" s="1200"/>
    </row>
    <row r="123" s="1195" customFormat="1" ht="15">
      <c r="F123" s="1200"/>
    </row>
    <row r="124" s="1195" customFormat="1" ht="15">
      <c r="F124" s="1200"/>
    </row>
    <row r="125" s="1195" customFormat="1" ht="15">
      <c r="F125" s="1200"/>
    </row>
    <row r="126" s="1195" customFormat="1" ht="15">
      <c r="F126" s="1200"/>
    </row>
    <row r="127" s="1195" customFormat="1" ht="15">
      <c r="F127" s="1200"/>
    </row>
    <row r="128" s="1195" customFormat="1" ht="15">
      <c r="F128" s="1200"/>
    </row>
    <row r="129" s="1195" customFormat="1" ht="15">
      <c r="F129" s="1200"/>
    </row>
  </sheetData>
  <mergeCells count="4">
    <mergeCell ref="A2:F2"/>
    <mergeCell ref="A4:F4"/>
    <mergeCell ref="A5:E5"/>
    <mergeCell ref="A19:F19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32"/>
  <sheetViews>
    <sheetView showGridLines="0" workbookViewId="0" topLeftCell="A1"/>
  </sheetViews>
  <sheetFormatPr defaultColWidth="10.8515625" defaultRowHeight="15"/>
  <cols>
    <col min="1" max="1" width="31.57421875" style="5" customWidth="1"/>
    <col min="2" max="8" width="15.28125" style="5" customWidth="1"/>
    <col min="9" max="9" width="15.421875" style="5" customWidth="1"/>
    <col min="10" max="17" width="10.8515625" style="5" customWidth="1"/>
    <col min="18" max="18" width="12.8515625" style="5" customWidth="1"/>
    <col min="19" max="16384" width="10.8515625" style="5" customWidth="1"/>
  </cols>
  <sheetData>
    <row r="1" spans="1:9" s="2" customFormat="1" ht="19.5" customHeight="1">
      <c r="A1" s="1204" t="s">
        <v>1044</v>
      </c>
      <c r="B1" s="65"/>
      <c r="C1" s="65"/>
      <c r="D1" s="65"/>
      <c r="E1" s="65"/>
      <c r="F1" s="65"/>
      <c r="G1" s="65"/>
      <c r="H1" s="65"/>
      <c r="I1" s="65"/>
    </row>
    <row r="2" spans="1:9" s="504" customFormat="1" ht="34.5" customHeight="1">
      <c r="A2" s="1337" t="s">
        <v>575</v>
      </c>
      <c r="B2" s="1337"/>
      <c r="C2" s="1337"/>
      <c r="D2" s="1337"/>
      <c r="E2" s="1337"/>
      <c r="F2" s="1337"/>
      <c r="G2" s="1337"/>
      <c r="H2" s="1337"/>
      <c r="I2" s="1337"/>
    </row>
    <row r="3" spans="1:9" s="505" customFormat="1" ht="24.75" customHeight="1">
      <c r="A3" s="1338">
        <v>44165</v>
      </c>
      <c r="B3" s="1338"/>
      <c r="C3" s="1338"/>
      <c r="D3" s="1338"/>
      <c r="E3" s="1338"/>
      <c r="F3" s="1338"/>
      <c r="G3" s="1338"/>
      <c r="H3" s="1338"/>
      <c r="I3" s="1338"/>
    </row>
    <row r="4" spans="1:9" s="506" customFormat="1" ht="23.25" customHeight="1">
      <c r="A4" s="1339" t="s">
        <v>65</v>
      </c>
      <c r="B4" s="1339"/>
      <c r="C4" s="1339"/>
      <c r="D4" s="1339"/>
      <c r="E4" s="1339"/>
      <c r="F4" s="1339"/>
      <c r="G4" s="1339"/>
      <c r="H4" s="1339"/>
      <c r="I4" s="1339"/>
    </row>
    <row r="5" s="508" customFormat="1" ht="13.5" thickBot="1">
      <c r="A5" s="507"/>
    </row>
    <row r="6" spans="1:9" s="508" customFormat="1" ht="23.25" customHeight="1">
      <c r="A6" s="1360" t="s">
        <v>1</v>
      </c>
      <c r="B6" s="1362" t="s">
        <v>461</v>
      </c>
      <c r="C6" s="1362" t="s">
        <v>576</v>
      </c>
      <c r="D6" s="1362" t="s">
        <v>577</v>
      </c>
      <c r="E6" s="1362" t="s">
        <v>578</v>
      </c>
      <c r="F6" s="1362" t="s">
        <v>579</v>
      </c>
      <c r="G6" s="1362" t="s">
        <v>580</v>
      </c>
      <c r="H6" s="1362" t="s">
        <v>581</v>
      </c>
      <c r="I6" s="1431" t="s">
        <v>582</v>
      </c>
    </row>
    <row r="7" spans="1:9" s="508" customFormat="1" ht="54" customHeight="1">
      <c r="A7" s="1433"/>
      <c r="B7" s="1363"/>
      <c r="C7" s="1363"/>
      <c r="D7" s="1363"/>
      <c r="E7" s="1363"/>
      <c r="F7" s="1363"/>
      <c r="G7" s="1363"/>
      <c r="H7" s="1363"/>
      <c r="I7" s="1432"/>
    </row>
    <row r="8" spans="1:9" s="508" customFormat="1" ht="9" customHeight="1">
      <c r="A8" s="509"/>
      <c r="B8" s="510"/>
      <c r="C8" s="511"/>
      <c r="D8" s="511"/>
      <c r="E8" s="511"/>
      <c r="F8" s="511"/>
      <c r="G8" s="511"/>
      <c r="H8" s="512"/>
      <c r="I8" s="513"/>
    </row>
    <row r="9" spans="1:169" s="14" customFormat="1" ht="23.1" customHeight="1">
      <c r="A9" s="79" t="s">
        <v>28</v>
      </c>
      <c r="B9" s="514">
        <v>16.542403932608476</v>
      </c>
      <c r="C9" s="514">
        <v>6.765811707044822</v>
      </c>
      <c r="D9" s="514">
        <v>66.45232229523421</v>
      </c>
      <c r="E9" s="514">
        <v>4.153010707486676</v>
      </c>
      <c r="F9" s="514">
        <v>0.008752233078874109</v>
      </c>
      <c r="G9" s="514">
        <v>0.7508806894780837</v>
      </c>
      <c r="H9" s="514">
        <v>5.326818435068859</v>
      </c>
      <c r="I9" s="515">
        <v>3899059.4391699997</v>
      </c>
      <c r="J9" s="516"/>
      <c r="K9" s="516"/>
      <c r="L9" s="516"/>
      <c r="M9" s="516"/>
      <c r="N9" s="516"/>
      <c r="O9" s="516"/>
      <c r="P9" s="516"/>
      <c r="Q9" s="516"/>
      <c r="R9" s="516"/>
      <c r="S9" s="517"/>
      <c r="T9" s="517"/>
      <c r="U9" s="517"/>
      <c r="V9" s="517"/>
      <c r="W9" s="517"/>
      <c r="X9" s="517"/>
      <c r="Y9" s="517"/>
      <c r="Z9" s="517"/>
      <c r="AA9" s="517"/>
      <c r="AB9" s="516"/>
      <c r="AC9" s="516"/>
      <c r="AD9" s="516"/>
      <c r="AE9" s="516"/>
      <c r="AF9" s="516"/>
      <c r="AG9" s="516"/>
      <c r="AH9" s="516"/>
      <c r="AI9" s="516"/>
      <c r="AJ9" s="516"/>
      <c r="AK9" s="516"/>
      <c r="AL9" s="516"/>
      <c r="AM9" s="516"/>
      <c r="AN9" s="516"/>
      <c r="AO9" s="516"/>
      <c r="AP9" s="516"/>
      <c r="AQ9" s="516"/>
      <c r="AR9" s="516"/>
      <c r="AS9" s="516"/>
      <c r="AT9" s="516"/>
      <c r="AU9" s="516"/>
      <c r="AV9" s="516"/>
      <c r="AW9" s="516"/>
      <c r="AX9" s="516"/>
      <c r="AY9" s="516"/>
      <c r="AZ9" s="516"/>
      <c r="BA9" s="516"/>
      <c r="BB9" s="516"/>
      <c r="BC9" s="516"/>
      <c r="BD9" s="516"/>
      <c r="BE9" s="516"/>
      <c r="BF9" s="516"/>
      <c r="BG9" s="516"/>
      <c r="BH9" s="516"/>
      <c r="BI9" s="516"/>
      <c r="BJ9" s="516"/>
      <c r="BK9" s="516"/>
      <c r="BL9" s="516"/>
      <c r="BM9" s="516"/>
      <c r="BN9" s="516"/>
      <c r="BO9" s="516"/>
      <c r="BP9" s="516"/>
      <c r="BQ9" s="516"/>
      <c r="BR9" s="516"/>
      <c r="BS9" s="516"/>
      <c r="BT9" s="516"/>
      <c r="BU9" s="516"/>
      <c r="BV9" s="516"/>
      <c r="BW9" s="516"/>
      <c r="BX9" s="516"/>
      <c r="BY9" s="516"/>
      <c r="BZ9" s="516"/>
      <c r="CA9" s="516"/>
      <c r="CB9" s="516"/>
      <c r="CC9" s="516"/>
      <c r="CD9" s="516"/>
      <c r="CE9" s="516"/>
      <c r="CF9" s="516"/>
      <c r="CG9" s="516"/>
      <c r="CH9" s="516"/>
      <c r="CI9" s="516"/>
      <c r="CJ9" s="516"/>
      <c r="CK9" s="516"/>
      <c r="CL9" s="516"/>
      <c r="CM9" s="516"/>
      <c r="CN9" s="516"/>
      <c r="CO9" s="516"/>
      <c r="CP9" s="516"/>
      <c r="CQ9" s="516"/>
      <c r="CR9" s="516"/>
      <c r="CS9" s="516"/>
      <c r="CT9" s="516"/>
      <c r="CU9" s="516"/>
      <c r="CV9" s="516"/>
      <c r="CW9" s="516"/>
      <c r="CX9" s="516"/>
      <c r="CY9" s="516"/>
      <c r="CZ9" s="516"/>
      <c r="DA9" s="516"/>
      <c r="DB9" s="516"/>
      <c r="DC9" s="516"/>
      <c r="DD9" s="516"/>
      <c r="DE9" s="516"/>
      <c r="DF9" s="516"/>
      <c r="DG9" s="516"/>
      <c r="DH9" s="516"/>
      <c r="DI9" s="516"/>
      <c r="DJ9" s="516"/>
      <c r="DK9" s="516"/>
      <c r="DL9" s="516"/>
      <c r="DM9" s="516"/>
      <c r="DN9" s="516"/>
      <c r="DO9" s="516"/>
      <c r="DP9" s="516"/>
      <c r="DQ9" s="516"/>
      <c r="DR9" s="516"/>
      <c r="DS9" s="516"/>
      <c r="DT9" s="516"/>
      <c r="DU9" s="516"/>
      <c r="DV9" s="516"/>
      <c r="DW9" s="516"/>
      <c r="DX9" s="516"/>
      <c r="DY9" s="516"/>
      <c r="DZ9" s="516"/>
      <c r="EA9" s="516"/>
      <c r="EB9" s="516"/>
      <c r="EC9" s="516"/>
      <c r="ED9" s="516"/>
      <c r="EE9" s="516"/>
      <c r="EF9" s="516"/>
      <c r="EG9" s="516"/>
      <c r="EH9" s="516"/>
      <c r="EI9" s="516"/>
      <c r="EJ9" s="516"/>
      <c r="EK9" s="516"/>
      <c r="EL9" s="516"/>
      <c r="EM9" s="516"/>
      <c r="EN9" s="516"/>
      <c r="EO9" s="516"/>
      <c r="EP9" s="516"/>
      <c r="EQ9" s="516"/>
      <c r="ER9" s="516"/>
      <c r="ES9" s="516"/>
      <c r="ET9" s="516"/>
      <c r="EU9" s="516"/>
      <c r="EV9" s="516"/>
      <c r="EW9" s="516"/>
      <c r="EX9" s="516"/>
      <c r="EY9" s="516"/>
      <c r="EZ9" s="516"/>
      <c r="FA9" s="516"/>
      <c r="FB9" s="516"/>
      <c r="FC9" s="516"/>
      <c r="FD9" s="516"/>
      <c r="FE9" s="516"/>
      <c r="FF9" s="516"/>
      <c r="FG9" s="516"/>
      <c r="FH9" s="516"/>
      <c r="FI9" s="516"/>
      <c r="FJ9" s="516"/>
      <c r="FK9" s="516"/>
      <c r="FL9" s="516"/>
      <c r="FM9" s="516"/>
    </row>
    <row r="10" spans="1:169" s="14" customFormat="1" ht="23.1" customHeight="1">
      <c r="A10" s="21" t="s">
        <v>29</v>
      </c>
      <c r="B10" s="514">
        <v>16.949645767584368</v>
      </c>
      <c r="C10" s="514">
        <v>6.953412950214484</v>
      </c>
      <c r="D10" s="514">
        <v>68.42732944563338</v>
      </c>
      <c r="E10" s="514">
        <v>3.4337691145728377</v>
      </c>
      <c r="F10" s="514" t="s">
        <v>39</v>
      </c>
      <c r="G10" s="514">
        <v>1.820793080471901</v>
      </c>
      <c r="H10" s="514">
        <v>2.415049641523035</v>
      </c>
      <c r="I10" s="515">
        <v>3595555.20131</v>
      </c>
      <c r="J10" s="516"/>
      <c r="K10" s="516"/>
      <c r="L10" s="516"/>
      <c r="M10" s="516"/>
      <c r="N10" s="516"/>
      <c r="O10" s="516"/>
      <c r="P10" s="516"/>
      <c r="Q10" s="516"/>
      <c r="R10" s="516"/>
      <c r="S10" s="517"/>
      <c r="T10" s="517"/>
      <c r="U10" s="517"/>
      <c r="V10" s="517"/>
      <c r="W10" s="517"/>
      <c r="X10" s="517"/>
      <c r="Y10" s="517"/>
      <c r="Z10" s="517"/>
      <c r="AA10" s="517"/>
      <c r="AB10" s="516"/>
      <c r="AC10" s="516"/>
      <c r="AD10" s="516"/>
      <c r="AE10" s="516"/>
      <c r="AF10" s="516"/>
      <c r="AG10" s="516"/>
      <c r="AH10" s="516"/>
      <c r="AI10" s="516"/>
      <c r="AJ10" s="516"/>
      <c r="AK10" s="516"/>
      <c r="AL10" s="516"/>
      <c r="AM10" s="516"/>
      <c r="AN10" s="516"/>
      <c r="AO10" s="516"/>
      <c r="AP10" s="516"/>
      <c r="AQ10" s="516"/>
      <c r="AR10" s="516"/>
      <c r="AS10" s="516"/>
      <c r="AT10" s="516"/>
      <c r="AU10" s="516"/>
      <c r="AV10" s="516"/>
      <c r="AW10" s="516"/>
      <c r="AX10" s="516"/>
      <c r="AY10" s="516"/>
      <c r="AZ10" s="516"/>
      <c r="BA10" s="516"/>
      <c r="BB10" s="516"/>
      <c r="BC10" s="516"/>
      <c r="BD10" s="516"/>
      <c r="BE10" s="516"/>
      <c r="BF10" s="516"/>
      <c r="BG10" s="516"/>
      <c r="BH10" s="516"/>
      <c r="BI10" s="516"/>
      <c r="BJ10" s="516"/>
      <c r="BK10" s="516"/>
      <c r="BL10" s="516"/>
      <c r="BM10" s="516"/>
      <c r="BN10" s="516"/>
      <c r="BO10" s="516"/>
      <c r="BP10" s="516"/>
      <c r="BQ10" s="516"/>
      <c r="BR10" s="516"/>
      <c r="BS10" s="516"/>
      <c r="BT10" s="516"/>
      <c r="BU10" s="516"/>
      <c r="BV10" s="516"/>
      <c r="BW10" s="516"/>
      <c r="BX10" s="516"/>
      <c r="BY10" s="516"/>
      <c r="BZ10" s="516"/>
      <c r="CA10" s="516"/>
      <c r="CB10" s="516"/>
      <c r="CC10" s="516"/>
      <c r="CD10" s="516"/>
      <c r="CE10" s="516"/>
      <c r="CF10" s="516"/>
      <c r="CG10" s="516"/>
      <c r="CH10" s="516"/>
      <c r="CI10" s="516"/>
      <c r="CJ10" s="516"/>
      <c r="CK10" s="516"/>
      <c r="CL10" s="516"/>
      <c r="CM10" s="516"/>
      <c r="CN10" s="516"/>
      <c r="CO10" s="516"/>
      <c r="CP10" s="516"/>
      <c r="CQ10" s="516"/>
      <c r="CR10" s="516"/>
      <c r="CS10" s="516"/>
      <c r="CT10" s="516"/>
      <c r="CU10" s="516"/>
      <c r="CV10" s="516"/>
      <c r="CW10" s="516"/>
      <c r="CX10" s="516"/>
      <c r="CY10" s="516"/>
      <c r="CZ10" s="516"/>
      <c r="DA10" s="516"/>
      <c r="DB10" s="516"/>
      <c r="DC10" s="516"/>
      <c r="DD10" s="516"/>
      <c r="DE10" s="516"/>
      <c r="DF10" s="516"/>
      <c r="DG10" s="516"/>
      <c r="DH10" s="516"/>
      <c r="DI10" s="516"/>
      <c r="DJ10" s="516"/>
      <c r="DK10" s="516"/>
      <c r="DL10" s="516"/>
      <c r="DM10" s="516"/>
      <c r="DN10" s="516"/>
      <c r="DO10" s="516"/>
      <c r="DP10" s="516"/>
      <c r="DQ10" s="516"/>
      <c r="DR10" s="516"/>
      <c r="DS10" s="516"/>
      <c r="DT10" s="516"/>
      <c r="DU10" s="516"/>
      <c r="DV10" s="516"/>
      <c r="DW10" s="516"/>
      <c r="DX10" s="516"/>
      <c r="DY10" s="516"/>
      <c r="DZ10" s="516"/>
      <c r="EA10" s="516"/>
      <c r="EB10" s="516"/>
      <c r="EC10" s="516"/>
      <c r="ED10" s="516"/>
      <c r="EE10" s="516"/>
      <c r="EF10" s="516"/>
      <c r="EG10" s="516"/>
      <c r="EH10" s="516"/>
      <c r="EI10" s="516"/>
      <c r="EJ10" s="516"/>
      <c r="EK10" s="516"/>
      <c r="EL10" s="516"/>
      <c r="EM10" s="516"/>
      <c r="EN10" s="516"/>
      <c r="EO10" s="516"/>
      <c r="EP10" s="516"/>
      <c r="EQ10" s="516"/>
      <c r="ER10" s="516"/>
      <c r="ES10" s="516"/>
      <c r="ET10" s="516"/>
      <c r="EU10" s="516"/>
      <c r="EV10" s="516"/>
      <c r="EW10" s="516"/>
      <c r="EX10" s="516"/>
      <c r="EY10" s="516"/>
      <c r="EZ10" s="516"/>
      <c r="FA10" s="516"/>
      <c r="FB10" s="516"/>
      <c r="FC10" s="516"/>
      <c r="FD10" s="516"/>
      <c r="FE10" s="516"/>
      <c r="FF10" s="516"/>
      <c r="FG10" s="516"/>
      <c r="FH10" s="516"/>
      <c r="FI10" s="516"/>
      <c r="FJ10" s="516"/>
      <c r="FK10" s="516"/>
      <c r="FL10" s="516"/>
      <c r="FM10" s="516"/>
    </row>
    <row r="11" spans="1:169" s="14" customFormat="1" ht="23.1" customHeight="1">
      <c r="A11" s="21" t="s">
        <v>30</v>
      </c>
      <c r="B11" s="514">
        <v>17.010837607419063</v>
      </c>
      <c r="C11" s="514">
        <v>3.079160607056286</v>
      </c>
      <c r="D11" s="514">
        <v>73.35553775561104</v>
      </c>
      <c r="E11" s="514">
        <v>3.6481180381853733</v>
      </c>
      <c r="F11" s="514" t="s">
        <v>39</v>
      </c>
      <c r="G11" s="514">
        <v>0.9546057074204207</v>
      </c>
      <c r="H11" s="514">
        <v>1.951740284307805</v>
      </c>
      <c r="I11" s="515">
        <v>2566534.7179000005</v>
      </c>
      <c r="J11" s="516"/>
      <c r="K11" s="516"/>
      <c r="L11" s="516"/>
      <c r="M11" s="516"/>
      <c r="N11" s="516"/>
      <c r="O11" s="516"/>
      <c r="P11" s="516"/>
      <c r="Q11" s="516"/>
      <c r="R11" s="516"/>
      <c r="S11" s="517"/>
      <c r="T11" s="517"/>
      <c r="U11" s="517"/>
      <c r="V11" s="517"/>
      <c r="W11" s="517"/>
      <c r="X11" s="517"/>
      <c r="Y11" s="517"/>
      <c r="Z11" s="517"/>
      <c r="AA11" s="517"/>
      <c r="AB11" s="516"/>
      <c r="AC11" s="516"/>
      <c r="AD11" s="516"/>
      <c r="AE11" s="516"/>
      <c r="AF11" s="516"/>
      <c r="AG11" s="516"/>
      <c r="AH11" s="516"/>
      <c r="AI11" s="516"/>
      <c r="AJ11" s="516"/>
      <c r="AK11" s="516"/>
      <c r="AL11" s="516"/>
      <c r="AM11" s="516"/>
      <c r="AN11" s="516"/>
      <c r="AO11" s="516"/>
      <c r="AP11" s="516"/>
      <c r="AQ11" s="516"/>
      <c r="AR11" s="516"/>
      <c r="AS11" s="516"/>
      <c r="AT11" s="516"/>
      <c r="AU11" s="516"/>
      <c r="AV11" s="516"/>
      <c r="AW11" s="516"/>
      <c r="AX11" s="516"/>
      <c r="AY11" s="516"/>
      <c r="AZ11" s="516"/>
      <c r="BA11" s="516"/>
      <c r="BB11" s="516"/>
      <c r="BC11" s="516"/>
      <c r="BD11" s="516"/>
      <c r="BE11" s="516"/>
      <c r="BF11" s="516"/>
      <c r="BG11" s="516"/>
      <c r="BH11" s="516"/>
      <c r="BI11" s="516"/>
      <c r="BJ11" s="516"/>
      <c r="BK11" s="516"/>
      <c r="BL11" s="516"/>
      <c r="BM11" s="516"/>
      <c r="BN11" s="516"/>
      <c r="BO11" s="516"/>
      <c r="BP11" s="516"/>
      <c r="BQ11" s="516"/>
      <c r="BR11" s="516"/>
      <c r="BS11" s="516"/>
      <c r="BT11" s="516"/>
      <c r="BU11" s="516"/>
      <c r="BV11" s="516"/>
      <c r="BW11" s="516"/>
      <c r="BX11" s="516"/>
      <c r="BY11" s="516"/>
      <c r="BZ11" s="516"/>
      <c r="CA11" s="516"/>
      <c r="CB11" s="516"/>
      <c r="CC11" s="516"/>
      <c r="CD11" s="516"/>
      <c r="CE11" s="516"/>
      <c r="CF11" s="516"/>
      <c r="CG11" s="516"/>
      <c r="CH11" s="516"/>
      <c r="CI11" s="516"/>
      <c r="CJ11" s="516"/>
      <c r="CK11" s="516"/>
      <c r="CL11" s="516"/>
      <c r="CM11" s="516"/>
      <c r="CN11" s="516"/>
      <c r="CO11" s="516"/>
      <c r="CP11" s="516"/>
      <c r="CQ11" s="516"/>
      <c r="CR11" s="516"/>
      <c r="CS11" s="516"/>
      <c r="CT11" s="516"/>
      <c r="CU11" s="516"/>
      <c r="CV11" s="516"/>
      <c r="CW11" s="516"/>
      <c r="CX11" s="516"/>
      <c r="CY11" s="516"/>
      <c r="CZ11" s="516"/>
      <c r="DA11" s="516"/>
      <c r="DB11" s="516"/>
      <c r="DC11" s="516"/>
      <c r="DD11" s="516"/>
      <c r="DE11" s="516"/>
      <c r="DF11" s="516"/>
      <c r="DG11" s="516"/>
      <c r="DH11" s="516"/>
      <c r="DI11" s="516"/>
      <c r="DJ11" s="516"/>
      <c r="DK11" s="516"/>
      <c r="DL11" s="516"/>
      <c r="DM11" s="516"/>
      <c r="DN11" s="516"/>
      <c r="DO11" s="516"/>
      <c r="DP11" s="516"/>
      <c r="DQ11" s="516"/>
      <c r="DR11" s="516"/>
      <c r="DS11" s="516"/>
      <c r="DT11" s="516"/>
      <c r="DU11" s="516"/>
      <c r="DV11" s="516"/>
      <c r="DW11" s="516"/>
      <c r="DX11" s="516"/>
      <c r="DY11" s="516"/>
      <c r="DZ11" s="516"/>
      <c r="EA11" s="516"/>
      <c r="EB11" s="516"/>
      <c r="EC11" s="516"/>
      <c r="ED11" s="516"/>
      <c r="EE11" s="516"/>
      <c r="EF11" s="516"/>
      <c r="EG11" s="516"/>
      <c r="EH11" s="516"/>
      <c r="EI11" s="516"/>
      <c r="EJ11" s="516"/>
      <c r="EK11" s="516"/>
      <c r="EL11" s="516"/>
      <c r="EM11" s="516"/>
      <c r="EN11" s="516"/>
      <c r="EO11" s="516"/>
      <c r="EP11" s="516"/>
      <c r="EQ11" s="516"/>
      <c r="ER11" s="516"/>
      <c r="ES11" s="516"/>
      <c r="ET11" s="516"/>
      <c r="EU11" s="516"/>
      <c r="EV11" s="516"/>
      <c r="EW11" s="516"/>
      <c r="EX11" s="516"/>
      <c r="EY11" s="516"/>
      <c r="EZ11" s="516"/>
      <c r="FA11" s="516"/>
      <c r="FB11" s="516"/>
      <c r="FC11" s="516"/>
      <c r="FD11" s="516"/>
      <c r="FE11" s="516"/>
      <c r="FF11" s="516"/>
      <c r="FG11" s="516"/>
      <c r="FH11" s="516"/>
      <c r="FI11" s="516"/>
      <c r="FJ11" s="516"/>
      <c r="FK11" s="516"/>
      <c r="FL11" s="516"/>
      <c r="FM11" s="516"/>
    </row>
    <row r="12" spans="1:169" s="14" customFormat="1" ht="23.1" customHeight="1">
      <c r="A12" s="21" t="s">
        <v>31</v>
      </c>
      <c r="B12" s="514">
        <v>3.5608971146328945</v>
      </c>
      <c r="C12" s="514">
        <v>17.438829916789828</v>
      </c>
      <c r="D12" s="514">
        <v>68.32721150712212</v>
      </c>
      <c r="E12" s="514">
        <v>3.94664079585765</v>
      </c>
      <c r="F12" s="514">
        <v>0.028177354212905608</v>
      </c>
      <c r="G12" s="514">
        <v>0.3080700373904012</v>
      </c>
      <c r="H12" s="514">
        <v>6.390173273994199</v>
      </c>
      <c r="I12" s="515">
        <v>1109989.6663000002</v>
      </c>
      <c r="J12" s="516"/>
      <c r="K12" s="516"/>
      <c r="L12" s="516"/>
      <c r="M12" s="516"/>
      <c r="N12" s="516"/>
      <c r="O12" s="516"/>
      <c r="P12" s="516"/>
      <c r="Q12" s="516"/>
      <c r="R12" s="516"/>
      <c r="S12" s="517"/>
      <c r="T12" s="517"/>
      <c r="U12" s="517"/>
      <c r="V12" s="517"/>
      <c r="W12" s="517"/>
      <c r="X12" s="517"/>
      <c r="Y12" s="517"/>
      <c r="Z12" s="517"/>
      <c r="AA12" s="517"/>
      <c r="AB12" s="516"/>
      <c r="AC12" s="516"/>
      <c r="AD12" s="516"/>
      <c r="AE12" s="516"/>
      <c r="AF12" s="516"/>
      <c r="AG12" s="516"/>
      <c r="AH12" s="516"/>
      <c r="AI12" s="516"/>
      <c r="AJ12" s="516"/>
      <c r="AK12" s="516"/>
      <c r="AL12" s="516"/>
      <c r="AM12" s="516"/>
      <c r="AN12" s="516"/>
      <c r="AO12" s="516"/>
      <c r="AP12" s="516"/>
      <c r="AQ12" s="516"/>
      <c r="AR12" s="516"/>
      <c r="AS12" s="516"/>
      <c r="AT12" s="516"/>
      <c r="AU12" s="516"/>
      <c r="AV12" s="516"/>
      <c r="AW12" s="516"/>
      <c r="AX12" s="516"/>
      <c r="AY12" s="516"/>
      <c r="AZ12" s="516"/>
      <c r="BA12" s="516"/>
      <c r="BB12" s="516"/>
      <c r="BC12" s="516"/>
      <c r="BD12" s="516"/>
      <c r="BE12" s="516"/>
      <c r="BF12" s="516"/>
      <c r="BG12" s="516"/>
      <c r="BH12" s="516"/>
      <c r="BI12" s="516"/>
      <c r="BJ12" s="516"/>
      <c r="BK12" s="516"/>
      <c r="BL12" s="516"/>
      <c r="BM12" s="516"/>
      <c r="BN12" s="516"/>
      <c r="BO12" s="516"/>
      <c r="BP12" s="516"/>
      <c r="BQ12" s="516"/>
      <c r="BR12" s="516"/>
      <c r="BS12" s="516"/>
      <c r="BT12" s="516"/>
      <c r="BU12" s="516"/>
      <c r="BV12" s="516"/>
      <c r="BW12" s="516"/>
      <c r="BX12" s="516"/>
      <c r="BY12" s="516"/>
      <c r="BZ12" s="516"/>
      <c r="CA12" s="516"/>
      <c r="CB12" s="516"/>
      <c r="CC12" s="516"/>
      <c r="CD12" s="516"/>
      <c r="CE12" s="516"/>
      <c r="CF12" s="516"/>
      <c r="CG12" s="516"/>
      <c r="CH12" s="516"/>
      <c r="CI12" s="516"/>
      <c r="CJ12" s="516"/>
      <c r="CK12" s="516"/>
      <c r="CL12" s="516"/>
      <c r="CM12" s="516"/>
      <c r="CN12" s="516"/>
      <c r="CO12" s="516"/>
      <c r="CP12" s="516"/>
      <c r="CQ12" s="516"/>
      <c r="CR12" s="516"/>
      <c r="CS12" s="516"/>
      <c r="CT12" s="516"/>
      <c r="CU12" s="516"/>
      <c r="CV12" s="516"/>
      <c r="CW12" s="516"/>
      <c r="CX12" s="516"/>
      <c r="CY12" s="516"/>
      <c r="CZ12" s="516"/>
      <c r="DA12" s="516"/>
      <c r="DB12" s="516"/>
      <c r="DC12" s="516"/>
      <c r="DD12" s="516"/>
      <c r="DE12" s="516"/>
      <c r="DF12" s="516"/>
      <c r="DG12" s="516"/>
      <c r="DH12" s="516"/>
      <c r="DI12" s="516"/>
      <c r="DJ12" s="516"/>
      <c r="DK12" s="516"/>
      <c r="DL12" s="516"/>
      <c r="DM12" s="516"/>
      <c r="DN12" s="516"/>
      <c r="DO12" s="516"/>
      <c r="DP12" s="516"/>
      <c r="DQ12" s="516"/>
      <c r="DR12" s="516"/>
      <c r="DS12" s="516"/>
      <c r="DT12" s="516"/>
      <c r="DU12" s="516"/>
      <c r="DV12" s="516"/>
      <c r="DW12" s="516"/>
      <c r="DX12" s="516"/>
      <c r="DY12" s="516"/>
      <c r="DZ12" s="516"/>
      <c r="EA12" s="516"/>
      <c r="EB12" s="516"/>
      <c r="EC12" s="516"/>
      <c r="ED12" s="516"/>
      <c r="EE12" s="516"/>
      <c r="EF12" s="516"/>
      <c r="EG12" s="516"/>
      <c r="EH12" s="516"/>
      <c r="EI12" s="516"/>
      <c r="EJ12" s="516"/>
      <c r="EK12" s="516"/>
      <c r="EL12" s="516"/>
      <c r="EM12" s="516"/>
      <c r="EN12" s="516"/>
      <c r="EO12" s="516"/>
      <c r="EP12" s="516"/>
      <c r="EQ12" s="516"/>
      <c r="ER12" s="516"/>
      <c r="ES12" s="516"/>
      <c r="ET12" s="516"/>
      <c r="EU12" s="516"/>
      <c r="EV12" s="516"/>
      <c r="EW12" s="516"/>
      <c r="EX12" s="516"/>
      <c r="EY12" s="516"/>
      <c r="EZ12" s="516"/>
      <c r="FA12" s="516"/>
      <c r="FB12" s="516"/>
      <c r="FC12" s="516"/>
      <c r="FD12" s="516"/>
      <c r="FE12" s="516"/>
      <c r="FF12" s="516"/>
      <c r="FG12" s="516"/>
      <c r="FH12" s="516"/>
      <c r="FI12" s="516"/>
      <c r="FJ12" s="516"/>
      <c r="FK12" s="516"/>
      <c r="FL12" s="516"/>
      <c r="FM12" s="516"/>
    </row>
    <row r="13" spans="1:169" s="14" customFormat="1" ht="23.1" customHeight="1">
      <c r="A13" s="21" t="s">
        <v>32</v>
      </c>
      <c r="B13" s="514">
        <v>29.515402316771155</v>
      </c>
      <c r="C13" s="514">
        <v>1.256890932614737</v>
      </c>
      <c r="D13" s="514">
        <v>55.10569384778358</v>
      </c>
      <c r="E13" s="514">
        <v>5.905426116468355</v>
      </c>
      <c r="F13" s="514">
        <v>0.049762398838146996</v>
      </c>
      <c r="G13" s="514">
        <v>3.170520709719249</v>
      </c>
      <c r="H13" s="514">
        <v>4.996303677804768</v>
      </c>
      <c r="I13" s="515">
        <v>398115.13236000005</v>
      </c>
      <c r="J13" s="516"/>
      <c r="K13" s="516"/>
      <c r="L13" s="516"/>
      <c r="M13" s="516"/>
      <c r="N13" s="516"/>
      <c r="O13" s="516"/>
      <c r="P13" s="516"/>
      <c r="Q13" s="516"/>
      <c r="R13" s="516"/>
      <c r="S13" s="517"/>
      <c r="T13" s="517"/>
      <c r="U13" s="517"/>
      <c r="V13" s="517"/>
      <c r="W13" s="517"/>
      <c r="X13" s="517"/>
      <c r="Y13" s="517"/>
      <c r="Z13" s="517"/>
      <c r="AA13" s="517"/>
      <c r="AB13" s="516"/>
      <c r="AC13" s="516"/>
      <c r="AD13" s="516"/>
      <c r="AE13" s="516"/>
      <c r="AF13" s="516"/>
      <c r="AG13" s="516"/>
      <c r="AH13" s="516"/>
      <c r="AI13" s="516"/>
      <c r="AJ13" s="516"/>
      <c r="AK13" s="516"/>
      <c r="AL13" s="516"/>
      <c r="AM13" s="516"/>
      <c r="AN13" s="516"/>
      <c r="AO13" s="516"/>
      <c r="AP13" s="516"/>
      <c r="AQ13" s="516"/>
      <c r="AR13" s="516"/>
      <c r="AS13" s="516"/>
      <c r="AT13" s="516"/>
      <c r="AU13" s="516"/>
      <c r="AV13" s="516"/>
      <c r="AW13" s="516"/>
      <c r="AX13" s="516"/>
      <c r="AY13" s="516"/>
      <c r="AZ13" s="516"/>
      <c r="BA13" s="516"/>
      <c r="BB13" s="516"/>
      <c r="BC13" s="516"/>
      <c r="BD13" s="516"/>
      <c r="BE13" s="516"/>
      <c r="BF13" s="516"/>
      <c r="BG13" s="516"/>
      <c r="BH13" s="516"/>
      <c r="BI13" s="516"/>
      <c r="BJ13" s="516"/>
      <c r="BK13" s="516"/>
      <c r="BL13" s="516"/>
      <c r="BM13" s="516"/>
      <c r="BN13" s="516"/>
      <c r="BO13" s="516"/>
      <c r="BP13" s="516"/>
      <c r="BQ13" s="516"/>
      <c r="BR13" s="516"/>
      <c r="BS13" s="516"/>
      <c r="BT13" s="516"/>
      <c r="BU13" s="516"/>
      <c r="BV13" s="516"/>
      <c r="BW13" s="516"/>
      <c r="BX13" s="516"/>
      <c r="BY13" s="516"/>
      <c r="BZ13" s="516"/>
      <c r="CA13" s="516"/>
      <c r="CB13" s="516"/>
      <c r="CC13" s="516"/>
      <c r="CD13" s="516"/>
      <c r="CE13" s="516"/>
      <c r="CF13" s="516"/>
      <c r="CG13" s="516"/>
      <c r="CH13" s="516"/>
      <c r="CI13" s="516"/>
      <c r="CJ13" s="516"/>
      <c r="CK13" s="516"/>
      <c r="CL13" s="516"/>
      <c r="CM13" s="516"/>
      <c r="CN13" s="516"/>
      <c r="CO13" s="516"/>
      <c r="CP13" s="516"/>
      <c r="CQ13" s="516"/>
      <c r="CR13" s="516"/>
      <c r="CS13" s="516"/>
      <c r="CT13" s="516"/>
      <c r="CU13" s="516"/>
      <c r="CV13" s="516"/>
      <c r="CW13" s="516"/>
      <c r="CX13" s="516"/>
      <c r="CY13" s="516"/>
      <c r="CZ13" s="516"/>
      <c r="DA13" s="516"/>
      <c r="DB13" s="516"/>
      <c r="DC13" s="516"/>
      <c r="DD13" s="516"/>
      <c r="DE13" s="516"/>
      <c r="DF13" s="516"/>
      <c r="DG13" s="516"/>
      <c r="DH13" s="516"/>
      <c r="DI13" s="516"/>
      <c r="DJ13" s="516"/>
      <c r="DK13" s="516"/>
      <c r="DL13" s="516"/>
      <c r="DM13" s="516"/>
      <c r="DN13" s="516"/>
      <c r="DO13" s="516"/>
      <c r="DP13" s="516"/>
      <c r="DQ13" s="516"/>
      <c r="DR13" s="516"/>
      <c r="DS13" s="516"/>
      <c r="DT13" s="516"/>
      <c r="DU13" s="516"/>
      <c r="DV13" s="516"/>
      <c r="DW13" s="516"/>
      <c r="DX13" s="516"/>
      <c r="DY13" s="516"/>
      <c r="DZ13" s="516"/>
      <c r="EA13" s="516"/>
      <c r="EB13" s="516"/>
      <c r="EC13" s="516"/>
      <c r="ED13" s="516"/>
      <c r="EE13" s="516"/>
      <c r="EF13" s="516"/>
      <c r="EG13" s="516"/>
      <c r="EH13" s="516"/>
      <c r="EI13" s="516"/>
      <c r="EJ13" s="516"/>
      <c r="EK13" s="516"/>
      <c r="EL13" s="516"/>
      <c r="EM13" s="516"/>
      <c r="EN13" s="516"/>
      <c r="EO13" s="516"/>
      <c r="EP13" s="516"/>
      <c r="EQ13" s="516"/>
      <c r="ER13" s="516"/>
      <c r="ES13" s="516"/>
      <c r="ET13" s="516"/>
      <c r="EU13" s="516"/>
      <c r="EV13" s="516"/>
      <c r="EW13" s="516"/>
      <c r="EX13" s="516"/>
      <c r="EY13" s="516"/>
      <c r="EZ13" s="516"/>
      <c r="FA13" s="516"/>
      <c r="FB13" s="516"/>
      <c r="FC13" s="516"/>
      <c r="FD13" s="516"/>
      <c r="FE13" s="516"/>
      <c r="FF13" s="516"/>
      <c r="FG13" s="516"/>
      <c r="FH13" s="516"/>
      <c r="FI13" s="516"/>
      <c r="FJ13" s="516"/>
      <c r="FK13" s="516"/>
      <c r="FL13" s="516"/>
      <c r="FM13" s="516"/>
    </row>
    <row r="14" spans="1:169" s="14" customFormat="1" ht="23.1" customHeight="1">
      <c r="A14" s="21" t="s">
        <v>33</v>
      </c>
      <c r="B14" s="514">
        <v>23.843422700153837</v>
      </c>
      <c r="C14" s="514" t="s">
        <v>39</v>
      </c>
      <c r="D14" s="514">
        <v>63.67210594508995</v>
      </c>
      <c r="E14" s="514">
        <v>7.36211404962982</v>
      </c>
      <c r="F14" s="514" t="s">
        <v>39</v>
      </c>
      <c r="G14" s="514">
        <v>0.5984471729327381</v>
      </c>
      <c r="H14" s="514">
        <v>4.523910132193658</v>
      </c>
      <c r="I14" s="515">
        <v>1662901.6227499999</v>
      </c>
      <c r="J14" s="516"/>
      <c r="K14" s="516"/>
      <c r="L14" s="516"/>
      <c r="M14" s="516"/>
      <c r="N14" s="516"/>
      <c r="O14" s="516"/>
      <c r="P14" s="516"/>
      <c r="Q14" s="516"/>
      <c r="R14" s="516"/>
      <c r="S14" s="517"/>
      <c r="T14" s="517"/>
      <c r="U14" s="517"/>
      <c r="V14" s="517"/>
      <c r="W14" s="517"/>
      <c r="X14" s="517"/>
      <c r="Y14" s="517"/>
      <c r="Z14" s="517"/>
      <c r="AA14" s="517"/>
      <c r="AB14" s="516"/>
      <c r="AC14" s="516"/>
      <c r="AD14" s="516"/>
      <c r="AE14" s="516"/>
      <c r="AF14" s="516"/>
      <c r="AG14" s="516"/>
      <c r="AH14" s="516"/>
      <c r="AI14" s="516"/>
      <c r="AJ14" s="516"/>
      <c r="AK14" s="516"/>
      <c r="AL14" s="516"/>
      <c r="AM14" s="516"/>
      <c r="AN14" s="516"/>
      <c r="AO14" s="516"/>
      <c r="AP14" s="516"/>
      <c r="AQ14" s="516"/>
      <c r="AR14" s="516"/>
      <c r="AS14" s="516"/>
      <c r="AT14" s="516"/>
      <c r="AU14" s="516"/>
      <c r="AV14" s="516"/>
      <c r="AW14" s="516"/>
      <c r="AX14" s="516"/>
      <c r="AY14" s="516"/>
      <c r="AZ14" s="516"/>
      <c r="BA14" s="516"/>
      <c r="BB14" s="516"/>
      <c r="BC14" s="516"/>
      <c r="BD14" s="516"/>
      <c r="BE14" s="516"/>
      <c r="BF14" s="516"/>
      <c r="BG14" s="516"/>
      <c r="BH14" s="516"/>
      <c r="BI14" s="516"/>
      <c r="BJ14" s="516"/>
      <c r="BK14" s="516"/>
      <c r="BL14" s="516"/>
      <c r="BM14" s="516"/>
      <c r="BN14" s="516"/>
      <c r="BO14" s="516"/>
      <c r="BP14" s="516"/>
      <c r="BQ14" s="516"/>
      <c r="BR14" s="516"/>
      <c r="BS14" s="516"/>
      <c r="BT14" s="516"/>
      <c r="BU14" s="516"/>
      <c r="BV14" s="516"/>
      <c r="BW14" s="516"/>
      <c r="BX14" s="516"/>
      <c r="BY14" s="516"/>
      <c r="BZ14" s="516"/>
      <c r="CA14" s="516"/>
      <c r="CB14" s="516"/>
      <c r="CC14" s="516"/>
      <c r="CD14" s="516"/>
      <c r="CE14" s="516"/>
      <c r="CF14" s="516"/>
      <c r="CG14" s="516"/>
      <c r="CH14" s="516"/>
      <c r="CI14" s="516"/>
      <c r="CJ14" s="516"/>
      <c r="CK14" s="516"/>
      <c r="CL14" s="516"/>
      <c r="CM14" s="516"/>
      <c r="CN14" s="516"/>
      <c r="CO14" s="516"/>
      <c r="CP14" s="516"/>
      <c r="CQ14" s="516"/>
      <c r="CR14" s="516"/>
      <c r="CS14" s="516"/>
      <c r="CT14" s="516"/>
      <c r="CU14" s="516"/>
      <c r="CV14" s="516"/>
      <c r="CW14" s="516"/>
      <c r="CX14" s="516"/>
      <c r="CY14" s="516"/>
      <c r="CZ14" s="516"/>
      <c r="DA14" s="516"/>
      <c r="DB14" s="516"/>
      <c r="DC14" s="516"/>
      <c r="DD14" s="516"/>
      <c r="DE14" s="516"/>
      <c r="DF14" s="516"/>
      <c r="DG14" s="516"/>
      <c r="DH14" s="516"/>
      <c r="DI14" s="516"/>
      <c r="DJ14" s="516"/>
      <c r="DK14" s="516"/>
      <c r="DL14" s="516"/>
      <c r="DM14" s="516"/>
      <c r="DN14" s="516"/>
      <c r="DO14" s="516"/>
      <c r="DP14" s="516"/>
      <c r="DQ14" s="516"/>
      <c r="DR14" s="516"/>
      <c r="DS14" s="516"/>
      <c r="DT14" s="516"/>
      <c r="DU14" s="516"/>
      <c r="DV14" s="516"/>
      <c r="DW14" s="516"/>
      <c r="DX14" s="516"/>
      <c r="DY14" s="516"/>
      <c r="DZ14" s="516"/>
      <c r="EA14" s="516"/>
      <c r="EB14" s="516"/>
      <c r="EC14" s="516"/>
      <c r="ED14" s="516"/>
      <c r="EE14" s="516"/>
      <c r="EF14" s="516"/>
      <c r="EG14" s="516"/>
      <c r="EH14" s="516"/>
      <c r="EI14" s="516"/>
      <c r="EJ14" s="516"/>
      <c r="EK14" s="516"/>
      <c r="EL14" s="516"/>
      <c r="EM14" s="516"/>
      <c r="EN14" s="516"/>
      <c r="EO14" s="516"/>
      <c r="EP14" s="516"/>
      <c r="EQ14" s="516"/>
      <c r="ER14" s="516"/>
      <c r="ES14" s="516"/>
      <c r="ET14" s="516"/>
      <c r="EU14" s="516"/>
      <c r="EV14" s="516"/>
      <c r="EW14" s="516"/>
      <c r="EX14" s="516"/>
      <c r="EY14" s="516"/>
      <c r="EZ14" s="516"/>
      <c r="FA14" s="516"/>
      <c r="FB14" s="516"/>
      <c r="FC14" s="516"/>
      <c r="FD14" s="516"/>
      <c r="FE14" s="516"/>
      <c r="FF14" s="516"/>
      <c r="FG14" s="516"/>
      <c r="FH14" s="516"/>
      <c r="FI14" s="516"/>
      <c r="FJ14" s="516"/>
      <c r="FK14" s="516"/>
      <c r="FL14" s="516"/>
      <c r="FM14" s="516"/>
    </row>
    <row r="15" spans="1:169" s="14" customFormat="1" ht="23.1" customHeight="1">
      <c r="A15" s="21" t="s">
        <v>34</v>
      </c>
      <c r="B15" s="514">
        <v>35.690061995906866</v>
      </c>
      <c r="C15" s="514">
        <v>32.55271190969224</v>
      </c>
      <c r="D15" s="514" t="s">
        <v>39</v>
      </c>
      <c r="E15" s="514">
        <v>18.341758324523784</v>
      </c>
      <c r="F15" s="514" t="s">
        <v>39</v>
      </c>
      <c r="G15" s="514" t="s">
        <v>39</v>
      </c>
      <c r="H15" s="514">
        <v>13.415467769877122</v>
      </c>
      <c r="I15" s="515">
        <v>20274.403</v>
      </c>
      <c r="J15" s="516"/>
      <c r="K15" s="516"/>
      <c r="L15" s="516"/>
      <c r="M15" s="516"/>
      <c r="N15" s="516"/>
      <c r="O15" s="516"/>
      <c r="P15" s="516"/>
      <c r="Q15" s="516"/>
      <c r="R15" s="516"/>
      <c r="S15" s="517"/>
      <c r="T15" s="517"/>
      <c r="U15" s="517"/>
      <c r="V15" s="517"/>
      <c r="W15" s="517"/>
      <c r="X15" s="517"/>
      <c r="Y15" s="517"/>
      <c r="Z15" s="517"/>
      <c r="AA15" s="517"/>
      <c r="AB15" s="516"/>
      <c r="AC15" s="516"/>
      <c r="AD15" s="516"/>
      <c r="AE15" s="516"/>
      <c r="AF15" s="516"/>
      <c r="AG15" s="516"/>
      <c r="AH15" s="516"/>
      <c r="AI15" s="516"/>
      <c r="AJ15" s="516"/>
      <c r="AK15" s="516"/>
      <c r="AL15" s="516"/>
      <c r="AM15" s="516"/>
      <c r="AN15" s="516"/>
      <c r="AO15" s="516"/>
      <c r="AP15" s="516"/>
      <c r="AQ15" s="516"/>
      <c r="AR15" s="516"/>
      <c r="AS15" s="516"/>
      <c r="AT15" s="516"/>
      <c r="AU15" s="516"/>
      <c r="AV15" s="516"/>
      <c r="AW15" s="516"/>
      <c r="AX15" s="516"/>
      <c r="AY15" s="516"/>
      <c r="AZ15" s="516"/>
      <c r="BA15" s="516"/>
      <c r="BB15" s="516"/>
      <c r="BC15" s="516"/>
      <c r="BD15" s="516"/>
      <c r="BE15" s="516"/>
      <c r="BF15" s="516"/>
      <c r="BG15" s="516"/>
      <c r="BH15" s="516"/>
      <c r="BI15" s="516"/>
      <c r="BJ15" s="516"/>
      <c r="BK15" s="516"/>
      <c r="BL15" s="516"/>
      <c r="BM15" s="516"/>
      <c r="BN15" s="516"/>
      <c r="BO15" s="516"/>
      <c r="BP15" s="516"/>
      <c r="BQ15" s="516"/>
      <c r="BR15" s="516"/>
      <c r="BS15" s="516"/>
      <c r="BT15" s="516"/>
      <c r="BU15" s="516"/>
      <c r="BV15" s="516"/>
      <c r="BW15" s="516"/>
      <c r="BX15" s="516"/>
      <c r="BY15" s="516"/>
      <c r="BZ15" s="516"/>
      <c r="CA15" s="516"/>
      <c r="CB15" s="516"/>
      <c r="CC15" s="516"/>
      <c r="CD15" s="516"/>
      <c r="CE15" s="516"/>
      <c r="CF15" s="516"/>
      <c r="CG15" s="516"/>
      <c r="CH15" s="516"/>
      <c r="CI15" s="516"/>
      <c r="CJ15" s="516"/>
      <c r="CK15" s="516"/>
      <c r="CL15" s="516"/>
      <c r="CM15" s="516"/>
      <c r="CN15" s="516"/>
      <c r="CO15" s="516"/>
      <c r="CP15" s="516"/>
      <c r="CQ15" s="516"/>
      <c r="CR15" s="516"/>
      <c r="CS15" s="516"/>
      <c r="CT15" s="516"/>
      <c r="CU15" s="516"/>
      <c r="CV15" s="516"/>
      <c r="CW15" s="516"/>
      <c r="CX15" s="516"/>
      <c r="CY15" s="516"/>
      <c r="CZ15" s="516"/>
      <c r="DA15" s="516"/>
      <c r="DB15" s="516"/>
      <c r="DC15" s="516"/>
      <c r="DD15" s="516"/>
      <c r="DE15" s="516"/>
      <c r="DF15" s="516"/>
      <c r="DG15" s="516"/>
      <c r="DH15" s="516"/>
      <c r="DI15" s="516"/>
      <c r="DJ15" s="516"/>
      <c r="DK15" s="516"/>
      <c r="DL15" s="516"/>
      <c r="DM15" s="516"/>
      <c r="DN15" s="516"/>
      <c r="DO15" s="516"/>
      <c r="DP15" s="516"/>
      <c r="DQ15" s="516"/>
      <c r="DR15" s="516"/>
      <c r="DS15" s="516"/>
      <c r="DT15" s="516"/>
      <c r="DU15" s="516"/>
      <c r="DV15" s="516"/>
      <c r="DW15" s="516"/>
      <c r="DX15" s="516"/>
      <c r="DY15" s="516"/>
      <c r="DZ15" s="516"/>
      <c r="EA15" s="516"/>
      <c r="EB15" s="516"/>
      <c r="EC15" s="516"/>
      <c r="ED15" s="516"/>
      <c r="EE15" s="516"/>
      <c r="EF15" s="516"/>
      <c r="EG15" s="516"/>
      <c r="EH15" s="516"/>
      <c r="EI15" s="516"/>
      <c r="EJ15" s="516"/>
      <c r="EK15" s="516"/>
      <c r="EL15" s="516"/>
      <c r="EM15" s="516"/>
      <c r="EN15" s="516"/>
      <c r="EO15" s="516"/>
      <c r="EP15" s="516"/>
      <c r="EQ15" s="516"/>
      <c r="ER15" s="516"/>
      <c r="ES15" s="516"/>
      <c r="ET15" s="516"/>
      <c r="EU15" s="516"/>
      <c r="EV15" s="516"/>
      <c r="EW15" s="516"/>
      <c r="EX15" s="516"/>
      <c r="EY15" s="516"/>
      <c r="EZ15" s="516"/>
      <c r="FA15" s="516"/>
      <c r="FB15" s="516"/>
      <c r="FC15" s="516"/>
      <c r="FD15" s="516"/>
      <c r="FE15" s="516"/>
      <c r="FF15" s="516"/>
      <c r="FG15" s="516"/>
      <c r="FH15" s="516"/>
      <c r="FI15" s="516"/>
      <c r="FJ15" s="516"/>
      <c r="FK15" s="516"/>
      <c r="FL15" s="516"/>
      <c r="FM15" s="516"/>
    </row>
    <row r="16" spans="1:169" s="14" customFormat="1" ht="23.1" customHeight="1">
      <c r="A16" s="79" t="s">
        <v>35</v>
      </c>
      <c r="B16" s="514">
        <v>4.011157268630077</v>
      </c>
      <c r="C16" s="514">
        <v>1.0735002125720271E-07</v>
      </c>
      <c r="D16" s="514">
        <v>88.90695632304968</v>
      </c>
      <c r="E16" s="514">
        <v>1.7364657108009205</v>
      </c>
      <c r="F16" s="514" t="s">
        <v>39</v>
      </c>
      <c r="G16" s="514">
        <v>0.17007424040920738</v>
      </c>
      <c r="H16" s="514">
        <v>5.175346349760104</v>
      </c>
      <c r="I16" s="515">
        <v>931532.1862899999</v>
      </c>
      <c r="J16" s="516"/>
      <c r="K16" s="516"/>
      <c r="L16" s="516"/>
      <c r="M16" s="516"/>
      <c r="N16" s="516"/>
      <c r="O16" s="516"/>
      <c r="P16" s="516"/>
      <c r="Q16" s="516"/>
      <c r="R16" s="516"/>
      <c r="S16" s="517"/>
      <c r="T16" s="517"/>
      <c r="U16" s="517"/>
      <c r="V16" s="517"/>
      <c r="W16" s="517"/>
      <c r="X16" s="517"/>
      <c r="Y16" s="517"/>
      <c r="Z16" s="517"/>
      <c r="AA16" s="517"/>
      <c r="AB16" s="516"/>
      <c r="AC16" s="516"/>
      <c r="AD16" s="516"/>
      <c r="AE16" s="516"/>
      <c r="AF16" s="516"/>
      <c r="AG16" s="516"/>
      <c r="AH16" s="516"/>
      <c r="AI16" s="516"/>
      <c r="AJ16" s="516"/>
      <c r="AK16" s="516"/>
      <c r="AL16" s="516"/>
      <c r="AM16" s="516"/>
      <c r="AN16" s="516"/>
      <c r="AO16" s="516"/>
      <c r="AP16" s="516"/>
      <c r="AQ16" s="516"/>
      <c r="AR16" s="516"/>
      <c r="AS16" s="516"/>
      <c r="AT16" s="516"/>
      <c r="AU16" s="516"/>
      <c r="AV16" s="516"/>
      <c r="AW16" s="516"/>
      <c r="AX16" s="516"/>
      <c r="AY16" s="516"/>
      <c r="AZ16" s="516"/>
      <c r="BA16" s="516"/>
      <c r="BB16" s="516"/>
      <c r="BC16" s="516"/>
      <c r="BD16" s="516"/>
      <c r="BE16" s="516"/>
      <c r="BF16" s="516"/>
      <c r="BG16" s="516"/>
      <c r="BH16" s="516"/>
      <c r="BI16" s="516"/>
      <c r="BJ16" s="516"/>
      <c r="BK16" s="516"/>
      <c r="BL16" s="516"/>
      <c r="BM16" s="516"/>
      <c r="BN16" s="516"/>
      <c r="BO16" s="516"/>
      <c r="BP16" s="516"/>
      <c r="BQ16" s="516"/>
      <c r="BR16" s="516"/>
      <c r="BS16" s="516"/>
      <c r="BT16" s="516"/>
      <c r="BU16" s="516"/>
      <c r="BV16" s="516"/>
      <c r="BW16" s="516"/>
      <c r="BX16" s="516"/>
      <c r="BY16" s="516"/>
      <c r="BZ16" s="516"/>
      <c r="CA16" s="516"/>
      <c r="CB16" s="516"/>
      <c r="CC16" s="516"/>
      <c r="CD16" s="516"/>
      <c r="CE16" s="516"/>
      <c r="CF16" s="516"/>
      <c r="CG16" s="516"/>
      <c r="CH16" s="516"/>
      <c r="CI16" s="516"/>
      <c r="CJ16" s="516"/>
      <c r="CK16" s="516"/>
      <c r="CL16" s="516"/>
      <c r="CM16" s="516"/>
      <c r="CN16" s="516"/>
      <c r="CO16" s="516"/>
      <c r="CP16" s="516"/>
      <c r="CQ16" s="516"/>
      <c r="CR16" s="516"/>
      <c r="CS16" s="516"/>
      <c r="CT16" s="516"/>
      <c r="CU16" s="516"/>
      <c r="CV16" s="516"/>
      <c r="CW16" s="516"/>
      <c r="CX16" s="516"/>
      <c r="CY16" s="516"/>
      <c r="CZ16" s="516"/>
      <c r="DA16" s="516"/>
      <c r="DB16" s="516"/>
      <c r="DC16" s="516"/>
      <c r="DD16" s="516"/>
      <c r="DE16" s="516"/>
      <c r="DF16" s="516"/>
      <c r="DG16" s="516"/>
      <c r="DH16" s="516"/>
      <c r="DI16" s="516"/>
      <c r="DJ16" s="516"/>
      <c r="DK16" s="516"/>
      <c r="DL16" s="516"/>
      <c r="DM16" s="516"/>
      <c r="DN16" s="516"/>
      <c r="DO16" s="516"/>
      <c r="DP16" s="516"/>
      <c r="DQ16" s="516"/>
      <c r="DR16" s="516"/>
      <c r="DS16" s="516"/>
      <c r="DT16" s="516"/>
      <c r="DU16" s="516"/>
      <c r="DV16" s="516"/>
      <c r="DW16" s="516"/>
      <c r="DX16" s="516"/>
      <c r="DY16" s="516"/>
      <c r="DZ16" s="516"/>
      <c r="EA16" s="516"/>
      <c r="EB16" s="516"/>
      <c r="EC16" s="516"/>
      <c r="ED16" s="516"/>
      <c r="EE16" s="516"/>
      <c r="EF16" s="516"/>
      <c r="EG16" s="516"/>
      <c r="EH16" s="516"/>
      <c r="EI16" s="516"/>
      <c r="EJ16" s="516"/>
      <c r="EK16" s="516"/>
      <c r="EL16" s="516"/>
      <c r="EM16" s="516"/>
      <c r="EN16" s="516"/>
      <c r="EO16" s="516"/>
      <c r="EP16" s="516"/>
      <c r="EQ16" s="516"/>
      <c r="ER16" s="516"/>
      <c r="ES16" s="516"/>
      <c r="ET16" s="516"/>
      <c r="EU16" s="516"/>
      <c r="EV16" s="516"/>
      <c r="EW16" s="516"/>
      <c r="EX16" s="516"/>
      <c r="EY16" s="516"/>
      <c r="EZ16" s="516"/>
      <c r="FA16" s="516"/>
      <c r="FB16" s="516"/>
      <c r="FC16" s="516"/>
      <c r="FD16" s="516"/>
      <c r="FE16" s="516"/>
      <c r="FF16" s="516"/>
      <c r="FG16" s="516"/>
      <c r="FH16" s="516"/>
      <c r="FI16" s="516"/>
      <c r="FJ16" s="516"/>
      <c r="FK16" s="516"/>
      <c r="FL16" s="516"/>
      <c r="FM16" s="516"/>
    </row>
    <row r="17" spans="1:169" s="14" customFormat="1" ht="23.1" customHeight="1">
      <c r="A17" s="79" t="s">
        <v>36</v>
      </c>
      <c r="B17" s="514">
        <v>13.464433589923045</v>
      </c>
      <c r="C17" s="514">
        <v>0.4653630492992329</v>
      </c>
      <c r="D17" s="514">
        <v>80.41261710180252</v>
      </c>
      <c r="E17" s="514">
        <v>2.313207137146633</v>
      </c>
      <c r="F17" s="514">
        <v>0.016792247475806793</v>
      </c>
      <c r="G17" s="514">
        <v>2.239549187899929</v>
      </c>
      <c r="H17" s="514">
        <v>1.0880376864528223</v>
      </c>
      <c r="I17" s="515">
        <v>642161.2125200001</v>
      </c>
      <c r="J17" s="516"/>
      <c r="K17" s="516"/>
      <c r="L17" s="516"/>
      <c r="M17" s="516"/>
      <c r="N17" s="516"/>
      <c r="O17" s="516"/>
      <c r="P17" s="516"/>
      <c r="Q17" s="516"/>
      <c r="R17" s="516"/>
      <c r="S17" s="517"/>
      <c r="T17" s="517"/>
      <c r="U17" s="517"/>
      <c r="V17" s="517"/>
      <c r="W17" s="517"/>
      <c r="X17" s="517"/>
      <c r="Y17" s="517"/>
      <c r="Z17" s="517"/>
      <c r="AA17" s="517"/>
      <c r="AB17" s="516"/>
      <c r="AC17" s="516"/>
      <c r="AD17" s="516"/>
      <c r="AE17" s="516"/>
      <c r="AF17" s="516"/>
      <c r="AG17" s="516"/>
      <c r="AH17" s="516"/>
      <c r="AI17" s="516"/>
      <c r="AJ17" s="516"/>
      <c r="AK17" s="516"/>
      <c r="AL17" s="516"/>
      <c r="AM17" s="516"/>
      <c r="AN17" s="516"/>
      <c r="AO17" s="516"/>
      <c r="AP17" s="516"/>
      <c r="AQ17" s="516"/>
      <c r="AR17" s="516"/>
      <c r="AS17" s="516"/>
      <c r="AT17" s="516"/>
      <c r="AU17" s="516"/>
      <c r="AV17" s="516"/>
      <c r="AW17" s="516"/>
      <c r="AX17" s="516"/>
      <c r="AY17" s="516"/>
      <c r="AZ17" s="516"/>
      <c r="BA17" s="516"/>
      <c r="BB17" s="516"/>
      <c r="BC17" s="516"/>
      <c r="BD17" s="516"/>
      <c r="BE17" s="516"/>
      <c r="BF17" s="516"/>
      <c r="BG17" s="516"/>
      <c r="BH17" s="516"/>
      <c r="BI17" s="516"/>
      <c r="BJ17" s="516"/>
      <c r="BK17" s="516"/>
      <c r="BL17" s="516"/>
      <c r="BM17" s="516"/>
      <c r="BN17" s="516"/>
      <c r="BO17" s="516"/>
      <c r="BP17" s="516"/>
      <c r="BQ17" s="516"/>
      <c r="BR17" s="516"/>
      <c r="BS17" s="516"/>
      <c r="BT17" s="516"/>
      <c r="BU17" s="516"/>
      <c r="BV17" s="516"/>
      <c r="BW17" s="516"/>
      <c r="BX17" s="516"/>
      <c r="BY17" s="516"/>
      <c r="BZ17" s="516"/>
      <c r="CA17" s="516"/>
      <c r="CB17" s="516"/>
      <c r="CC17" s="516"/>
      <c r="CD17" s="516"/>
      <c r="CE17" s="516"/>
      <c r="CF17" s="516"/>
      <c r="CG17" s="516"/>
      <c r="CH17" s="516"/>
      <c r="CI17" s="516"/>
      <c r="CJ17" s="516"/>
      <c r="CK17" s="516"/>
      <c r="CL17" s="516"/>
      <c r="CM17" s="516"/>
      <c r="CN17" s="516"/>
      <c r="CO17" s="516"/>
      <c r="CP17" s="516"/>
      <c r="CQ17" s="516"/>
      <c r="CR17" s="516"/>
      <c r="CS17" s="516"/>
      <c r="CT17" s="516"/>
      <c r="CU17" s="516"/>
      <c r="CV17" s="516"/>
      <c r="CW17" s="516"/>
      <c r="CX17" s="516"/>
      <c r="CY17" s="516"/>
      <c r="CZ17" s="516"/>
      <c r="DA17" s="516"/>
      <c r="DB17" s="516"/>
      <c r="DC17" s="516"/>
      <c r="DD17" s="516"/>
      <c r="DE17" s="516"/>
      <c r="DF17" s="516"/>
      <c r="DG17" s="516"/>
      <c r="DH17" s="516"/>
      <c r="DI17" s="516"/>
      <c r="DJ17" s="516"/>
      <c r="DK17" s="516"/>
      <c r="DL17" s="516"/>
      <c r="DM17" s="516"/>
      <c r="DN17" s="516"/>
      <c r="DO17" s="516"/>
      <c r="DP17" s="516"/>
      <c r="DQ17" s="516"/>
      <c r="DR17" s="516"/>
      <c r="DS17" s="516"/>
      <c r="DT17" s="516"/>
      <c r="DU17" s="516"/>
      <c r="DV17" s="516"/>
      <c r="DW17" s="516"/>
      <c r="DX17" s="516"/>
      <c r="DY17" s="516"/>
      <c r="DZ17" s="516"/>
      <c r="EA17" s="516"/>
      <c r="EB17" s="516"/>
      <c r="EC17" s="516"/>
      <c r="ED17" s="516"/>
      <c r="EE17" s="516"/>
      <c r="EF17" s="516"/>
      <c r="EG17" s="516"/>
      <c r="EH17" s="516"/>
      <c r="EI17" s="516"/>
      <c r="EJ17" s="516"/>
      <c r="EK17" s="516"/>
      <c r="EL17" s="516"/>
      <c r="EM17" s="516"/>
      <c r="EN17" s="516"/>
      <c r="EO17" s="516"/>
      <c r="EP17" s="516"/>
      <c r="EQ17" s="516"/>
      <c r="ER17" s="516"/>
      <c r="ES17" s="516"/>
      <c r="ET17" s="516"/>
      <c r="EU17" s="516"/>
      <c r="EV17" s="516"/>
      <c r="EW17" s="516"/>
      <c r="EX17" s="516"/>
      <c r="EY17" s="516"/>
      <c r="EZ17" s="516"/>
      <c r="FA17" s="516"/>
      <c r="FB17" s="516"/>
      <c r="FC17" s="516"/>
      <c r="FD17" s="516"/>
      <c r="FE17" s="516"/>
      <c r="FF17" s="516"/>
      <c r="FG17" s="516"/>
      <c r="FH17" s="516"/>
      <c r="FI17" s="516"/>
      <c r="FJ17" s="516"/>
      <c r="FK17" s="516"/>
      <c r="FL17" s="516"/>
      <c r="FM17" s="516"/>
    </row>
    <row r="18" spans="1:169" s="14" customFormat="1" ht="23.1" customHeight="1">
      <c r="A18" s="79" t="s">
        <v>37</v>
      </c>
      <c r="B18" s="514">
        <v>11.406660372219015</v>
      </c>
      <c r="C18" s="514">
        <v>3.435569694441475</v>
      </c>
      <c r="D18" s="514">
        <v>68.87033087932866</v>
      </c>
      <c r="E18" s="514">
        <v>5.072885586613542</v>
      </c>
      <c r="F18" s="514">
        <v>0.06119906421326454</v>
      </c>
      <c r="G18" s="514">
        <v>6.602663062913034</v>
      </c>
      <c r="H18" s="514">
        <v>4.550691340271006</v>
      </c>
      <c r="I18" s="515">
        <v>1177658.51368</v>
      </c>
      <c r="J18" s="516"/>
      <c r="K18" s="516"/>
      <c r="L18" s="516"/>
      <c r="M18" s="516"/>
      <c r="N18" s="516"/>
      <c r="O18" s="516"/>
      <c r="P18" s="516"/>
      <c r="Q18" s="516"/>
      <c r="R18" s="516"/>
      <c r="S18" s="517"/>
      <c r="T18" s="517"/>
      <c r="U18" s="517"/>
      <c r="V18" s="517"/>
      <c r="W18" s="517"/>
      <c r="X18" s="517"/>
      <c r="Y18" s="517"/>
      <c r="Z18" s="517"/>
      <c r="AA18" s="517"/>
      <c r="AB18" s="516"/>
      <c r="AC18" s="516"/>
      <c r="AD18" s="516"/>
      <c r="AE18" s="516"/>
      <c r="AF18" s="516"/>
      <c r="AG18" s="516"/>
      <c r="AH18" s="516"/>
      <c r="AI18" s="516"/>
      <c r="AJ18" s="516"/>
      <c r="AK18" s="516"/>
      <c r="AL18" s="516"/>
      <c r="AM18" s="516"/>
      <c r="AN18" s="516"/>
      <c r="AO18" s="516"/>
      <c r="AP18" s="516"/>
      <c r="AQ18" s="516"/>
      <c r="AR18" s="516"/>
      <c r="AS18" s="516"/>
      <c r="AT18" s="516"/>
      <c r="AU18" s="516"/>
      <c r="AV18" s="516"/>
      <c r="AW18" s="516"/>
      <c r="AX18" s="516"/>
      <c r="AY18" s="516"/>
      <c r="AZ18" s="516"/>
      <c r="BA18" s="516"/>
      <c r="BB18" s="516"/>
      <c r="BC18" s="516"/>
      <c r="BD18" s="516"/>
      <c r="BE18" s="516"/>
      <c r="BF18" s="516"/>
      <c r="BG18" s="516"/>
      <c r="BH18" s="516"/>
      <c r="BI18" s="516"/>
      <c r="BJ18" s="516"/>
      <c r="BK18" s="516"/>
      <c r="BL18" s="516"/>
      <c r="BM18" s="516"/>
      <c r="BN18" s="516"/>
      <c r="BO18" s="516"/>
      <c r="BP18" s="516"/>
      <c r="BQ18" s="516"/>
      <c r="BR18" s="516"/>
      <c r="BS18" s="516"/>
      <c r="BT18" s="516"/>
      <c r="BU18" s="516"/>
      <c r="BV18" s="516"/>
      <c r="BW18" s="516"/>
      <c r="BX18" s="516"/>
      <c r="BY18" s="516"/>
      <c r="BZ18" s="516"/>
      <c r="CA18" s="516"/>
      <c r="CB18" s="516"/>
      <c r="CC18" s="516"/>
      <c r="CD18" s="516"/>
      <c r="CE18" s="516"/>
      <c r="CF18" s="516"/>
      <c r="CG18" s="516"/>
      <c r="CH18" s="516"/>
      <c r="CI18" s="516"/>
      <c r="CJ18" s="516"/>
      <c r="CK18" s="516"/>
      <c r="CL18" s="516"/>
      <c r="CM18" s="516"/>
      <c r="CN18" s="516"/>
      <c r="CO18" s="516"/>
      <c r="CP18" s="516"/>
      <c r="CQ18" s="516"/>
      <c r="CR18" s="516"/>
      <c r="CS18" s="516"/>
      <c r="CT18" s="516"/>
      <c r="CU18" s="516"/>
      <c r="CV18" s="516"/>
      <c r="CW18" s="516"/>
      <c r="CX18" s="516"/>
      <c r="CY18" s="516"/>
      <c r="CZ18" s="516"/>
      <c r="DA18" s="516"/>
      <c r="DB18" s="516"/>
      <c r="DC18" s="516"/>
      <c r="DD18" s="516"/>
      <c r="DE18" s="516"/>
      <c r="DF18" s="516"/>
      <c r="DG18" s="516"/>
      <c r="DH18" s="516"/>
      <c r="DI18" s="516"/>
      <c r="DJ18" s="516"/>
      <c r="DK18" s="516"/>
      <c r="DL18" s="516"/>
      <c r="DM18" s="516"/>
      <c r="DN18" s="516"/>
      <c r="DO18" s="516"/>
      <c r="DP18" s="516"/>
      <c r="DQ18" s="516"/>
      <c r="DR18" s="516"/>
      <c r="DS18" s="516"/>
      <c r="DT18" s="516"/>
      <c r="DU18" s="516"/>
      <c r="DV18" s="516"/>
      <c r="DW18" s="516"/>
      <c r="DX18" s="516"/>
      <c r="DY18" s="516"/>
      <c r="DZ18" s="516"/>
      <c r="EA18" s="516"/>
      <c r="EB18" s="516"/>
      <c r="EC18" s="516"/>
      <c r="ED18" s="516"/>
      <c r="EE18" s="516"/>
      <c r="EF18" s="516"/>
      <c r="EG18" s="516"/>
      <c r="EH18" s="516"/>
      <c r="EI18" s="516"/>
      <c r="EJ18" s="516"/>
      <c r="EK18" s="516"/>
      <c r="EL18" s="516"/>
      <c r="EM18" s="516"/>
      <c r="EN18" s="516"/>
      <c r="EO18" s="516"/>
      <c r="EP18" s="516"/>
      <c r="EQ18" s="516"/>
      <c r="ER18" s="516"/>
      <c r="ES18" s="516"/>
      <c r="ET18" s="516"/>
      <c r="EU18" s="516"/>
      <c r="EV18" s="516"/>
      <c r="EW18" s="516"/>
      <c r="EX18" s="516"/>
      <c r="EY18" s="516"/>
      <c r="EZ18" s="516"/>
      <c r="FA18" s="516"/>
      <c r="FB18" s="516"/>
      <c r="FC18" s="516"/>
      <c r="FD18" s="516"/>
      <c r="FE18" s="516"/>
      <c r="FF18" s="516"/>
      <c r="FG18" s="516"/>
      <c r="FH18" s="516"/>
      <c r="FI18" s="516"/>
      <c r="FJ18" s="516"/>
      <c r="FK18" s="516"/>
      <c r="FL18" s="516"/>
      <c r="FM18" s="516"/>
    </row>
    <row r="19" spans="1:169" s="14" customFormat="1" ht="36" customHeight="1" thickBot="1">
      <c r="A19" s="85" t="s">
        <v>38</v>
      </c>
      <c r="B19" s="518">
        <v>15.683421900253553</v>
      </c>
      <c r="C19" s="518">
        <v>5.2579143729292195</v>
      </c>
      <c r="D19" s="518">
        <v>69.52293943868106</v>
      </c>
      <c r="E19" s="518">
        <v>4.1443594586033115</v>
      </c>
      <c r="F19" s="518">
        <v>0.010501776455052358</v>
      </c>
      <c r="G19" s="518">
        <v>1.493155070703424</v>
      </c>
      <c r="H19" s="518">
        <v>3.8877079823743657</v>
      </c>
      <c r="I19" s="519">
        <v>16003782.095280001</v>
      </c>
      <c r="J19" s="516"/>
      <c r="K19" s="516"/>
      <c r="L19" s="516"/>
      <c r="M19" s="516"/>
      <c r="N19" s="516"/>
      <c r="O19" s="516"/>
      <c r="P19" s="516"/>
      <c r="Q19" s="516"/>
      <c r="R19" s="516"/>
      <c r="S19" s="517"/>
      <c r="T19" s="517"/>
      <c r="U19" s="517"/>
      <c r="V19" s="517"/>
      <c r="W19" s="517"/>
      <c r="X19" s="517"/>
      <c r="Y19" s="517"/>
      <c r="Z19" s="517"/>
      <c r="AA19" s="517"/>
      <c r="AB19" s="516"/>
      <c r="AC19" s="516"/>
      <c r="AD19" s="516"/>
      <c r="AE19" s="516"/>
      <c r="AF19" s="516"/>
      <c r="AG19" s="516"/>
      <c r="AH19" s="516"/>
      <c r="AI19" s="516"/>
      <c r="AJ19" s="516"/>
      <c r="AK19" s="516"/>
      <c r="AL19" s="516"/>
      <c r="AM19" s="516"/>
      <c r="AN19" s="516"/>
      <c r="AO19" s="516"/>
      <c r="AP19" s="516"/>
      <c r="AQ19" s="516"/>
      <c r="AR19" s="516"/>
      <c r="AS19" s="516"/>
      <c r="AT19" s="516"/>
      <c r="AU19" s="516"/>
      <c r="AV19" s="516"/>
      <c r="AW19" s="516"/>
      <c r="AX19" s="516"/>
      <c r="AY19" s="516"/>
      <c r="AZ19" s="516"/>
      <c r="BA19" s="516"/>
      <c r="BB19" s="516"/>
      <c r="BC19" s="516"/>
      <c r="BD19" s="516"/>
      <c r="BE19" s="516"/>
      <c r="BF19" s="516"/>
      <c r="BG19" s="516"/>
      <c r="BH19" s="516"/>
      <c r="BI19" s="516"/>
      <c r="BJ19" s="516"/>
      <c r="BK19" s="516"/>
      <c r="BL19" s="516"/>
      <c r="BM19" s="516"/>
      <c r="BN19" s="516"/>
      <c r="BO19" s="516"/>
      <c r="BP19" s="516"/>
      <c r="BQ19" s="516"/>
      <c r="BR19" s="516"/>
      <c r="BS19" s="516"/>
      <c r="BT19" s="516"/>
      <c r="BU19" s="516"/>
      <c r="BV19" s="516"/>
      <c r="BW19" s="516"/>
      <c r="BX19" s="516"/>
      <c r="BY19" s="516"/>
      <c r="BZ19" s="516"/>
      <c r="CA19" s="516"/>
      <c r="CB19" s="516"/>
      <c r="CC19" s="516"/>
      <c r="CD19" s="516"/>
      <c r="CE19" s="516"/>
      <c r="CF19" s="516"/>
      <c r="CG19" s="516"/>
      <c r="CH19" s="516"/>
      <c r="CI19" s="516"/>
      <c r="CJ19" s="516"/>
      <c r="CK19" s="516"/>
      <c r="CL19" s="516"/>
      <c r="CM19" s="516"/>
      <c r="CN19" s="516"/>
      <c r="CO19" s="516"/>
      <c r="CP19" s="516"/>
      <c r="CQ19" s="516"/>
      <c r="CR19" s="516"/>
      <c r="CS19" s="516"/>
      <c r="CT19" s="516"/>
      <c r="CU19" s="516"/>
      <c r="CV19" s="516"/>
      <c r="CW19" s="516"/>
      <c r="CX19" s="516"/>
      <c r="CY19" s="516"/>
      <c r="CZ19" s="516"/>
      <c r="DA19" s="516"/>
      <c r="DB19" s="516"/>
      <c r="DC19" s="516"/>
      <c r="DD19" s="516"/>
      <c r="DE19" s="516"/>
      <c r="DF19" s="516"/>
      <c r="DG19" s="516"/>
      <c r="DH19" s="516"/>
      <c r="DI19" s="516"/>
      <c r="DJ19" s="516"/>
      <c r="DK19" s="516"/>
      <c r="DL19" s="516"/>
      <c r="DM19" s="516"/>
      <c r="DN19" s="516"/>
      <c r="DO19" s="516"/>
      <c r="DP19" s="516"/>
      <c r="DQ19" s="516"/>
      <c r="DR19" s="516"/>
      <c r="DS19" s="516"/>
      <c r="DT19" s="516"/>
      <c r="DU19" s="516"/>
      <c r="DV19" s="516"/>
      <c r="DW19" s="516"/>
      <c r="DX19" s="516"/>
      <c r="DY19" s="516"/>
      <c r="DZ19" s="516"/>
      <c r="EA19" s="516"/>
      <c r="EB19" s="516"/>
      <c r="EC19" s="516"/>
      <c r="ED19" s="516"/>
      <c r="EE19" s="516"/>
      <c r="EF19" s="516"/>
      <c r="EG19" s="516"/>
      <c r="EH19" s="516"/>
      <c r="EI19" s="516"/>
      <c r="EJ19" s="516"/>
      <c r="EK19" s="516"/>
      <c r="EL19" s="516"/>
      <c r="EM19" s="516"/>
      <c r="EN19" s="516"/>
      <c r="EO19" s="516"/>
      <c r="EP19" s="516"/>
      <c r="EQ19" s="516"/>
      <c r="ER19" s="516"/>
      <c r="ES19" s="516"/>
      <c r="ET19" s="516"/>
      <c r="EU19" s="516"/>
      <c r="EV19" s="516"/>
      <c r="EW19" s="516"/>
      <c r="EX19" s="516"/>
      <c r="EY19" s="516"/>
      <c r="EZ19" s="516"/>
      <c r="FA19" s="516"/>
      <c r="FB19" s="516"/>
      <c r="FC19" s="516"/>
      <c r="FD19" s="516"/>
      <c r="FE19" s="516"/>
      <c r="FF19" s="516"/>
      <c r="FG19" s="516"/>
      <c r="FH19" s="516"/>
      <c r="FI19" s="516"/>
      <c r="FJ19" s="516"/>
      <c r="FK19" s="516"/>
      <c r="FL19" s="516"/>
      <c r="FM19" s="516"/>
    </row>
    <row r="20" spans="1:168" s="508" customFormat="1" ht="8.25" customHeight="1">
      <c r="A20" s="79"/>
      <c r="B20" s="520"/>
      <c r="C20" s="520"/>
      <c r="D20" s="520"/>
      <c r="E20" s="520"/>
      <c r="F20" s="520"/>
      <c r="G20" s="520"/>
      <c r="H20" s="520"/>
      <c r="I20" s="520"/>
      <c r="J20" s="521"/>
      <c r="K20" s="521"/>
      <c r="L20" s="521"/>
      <c r="M20" s="521"/>
      <c r="N20" s="521"/>
      <c r="O20" s="521"/>
      <c r="P20" s="521"/>
      <c r="Q20" s="521"/>
      <c r="R20" s="517"/>
      <c r="S20" s="517"/>
      <c r="T20" s="517"/>
      <c r="U20" s="517"/>
      <c r="V20" s="517"/>
      <c r="W20" s="517"/>
      <c r="X20" s="517"/>
      <c r="Y20" s="517"/>
      <c r="Z20" s="517"/>
      <c r="AA20" s="521"/>
      <c r="AB20" s="521"/>
      <c r="AC20" s="521"/>
      <c r="AD20" s="521"/>
      <c r="AE20" s="521"/>
      <c r="AF20" s="521"/>
      <c r="AG20" s="521"/>
      <c r="AH20" s="521"/>
      <c r="AI20" s="521"/>
      <c r="AJ20" s="521"/>
      <c r="AK20" s="521"/>
      <c r="AL20" s="521"/>
      <c r="AM20" s="521"/>
      <c r="AN20" s="521"/>
      <c r="AO20" s="521"/>
      <c r="AP20" s="521"/>
      <c r="AQ20" s="521"/>
      <c r="AR20" s="521"/>
      <c r="AS20" s="521"/>
      <c r="AT20" s="521"/>
      <c r="AU20" s="521"/>
      <c r="AV20" s="521"/>
      <c r="AW20" s="521"/>
      <c r="AX20" s="521"/>
      <c r="AY20" s="521"/>
      <c r="AZ20" s="521"/>
      <c r="BA20" s="521"/>
      <c r="BB20" s="521"/>
      <c r="BC20" s="521"/>
      <c r="BD20" s="521"/>
      <c r="BE20" s="521"/>
      <c r="BF20" s="521"/>
      <c r="BG20" s="521"/>
      <c r="BH20" s="521"/>
      <c r="BI20" s="521"/>
      <c r="BJ20" s="521"/>
      <c r="BK20" s="521"/>
      <c r="BL20" s="521"/>
      <c r="BM20" s="521"/>
      <c r="BN20" s="521"/>
      <c r="BO20" s="521"/>
      <c r="BP20" s="521"/>
      <c r="BQ20" s="521"/>
      <c r="BR20" s="521"/>
      <c r="BS20" s="521"/>
      <c r="BT20" s="521"/>
      <c r="BU20" s="521"/>
      <c r="BV20" s="521"/>
      <c r="BW20" s="521"/>
      <c r="BX20" s="521"/>
      <c r="BY20" s="521"/>
      <c r="BZ20" s="521"/>
      <c r="CA20" s="521"/>
      <c r="CB20" s="521"/>
      <c r="CC20" s="521"/>
      <c r="CD20" s="521"/>
      <c r="CE20" s="521"/>
      <c r="CF20" s="521"/>
      <c r="CG20" s="521"/>
      <c r="CH20" s="521"/>
      <c r="CI20" s="521"/>
      <c r="CJ20" s="521"/>
      <c r="CK20" s="521"/>
      <c r="CL20" s="521"/>
      <c r="CM20" s="521"/>
      <c r="CN20" s="521"/>
      <c r="CO20" s="521"/>
      <c r="CP20" s="521"/>
      <c r="CQ20" s="521"/>
      <c r="CR20" s="521"/>
      <c r="CS20" s="521"/>
      <c r="CT20" s="521"/>
      <c r="CU20" s="521"/>
      <c r="CV20" s="521"/>
      <c r="CW20" s="521"/>
      <c r="CX20" s="521"/>
      <c r="CY20" s="521"/>
      <c r="CZ20" s="521"/>
      <c r="DA20" s="521"/>
      <c r="DB20" s="521"/>
      <c r="DC20" s="521"/>
      <c r="DD20" s="521"/>
      <c r="DE20" s="521"/>
      <c r="DF20" s="521"/>
      <c r="DG20" s="521"/>
      <c r="DH20" s="521"/>
      <c r="DI20" s="521"/>
      <c r="DJ20" s="521"/>
      <c r="DK20" s="521"/>
      <c r="DL20" s="521"/>
      <c r="DM20" s="521"/>
      <c r="DN20" s="521"/>
      <c r="DO20" s="521"/>
      <c r="DP20" s="521"/>
      <c r="DQ20" s="521"/>
      <c r="DR20" s="521"/>
      <c r="DS20" s="521"/>
      <c r="DT20" s="521"/>
      <c r="DU20" s="521"/>
      <c r="DV20" s="521"/>
      <c r="DW20" s="521"/>
      <c r="DX20" s="521"/>
      <c r="DY20" s="521"/>
      <c r="DZ20" s="521"/>
      <c r="EA20" s="521"/>
      <c r="EB20" s="521"/>
      <c r="EC20" s="521"/>
      <c r="ED20" s="521"/>
      <c r="EE20" s="521"/>
      <c r="EF20" s="521"/>
      <c r="EG20" s="521"/>
      <c r="EH20" s="521"/>
      <c r="EI20" s="521"/>
      <c r="EJ20" s="521"/>
      <c r="EK20" s="521"/>
      <c r="EL20" s="521"/>
      <c r="EM20" s="521"/>
      <c r="EN20" s="521"/>
      <c r="EO20" s="521"/>
      <c r="EP20" s="521"/>
      <c r="EQ20" s="521"/>
      <c r="ER20" s="521"/>
      <c r="ES20" s="521"/>
      <c r="ET20" s="521"/>
      <c r="EU20" s="521"/>
      <c r="EV20" s="521"/>
      <c r="EW20" s="521"/>
      <c r="EX20" s="521"/>
      <c r="EY20" s="521"/>
      <c r="EZ20" s="521"/>
      <c r="FA20" s="521"/>
      <c r="FB20" s="521"/>
      <c r="FC20" s="521"/>
      <c r="FD20" s="521"/>
      <c r="FE20" s="521"/>
      <c r="FF20" s="521"/>
      <c r="FG20" s="521"/>
      <c r="FH20" s="521"/>
      <c r="FI20" s="521"/>
      <c r="FJ20" s="521"/>
      <c r="FK20" s="521"/>
      <c r="FL20" s="521"/>
    </row>
    <row r="21" spans="1:168" s="526" customFormat="1" ht="12" customHeight="1">
      <c r="A21" s="112" t="s">
        <v>583</v>
      </c>
      <c r="B21" s="522"/>
      <c r="C21" s="522"/>
      <c r="D21" s="522"/>
      <c r="E21" s="522"/>
      <c r="F21" s="522"/>
      <c r="G21" s="522"/>
      <c r="H21" s="523"/>
      <c r="I21" s="516"/>
      <c r="J21" s="524"/>
      <c r="K21" s="524"/>
      <c r="L21" s="524"/>
      <c r="M21" s="524"/>
      <c r="N21" s="524"/>
      <c r="O21" s="524"/>
      <c r="P21" s="524"/>
      <c r="Q21" s="524"/>
      <c r="R21" s="525"/>
      <c r="S21" s="525"/>
      <c r="T21" s="525"/>
      <c r="U21" s="525"/>
      <c r="V21" s="525"/>
      <c r="W21" s="525"/>
      <c r="X21" s="525"/>
      <c r="Y21" s="525"/>
      <c r="Z21" s="525"/>
      <c r="AA21" s="524"/>
      <c r="AB21" s="524"/>
      <c r="AC21" s="524"/>
      <c r="AD21" s="524"/>
      <c r="AE21" s="524"/>
      <c r="AF21" s="524"/>
      <c r="AG21" s="524"/>
      <c r="AH21" s="524"/>
      <c r="AI21" s="524"/>
      <c r="AJ21" s="524"/>
      <c r="AK21" s="524"/>
      <c r="AL21" s="524"/>
      <c r="AM21" s="524"/>
      <c r="AN21" s="524"/>
      <c r="AO21" s="524"/>
      <c r="AP21" s="524"/>
      <c r="AQ21" s="524"/>
      <c r="AR21" s="524"/>
      <c r="AS21" s="524"/>
      <c r="AT21" s="524"/>
      <c r="AU21" s="524"/>
      <c r="AV21" s="524"/>
      <c r="AW21" s="524"/>
      <c r="AX21" s="524"/>
      <c r="AY21" s="524"/>
      <c r="AZ21" s="524"/>
      <c r="BA21" s="524"/>
      <c r="BB21" s="524"/>
      <c r="BC21" s="524"/>
      <c r="BD21" s="524"/>
      <c r="BE21" s="524"/>
      <c r="BF21" s="524"/>
      <c r="BG21" s="524"/>
      <c r="BH21" s="524"/>
      <c r="BI21" s="524"/>
      <c r="BJ21" s="524"/>
      <c r="BK21" s="524"/>
      <c r="BL21" s="524"/>
      <c r="BM21" s="524"/>
      <c r="BN21" s="524"/>
      <c r="BO21" s="524"/>
      <c r="BP21" s="524"/>
      <c r="BQ21" s="524"/>
      <c r="BR21" s="524"/>
      <c r="BS21" s="524"/>
      <c r="BT21" s="524"/>
      <c r="BU21" s="524"/>
      <c r="BV21" s="524"/>
      <c r="BW21" s="524"/>
      <c r="BX21" s="524"/>
      <c r="BY21" s="524"/>
      <c r="BZ21" s="524"/>
      <c r="CA21" s="524"/>
      <c r="CB21" s="524"/>
      <c r="CC21" s="524"/>
      <c r="CD21" s="524"/>
      <c r="CE21" s="524"/>
      <c r="CF21" s="524"/>
      <c r="CG21" s="524"/>
      <c r="CH21" s="524"/>
      <c r="CI21" s="524"/>
      <c r="CJ21" s="524"/>
      <c r="CK21" s="524"/>
      <c r="CL21" s="524"/>
      <c r="CM21" s="524"/>
      <c r="CN21" s="524"/>
      <c r="CO21" s="524"/>
      <c r="CP21" s="524"/>
      <c r="CQ21" s="524"/>
      <c r="CR21" s="524"/>
      <c r="CS21" s="524"/>
      <c r="CT21" s="524"/>
      <c r="CU21" s="524"/>
      <c r="CV21" s="524"/>
      <c r="CW21" s="524"/>
      <c r="CX21" s="524"/>
      <c r="CY21" s="524"/>
      <c r="CZ21" s="524"/>
      <c r="DA21" s="524"/>
      <c r="DB21" s="524"/>
      <c r="DC21" s="524"/>
      <c r="DD21" s="524"/>
      <c r="DE21" s="524"/>
      <c r="DF21" s="524"/>
      <c r="DG21" s="524"/>
      <c r="DH21" s="524"/>
      <c r="DI21" s="524"/>
      <c r="DJ21" s="524"/>
      <c r="DK21" s="524"/>
      <c r="DL21" s="524"/>
      <c r="DM21" s="524"/>
      <c r="DN21" s="524"/>
      <c r="DO21" s="524"/>
      <c r="DP21" s="524"/>
      <c r="DQ21" s="524"/>
      <c r="DR21" s="524"/>
      <c r="DS21" s="524"/>
      <c r="DT21" s="524"/>
      <c r="DU21" s="524"/>
      <c r="DV21" s="524"/>
      <c r="DW21" s="524"/>
      <c r="DX21" s="524"/>
      <c r="DY21" s="524"/>
      <c r="DZ21" s="524"/>
      <c r="EA21" s="524"/>
      <c r="EB21" s="524"/>
      <c r="EC21" s="524"/>
      <c r="ED21" s="524"/>
      <c r="EE21" s="524"/>
      <c r="EF21" s="524"/>
      <c r="EG21" s="524"/>
      <c r="EH21" s="524"/>
      <c r="EI21" s="524"/>
      <c r="EJ21" s="524"/>
      <c r="EK21" s="524"/>
      <c r="EL21" s="524"/>
      <c r="EM21" s="524"/>
      <c r="EN21" s="524"/>
      <c r="EO21" s="524"/>
      <c r="EP21" s="524"/>
      <c r="EQ21" s="524"/>
      <c r="ER21" s="524"/>
      <c r="ES21" s="524"/>
      <c r="ET21" s="524"/>
      <c r="EU21" s="524"/>
      <c r="EV21" s="524"/>
      <c r="EW21" s="524"/>
      <c r="EX21" s="524"/>
      <c r="EY21" s="524"/>
      <c r="EZ21" s="524"/>
      <c r="FA21" s="524"/>
      <c r="FB21" s="524"/>
      <c r="FC21" s="524"/>
      <c r="FD21" s="524"/>
      <c r="FE21" s="524"/>
      <c r="FF21" s="524"/>
      <c r="FG21" s="524"/>
      <c r="FH21" s="524"/>
      <c r="FI21" s="524"/>
      <c r="FJ21" s="524"/>
      <c r="FK21" s="524"/>
      <c r="FL21" s="524"/>
    </row>
    <row r="22" spans="1:168" s="526" customFormat="1" ht="12" customHeight="1">
      <c r="A22" s="112" t="s">
        <v>584</v>
      </c>
      <c r="B22" s="14"/>
      <c r="C22" s="14"/>
      <c r="D22" s="14"/>
      <c r="E22" s="14"/>
      <c r="F22" s="14"/>
      <c r="G22" s="14"/>
      <c r="H22" s="14"/>
      <c r="I22" s="14"/>
      <c r="J22" s="524"/>
      <c r="K22" s="524"/>
      <c r="L22" s="524"/>
      <c r="M22" s="524"/>
      <c r="N22" s="524"/>
      <c r="O22" s="524"/>
      <c r="P22" s="524"/>
      <c r="Q22" s="524"/>
      <c r="R22" s="525"/>
      <c r="S22" s="525"/>
      <c r="T22" s="525"/>
      <c r="U22" s="525"/>
      <c r="V22" s="525"/>
      <c r="W22" s="525"/>
      <c r="X22" s="525"/>
      <c r="Y22" s="525"/>
      <c r="Z22" s="525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  <c r="AO22" s="524"/>
      <c r="AP22" s="524"/>
      <c r="AQ22" s="524"/>
      <c r="AR22" s="524"/>
      <c r="AS22" s="524"/>
      <c r="AT22" s="524"/>
      <c r="AU22" s="524"/>
      <c r="AV22" s="524"/>
      <c r="AW22" s="524"/>
      <c r="AX22" s="524"/>
      <c r="AY22" s="524"/>
      <c r="AZ22" s="524"/>
      <c r="BA22" s="524"/>
      <c r="BB22" s="524"/>
      <c r="BC22" s="524"/>
      <c r="BD22" s="524"/>
      <c r="BE22" s="524"/>
      <c r="BF22" s="524"/>
      <c r="BG22" s="524"/>
      <c r="BH22" s="524"/>
      <c r="BI22" s="524"/>
      <c r="BJ22" s="524"/>
      <c r="BK22" s="524"/>
      <c r="BL22" s="524"/>
      <c r="BM22" s="524"/>
      <c r="BN22" s="524"/>
      <c r="BO22" s="524"/>
      <c r="BP22" s="524"/>
      <c r="BQ22" s="524"/>
      <c r="BR22" s="524"/>
      <c r="BS22" s="524"/>
      <c r="BT22" s="524"/>
      <c r="BU22" s="524"/>
      <c r="BV22" s="524"/>
      <c r="BW22" s="524"/>
      <c r="BX22" s="524"/>
      <c r="BY22" s="524"/>
      <c r="BZ22" s="524"/>
      <c r="CA22" s="524"/>
      <c r="CB22" s="524"/>
      <c r="CC22" s="524"/>
      <c r="CD22" s="524"/>
      <c r="CE22" s="524"/>
      <c r="CF22" s="524"/>
      <c r="CG22" s="524"/>
      <c r="CH22" s="524"/>
      <c r="CI22" s="524"/>
      <c r="CJ22" s="524"/>
      <c r="CK22" s="524"/>
      <c r="CL22" s="524"/>
      <c r="CM22" s="524"/>
      <c r="CN22" s="524"/>
      <c r="CO22" s="524"/>
      <c r="CP22" s="524"/>
      <c r="CQ22" s="524"/>
      <c r="CR22" s="524"/>
      <c r="CS22" s="524"/>
      <c r="CT22" s="524"/>
      <c r="CU22" s="524"/>
      <c r="CV22" s="524"/>
      <c r="CW22" s="524"/>
      <c r="CX22" s="524"/>
      <c r="CY22" s="524"/>
      <c r="CZ22" s="524"/>
      <c r="DA22" s="524"/>
      <c r="DB22" s="524"/>
      <c r="DC22" s="524"/>
      <c r="DD22" s="524"/>
      <c r="DE22" s="524"/>
      <c r="DF22" s="524"/>
      <c r="DG22" s="524"/>
      <c r="DH22" s="524"/>
      <c r="DI22" s="524"/>
      <c r="DJ22" s="524"/>
      <c r="DK22" s="524"/>
      <c r="DL22" s="524"/>
      <c r="DM22" s="524"/>
      <c r="DN22" s="524"/>
      <c r="DO22" s="524"/>
      <c r="DP22" s="524"/>
      <c r="DQ22" s="524"/>
      <c r="DR22" s="524"/>
      <c r="DS22" s="524"/>
      <c r="DT22" s="524"/>
      <c r="DU22" s="524"/>
      <c r="DV22" s="524"/>
      <c r="DW22" s="524"/>
      <c r="DX22" s="524"/>
      <c r="DY22" s="524"/>
      <c r="DZ22" s="524"/>
      <c r="EA22" s="524"/>
      <c r="EB22" s="524"/>
      <c r="EC22" s="524"/>
      <c r="ED22" s="524"/>
      <c r="EE22" s="524"/>
      <c r="EF22" s="524"/>
      <c r="EG22" s="524"/>
      <c r="EH22" s="524"/>
      <c r="EI22" s="524"/>
      <c r="EJ22" s="524"/>
      <c r="EK22" s="524"/>
      <c r="EL22" s="524"/>
      <c r="EM22" s="524"/>
      <c r="EN22" s="524"/>
      <c r="EO22" s="524"/>
      <c r="EP22" s="524"/>
      <c r="EQ22" s="524"/>
      <c r="ER22" s="524"/>
      <c r="ES22" s="524"/>
      <c r="ET22" s="524"/>
      <c r="EU22" s="524"/>
      <c r="EV22" s="524"/>
      <c r="EW22" s="524"/>
      <c r="EX22" s="524"/>
      <c r="EY22" s="524"/>
      <c r="EZ22" s="524"/>
      <c r="FA22" s="524"/>
      <c r="FB22" s="524"/>
      <c r="FC22" s="524"/>
      <c r="FD22" s="524"/>
      <c r="FE22" s="524"/>
      <c r="FF22" s="524"/>
      <c r="FG22" s="524"/>
      <c r="FH22" s="524"/>
      <c r="FI22" s="524"/>
      <c r="FJ22" s="524"/>
      <c r="FK22" s="524"/>
      <c r="FL22" s="524"/>
    </row>
    <row r="23" spans="1:168" s="508" customFormat="1" ht="13.5">
      <c r="A23" s="112" t="s">
        <v>585</v>
      </c>
      <c r="B23" s="516"/>
      <c r="C23" s="516"/>
      <c r="D23" s="516"/>
      <c r="E23" s="516"/>
      <c r="F23" s="516"/>
      <c r="G23" s="516"/>
      <c r="H23" s="516"/>
      <c r="I23" s="516"/>
      <c r="J23" s="521"/>
      <c r="K23" s="521"/>
      <c r="L23" s="521"/>
      <c r="M23" s="521"/>
      <c r="N23" s="521"/>
      <c r="O23" s="521"/>
      <c r="P23" s="521"/>
      <c r="Q23" s="521"/>
      <c r="R23" s="521"/>
      <c r="S23" s="521"/>
      <c r="T23" s="521"/>
      <c r="U23" s="521"/>
      <c r="V23" s="521"/>
      <c r="W23" s="521"/>
      <c r="X23" s="521"/>
      <c r="Y23" s="521"/>
      <c r="Z23" s="521"/>
      <c r="AA23" s="521"/>
      <c r="AB23" s="521"/>
      <c r="AC23" s="521"/>
      <c r="AD23" s="521"/>
      <c r="AE23" s="521"/>
      <c r="AF23" s="521"/>
      <c r="AG23" s="521"/>
      <c r="AH23" s="521"/>
      <c r="AI23" s="521"/>
      <c r="AJ23" s="521"/>
      <c r="AK23" s="521"/>
      <c r="AL23" s="521"/>
      <c r="AM23" s="521"/>
      <c r="AN23" s="521"/>
      <c r="AO23" s="521"/>
      <c r="AP23" s="521"/>
      <c r="AQ23" s="521"/>
      <c r="AR23" s="521"/>
      <c r="AS23" s="521"/>
      <c r="AT23" s="521"/>
      <c r="AU23" s="521"/>
      <c r="AV23" s="521"/>
      <c r="AW23" s="521"/>
      <c r="AX23" s="521"/>
      <c r="AY23" s="521"/>
      <c r="AZ23" s="521"/>
      <c r="BA23" s="521"/>
      <c r="BB23" s="521"/>
      <c r="BC23" s="521"/>
      <c r="BD23" s="521"/>
      <c r="BE23" s="521"/>
      <c r="BF23" s="521"/>
      <c r="BG23" s="521"/>
      <c r="BH23" s="521"/>
      <c r="BI23" s="521"/>
      <c r="BJ23" s="521"/>
      <c r="BK23" s="521"/>
      <c r="BL23" s="521"/>
      <c r="BM23" s="521"/>
      <c r="BN23" s="521"/>
      <c r="BO23" s="521"/>
      <c r="BP23" s="521"/>
      <c r="BQ23" s="521"/>
      <c r="BR23" s="521"/>
      <c r="BS23" s="521"/>
      <c r="BT23" s="521"/>
      <c r="BU23" s="521"/>
      <c r="BV23" s="521"/>
      <c r="BW23" s="521"/>
      <c r="BX23" s="521"/>
      <c r="BY23" s="521"/>
      <c r="BZ23" s="521"/>
      <c r="CA23" s="521"/>
      <c r="CB23" s="521"/>
      <c r="CC23" s="521"/>
      <c r="CD23" s="521"/>
      <c r="CE23" s="521"/>
      <c r="CF23" s="521"/>
      <c r="CG23" s="521"/>
      <c r="CH23" s="521"/>
      <c r="CI23" s="521"/>
      <c r="CJ23" s="521"/>
      <c r="CK23" s="521"/>
      <c r="CL23" s="521"/>
      <c r="CM23" s="521"/>
      <c r="CN23" s="521"/>
      <c r="CO23" s="521"/>
      <c r="CP23" s="521"/>
      <c r="CQ23" s="521"/>
      <c r="CR23" s="521"/>
      <c r="CS23" s="521"/>
      <c r="CT23" s="521"/>
      <c r="CU23" s="521"/>
      <c r="CV23" s="521"/>
      <c r="CW23" s="521"/>
      <c r="CX23" s="521"/>
      <c r="CY23" s="521"/>
      <c r="CZ23" s="521"/>
      <c r="DA23" s="521"/>
      <c r="DB23" s="521"/>
      <c r="DC23" s="521"/>
      <c r="DD23" s="521"/>
      <c r="DE23" s="521"/>
      <c r="DF23" s="521"/>
      <c r="DG23" s="521"/>
      <c r="DH23" s="521"/>
      <c r="DI23" s="521"/>
      <c r="DJ23" s="521"/>
      <c r="DK23" s="521"/>
      <c r="DL23" s="521"/>
      <c r="DM23" s="521"/>
      <c r="DN23" s="521"/>
      <c r="DO23" s="521"/>
      <c r="DP23" s="521"/>
      <c r="DQ23" s="521"/>
      <c r="DR23" s="521"/>
      <c r="DS23" s="521"/>
      <c r="DT23" s="521"/>
      <c r="DU23" s="521"/>
      <c r="DV23" s="521"/>
      <c r="DW23" s="521"/>
      <c r="DX23" s="521"/>
      <c r="DY23" s="521"/>
      <c r="DZ23" s="521"/>
      <c r="EA23" s="521"/>
      <c r="EB23" s="521"/>
      <c r="EC23" s="521"/>
      <c r="ED23" s="521"/>
      <c r="EE23" s="521"/>
      <c r="EF23" s="521"/>
      <c r="EG23" s="521"/>
      <c r="EH23" s="521"/>
      <c r="EI23" s="521"/>
      <c r="EJ23" s="521"/>
      <c r="EK23" s="521"/>
      <c r="EL23" s="521"/>
      <c r="EM23" s="521"/>
      <c r="EN23" s="521"/>
      <c r="EO23" s="521"/>
      <c r="EP23" s="521"/>
      <c r="EQ23" s="521"/>
      <c r="ER23" s="521"/>
      <c r="ES23" s="521"/>
      <c r="ET23" s="521"/>
      <c r="EU23" s="521"/>
      <c r="EV23" s="521"/>
      <c r="EW23" s="521"/>
      <c r="EX23" s="521"/>
      <c r="EY23" s="521"/>
      <c r="EZ23" s="521"/>
      <c r="FA23" s="521"/>
      <c r="FB23" s="521"/>
      <c r="FC23" s="521"/>
      <c r="FD23" s="521"/>
      <c r="FE23" s="521"/>
      <c r="FF23" s="521"/>
      <c r="FG23" s="521"/>
      <c r="FH23" s="521"/>
      <c r="FI23" s="521"/>
      <c r="FJ23" s="521"/>
      <c r="FK23" s="521"/>
      <c r="FL23" s="521"/>
    </row>
    <row r="24" spans="1:9" s="508" customFormat="1" ht="13.5">
      <c r="A24" s="218"/>
      <c r="B24" s="516"/>
      <c r="C24" s="516"/>
      <c r="D24" s="516"/>
      <c r="E24" s="516"/>
      <c r="F24" s="516"/>
      <c r="G24" s="516"/>
      <c r="H24" s="516"/>
      <c r="I24" s="14"/>
    </row>
    <row r="25" spans="2:8" s="508" customFormat="1" ht="15">
      <c r="B25" s="521"/>
      <c r="C25" s="521"/>
      <c r="D25" s="521"/>
      <c r="E25" s="521"/>
      <c r="F25" s="521"/>
      <c r="G25" s="521"/>
      <c r="H25" s="521"/>
    </row>
    <row r="26" spans="2:8" s="508" customFormat="1" ht="15">
      <c r="B26" s="521"/>
      <c r="C26" s="521"/>
      <c r="D26" s="521"/>
      <c r="E26" s="521"/>
      <c r="F26" s="521"/>
      <c r="G26" s="521"/>
      <c r="H26" s="521"/>
    </row>
    <row r="27" spans="2:8" s="508" customFormat="1" ht="15">
      <c r="B27" s="521"/>
      <c r="C27" s="521"/>
      <c r="D27" s="521"/>
      <c r="E27" s="521"/>
      <c r="F27" s="521"/>
      <c r="G27" s="521"/>
      <c r="H27" s="521"/>
    </row>
    <row r="28" spans="2:8" s="508" customFormat="1" ht="15">
      <c r="B28" s="521"/>
      <c r="C28" s="521"/>
      <c r="D28" s="521"/>
      <c r="E28" s="521"/>
      <c r="F28" s="521"/>
      <c r="G28" s="521"/>
      <c r="H28" s="521"/>
    </row>
    <row r="29" spans="2:8" s="508" customFormat="1" ht="15">
      <c r="B29" s="521"/>
      <c r="C29" s="521"/>
      <c r="D29" s="521"/>
      <c r="E29" s="521"/>
      <c r="F29" s="521"/>
      <c r="G29" s="521"/>
      <c r="H29" s="521"/>
    </row>
    <row r="30" spans="2:8" s="7" customFormat="1" ht="15">
      <c r="B30" s="527"/>
      <c r="C30" s="527"/>
      <c r="D30" s="527"/>
      <c r="E30" s="527"/>
      <c r="F30" s="527"/>
      <c r="G30" s="527"/>
      <c r="H30" s="527"/>
    </row>
    <row r="31" spans="2:8" s="7" customFormat="1" ht="15">
      <c r="B31" s="527"/>
      <c r="C31" s="527"/>
      <c r="D31" s="527"/>
      <c r="E31" s="527"/>
      <c r="F31" s="527"/>
      <c r="G31" s="527"/>
      <c r="H31" s="527"/>
    </row>
    <row r="32" spans="2:8" s="7" customFormat="1" ht="15">
      <c r="B32" s="527"/>
      <c r="C32" s="527"/>
      <c r="D32" s="527"/>
      <c r="E32" s="527"/>
      <c r="F32" s="527"/>
      <c r="G32" s="527"/>
      <c r="H32" s="527"/>
    </row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</sheetData>
  <mergeCells count="12">
    <mergeCell ref="H6:H7"/>
    <mergeCell ref="I6:I7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8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97"/>
  <sheetViews>
    <sheetView showGridLines="0" workbookViewId="0" topLeftCell="A1"/>
  </sheetViews>
  <sheetFormatPr defaultColWidth="10.140625" defaultRowHeight="15"/>
  <cols>
    <col min="1" max="1" width="28.8515625" style="560" customWidth="1"/>
    <col min="2" max="2" width="9.28125" style="5" bestFit="1" customWidth="1"/>
    <col min="3" max="4" width="9.00390625" style="5" bestFit="1" customWidth="1"/>
    <col min="5" max="11" width="7.7109375" style="5" customWidth="1"/>
    <col min="12" max="12" width="9.8515625" style="5" bestFit="1" customWidth="1"/>
    <col min="13" max="16384" width="10.140625" style="5" customWidth="1"/>
  </cols>
  <sheetData>
    <row r="1" ht="18.75" customHeight="1">
      <c r="A1" s="1204" t="s">
        <v>1044</v>
      </c>
    </row>
    <row r="2" spans="1:12" ht="49.5" customHeight="1">
      <c r="A2" s="1434" t="s">
        <v>620</v>
      </c>
      <c r="B2" s="1434"/>
      <c r="C2" s="1434"/>
      <c r="D2" s="1434"/>
      <c r="E2" s="1434"/>
      <c r="F2" s="1434"/>
      <c r="G2" s="1434"/>
      <c r="H2" s="1434"/>
      <c r="I2" s="1434"/>
      <c r="J2" s="1434"/>
      <c r="K2" s="1434"/>
      <c r="L2" s="1434"/>
    </row>
    <row r="3" spans="1:12" ht="15.75" customHeight="1">
      <c r="A3" s="1385">
        <v>44165</v>
      </c>
      <c r="B3" s="1385"/>
      <c r="C3" s="1385"/>
      <c r="D3" s="1385"/>
      <c r="E3" s="1385"/>
      <c r="F3" s="1385"/>
      <c r="G3" s="1385"/>
      <c r="H3" s="1385"/>
      <c r="I3" s="1385"/>
      <c r="J3" s="1385"/>
      <c r="K3" s="1385"/>
      <c r="L3" s="1385"/>
    </row>
    <row r="4" spans="1:12" ht="18" customHeight="1">
      <c r="A4" s="1339" t="s">
        <v>65</v>
      </c>
      <c r="B4" s="1339"/>
      <c r="C4" s="1339"/>
      <c r="D4" s="1339"/>
      <c r="E4" s="1339"/>
      <c r="F4" s="1339"/>
      <c r="G4" s="1339"/>
      <c r="H4" s="1339"/>
      <c r="I4" s="1339"/>
      <c r="J4" s="1339"/>
      <c r="K4" s="1339"/>
      <c r="L4" s="1339"/>
    </row>
    <row r="5" spans="1:253" s="563" customFormat="1" ht="15.75" customHeight="1" thickBot="1">
      <c r="A5" s="561"/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13" ht="101.25" customHeight="1">
      <c r="A6" s="162" t="s">
        <v>621</v>
      </c>
      <c r="B6" s="564" t="s">
        <v>28</v>
      </c>
      <c r="C6" s="565" t="s">
        <v>29</v>
      </c>
      <c r="D6" s="565" t="s">
        <v>30</v>
      </c>
      <c r="E6" s="565" t="s">
        <v>31</v>
      </c>
      <c r="F6" s="565" t="s">
        <v>32</v>
      </c>
      <c r="G6" s="565" t="s">
        <v>33</v>
      </c>
      <c r="H6" s="565" t="s">
        <v>34</v>
      </c>
      <c r="I6" s="565" t="s">
        <v>35</v>
      </c>
      <c r="J6" s="565" t="s">
        <v>36</v>
      </c>
      <c r="K6" s="565" t="s">
        <v>37</v>
      </c>
      <c r="L6" s="566" t="s">
        <v>38</v>
      </c>
      <c r="M6" s="89"/>
    </row>
    <row r="7" spans="1:13" ht="13.5">
      <c r="A7" s="567" t="s">
        <v>622</v>
      </c>
      <c r="B7" s="568">
        <v>0</v>
      </c>
      <c r="C7" s="569">
        <v>0</v>
      </c>
      <c r="D7" s="569">
        <v>0</v>
      </c>
      <c r="E7" s="569">
        <v>0</v>
      </c>
      <c r="F7" s="569">
        <v>0</v>
      </c>
      <c r="G7" s="569">
        <v>0</v>
      </c>
      <c r="H7" s="569" t="s">
        <v>39</v>
      </c>
      <c r="I7" s="569">
        <v>0.05270940461336905</v>
      </c>
      <c r="J7" s="569">
        <v>0</v>
      </c>
      <c r="K7" s="569">
        <v>1.7888114594915239</v>
      </c>
      <c r="L7" s="569">
        <v>0.11885698410339204</v>
      </c>
      <c r="M7" s="27"/>
    </row>
    <row r="8" spans="1:13" ht="13.5">
      <c r="A8" s="570" t="s">
        <v>623</v>
      </c>
      <c r="B8" s="571">
        <v>0</v>
      </c>
      <c r="C8" s="572">
        <v>0</v>
      </c>
      <c r="D8" s="572">
        <v>0</v>
      </c>
      <c r="E8" s="572">
        <v>0</v>
      </c>
      <c r="F8" s="572">
        <v>0</v>
      </c>
      <c r="G8" s="572">
        <v>0</v>
      </c>
      <c r="H8" s="572" t="s">
        <v>39</v>
      </c>
      <c r="I8" s="572">
        <v>0</v>
      </c>
      <c r="J8" s="572">
        <v>0</v>
      </c>
      <c r="K8" s="572">
        <v>0</v>
      </c>
      <c r="L8" s="572">
        <v>0</v>
      </c>
      <c r="M8" s="27"/>
    </row>
    <row r="9" spans="1:13" ht="13.5">
      <c r="A9" s="570" t="s">
        <v>393</v>
      </c>
      <c r="B9" s="571">
        <v>0</v>
      </c>
      <c r="C9" s="572">
        <v>0</v>
      </c>
      <c r="D9" s="572">
        <v>0</v>
      </c>
      <c r="E9" s="572">
        <v>0</v>
      </c>
      <c r="F9" s="572">
        <v>0</v>
      </c>
      <c r="G9" s="572">
        <v>0</v>
      </c>
      <c r="H9" s="572" t="s">
        <v>39</v>
      </c>
      <c r="I9" s="572">
        <v>0</v>
      </c>
      <c r="J9" s="572">
        <v>0</v>
      </c>
      <c r="K9" s="572">
        <v>0</v>
      </c>
      <c r="L9" s="572">
        <v>0</v>
      </c>
      <c r="M9" s="27"/>
    </row>
    <row r="10" spans="1:13" ht="13.5">
      <c r="A10" s="570" t="s">
        <v>397</v>
      </c>
      <c r="B10" s="571">
        <v>0</v>
      </c>
      <c r="C10" s="572">
        <v>0</v>
      </c>
      <c r="D10" s="572">
        <v>0</v>
      </c>
      <c r="E10" s="572">
        <v>0</v>
      </c>
      <c r="F10" s="572">
        <v>0</v>
      </c>
      <c r="G10" s="572">
        <v>0</v>
      </c>
      <c r="H10" s="572" t="s">
        <v>39</v>
      </c>
      <c r="I10" s="572">
        <v>0</v>
      </c>
      <c r="J10" s="572">
        <v>0</v>
      </c>
      <c r="K10" s="572">
        <v>1.7888114594915239</v>
      </c>
      <c r="L10" s="572">
        <v>0.11522890386057913</v>
      </c>
      <c r="M10" s="27"/>
    </row>
    <row r="11" spans="1:13" ht="13.5">
      <c r="A11" s="570" t="s">
        <v>624</v>
      </c>
      <c r="B11" s="571">
        <v>0</v>
      </c>
      <c r="C11" s="572">
        <v>0</v>
      </c>
      <c r="D11" s="572">
        <v>0</v>
      </c>
      <c r="E11" s="572">
        <v>0</v>
      </c>
      <c r="F11" s="572">
        <v>0</v>
      </c>
      <c r="G11" s="572">
        <v>0</v>
      </c>
      <c r="H11" s="572" t="s">
        <v>39</v>
      </c>
      <c r="I11" s="572">
        <v>0</v>
      </c>
      <c r="J11" s="572">
        <v>0</v>
      </c>
      <c r="K11" s="572">
        <v>0</v>
      </c>
      <c r="L11" s="572">
        <v>0</v>
      </c>
      <c r="M11" s="27"/>
    </row>
    <row r="12" spans="1:13" ht="13.5">
      <c r="A12" s="570" t="s">
        <v>625</v>
      </c>
      <c r="B12" s="571">
        <v>0</v>
      </c>
      <c r="C12" s="572">
        <v>0</v>
      </c>
      <c r="D12" s="572">
        <v>0</v>
      </c>
      <c r="E12" s="572">
        <v>0</v>
      </c>
      <c r="F12" s="572">
        <v>0</v>
      </c>
      <c r="G12" s="572">
        <v>0</v>
      </c>
      <c r="H12" s="572" t="s">
        <v>39</v>
      </c>
      <c r="I12" s="572">
        <v>0.05270940461336905</v>
      </c>
      <c r="J12" s="572">
        <v>0</v>
      </c>
      <c r="K12" s="572">
        <v>0</v>
      </c>
      <c r="L12" s="572">
        <v>0.003628080242812915</v>
      </c>
      <c r="M12" s="27"/>
    </row>
    <row r="13" spans="1:13" ht="13.5">
      <c r="A13" s="570" t="s">
        <v>626</v>
      </c>
      <c r="B13" s="571">
        <v>0</v>
      </c>
      <c r="C13" s="572">
        <v>0</v>
      </c>
      <c r="D13" s="572">
        <v>0</v>
      </c>
      <c r="E13" s="572">
        <v>0</v>
      </c>
      <c r="F13" s="572">
        <v>0</v>
      </c>
      <c r="G13" s="572">
        <v>0</v>
      </c>
      <c r="H13" s="572" t="s">
        <v>39</v>
      </c>
      <c r="I13" s="572">
        <v>0</v>
      </c>
      <c r="J13" s="572">
        <v>0</v>
      </c>
      <c r="K13" s="572">
        <v>0</v>
      </c>
      <c r="L13" s="572">
        <v>0</v>
      </c>
      <c r="M13" s="27"/>
    </row>
    <row r="14" spans="1:13" ht="13.5">
      <c r="A14" s="570" t="s">
        <v>627</v>
      </c>
      <c r="B14" s="571">
        <v>0</v>
      </c>
      <c r="C14" s="572">
        <v>0</v>
      </c>
      <c r="D14" s="572">
        <v>0</v>
      </c>
      <c r="E14" s="572">
        <v>0</v>
      </c>
      <c r="F14" s="572">
        <v>0</v>
      </c>
      <c r="G14" s="572">
        <v>0</v>
      </c>
      <c r="H14" s="572" t="s">
        <v>39</v>
      </c>
      <c r="I14" s="572">
        <v>0</v>
      </c>
      <c r="J14" s="572">
        <v>0</v>
      </c>
      <c r="K14" s="572">
        <v>0</v>
      </c>
      <c r="L14" s="572">
        <v>0</v>
      </c>
      <c r="M14" s="27"/>
    </row>
    <row r="15" spans="1:13" ht="3" customHeight="1">
      <c r="A15" s="570"/>
      <c r="B15" s="573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27"/>
    </row>
    <row r="16" spans="1:15" ht="13.5">
      <c r="A16" s="567" t="s">
        <v>628</v>
      </c>
      <c r="B16" s="575">
        <v>0</v>
      </c>
      <c r="C16" s="576">
        <v>0</v>
      </c>
      <c r="D16" s="576">
        <v>0</v>
      </c>
      <c r="E16" s="576">
        <v>0</v>
      </c>
      <c r="F16" s="576">
        <v>0</v>
      </c>
      <c r="G16" s="576">
        <v>0</v>
      </c>
      <c r="H16" s="569" t="s">
        <v>39</v>
      </c>
      <c r="I16" s="576">
        <v>1.1235635528192245</v>
      </c>
      <c r="J16" s="576">
        <v>1.1968323931280023</v>
      </c>
      <c r="K16" s="576">
        <v>0</v>
      </c>
      <c r="L16" s="576">
        <v>0.1267314685370671</v>
      </c>
      <c r="M16" s="27"/>
      <c r="O16" s="577"/>
    </row>
    <row r="17" spans="1:13" ht="13.5">
      <c r="A17" s="570" t="s">
        <v>623</v>
      </c>
      <c r="B17" s="573">
        <v>0</v>
      </c>
      <c r="C17" s="574">
        <v>0</v>
      </c>
      <c r="D17" s="574">
        <v>0</v>
      </c>
      <c r="E17" s="574">
        <v>0</v>
      </c>
      <c r="F17" s="574">
        <v>0</v>
      </c>
      <c r="G17" s="574">
        <v>0</v>
      </c>
      <c r="H17" s="572" t="s">
        <v>39</v>
      </c>
      <c r="I17" s="574">
        <v>0</v>
      </c>
      <c r="J17" s="574">
        <v>0</v>
      </c>
      <c r="K17" s="574">
        <v>0</v>
      </c>
      <c r="L17" s="574">
        <v>0</v>
      </c>
      <c r="M17" s="27"/>
    </row>
    <row r="18" spans="1:13" ht="13.5">
      <c r="A18" s="570" t="s">
        <v>393</v>
      </c>
      <c r="B18" s="573">
        <v>0</v>
      </c>
      <c r="C18" s="574">
        <v>0</v>
      </c>
      <c r="D18" s="574">
        <v>0</v>
      </c>
      <c r="E18" s="574">
        <v>0</v>
      </c>
      <c r="F18" s="574">
        <v>0</v>
      </c>
      <c r="G18" s="574">
        <v>0</v>
      </c>
      <c r="H18" s="572" t="s">
        <v>39</v>
      </c>
      <c r="I18" s="574">
        <v>0</v>
      </c>
      <c r="J18" s="574">
        <v>0</v>
      </c>
      <c r="K18" s="574">
        <v>0</v>
      </c>
      <c r="L18" s="574">
        <v>0</v>
      </c>
      <c r="M18" s="27"/>
    </row>
    <row r="19" spans="1:13" ht="13.5">
      <c r="A19" s="570" t="s">
        <v>397</v>
      </c>
      <c r="B19" s="573">
        <v>0</v>
      </c>
      <c r="C19" s="574">
        <v>0</v>
      </c>
      <c r="D19" s="574">
        <v>0</v>
      </c>
      <c r="E19" s="574">
        <v>0</v>
      </c>
      <c r="F19" s="574">
        <v>0</v>
      </c>
      <c r="G19" s="574">
        <v>0</v>
      </c>
      <c r="H19" s="572" t="s">
        <v>39</v>
      </c>
      <c r="I19" s="574">
        <v>0.7539558381392932</v>
      </c>
      <c r="J19" s="574">
        <v>1.1968323931280023</v>
      </c>
      <c r="K19" s="574">
        <v>0</v>
      </c>
      <c r="L19" s="574">
        <v>0.10129072495330496</v>
      </c>
      <c r="M19" s="27"/>
    </row>
    <row r="20" spans="1:13" ht="13.5">
      <c r="A20" s="570" t="s">
        <v>624</v>
      </c>
      <c r="B20" s="573">
        <v>0</v>
      </c>
      <c r="C20" s="574">
        <v>0</v>
      </c>
      <c r="D20" s="574">
        <v>0</v>
      </c>
      <c r="E20" s="574">
        <v>0</v>
      </c>
      <c r="F20" s="574">
        <v>0</v>
      </c>
      <c r="G20" s="574">
        <v>0</v>
      </c>
      <c r="H20" s="572" t="s">
        <v>39</v>
      </c>
      <c r="I20" s="574">
        <v>0</v>
      </c>
      <c r="J20" s="574">
        <v>0</v>
      </c>
      <c r="K20" s="574">
        <v>0</v>
      </c>
      <c r="L20" s="574">
        <v>0</v>
      </c>
      <c r="M20" s="27"/>
    </row>
    <row r="21" spans="1:13" ht="13.5">
      <c r="A21" s="570" t="s">
        <v>625</v>
      </c>
      <c r="B21" s="573">
        <v>0</v>
      </c>
      <c r="C21" s="574">
        <v>0</v>
      </c>
      <c r="D21" s="574">
        <v>0</v>
      </c>
      <c r="E21" s="574">
        <v>0</v>
      </c>
      <c r="F21" s="574">
        <v>0</v>
      </c>
      <c r="G21" s="574">
        <v>0</v>
      </c>
      <c r="H21" s="572" t="s">
        <v>39</v>
      </c>
      <c r="I21" s="574">
        <v>0.36960771467993114</v>
      </c>
      <c r="J21" s="574">
        <v>0</v>
      </c>
      <c r="K21" s="574">
        <v>0</v>
      </c>
      <c r="L21" s="574">
        <v>0.025440743583762138</v>
      </c>
      <c r="M21" s="27"/>
    </row>
    <row r="22" spans="1:13" ht="13.5">
      <c r="A22" s="570" t="s">
        <v>626</v>
      </c>
      <c r="B22" s="573">
        <v>0</v>
      </c>
      <c r="C22" s="574">
        <v>0</v>
      </c>
      <c r="D22" s="574">
        <v>0</v>
      </c>
      <c r="E22" s="574">
        <v>0</v>
      </c>
      <c r="F22" s="574">
        <v>0</v>
      </c>
      <c r="G22" s="574">
        <v>0</v>
      </c>
      <c r="H22" s="572" t="s">
        <v>39</v>
      </c>
      <c r="I22" s="574">
        <v>0</v>
      </c>
      <c r="J22" s="574">
        <v>0</v>
      </c>
      <c r="K22" s="574">
        <v>0</v>
      </c>
      <c r="L22" s="574">
        <v>0</v>
      </c>
      <c r="M22" s="27"/>
    </row>
    <row r="23" spans="1:13" ht="13.5">
      <c r="A23" s="570" t="s">
        <v>627</v>
      </c>
      <c r="B23" s="573">
        <v>0</v>
      </c>
      <c r="C23" s="574">
        <v>0</v>
      </c>
      <c r="D23" s="574">
        <v>0</v>
      </c>
      <c r="E23" s="574">
        <v>0</v>
      </c>
      <c r="F23" s="574">
        <v>0</v>
      </c>
      <c r="G23" s="574">
        <v>0</v>
      </c>
      <c r="H23" s="572" t="s">
        <v>39</v>
      </c>
      <c r="I23" s="574">
        <v>0</v>
      </c>
      <c r="J23" s="574">
        <v>0</v>
      </c>
      <c r="K23" s="574">
        <v>0</v>
      </c>
      <c r="L23" s="574">
        <v>0</v>
      </c>
      <c r="M23" s="27"/>
    </row>
    <row r="24" spans="1:13" ht="2.25" customHeight="1">
      <c r="A24" s="570"/>
      <c r="B24" s="573"/>
      <c r="C24" s="574"/>
      <c r="D24" s="574"/>
      <c r="E24" s="574"/>
      <c r="F24" s="574"/>
      <c r="G24" s="574"/>
      <c r="H24" s="572"/>
      <c r="I24" s="574"/>
      <c r="J24" s="574"/>
      <c r="K24" s="574"/>
      <c r="L24" s="574"/>
      <c r="M24" s="27"/>
    </row>
    <row r="25" spans="1:13" ht="13.5">
      <c r="A25" s="567" t="s">
        <v>629</v>
      </c>
      <c r="B25" s="575">
        <v>0.4490592856892896</v>
      </c>
      <c r="C25" s="576">
        <v>0.30273553347803017</v>
      </c>
      <c r="D25" s="576">
        <v>0.3145558375541302</v>
      </c>
      <c r="E25" s="576">
        <v>0.015359999326886175</v>
      </c>
      <c r="F25" s="576">
        <v>0.26432810500872284</v>
      </c>
      <c r="G25" s="576">
        <v>0.2249214497777907</v>
      </c>
      <c r="H25" s="569" t="s">
        <v>39</v>
      </c>
      <c r="I25" s="576">
        <v>11.116693380156844</v>
      </c>
      <c r="J25" s="576">
        <v>2.675043822296807</v>
      </c>
      <c r="K25" s="576">
        <v>7.073047896000389</v>
      </c>
      <c r="L25" s="576">
        <v>1.5963006935411386</v>
      </c>
      <c r="M25" s="27"/>
    </row>
    <row r="26" spans="1:13" ht="13.5">
      <c r="A26" s="570" t="s">
        <v>623</v>
      </c>
      <c r="B26" s="573">
        <v>0.04978545768219613</v>
      </c>
      <c r="C26" s="574">
        <v>0</v>
      </c>
      <c r="D26" s="574">
        <v>0</v>
      </c>
      <c r="E26" s="574">
        <v>0</v>
      </c>
      <c r="F26" s="574">
        <v>0</v>
      </c>
      <c r="G26" s="574">
        <v>0.14459711340477335</v>
      </c>
      <c r="H26" s="572" t="s">
        <v>39</v>
      </c>
      <c r="I26" s="574">
        <v>0</v>
      </c>
      <c r="J26" s="574">
        <v>0</v>
      </c>
      <c r="K26" s="574">
        <v>0</v>
      </c>
      <c r="L26" s="574">
        <v>0.028799931678165493</v>
      </c>
      <c r="M26" s="27"/>
    </row>
    <row r="27" spans="1:13" ht="13.5">
      <c r="A27" s="570" t="s">
        <v>393</v>
      </c>
      <c r="B27" s="573">
        <v>0</v>
      </c>
      <c r="C27" s="574">
        <v>0</v>
      </c>
      <c r="D27" s="574">
        <v>0</v>
      </c>
      <c r="E27" s="574">
        <v>0</v>
      </c>
      <c r="F27" s="574">
        <v>0</v>
      </c>
      <c r="G27" s="574">
        <v>0</v>
      </c>
      <c r="H27" s="572" t="s">
        <v>39</v>
      </c>
      <c r="I27" s="574">
        <v>0</v>
      </c>
      <c r="J27" s="574">
        <v>0</v>
      </c>
      <c r="K27" s="574">
        <v>0</v>
      </c>
      <c r="L27" s="574">
        <v>0</v>
      </c>
      <c r="M27" s="27"/>
    </row>
    <row r="28" spans="1:13" ht="13.5">
      <c r="A28" s="570" t="s">
        <v>397</v>
      </c>
      <c r="B28" s="573">
        <v>0.39927382800709343</v>
      </c>
      <c r="C28" s="574">
        <v>0.30273553347803017</v>
      </c>
      <c r="D28" s="574">
        <v>0.3145558375541302</v>
      </c>
      <c r="E28" s="574">
        <v>0.015359999326886175</v>
      </c>
      <c r="F28" s="574">
        <v>0.26432810500872284</v>
      </c>
      <c r="G28" s="574">
        <v>0.08032433637301734</v>
      </c>
      <c r="H28" s="572" t="s">
        <v>39</v>
      </c>
      <c r="I28" s="574">
        <v>9.250968735733716</v>
      </c>
      <c r="J28" s="574">
        <v>2.675043822296807</v>
      </c>
      <c r="K28" s="574">
        <v>6.517017931213076</v>
      </c>
      <c r="L28" s="574">
        <v>1.4032621982143916</v>
      </c>
      <c r="M28" s="27"/>
    </row>
    <row r="29" spans="1:13" ht="13.5">
      <c r="A29" s="570" t="s">
        <v>624</v>
      </c>
      <c r="B29" s="573">
        <v>0</v>
      </c>
      <c r="C29" s="574">
        <v>0</v>
      </c>
      <c r="D29" s="574">
        <v>0</v>
      </c>
      <c r="E29" s="574">
        <v>0</v>
      </c>
      <c r="F29" s="574">
        <v>0</v>
      </c>
      <c r="G29" s="574">
        <v>0</v>
      </c>
      <c r="H29" s="572" t="s">
        <v>39</v>
      </c>
      <c r="I29" s="574">
        <v>0</v>
      </c>
      <c r="J29" s="574">
        <v>0</v>
      </c>
      <c r="K29" s="574">
        <v>0.5560299647873145</v>
      </c>
      <c r="L29" s="574">
        <v>0.0358174826173637</v>
      </c>
      <c r="M29" s="27"/>
    </row>
    <row r="30" spans="1:13" ht="13.5">
      <c r="A30" s="570" t="s">
        <v>625</v>
      </c>
      <c r="B30" s="573">
        <v>0</v>
      </c>
      <c r="C30" s="574">
        <v>0</v>
      </c>
      <c r="D30" s="574">
        <v>0</v>
      </c>
      <c r="E30" s="574">
        <v>0</v>
      </c>
      <c r="F30" s="574">
        <v>0</v>
      </c>
      <c r="G30" s="574">
        <v>0</v>
      </c>
      <c r="H30" s="572" t="s">
        <v>39</v>
      </c>
      <c r="I30" s="574">
        <v>1.8657246444231306</v>
      </c>
      <c r="J30" s="574">
        <v>0</v>
      </c>
      <c r="K30" s="574">
        <v>0</v>
      </c>
      <c r="L30" s="574">
        <v>0.1284210810312178</v>
      </c>
      <c r="M30" s="27"/>
    </row>
    <row r="31" spans="1:13" ht="13.5">
      <c r="A31" s="570" t="s">
        <v>626</v>
      </c>
      <c r="B31" s="573">
        <v>0</v>
      </c>
      <c r="C31" s="574">
        <v>0</v>
      </c>
      <c r="D31" s="574">
        <v>0</v>
      </c>
      <c r="E31" s="574">
        <v>0</v>
      </c>
      <c r="F31" s="574">
        <v>0</v>
      </c>
      <c r="G31" s="574">
        <v>0</v>
      </c>
      <c r="H31" s="572" t="s">
        <v>39</v>
      </c>
      <c r="I31" s="574">
        <v>0</v>
      </c>
      <c r="J31" s="574">
        <v>0</v>
      </c>
      <c r="K31" s="574">
        <v>0</v>
      </c>
      <c r="L31" s="574">
        <v>0</v>
      </c>
      <c r="M31" s="27"/>
    </row>
    <row r="32" spans="1:13" ht="13.5">
      <c r="A32" s="570" t="s">
        <v>627</v>
      </c>
      <c r="B32" s="573">
        <v>0</v>
      </c>
      <c r="C32" s="574">
        <v>0</v>
      </c>
      <c r="D32" s="574">
        <v>0</v>
      </c>
      <c r="E32" s="574">
        <v>0</v>
      </c>
      <c r="F32" s="574">
        <v>0</v>
      </c>
      <c r="G32" s="574">
        <v>0</v>
      </c>
      <c r="H32" s="572" t="s">
        <v>39</v>
      </c>
      <c r="I32" s="574">
        <v>0</v>
      </c>
      <c r="J32" s="574">
        <v>0</v>
      </c>
      <c r="K32" s="574">
        <v>0</v>
      </c>
      <c r="L32" s="574">
        <v>0</v>
      </c>
      <c r="M32" s="27"/>
    </row>
    <row r="33" spans="1:13" ht="3.75" customHeight="1">
      <c r="A33" s="570"/>
      <c r="B33" s="573"/>
      <c r="C33" s="574"/>
      <c r="D33" s="574"/>
      <c r="E33" s="574"/>
      <c r="F33" s="574"/>
      <c r="G33" s="574"/>
      <c r="H33" s="572"/>
      <c r="I33" s="574"/>
      <c r="J33" s="574"/>
      <c r="K33" s="574"/>
      <c r="L33" s="574"/>
      <c r="M33" s="27"/>
    </row>
    <row r="34" spans="1:13" ht="13.5">
      <c r="A34" s="567" t="s">
        <v>630</v>
      </c>
      <c r="B34" s="575">
        <v>9.447156372128102</v>
      </c>
      <c r="C34" s="576">
        <v>50.170156218865415</v>
      </c>
      <c r="D34" s="576">
        <v>44.091575168314776</v>
      </c>
      <c r="E34" s="576">
        <v>2.457359380909254</v>
      </c>
      <c r="F34" s="576">
        <v>31.99774640191468</v>
      </c>
      <c r="G34" s="576">
        <v>0</v>
      </c>
      <c r="H34" s="569" t="s">
        <v>39</v>
      </c>
      <c r="I34" s="576">
        <v>25.696087776580377</v>
      </c>
      <c r="J34" s="576">
        <v>48.58793505177426</v>
      </c>
      <c r="K34" s="576">
        <v>50.58800521602007</v>
      </c>
      <c r="L34" s="576">
        <v>27.39756641571712</v>
      </c>
      <c r="M34" s="27"/>
    </row>
    <row r="35" spans="1:13" ht="13.5">
      <c r="A35" s="570" t="s">
        <v>623</v>
      </c>
      <c r="B35" s="573">
        <v>0</v>
      </c>
      <c r="C35" s="574">
        <v>0</v>
      </c>
      <c r="D35" s="574">
        <v>0</v>
      </c>
      <c r="E35" s="574">
        <v>0</v>
      </c>
      <c r="F35" s="574">
        <v>0</v>
      </c>
      <c r="G35" s="574">
        <v>0</v>
      </c>
      <c r="H35" s="572" t="s">
        <v>39</v>
      </c>
      <c r="I35" s="574">
        <v>0</v>
      </c>
      <c r="J35" s="574">
        <v>0</v>
      </c>
      <c r="K35" s="574">
        <v>0</v>
      </c>
      <c r="L35" s="574">
        <v>0</v>
      </c>
      <c r="M35" s="27"/>
    </row>
    <row r="36" spans="1:13" ht="13.5">
      <c r="A36" s="570" t="s">
        <v>393</v>
      </c>
      <c r="B36" s="573">
        <v>0</v>
      </c>
      <c r="C36" s="574">
        <v>0</v>
      </c>
      <c r="D36" s="574">
        <v>0</v>
      </c>
      <c r="E36" s="574">
        <v>0</v>
      </c>
      <c r="F36" s="574">
        <v>0</v>
      </c>
      <c r="G36" s="574">
        <v>0</v>
      </c>
      <c r="H36" s="572" t="s">
        <v>39</v>
      </c>
      <c r="I36" s="574">
        <v>0</v>
      </c>
      <c r="J36" s="574">
        <v>0</v>
      </c>
      <c r="K36" s="574">
        <v>0</v>
      </c>
      <c r="L36" s="574">
        <v>0</v>
      </c>
      <c r="M36" s="27"/>
    </row>
    <row r="37" spans="1:13" ht="13.5">
      <c r="A37" s="570" t="s">
        <v>397</v>
      </c>
      <c r="B37" s="573">
        <v>9.447156372128102</v>
      </c>
      <c r="C37" s="574">
        <v>50.170156218865415</v>
      </c>
      <c r="D37" s="574">
        <v>44.091575168314776</v>
      </c>
      <c r="E37" s="574">
        <v>2.457359380909254</v>
      </c>
      <c r="F37" s="574">
        <v>31.99774640191468</v>
      </c>
      <c r="G37" s="574">
        <v>0</v>
      </c>
      <c r="H37" s="572" t="s">
        <v>39</v>
      </c>
      <c r="I37" s="574">
        <v>25.60965533536469</v>
      </c>
      <c r="J37" s="574">
        <v>48.58793505177426</v>
      </c>
      <c r="K37" s="574">
        <v>50.13143745921985</v>
      </c>
      <c r="L37" s="574">
        <v>27.362206640891195</v>
      </c>
      <c r="M37" s="27"/>
    </row>
    <row r="38" spans="1:13" ht="13.5">
      <c r="A38" s="570" t="s">
        <v>624</v>
      </c>
      <c r="B38" s="573">
        <v>0</v>
      </c>
      <c r="C38" s="574">
        <v>0</v>
      </c>
      <c r="D38" s="574">
        <v>0</v>
      </c>
      <c r="E38" s="574">
        <v>0</v>
      </c>
      <c r="F38" s="574">
        <v>0</v>
      </c>
      <c r="G38" s="574">
        <v>0</v>
      </c>
      <c r="H38" s="572" t="s">
        <v>39</v>
      </c>
      <c r="I38" s="574">
        <v>0</v>
      </c>
      <c r="J38" s="574">
        <v>0</v>
      </c>
      <c r="K38" s="574">
        <v>0.45656775680022677</v>
      </c>
      <c r="L38" s="574">
        <v>0.02941047916202869</v>
      </c>
      <c r="M38" s="27"/>
    </row>
    <row r="39" spans="1:13" ht="13.5">
      <c r="A39" s="570" t="s">
        <v>625</v>
      </c>
      <c r="B39" s="573">
        <v>0</v>
      </c>
      <c r="C39" s="574">
        <v>0</v>
      </c>
      <c r="D39" s="574">
        <v>0</v>
      </c>
      <c r="E39" s="574">
        <v>0</v>
      </c>
      <c r="F39" s="574">
        <v>0</v>
      </c>
      <c r="G39" s="574">
        <v>0</v>
      </c>
      <c r="H39" s="572" t="s">
        <v>39</v>
      </c>
      <c r="I39" s="574">
        <v>0.08643244121569063</v>
      </c>
      <c r="J39" s="574">
        <v>0</v>
      </c>
      <c r="K39" s="574">
        <v>0</v>
      </c>
      <c r="L39" s="574">
        <v>0.005949295663893715</v>
      </c>
      <c r="M39" s="27"/>
    </row>
    <row r="40" spans="1:13" ht="13.5">
      <c r="A40" s="570" t="s">
        <v>626</v>
      </c>
      <c r="B40" s="573">
        <v>0</v>
      </c>
      <c r="C40" s="574">
        <v>0</v>
      </c>
      <c r="D40" s="574">
        <v>0</v>
      </c>
      <c r="E40" s="574">
        <v>0</v>
      </c>
      <c r="F40" s="574">
        <v>0</v>
      </c>
      <c r="G40" s="574">
        <v>0</v>
      </c>
      <c r="H40" s="572" t="s">
        <v>39</v>
      </c>
      <c r="I40" s="574">
        <v>0</v>
      </c>
      <c r="J40" s="574">
        <v>0</v>
      </c>
      <c r="K40" s="574">
        <v>0</v>
      </c>
      <c r="L40" s="574">
        <v>0</v>
      </c>
      <c r="M40" s="27"/>
    </row>
    <row r="41" spans="1:13" ht="13.5">
      <c r="A41" s="570" t="s">
        <v>627</v>
      </c>
      <c r="B41" s="573">
        <v>0</v>
      </c>
      <c r="C41" s="574">
        <v>0</v>
      </c>
      <c r="D41" s="574">
        <v>0</v>
      </c>
      <c r="E41" s="574">
        <v>0</v>
      </c>
      <c r="F41" s="574">
        <v>0</v>
      </c>
      <c r="G41" s="574">
        <v>0</v>
      </c>
      <c r="H41" s="572" t="s">
        <v>39</v>
      </c>
      <c r="I41" s="574">
        <v>0</v>
      </c>
      <c r="J41" s="574">
        <v>0</v>
      </c>
      <c r="K41" s="574">
        <v>0</v>
      </c>
      <c r="L41" s="574">
        <v>0</v>
      </c>
      <c r="M41" s="27"/>
    </row>
    <row r="42" spans="1:13" ht="3" customHeight="1">
      <c r="A42" s="570"/>
      <c r="B42" s="573"/>
      <c r="C42" s="574"/>
      <c r="D42" s="574"/>
      <c r="E42" s="574"/>
      <c r="F42" s="574"/>
      <c r="G42" s="574"/>
      <c r="H42" s="572"/>
      <c r="I42" s="574"/>
      <c r="J42" s="574"/>
      <c r="K42" s="574"/>
      <c r="L42" s="574"/>
      <c r="M42" s="27"/>
    </row>
    <row r="43" spans="1:13" ht="13.5">
      <c r="A43" s="567" t="s">
        <v>631</v>
      </c>
      <c r="B43" s="575">
        <v>3.7162495297738305</v>
      </c>
      <c r="C43" s="576">
        <v>44.2708065908716</v>
      </c>
      <c r="D43" s="576">
        <v>35.990291140982706</v>
      </c>
      <c r="E43" s="576">
        <v>9.328362731108996</v>
      </c>
      <c r="F43" s="576">
        <v>33.70226408794098</v>
      </c>
      <c r="G43" s="576">
        <v>0</v>
      </c>
      <c r="H43" s="569" t="s">
        <v>39</v>
      </c>
      <c r="I43" s="576">
        <v>2.791150295332083</v>
      </c>
      <c r="J43" s="576">
        <v>40.18219337528498</v>
      </c>
      <c r="K43" s="576">
        <v>27.178197254487934</v>
      </c>
      <c r="L43" s="576">
        <v>20.40678808758933</v>
      </c>
      <c r="M43" s="27"/>
    </row>
    <row r="44" spans="1:13" ht="13.5" customHeight="1">
      <c r="A44" s="570" t="s">
        <v>623</v>
      </c>
      <c r="B44" s="573">
        <v>0</v>
      </c>
      <c r="C44" s="574">
        <v>0</v>
      </c>
      <c r="D44" s="574">
        <v>0</v>
      </c>
      <c r="E44" s="574">
        <v>0</v>
      </c>
      <c r="F44" s="574">
        <v>0</v>
      </c>
      <c r="G44" s="574">
        <v>0</v>
      </c>
      <c r="H44" s="572" t="s">
        <v>39</v>
      </c>
      <c r="I44" s="574">
        <v>0</v>
      </c>
      <c r="J44" s="574">
        <v>0</v>
      </c>
      <c r="K44" s="574">
        <v>0</v>
      </c>
      <c r="L44" s="574">
        <v>0</v>
      </c>
      <c r="M44" s="27"/>
    </row>
    <row r="45" spans="1:13" ht="13.5">
      <c r="A45" s="570" t="s">
        <v>393</v>
      </c>
      <c r="B45" s="573">
        <v>0</v>
      </c>
      <c r="C45" s="574">
        <v>0</v>
      </c>
      <c r="D45" s="574">
        <v>0</v>
      </c>
      <c r="E45" s="574">
        <v>0</v>
      </c>
      <c r="F45" s="574">
        <v>0</v>
      </c>
      <c r="G45" s="574">
        <v>0</v>
      </c>
      <c r="H45" s="572" t="s">
        <v>39</v>
      </c>
      <c r="I45" s="574">
        <v>0</v>
      </c>
      <c r="J45" s="574">
        <v>0</v>
      </c>
      <c r="K45" s="574">
        <v>0</v>
      </c>
      <c r="L45" s="574">
        <v>0</v>
      </c>
      <c r="M45" s="27"/>
    </row>
    <row r="46" spans="1:13" ht="12.75" customHeight="1">
      <c r="A46" s="570" t="s">
        <v>397</v>
      </c>
      <c r="B46" s="573">
        <v>3.7162495297738305</v>
      </c>
      <c r="C46" s="574">
        <v>44.2708065908716</v>
      </c>
      <c r="D46" s="574">
        <v>35.990291140982706</v>
      </c>
      <c r="E46" s="574">
        <v>9.328362731108996</v>
      </c>
      <c r="F46" s="574">
        <v>33.70226408794098</v>
      </c>
      <c r="G46" s="574">
        <v>0</v>
      </c>
      <c r="H46" s="572" t="s">
        <v>39</v>
      </c>
      <c r="I46" s="574">
        <v>2.7891731312123413</v>
      </c>
      <c r="J46" s="574">
        <v>40.18219337528498</v>
      </c>
      <c r="K46" s="574">
        <v>27.146462694761475</v>
      </c>
      <c r="L46" s="574">
        <v>20.404607767901567</v>
      </c>
      <c r="M46" s="27"/>
    </row>
    <row r="47" spans="1:13" ht="13.5">
      <c r="A47" s="570" t="s">
        <v>624</v>
      </c>
      <c r="B47" s="573">
        <v>0</v>
      </c>
      <c r="C47" s="574">
        <v>0</v>
      </c>
      <c r="D47" s="574">
        <v>0</v>
      </c>
      <c r="E47" s="574">
        <v>0</v>
      </c>
      <c r="F47" s="574">
        <v>0</v>
      </c>
      <c r="G47" s="574">
        <v>0</v>
      </c>
      <c r="H47" s="572" t="s">
        <v>39</v>
      </c>
      <c r="I47" s="574">
        <v>0</v>
      </c>
      <c r="J47" s="574">
        <v>0</v>
      </c>
      <c r="K47" s="574">
        <v>0.0317345597264576</v>
      </c>
      <c r="L47" s="574">
        <v>0.0020442280332982825</v>
      </c>
      <c r="M47" s="27"/>
    </row>
    <row r="48" spans="1:13" ht="13.5">
      <c r="A48" s="570" t="s">
        <v>625</v>
      </c>
      <c r="B48" s="573">
        <v>0</v>
      </c>
      <c r="C48" s="574">
        <v>0</v>
      </c>
      <c r="D48" s="574">
        <v>0</v>
      </c>
      <c r="E48" s="574">
        <v>0</v>
      </c>
      <c r="F48" s="574">
        <v>0</v>
      </c>
      <c r="G48" s="574">
        <v>0</v>
      </c>
      <c r="H48" s="572" t="s">
        <v>39</v>
      </c>
      <c r="I48" s="574">
        <v>0.001977164119741457</v>
      </c>
      <c r="J48" s="574">
        <v>0</v>
      </c>
      <c r="K48" s="574">
        <v>0</v>
      </c>
      <c r="L48" s="574">
        <v>0.00013609165446374922</v>
      </c>
      <c r="M48" s="27"/>
    </row>
    <row r="49" spans="1:13" ht="13.5">
      <c r="A49" s="570" t="s">
        <v>626</v>
      </c>
      <c r="B49" s="573">
        <v>0</v>
      </c>
      <c r="C49" s="574">
        <v>0</v>
      </c>
      <c r="D49" s="574">
        <v>0</v>
      </c>
      <c r="E49" s="574">
        <v>0</v>
      </c>
      <c r="F49" s="574">
        <v>0</v>
      </c>
      <c r="G49" s="574">
        <v>0</v>
      </c>
      <c r="H49" s="572" t="s">
        <v>39</v>
      </c>
      <c r="I49" s="574">
        <v>0</v>
      </c>
      <c r="J49" s="574">
        <v>0</v>
      </c>
      <c r="K49" s="574">
        <v>0</v>
      </c>
      <c r="L49" s="574">
        <v>0</v>
      </c>
      <c r="M49" s="27"/>
    </row>
    <row r="50" spans="1:13" ht="13.5">
      <c r="A50" s="570" t="s">
        <v>627</v>
      </c>
      <c r="B50" s="573">
        <v>0</v>
      </c>
      <c r="C50" s="574">
        <v>0</v>
      </c>
      <c r="D50" s="574">
        <v>0</v>
      </c>
      <c r="E50" s="574">
        <v>0</v>
      </c>
      <c r="F50" s="574">
        <v>0</v>
      </c>
      <c r="G50" s="574">
        <v>0</v>
      </c>
      <c r="H50" s="572" t="s">
        <v>39</v>
      </c>
      <c r="I50" s="574">
        <v>0</v>
      </c>
      <c r="J50" s="574">
        <v>0</v>
      </c>
      <c r="K50" s="574">
        <v>0</v>
      </c>
      <c r="L50" s="574">
        <v>0</v>
      </c>
      <c r="M50" s="27"/>
    </row>
    <row r="51" spans="1:13" ht="3" customHeight="1">
      <c r="A51" s="570"/>
      <c r="B51" s="573"/>
      <c r="C51" s="574"/>
      <c r="D51" s="574"/>
      <c r="E51" s="574"/>
      <c r="F51" s="574"/>
      <c r="G51" s="574"/>
      <c r="H51" s="572"/>
      <c r="I51" s="574"/>
      <c r="J51" s="574"/>
      <c r="K51" s="574"/>
      <c r="L51" s="574"/>
      <c r="M51" s="27"/>
    </row>
    <row r="52" spans="1:13" ht="13.5">
      <c r="A52" s="567" t="s">
        <v>632</v>
      </c>
      <c r="B52" s="575">
        <v>86.36872387790976</v>
      </c>
      <c r="C52" s="576">
        <v>5.256210027202346</v>
      </c>
      <c r="D52" s="576">
        <v>19.547450892906838</v>
      </c>
      <c r="E52" s="576">
        <v>72.42844449859084</v>
      </c>
      <c r="F52" s="576">
        <v>34.03566140513561</v>
      </c>
      <c r="G52" s="576">
        <v>99.77507855022219</v>
      </c>
      <c r="H52" s="569" t="s">
        <v>39</v>
      </c>
      <c r="I52" s="576">
        <v>59.219795590498094</v>
      </c>
      <c r="J52" s="576">
        <v>7.357995357515952</v>
      </c>
      <c r="K52" s="576">
        <v>9.95562810047064</v>
      </c>
      <c r="L52" s="576">
        <v>49.070052916852674</v>
      </c>
      <c r="M52" s="27"/>
    </row>
    <row r="53" spans="1:13" ht="13.5">
      <c r="A53" s="570" t="s">
        <v>623</v>
      </c>
      <c r="B53" s="573">
        <v>26.275573297947215</v>
      </c>
      <c r="C53" s="574">
        <v>0</v>
      </c>
      <c r="D53" s="574">
        <v>0</v>
      </c>
      <c r="E53" s="574">
        <v>0</v>
      </c>
      <c r="F53" s="574">
        <v>0</v>
      </c>
      <c r="G53" s="574">
        <v>67.22914606465163</v>
      </c>
      <c r="H53" s="572" t="s">
        <v>39</v>
      </c>
      <c r="I53" s="574">
        <v>0</v>
      </c>
      <c r="J53" s="574">
        <v>0</v>
      </c>
      <c r="K53" s="574">
        <v>0</v>
      </c>
      <c r="L53" s="574">
        <v>14.27130915806105</v>
      </c>
      <c r="M53" s="27"/>
    </row>
    <row r="54" spans="1:13" ht="13.5">
      <c r="A54" s="570" t="s">
        <v>397</v>
      </c>
      <c r="B54" s="573">
        <v>60.09314953995648</v>
      </c>
      <c r="C54" s="574">
        <v>5.256210027202346</v>
      </c>
      <c r="D54" s="574">
        <v>19.547450892906838</v>
      </c>
      <c r="E54" s="574">
        <v>72.42844449859084</v>
      </c>
      <c r="F54" s="574">
        <v>32.46999531007659</v>
      </c>
      <c r="G54" s="574">
        <v>32.54593248557059</v>
      </c>
      <c r="H54" s="572" t="s">
        <v>39</v>
      </c>
      <c r="I54" s="574">
        <v>59.21917039045257</v>
      </c>
      <c r="J54" s="574">
        <v>7.357995357515952</v>
      </c>
      <c r="K54" s="574">
        <v>9.95562810047064</v>
      </c>
      <c r="L54" s="574">
        <v>34.76861426308976</v>
      </c>
      <c r="M54" s="27"/>
    </row>
    <row r="55" spans="1:13" ht="13.5">
      <c r="A55" s="578" t="s">
        <v>633</v>
      </c>
      <c r="B55" s="573">
        <v>0</v>
      </c>
      <c r="C55" s="574">
        <v>0</v>
      </c>
      <c r="D55" s="574">
        <v>0</v>
      </c>
      <c r="E55" s="574">
        <v>0</v>
      </c>
      <c r="F55" s="574">
        <v>0</v>
      </c>
      <c r="G55" s="574">
        <v>0</v>
      </c>
      <c r="H55" s="572" t="s">
        <v>39</v>
      </c>
      <c r="I55" s="574">
        <v>0</v>
      </c>
      <c r="J55" s="574">
        <v>0</v>
      </c>
      <c r="K55" s="574">
        <v>0</v>
      </c>
      <c r="L55" s="574">
        <v>0</v>
      </c>
      <c r="M55" s="27"/>
    </row>
    <row r="56" spans="1:13" ht="13.5">
      <c r="A56" s="578" t="s">
        <v>634</v>
      </c>
      <c r="B56" s="573">
        <v>60.09314953995648</v>
      </c>
      <c r="C56" s="574">
        <v>5.256210027202346</v>
      </c>
      <c r="D56" s="574">
        <v>19.547450892906838</v>
      </c>
      <c r="E56" s="574">
        <v>72.42844449859084</v>
      </c>
      <c r="F56" s="574">
        <v>32.46999531007659</v>
      </c>
      <c r="G56" s="574">
        <v>32.54593248557059</v>
      </c>
      <c r="H56" s="572" t="s">
        <v>39</v>
      </c>
      <c r="I56" s="574">
        <v>59.21917039045257</v>
      </c>
      <c r="J56" s="574">
        <v>7.357995357515952</v>
      </c>
      <c r="K56" s="574">
        <v>9.95562810047064</v>
      </c>
      <c r="L56" s="574">
        <v>34.76861426308976</v>
      </c>
      <c r="M56" s="27"/>
    </row>
    <row r="57" spans="1:13" ht="13.5">
      <c r="A57" s="579" t="s">
        <v>635</v>
      </c>
      <c r="B57" s="573">
        <v>0.000310760412375007</v>
      </c>
      <c r="C57" s="574">
        <v>0</v>
      </c>
      <c r="D57" s="574">
        <v>0</v>
      </c>
      <c r="E57" s="574">
        <v>5.717793027033343</v>
      </c>
      <c r="F57" s="574">
        <v>0</v>
      </c>
      <c r="G57" s="574">
        <v>0</v>
      </c>
      <c r="H57" s="572" t="s">
        <v>39</v>
      </c>
      <c r="I57" s="574">
        <v>59.026635095993676</v>
      </c>
      <c r="J57" s="574">
        <v>0</v>
      </c>
      <c r="K57" s="574">
        <v>0</v>
      </c>
      <c r="L57" s="574">
        <v>4.443596065565266</v>
      </c>
      <c r="M57" s="27"/>
    </row>
    <row r="58" spans="1:13" ht="13.5">
      <c r="A58" s="570" t="s">
        <v>625</v>
      </c>
      <c r="B58" s="573">
        <v>0</v>
      </c>
      <c r="C58" s="574">
        <v>0</v>
      </c>
      <c r="D58" s="574">
        <v>0</v>
      </c>
      <c r="E58" s="574">
        <v>0</v>
      </c>
      <c r="F58" s="574">
        <v>0</v>
      </c>
      <c r="G58" s="574">
        <v>0</v>
      </c>
      <c r="H58" s="572" t="s">
        <v>39</v>
      </c>
      <c r="I58" s="574">
        <v>0.0006252000455242353</v>
      </c>
      <c r="J58" s="574">
        <v>0</v>
      </c>
      <c r="K58" s="574">
        <v>0</v>
      </c>
      <c r="L58" s="574">
        <v>4.303360945945677E-05</v>
      </c>
      <c r="M58" s="27"/>
    </row>
    <row r="59" spans="1:13" ht="13.5">
      <c r="A59" s="570" t="s">
        <v>627</v>
      </c>
      <c r="B59" s="573">
        <v>1.0400060687808833E-06</v>
      </c>
      <c r="C59" s="574">
        <v>0</v>
      </c>
      <c r="D59" s="574">
        <v>0</v>
      </c>
      <c r="E59" s="574">
        <v>0</v>
      </c>
      <c r="F59" s="574">
        <v>1.5656660950590213</v>
      </c>
      <c r="G59" s="574">
        <v>0</v>
      </c>
      <c r="H59" s="572" t="s">
        <v>39</v>
      </c>
      <c r="I59" s="574">
        <v>0</v>
      </c>
      <c r="J59" s="574">
        <v>0</v>
      </c>
      <c r="K59" s="574">
        <v>0</v>
      </c>
      <c r="L59" s="574">
        <v>0.030086462092403947</v>
      </c>
      <c r="M59" s="27"/>
    </row>
    <row r="60" spans="1:13" ht="3" customHeight="1">
      <c r="A60" s="570"/>
      <c r="B60" s="573">
        <v>0</v>
      </c>
      <c r="C60" s="574">
        <v>0</v>
      </c>
      <c r="D60" s="574">
        <v>0</v>
      </c>
      <c r="E60" s="574">
        <v>0</v>
      </c>
      <c r="F60" s="574">
        <v>0</v>
      </c>
      <c r="G60" s="574">
        <v>0</v>
      </c>
      <c r="H60" s="572">
        <v>0</v>
      </c>
      <c r="I60" s="574">
        <v>0</v>
      </c>
      <c r="J60" s="574">
        <v>0</v>
      </c>
      <c r="K60" s="574">
        <v>0</v>
      </c>
      <c r="L60" s="574">
        <v>0</v>
      </c>
      <c r="M60" s="27"/>
    </row>
    <row r="61" spans="1:13" ht="13.5">
      <c r="A61" s="567" t="s">
        <v>636</v>
      </c>
      <c r="B61" s="575">
        <v>0.018810934499015934</v>
      </c>
      <c r="C61" s="576">
        <v>9.162958261677585E-05</v>
      </c>
      <c r="D61" s="576">
        <v>0.0561269602415607</v>
      </c>
      <c r="E61" s="576">
        <v>15.770473390064021</v>
      </c>
      <c r="F61" s="576">
        <v>0</v>
      </c>
      <c r="G61" s="576">
        <v>0</v>
      </c>
      <c r="H61" s="569" t="s">
        <v>39</v>
      </c>
      <c r="I61" s="576">
        <v>0</v>
      </c>
      <c r="J61" s="576">
        <v>0</v>
      </c>
      <c r="K61" s="576">
        <v>3.416310073529436</v>
      </c>
      <c r="L61" s="576">
        <v>1.2837034336592865</v>
      </c>
      <c r="M61" s="27"/>
    </row>
    <row r="62" spans="1:13" ht="13.5">
      <c r="A62" s="570" t="s">
        <v>397</v>
      </c>
      <c r="B62" s="573">
        <v>0</v>
      </c>
      <c r="C62" s="574">
        <v>0</v>
      </c>
      <c r="D62" s="574">
        <v>0.005013529022054377</v>
      </c>
      <c r="E62" s="574">
        <v>0</v>
      </c>
      <c r="F62" s="574">
        <v>0</v>
      </c>
      <c r="G62" s="574">
        <v>0</v>
      </c>
      <c r="H62" s="572" t="s">
        <v>39</v>
      </c>
      <c r="I62" s="574">
        <v>0</v>
      </c>
      <c r="J62" s="574">
        <v>0</v>
      </c>
      <c r="K62" s="574">
        <v>0.013525483884689384</v>
      </c>
      <c r="L62" s="574">
        <v>0.0016364118296268567</v>
      </c>
      <c r="M62" s="27"/>
    </row>
    <row r="63" spans="1:13" ht="13.5">
      <c r="A63" s="570" t="s">
        <v>637</v>
      </c>
      <c r="B63" s="573">
        <v>0.018810934499015934</v>
      </c>
      <c r="C63" s="574">
        <v>9.162958261677585E-05</v>
      </c>
      <c r="D63" s="574">
        <v>0.04356123582247141</v>
      </c>
      <c r="E63" s="574">
        <v>15.770473390064021</v>
      </c>
      <c r="F63" s="574">
        <v>0</v>
      </c>
      <c r="G63" s="574">
        <v>0</v>
      </c>
      <c r="H63" s="572" t="s">
        <v>39</v>
      </c>
      <c r="I63" s="574">
        <v>0</v>
      </c>
      <c r="J63" s="574">
        <v>0</v>
      </c>
      <c r="K63" s="574">
        <v>3.4027845896447464</v>
      </c>
      <c r="L63" s="574">
        <v>1.2809144310400085</v>
      </c>
      <c r="M63" s="27"/>
    </row>
    <row r="64" spans="1:13" ht="13.5">
      <c r="A64" s="570" t="s">
        <v>627</v>
      </c>
      <c r="B64" s="573">
        <v>0</v>
      </c>
      <c r="C64" s="574">
        <v>0</v>
      </c>
      <c r="D64" s="574">
        <v>0.007552195397034909</v>
      </c>
      <c r="E64" s="574">
        <v>0</v>
      </c>
      <c r="F64" s="574">
        <v>0</v>
      </c>
      <c r="G64" s="574">
        <v>0</v>
      </c>
      <c r="H64" s="572" t="s">
        <v>39</v>
      </c>
      <c r="I64" s="574">
        <v>0</v>
      </c>
      <c r="J64" s="574">
        <v>0</v>
      </c>
      <c r="K64" s="574">
        <v>0</v>
      </c>
      <c r="L64" s="574">
        <v>0.0011525907896514495</v>
      </c>
      <c r="M64" s="27"/>
    </row>
    <row r="65" spans="1:13" ht="4.5" customHeight="1">
      <c r="A65" s="580"/>
      <c r="B65" s="581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27"/>
    </row>
    <row r="66" spans="1:13" ht="24.75" customHeight="1">
      <c r="A66" s="582" t="s">
        <v>638</v>
      </c>
      <c r="B66" s="583">
        <v>3788439.43153</v>
      </c>
      <c r="C66" s="584">
        <v>2733898.73495</v>
      </c>
      <c r="D66" s="584">
        <v>2052920.79785</v>
      </c>
      <c r="E66" s="584">
        <v>895392.09653</v>
      </c>
      <c r="F66" s="584">
        <v>258486.58809</v>
      </c>
      <c r="G66" s="584">
        <v>1374804.00071</v>
      </c>
      <c r="H66" s="584">
        <v>0</v>
      </c>
      <c r="I66" s="584">
        <v>925889.248</v>
      </c>
      <c r="J66" s="584">
        <v>555158.08213</v>
      </c>
      <c r="K66" s="584">
        <v>866497.13237</v>
      </c>
      <c r="L66" s="584">
        <v>13451486.11216</v>
      </c>
      <c r="M66" s="27"/>
    </row>
    <row r="67" spans="1:13" ht="6" customHeight="1" thickBot="1">
      <c r="A67" s="585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7"/>
    </row>
    <row r="68" spans="1:13" ht="13.5">
      <c r="A68" s="27" t="s">
        <v>583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27"/>
    </row>
    <row r="69" spans="1:13" ht="13.5">
      <c r="A69" s="27" t="s">
        <v>639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27"/>
    </row>
    <row r="70" spans="1:13" ht="13.5">
      <c r="A70" s="27" t="s">
        <v>640</v>
      </c>
      <c r="B70" s="586"/>
      <c r="C70" s="586"/>
      <c r="D70" s="586"/>
      <c r="E70" s="586"/>
      <c r="F70" s="586"/>
      <c r="G70" s="586"/>
      <c r="H70" s="586"/>
      <c r="I70" s="586"/>
      <c r="J70" s="586"/>
      <c r="K70" s="586"/>
      <c r="L70" s="586"/>
      <c r="M70" s="27"/>
    </row>
    <row r="71" spans="1:13" ht="13.5">
      <c r="A71" s="587" t="s">
        <v>641</v>
      </c>
      <c r="B71" s="586"/>
      <c r="C71" s="586"/>
      <c r="D71" s="586"/>
      <c r="E71" s="586"/>
      <c r="F71" s="586"/>
      <c r="G71" s="586"/>
      <c r="H71" s="586"/>
      <c r="I71" s="586"/>
      <c r="J71" s="586"/>
      <c r="K71" s="586"/>
      <c r="L71" s="586"/>
      <c r="M71" s="27"/>
    </row>
    <row r="72" spans="1:13" ht="13.5">
      <c r="A72" s="1336"/>
      <c r="B72" s="1336"/>
      <c r="C72" s="1336"/>
      <c r="D72" s="1336"/>
      <c r="E72" s="1336"/>
      <c r="F72" s="1336"/>
      <c r="G72" s="1336"/>
      <c r="H72" s="588"/>
      <c r="I72" s="588"/>
      <c r="J72" s="588"/>
      <c r="K72" s="588"/>
      <c r="L72" s="588"/>
      <c r="M72" s="27"/>
    </row>
    <row r="73" spans="1:13" ht="13.5">
      <c r="A73" s="589"/>
      <c r="B73" s="590"/>
      <c r="C73" s="590"/>
      <c r="D73" s="590"/>
      <c r="E73" s="590"/>
      <c r="F73" s="590"/>
      <c r="G73" s="590"/>
      <c r="H73" s="590"/>
      <c r="I73" s="590"/>
      <c r="J73" s="590"/>
      <c r="K73" s="590"/>
      <c r="L73" s="590"/>
      <c r="M73" s="27"/>
    </row>
    <row r="74" spans="1:13" ht="13.5">
      <c r="A74" s="591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27"/>
    </row>
    <row r="75" spans="1:13" ht="13.5">
      <c r="A75" s="591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27"/>
    </row>
    <row r="76" spans="1:13" ht="13.5">
      <c r="A76" s="591"/>
      <c r="B76" s="592"/>
      <c r="C76" s="592"/>
      <c r="D76" s="592"/>
      <c r="E76" s="592"/>
      <c r="F76" s="592"/>
      <c r="G76" s="592"/>
      <c r="H76" s="592"/>
      <c r="I76" s="592"/>
      <c r="J76" s="592"/>
      <c r="K76" s="592"/>
      <c r="L76" s="592"/>
      <c r="M76" s="27"/>
    </row>
    <row r="77" spans="1:12" ht="15">
      <c r="A77" s="593"/>
      <c r="B77" s="594"/>
      <c r="C77" s="594"/>
      <c r="D77" s="594"/>
      <c r="E77" s="594"/>
      <c r="F77" s="594"/>
      <c r="G77" s="594"/>
      <c r="H77" s="594"/>
      <c r="I77" s="594"/>
      <c r="J77" s="594"/>
      <c r="K77" s="594"/>
      <c r="L77" s="594"/>
    </row>
    <row r="78" spans="1:12" ht="15">
      <c r="A78" s="593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5">
      <c r="A79" s="593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5">
      <c r="A80" s="593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5">
      <c r="A81" s="593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5">
      <c r="A82" s="593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5">
      <c r="A83" s="593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5">
      <c r="A84" s="593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15">
      <c r="A85" s="593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">
      <c r="A86" s="593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5">
      <c r="A87" s="593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5">
      <c r="A88" s="593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15">
      <c r="A89" s="593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15">
      <c r="A90" s="593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5">
      <c r="A91" s="593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5">
      <c r="A92" s="593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">
      <c r="A93" s="593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2" ht="15">
      <c r="A94" s="593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2" ht="15">
      <c r="A95" s="593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5">
      <c r="A96" s="593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15">
      <c r="A97" s="593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</sheetData>
  <mergeCells count="4">
    <mergeCell ref="A2:L2"/>
    <mergeCell ref="A3:L3"/>
    <mergeCell ref="A4:L4"/>
    <mergeCell ref="A72:G72"/>
  </mergeCells>
  <hyperlinks>
    <hyperlink ref="A71" r:id="rId1" display="https://www.sbs.gob.pe/Portals/0/jer/pfrpv_normatividad/20160719_Res-11356-2008.pdf"/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showGridLines="0" zoomScale="75" zoomScaleNormal="75" workbookViewId="0" topLeftCell="A1"/>
  </sheetViews>
  <sheetFormatPr defaultColWidth="10.8515625" defaultRowHeight="15"/>
  <cols>
    <col min="1" max="1" width="35.57421875" style="5" customWidth="1"/>
    <col min="2" max="10" width="11.7109375" style="5" customWidth="1"/>
    <col min="11" max="11" width="17.140625" style="5" customWidth="1"/>
    <col min="12" max="12" width="14.00390625" style="5" customWidth="1"/>
    <col min="13" max="13" width="10.8515625" style="5" customWidth="1"/>
    <col min="14" max="14" width="12.7109375" style="5" customWidth="1"/>
    <col min="15" max="16384" width="10.8515625" style="5" customWidth="1"/>
  </cols>
  <sheetData>
    <row r="1" spans="1:11" s="93" customFormat="1" ht="20.1" customHeight="1">
      <c r="A1" s="1204" t="s">
        <v>1044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4" s="94" customFormat="1" ht="24" customHeight="1">
      <c r="A2" s="358" t="s">
        <v>642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595"/>
      <c r="M2" s="595"/>
      <c r="N2" s="595"/>
    </row>
    <row r="3" spans="1:14" s="93" customFormat="1" ht="20.1" customHeight="1">
      <c r="A3" s="95">
        <v>44165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596"/>
      <c r="M3" s="596"/>
      <c r="N3" s="596"/>
    </row>
    <row r="4" spans="1:14" s="99" customFormat="1" ht="20.1" customHeight="1">
      <c r="A4" s="185" t="s">
        <v>65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597"/>
      <c r="M4" s="597"/>
      <c r="N4" s="597"/>
    </row>
    <row r="5" ht="6.75" customHeight="1" thickBot="1">
      <c r="A5" s="598"/>
    </row>
    <row r="6" spans="1:33" s="104" customFormat="1" ht="60" customHeight="1">
      <c r="A6" s="162" t="s">
        <v>1</v>
      </c>
      <c r="B6" s="551" t="s">
        <v>643</v>
      </c>
      <c r="C6" s="551" t="s">
        <v>396</v>
      </c>
      <c r="D6" s="599" t="s">
        <v>644</v>
      </c>
      <c r="E6" s="600" t="s">
        <v>397</v>
      </c>
      <c r="F6" s="551" t="s">
        <v>645</v>
      </c>
      <c r="G6" s="551" t="s">
        <v>624</v>
      </c>
      <c r="H6" s="599" t="s">
        <v>646</v>
      </c>
      <c r="I6" s="551" t="s">
        <v>647</v>
      </c>
      <c r="J6" s="599" t="s">
        <v>648</v>
      </c>
      <c r="K6" s="162" t="s">
        <v>649</v>
      </c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</row>
    <row r="7" spans="1:33" s="104" customFormat="1" ht="7.5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</row>
    <row r="8" spans="1:12" s="20" customFormat="1" ht="20.1" customHeight="1">
      <c r="A8" s="79" t="s">
        <v>28</v>
      </c>
      <c r="B8" s="601">
        <v>1.029447631678396E-06</v>
      </c>
      <c r="C8" s="601">
        <v>26.32535877013471</v>
      </c>
      <c r="D8" s="601" t="s">
        <v>39</v>
      </c>
      <c r="E8" s="601">
        <v>73.65582928861664</v>
      </c>
      <c r="F8" s="601">
        <v>0.01881093819710061</v>
      </c>
      <c r="G8" s="601" t="s">
        <v>39</v>
      </c>
      <c r="H8" s="601" t="s">
        <v>39</v>
      </c>
      <c r="I8" s="601" t="s">
        <v>39</v>
      </c>
      <c r="J8" s="601">
        <v>-2.6396089677315744E-08</v>
      </c>
      <c r="K8" s="602">
        <v>3788439.431</v>
      </c>
      <c r="L8" s="603"/>
    </row>
    <row r="9" spans="1:12" s="20" customFormat="1" ht="20.1" customHeight="1">
      <c r="A9" s="21" t="s">
        <v>29</v>
      </c>
      <c r="B9" s="601" t="s">
        <v>39</v>
      </c>
      <c r="C9" s="601" t="s">
        <v>39</v>
      </c>
      <c r="D9" s="601" t="s">
        <v>39</v>
      </c>
      <c r="E9" s="601">
        <v>99.99990840918981</v>
      </c>
      <c r="F9" s="601">
        <v>9.162738798064053E-05</v>
      </c>
      <c r="G9" s="601" t="s">
        <v>39</v>
      </c>
      <c r="H9" s="601" t="s">
        <v>39</v>
      </c>
      <c r="I9" s="601" t="s">
        <v>39</v>
      </c>
      <c r="J9" s="601">
        <v>-3.657779264365716E-08</v>
      </c>
      <c r="K9" s="602">
        <v>2733898.734</v>
      </c>
      <c r="L9" s="603"/>
    </row>
    <row r="10" spans="1:12" s="20" customFormat="1" ht="20.1" customHeight="1">
      <c r="A10" s="21" t="s">
        <v>30</v>
      </c>
      <c r="B10" s="601" t="s">
        <v>39</v>
      </c>
      <c r="C10" s="601" t="s">
        <v>39</v>
      </c>
      <c r="D10" s="601" t="s">
        <v>39</v>
      </c>
      <c r="E10" s="601">
        <v>99.94387309039473</v>
      </c>
      <c r="F10" s="601">
        <v>0.05612695831635632</v>
      </c>
      <c r="G10" s="601" t="s">
        <v>39</v>
      </c>
      <c r="H10" s="601" t="s">
        <v>39</v>
      </c>
      <c r="I10" s="601" t="s">
        <v>39</v>
      </c>
      <c r="J10" s="601">
        <v>-4.871108908118764E-08</v>
      </c>
      <c r="K10" s="602">
        <v>2052920.797</v>
      </c>
      <c r="L10" s="603"/>
    </row>
    <row r="11" spans="1:12" s="20" customFormat="1" ht="20.1" customHeight="1">
      <c r="A11" s="21" t="s">
        <v>31</v>
      </c>
      <c r="B11" s="601" t="s">
        <v>39</v>
      </c>
      <c r="C11" s="601" t="s">
        <v>39</v>
      </c>
      <c r="D11" s="601" t="s">
        <v>39</v>
      </c>
      <c r="E11" s="601">
        <v>84.22952663633966</v>
      </c>
      <c r="F11" s="601">
        <v>15.770473363660336</v>
      </c>
      <c r="G11" s="601" t="s">
        <v>39</v>
      </c>
      <c r="H11" s="601" t="s">
        <v>39</v>
      </c>
      <c r="I11" s="601" t="s">
        <v>39</v>
      </c>
      <c r="J11" s="601">
        <v>6.5008012884522265E-15</v>
      </c>
      <c r="K11" s="602">
        <v>895392.096</v>
      </c>
      <c r="L11" s="603"/>
    </row>
    <row r="12" spans="1:12" s="20" customFormat="1" ht="20.1" customHeight="1">
      <c r="A12" s="21" t="s">
        <v>32</v>
      </c>
      <c r="B12" s="601" t="s">
        <v>39</v>
      </c>
      <c r="C12" s="601" t="s">
        <v>39</v>
      </c>
      <c r="D12" s="601" t="s">
        <v>39</v>
      </c>
      <c r="E12" s="601">
        <v>98.4343338541031</v>
      </c>
      <c r="F12" s="601" t="s">
        <v>39</v>
      </c>
      <c r="G12" s="601" t="s">
        <v>39</v>
      </c>
      <c r="H12" s="601" t="s">
        <v>39</v>
      </c>
      <c r="I12" s="601" t="s">
        <v>39</v>
      </c>
      <c r="J12" s="601">
        <v>1.5656661458968935</v>
      </c>
      <c r="K12" s="602">
        <v>258486.588</v>
      </c>
      <c r="L12" s="603"/>
    </row>
    <row r="13" spans="1:12" s="20" customFormat="1" ht="20.1" customHeight="1">
      <c r="A13" s="21" t="s">
        <v>33</v>
      </c>
      <c r="B13" s="601" t="s">
        <v>39</v>
      </c>
      <c r="C13" s="601">
        <v>67.37374323903626</v>
      </c>
      <c r="D13" s="601" t="s">
        <v>39</v>
      </c>
      <c r="E13" s="601">
        <v>32.62625683370138</v>
      </c>
      <c r="F13" s="601" t="s">
        <v>39</v>
      </c>
      <c r="G13" s="601" t="s">
        <v>39</v>
      </c>
      <c r="H13" s="601" t="s">
        <v>39</v>
      </c>
      <c r="I13" s="601" t="s">
        <v>39</v>
      </c>
      <c r="J13" s="601">
        <v>-7.273764036835725E-08</v>
      </c>
      <c r="K13" s="602">
        <v>1374804</v>
      </c>
      <c r="L13" s="603"/>
    </row>
    <row r="14" spans="1:12" s="20" customFormat="1" ht="20.1" customHeight="1">
      <c r="A14" s="21" t="s">
        <v>34</v>
      </c>
      <c r="B14" s="601" t="s">
        <v>39</v>
      </c>
      <c r="C14" s="601" t="s">
        <v>39</v>
      </c>
      <c r="D14" s="601" t="s">
        <v>39</v>
      </c>
      <c r="E14" s="601" t="s">
        <v>39</v>
      </c>
      <c r="F14" s="601" t="s">
        <v>39</v>
      </c>
      <c r="G14" s="601" t="s">
        <v>39</v>
      </c>
      <c r="H14" s="601" t="s">
        <v>39</v>
      </c>
      <c r="I14" s="601" t="s">
        <v>39</v>
      </c>
      <c r="J14" s="601" t="s">
        <v>39</v>
      </c>
      <c r="K14" s="602" t="s">
        <v>39</v>
      </c>
      <c r="L14" s="603"/>
    </row>
    <row r="15" spans="1:12" s="20" customFormat="1" ht="20.1" customHeight="1">
      <c r="A15" s="79" t="s">
        <v>35</v>
      </c>
      <c r="B15" s="601" t="s">
        <v>39</v>
      </c>
      <c r="C15" s="601" t="s">
        <v>39</v>
      </c>
      <c r="D15" s="601" t="s">
        <v>39</v>
      </c>
      <c r="E15" s="601">
        <v>97.6229234708642</v>
      </c>
      <c r="F15" s="601" t="s">
        <v>39</v>
      </c>
      <c r="G15" s="601" t="s">
        <v>39</v>
      </c>
      <c r="H15" s="601">
        <v>2.3770765291358043</v>
      </c>
      <c r="I15" s="601" t="s">
        <v>39</v>
      </c>
      <c r="J15" s="601">
        <v>1.964586377339438E-15</v>
      </c>
      <c r="K15" s="602">
        <v>925889.248</v>
      </c>
      <c r="L15" s="603"/>
    </row>
    <row r="16" spans="1:12" s="20" customFormat="1" ht="20.1" customHeight="1">
      <c r="A16" s="79" t="s">
        <v>36</v>
      </c>
      <c r="B16" s="601" t="s">
        <v>39</v>
      </c>
      <c r="C16" s="601" t="s">
        <v>39</v>
      </c>
      <c r="D16" s="601" t="s">
        <v>39</v>
      </c>
      <c r="E16" s="601">
        <v>100</v>
      </c>
      <c r="F16" s="601" t="s">
        <v>39</v>
      </c>
      <c r="G16" s="601" t="s">
        <v>39</v>
      </c>
      <c r="H16" s="601" t="s">
        <v>39</v>
      </c>
      <c r="I16" s="601" t="s">
        <v>39</v>
      </c>
      <c r="J16" s="601" t="s">
        <v>39</v>
      </c>
      <c r="K16" s="602">
        <v>555158.082</v>
      </c>
      <c r="L16" s="603"/>
    </row>
    <row r="17" spans="1:12" s="20" customFormat="1" ht="20.1" customHeight="1">
      <c r="A17" s="79" t="s">
        <v>37</v>
      </c>
      <c r="B17" s="601" t="s">
        <v>39</v>
      </c>
      <c r="C17" s="601" t="s">
        <v>39</v>
      </c>
      <c r="D17" s="601" t="s">
        <v>39</v>
      </c>
      <c r="E17" s="601">
        <v>95.53935765363849</v>
      </c>
      <c r="F17" s="601">
        <v>3.416310095761517</v>
      </c>
      <c r="G17" s="601">
        <v>1.044332250599994</v>
      </c>
      <c r="H17" s="601" t="s">
        <v>39</v>
      </c>
      <c r="I17" s="601" t="s">
        <v>39</v>
      </c>
      <c r="J17" s="601">
        <v>-1.2595467449596982E-15</v>
      </c>
      <c r="K17" s="602">
        <v>866497.132</v>
      </c>
      <c r="L17" s="603"/>
    </row>
    <row r="18" spans="1:12" s="121" customFormat="1" ht="27" customHeight="1" thickBot="1">
      <c r="A18" s="85" t="s">
        <v>38</v>
      </c>
      <c r="B18" s="604">
        <v>2.899307904485404E-07</v>
      </c>
      <c r="C18" s="604">
        <v>14.300109099885933</v>
      </c>
      <c r="D18" s="604" t="s">
        <v>39</v>
      </c>
      <c r="E18" s="604">
        <v>84.15521052553134</v>
      </c>
      <c r="F18" s="604">
        <v>1.2837034333128718</v>
      </c>
      <c r="G18" s="604">
        <v>0.06727218782628208</v>
      </c>
      <c r="H18" s="604">
        <v>0.16361832308558485</v>
      </c>
      <c r="I18" s="604" t="s">
        <v>39</v>
      </c>
      <c r="J18" s="604">
        <v>0.030086140427215767</v>
      </c>
      <c r="K18" s="108">
        <v>13451486.108</v>
      </c>
      <c r="L18" s="603"/>
    </row>
    <row r="19" spans="1:12" s="6" customFormat="1" ht="7.5" customHeight="1">
      <c r="A19" s="605"/>
      <c r="B19" s="113"/>
      <c r="C19" s="113"/>
      <c r="D19" s="113"/>
      <c r="E19" s="113"/>
      <c r="F19" s="113"/>
      <c r="G19" s="113"/>
      <c r="H19" s="113"/>
      <c r="I19" s="113"/>
      <c r="J19" s="114"/>
      <c r="K19" s="606"/>
      <c r="L19" s="607"/>
    </row>
    <row r="20" spans="1:11" s="122" customFormat="1" ht="11.25" customHeight="1">
      <c r="A20" s="91" t="s">
        <v>650</v>
      </c>
      <c r="B20" s="27"/>
      <c r="C20" s="27"/>
      <c r="D20" s="27"/>
      <c r="E20" s="27"/>
      <c r="F20" s="27"/>
      <c r="G20" s="27"/>
      <c r="H20" s="27"/>
      <c r="I20" s="27"/>
      <c r="J20" s="27"/>
      <c r="K20" s="539"/>
    </row>
    <row r="21" spans="1:11" s="122" customFormat="1" ht="13.5" customHeight="1">
      <c r="A21" s="91" t="s">
        <v>651</v>
      </c>
      <c r="B21" s="27"/>
      <c r="C21" s="27"/>
      <c r="D21" s="27"/>
      <c r="E21" s="27"/>
      <c r="F21" s="27"/>
      <c r="G21" s="27"/>
      <c r="H21" s="27"/>
      <c r="I21" s="27"/>
      <c r="J21" s="27"/>
      <c r="K21" s="135"/>
    </row>
    <row r="22" spans="1:11" ht="13.5">
      <c r="A22" s="91" t="s">
        <v>652</v>
      </c>
      <c r="B22" s="27"/>
      <c r="C22" s="27"/>
      <c r="D22" s="27"/>
      <c r="E22" s="27"/>
      <c r="F22" s="27"/>
      <c r="G22" s="27"/>
      <c r="H22" s="27"/>
      <c r="I22" s="27"/>
      <c r="J22" s="27"/>
      <c r="K22" s="135"/>
    </row>
    <row r="23" spans="1:11" ht="13.5">
      <c r="A23" s="91" t="s">
        <v>653</v>
      </c>
      <c r="B23" s="27"/>
      <c r="C23" s="27"/>
      <c r="D23" s="27"/>
      <c r="E23" s="27"/>
      <c r="F23" s="27"/>
      <c r="G23" s="27"/>
      <c r="H23" s="27"/>
      <c r="I23" s="27"/>
      <c r="J23" s="27"/>
      <c r="K23" s="135"/>
    </row>
    <row r="24" spans="1:11" ht="13.5">
      <c r="A24" s="218"/>
      <c r="B24" s="27"/>
      <c r="C24" s="27"/>
      <c r="D24" s="27"/>
      <c r="E24" s="27"/>
      <c r="F24" s="27"/>
      <c r="G24" s="27"/>
      <c r="H24" s="27"/>
      <c r="I24" s="27"/>
      <c r="J24" s="27"/>
      <c r="K24" s="135"/>
    </row>
    <row r="25" spans="1:11" ht="13.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135"/>
    </row>
  </sheetData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showGridLines="0" workbookViewId="0" topLeftCell="A1"/>
  </sheetViews>
  <sheetFormatPr defaultColWidth="10.8515625" defaultRowHeight="15"/>
  <cols>
    <col min="1" max="1" width="45.140625" style="5" customWidth="1"/>
    <col min="2" max="6" width="15.7109375" style="5" customWidth="1"/>
    <col min="7" max="7" width="18.28125" style="5" customWidth="1"/>
    <col min="8" max="16384" width="10.8515625" style="5" customWidth="1"/>
  </cols>
  <sheetData>
    <row r="1" spans="1:7" s="609" customFormat="1" ht="18" customHeight="1">
      <c r="A1" s="1204" t="s">
        <v>1044</v>
      </c>
      <c r="B1" s="608"/>
      <c r="C1" s="608"/>
      <c r="D1" s="608"/>
      <c r="E1" s="608"/>
      <c r="F1" s="608"/>
      <c r="G1" s="608"/>
    </row>
    <row r="2" spans="1:7" s="504" customFormat="1" ht="24.95" customHeight="1">
      <c r="A2" s="358" t="s">
        <v>654</v>
      </c>
      <c r="B2" s="358"/>
      <c r="C2" s="358"/>
      <c r="D2" s="358"/>
      <c r="E2" s="358"/>
      <c r="F2" s="358"/>
      <c r="G2" s="358"/>
    </row>
    <row r="3" spans="1:7" s="610" customFormat="1" ht="18" customHeight="1">
      <c r="A3" s="95">
        <v>44165</v>
      </c>
      <c r="B3" s="95"/>
      <c r="C3" s="95"/>
      <c r="D3" s="95"/>
      <c r="E3" s="95"/>
      <c r="F3" s="95"/>
      <c r="G3" s="95"/>
    </row>
    <row r="4" spans="1:7" s="99" customFormat="1" ht="18" customHeight="1">
      <c r="A4" s="185" t="s">
        <v>65</v>
      </c>
      <c r="B4" s="185"/>
      <c r="C4" s="185"/>
      <c r="D4" s="185"/>
      <c r="E4" s="185"/>
      <c r="F4" s="185"/>
      <c r="G4" s="185"/>
    </row>
    <row r="5" spans="1:3" ht="7.5" customHeight="1" thickBot="1">
      <c r="A5" s="611"/>
      <c r="B5" s="611"/>
      <c r="C5" s="611"/>
    </row>
    <row r="6" spans="1:30" ht="27" customHeight="1">
      <c r="A6" s="1358" t="s">
        <v>1</v>
      </c>
      <c r="B6" s="1362" t="s">
        <v>655</v>
      </c>
      <c r="C6" s="1362" t="s">
        <v>656</v>
      </c>
      <c r="D6" s="1362" t="s">
        <v>657</v>
      </c>
      <c r="E6" s="1362" t="s">
        <v>658</v>
      </c>
      <c r="F6" s="1362" t="s">
        <v>659</v>
      </c>
      <c r="G6" s="1358" t="s">
        <v>660</v>
      </c>
      <c r="H6" s="611"/>
      <c r="I6" s="611"/>
      <c r="J6" s="611"/>
      <c r="K6" s="611"/>
      <c r="L6" s="611"/>
      <c r="M6" s="611"/>
      <c r="N6" s="611"/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1"/>
      <c r="Z6" s="611"/>
      <c r="AA6" s="611"/>
      <c r="AB6" s="611"/>
      <c r="AC6" s="611"/>
      <c r="AD6" s="611"/>
    </row>
    <row r="7" spans="1:30" ht="39" customHeight="1">
      <c r="A7" s="1359"/>
      <c r="B7" s="1363"/>
      <c r="C7" s="1363"/>
      <c r="D7" s="1363"/>
      <c r="E7" s="1363"/>
      <c r="F7" s="1363"/>
      <c r="G7" s="1359"/>
      <c r="H7" s="612"/>
      <c r="I7" s="612"/>
      <c r="J7" s="612"/>
      <c r="K7" s="612"/>
      <c r="L7" s="612"/>
      <c r="M7" s="612"/>
      <c r="N7" s="612"/>
      <c r="O7" s="612"/>
      <c r="P7" s="612"/>
      <c r="Q7" s="612"/>
      <c r="R7" s="611"/>
      <c r="S7" s="611"/>
      <c r="T7" s="611"/>
      <c r="U7" s="611"/>
      <c r="V7" s="611"/>
      <c r="W7" s="611"/>
      <c r="X7" s="611"/>
      <c r="Y7" s="611"/>
      <c r="Z7" s="611"/>
      <c r="AA7" s="611"/>
      <c r="AB7" s="611"/>
      <c r="AC7" s="611"/>
      <c r="AD7" s="611"/>
    </row>
    <row r="8" spans="1:30" ht="3" customHeight="1">
      <c r="A8" s="613"/>
      <c r="B8" s="614"/>
      <c r="C8" s="614"/>
      <c r="D8" s="614"/>
      <c r="E8" s="614"/>
      <c r="F8" s="614"/>
      <c r="G8" s="101"/>
      <c r="H8" s="612"/>
      <c r="I8" s="612"/>
      <c r="J8" s="612"/>
      <c r="K8" s="612"/>
      <c r="L8" s="612"/>
      <c r="M8" s="612"/>
      <c r="N8" s="612"/>
      <c r="O8" s="612"/>
      <c r="P8" s="612"/>
      <c r="Q8" s="612"/>
      <c r="R8" s="611"/>
      <c r="S8" s="611"/>
      <c r="T8" s="611"/>
      <c r="U8" s="611"/>
      <c r="V8" s="611"/>
      <c r="W8" s="611"/>
      <c r="X8" s="611"/>
      <c r="Y8" s="611"/>
      <c r="Z8" s="611"/>
      <c r="AA8" s="611"/>
      <c r="AB8" s="611"/>
      <c r="AC8" s="611"/>
      <c r="AD8" s="611"/>
    </row>
    <row r="9" spans="1:17" s="83" customFormat="1" ht="6" customHeight="1">
      <c r="A9" s="615"/>
      <c r="B9" s="616"/>
      <c r="C9" s="616"/>
      <c r="D9" s="616"/>
      <c r="E9" s="616"/>
      <c r="F9" s="616"/>
      <c r="G9" s="617"/>
      <c r="H9" s="618"/>
      <c r="I9" s="618"/>
      <c r="J9" s="618"/>
      <c r="K9" s="618"/>
      <c r="L9" s="618"/>
      <c r="M9" s="618"/>
      <c r="N9" s="619"/>
      <c r="O9" s="619"/>
      <c r="P9" s="20"/>
      <c r="Q9" s="20"/>
    </row>
    <row r="10" spans="1:17" s="83" customFormat="1" ht="20.1" customHeight="1">
      <c r="A10" s="79" t="s">
        <v>28</v>
      </c>
      <c r="B10" s="620" t="s">
        <v>39</v>
      </c>
      <c r="C10" s="620">
        <v>3.8310658257704917</v>
      </c>
      <c r="D10" s="620" t="s">
        <v>39</v>
      </c>
      <c r="E10" s="620" t="s">
        <v>39</v>
      </c>
      <c r="F10" s="620">
        <v>96.1689341742295</v>
      </c>
      <c r="G10" s="621">
        <v>3132287.605</v>
      </c>
      <c r="H10" s="618"/>
      <c r="I10" s="618"/>
      <c r="J10" s="618"/>
      <c r="K10" s="618"/>
      <c r="L10" s="618"/>
      <c r="M10" s="618"/>
      <c r="N10" s="619"/>
      <c r="O10" s="619"/>
      <c r="P10" s="20"/>
      <c r="Q10" s="20"/>
    </row>
    <row r="11" spans="1:17" s="83" customFormat="1" ht="20.1" customHeight="1">
      <c r="A11" s="21" t="s">
        <v>29</v>
      </c>
      <c r="B11" s="620" t="s">
        <v>39</v>
      </c>
      <c r="C11" s="620" t="s">
        <v>39</v>
      </c>
      <c r="D11" s="620" t="s">
        <v>39</v>
      </c>
      <c r="E11" s="620" t="s">
        <v>39</v>
      </c>
      <c r="F11" s="620" t="s">
        <v>39</v>
      </c>
      <c r="G11" s="621" t="s">
        <v>39</v>
      </c>
      <c r="H11" s="618"/>
      <c r="I11" s="618"/>
      <c r="J11" s="618"/>
      <c r="K11" s="618"/>
      <c r="L11" s="618"/>
      <c r="M11" s="618"/>
      <c r="N11" s="619"/>
      <c r="O11" s="619"/>
      <c r="P11" s="20"/>
      <c r="Q11" s="20"/>
    </row>
    <row r="12" spans="1:17" s="83" customFormat="1" ht="20.1" customHeight="1">
      <c r="A12" s="21" t="s">
        <v>30</v>
      </c>
      <c r="B12" s="620" t="s">
        <v>39</v>
      </c>
      <c r="C12" s="620" t="s">
        <v>39</v>
      </c>
      <c r="D12" s="620" t="s">
        <v>39</v>
      </c>
      <c r="E12" s="620" t="s">
        <v>39</v>
      </c>
      <c r="F12" s="620">
        <v>100</v>
      </c>
      <c r="G12" s="621">
        <v>404.374</v>
      </c>
      <c r="H12" s="618"/>
      <c r="I12" s="618"/>
      <c r="J12" s="618"/>
      <c r="K12" s="618"/>
      <c r="L12" s="618"/>
      <c r="M12" s="618"/>
      <c r="N12" s="619"/>
      <c r="O12" s="619"/>
      <c r="P12" s="20"/>
      <c r="Q12" s="20"/>
    </row>
    <row r="13" spans="1:17" s="83" customFormat="1" ht="20.1" customHeight="1">
      <c r="A13" s="21" t="s">
        <v>31</v>
      </c>
      <c r="B13" s="620" t="s">
        <v>39</v>
      </c>
      <c r="C13" s="620">
        <v>2.2472404114498112</v>
      </c>
      <c r="D13" s="620" t="s">
        <v>39</v>
      </c>
      <c r="E13" s="620" t="s">
        <v>39</v>
      </c>
      <c r="F13" s="620">
        <v>97.75275958855019</v>
      </c>
      <c r="G13" s="621">
        <v>198561.666</v>
      </c>
      <c r="H13" s="618"/>
      <c r="I13" s="618"/>
      <c r="J13" s="618"/>
      <c r="K13" s="618"/>
      <c r="L13" s="618"/>
      <c r="M13" s="618"/>
      <c r="N13" s="619"/>
      <c r="O13" s="619"/>
      <c r="P13" s="20"/>
      <c r="Q13" s="20"/>
    </row>
    <row r="14" spans="1:17" s="83" customFormat="1" ht="20.1" customHeight="1">
      <c r="A14" s="21" t="s">
        <v>32</v>
      </c>
      <c r="B14" s="620" t="s">
        <v>39</v>
      </c>
      <c r="C14" s="620" t="s">
        <v>39</v>
      </c>
      <c r="D14" s="620" t="s">
        <v>39</v>
      </c>
      <c r="E14" s="620" t="s">
        <v>39</v>
      </c>
      <c r="F14" s="620" t="s">
        <v>39</v>
      </c>
      <c r="G14" s="621" t="s">
        <v>39</v>
      </c>
      <c r="H14" s="618"/>
      <c r="I14" s="618"/>
      <c r="J14" s="618"/>
      <c r="K14" s="618"/>
      <c r="L14" s="618"/>
      <c r="M14" s="618"/>
      <c r="N14" s="619"/>
      <c r="O14" s="619"/>
      <c r="P14" s="20"/>
      <c r="Q14" s="20"/>
    </row>
    <row r="15" spans="1:17" s="83" customFormat="1" ht="20.1" customHeight="1">
      <c r="A15" s="21" t="s">
        <v>33</v>
      </c>
      <c r="B15" s="620" t="s">
        <v>39</v>
      </c>
      <c r="C15" s="620" t="s">
        <v>39</v>
      </c>
      <c r="D15" s="620" t="s">
        <v>39</v>
      </c>
      <c r="E15" s="620" t="s">
        <v>39</v>
      </c>
      <c r="F15" s="620">
        <v>100</v>
      </c>
      <c r="G15" s="621">
        <v>3123831.121</v>
      </c>
      <c r="H15" s="618"/>
      <c r="I15" s="618"/>
      <c r="J15" s="618"/>
      <c r="K15" s="618"/>
      <c r="L15" s="618"/>
      <c r="M15" s="618"/>
      <c r="N15" s="619"/>
      <c r="O15" s="619"/>
      <c r="P15" s="20"/>
      <c r="Q15" s="20"/>
    </row>
    <row r="16" spans="1:17" s="83" customFormat="1" ht="20.1" customHeight="1">
      <c r="A16" s="21" t="s">
        <v>34</v>
      </c>
      <c r="B16" s="620" t="s">
        <v>39</v>
      </c>
      <c r="C16" s="620" t="s">
        <v>39</v>
      </c>
      <c r="D16" s="620" t="s">
        <v>39</v>
      </c>
      <c r="E16" s="620" t="s">
        <v>39</v>
      </c>
      <c r="F16" s="620" t="s">
        <v>39</v>
      </c>
      <c r="G16" s="621" t="s">
        <v>39</v>
      </c>
      <c r="H16" s="618"/>
      <c r="I16" s="618"/>
      <c r="J16" s="618"/>
      <c r="K16" s="618"/>
      <c r="L16" s="618"/>
      <c r="M16" s="618"/>
      <c r="N16" s="619"/>
      <c r="O16" s="619"/>
      <c r="P16" s="20"/>
      <c r="Q16" s="20"/>
    </row>
    <row r="17" spans="1:17" s="83" customFormat="1" ht="20.1" customHeight="1">
      <c r="A17" s="79" t="s">
        <v>35</v>
      </c>
      <c r="B17" s="620" t="s">
        <v>39</v>
      </c>
      <c r="C17" s="620" t="s">
        <v>39</v>
      </c>
      <c r="D17" s="620" t="s">
        <v>39</v>
      </c>
      <c r="E17" s="620" t="s">
        <v>39</v>
      </c>
      <c r="F17" s="620" t="s">
        <v>39</v>
      </c>
      <c r="G17" s="621" t="s">
        <v>39</v>
      </c>
      <c r="H17" s="618"/>
      <c r="I17" s="618"/>
      <c r="J17" s="618"/>
      <c r="K17" s="618"/>
      <c r="L17" s="618"/>
      <c r="M17" s="618"/>
      <c r="N17" s="619"/>
      <c r="O17" s="619"/>
      <c r="P17" s="20"/>
      <c r="Q17" s="20"/>
    </row>
    <row r="18" spans="1:17" s="83" customFormat="1" ht="20.1" customHeight="1">
      <c r="A18" s="79" t="s">
        <v>36</v>
      </c>
      <c r="B18" s="620" t="s">
        <v>39</v>
      </c>
      <c r="C18" s="620" t="s">
        <v>39</v>
      </c>
      <c r="D18" s="620" t="s">
        <v>39</v>
      </c>
      <c r="E18" s="620" t="s">
        <v>39</v>
      </c>
      <c r="F18" s="620" t="s">
        <v>39</v>
      </c>
      <c r="G18" s="621" t="s">
        <v>39</v>
      </c>
      <c r="H18" s="618"/>
      <c r="I18" s="618"/>
      <c r="J18" s="618"/>
      <c r="K18" s="618"/>
      <c r="L18" s="618"/>
      <c r="M18" s="618"/>
      <c r="N18" s="619"/>
      <c r="O18" s="619"/>
      <c r="P18" s="20"/>
      <c r="Q18" s="20"/>
    </row>
    <row r="19" spans="1:17" s="83" customFormat="1" ht="20.1" customHeight="1">
      <c r="A19" s="79" t="s">
        <v>37</v>
      </c>
      <c r="B19" s="620" t="s">
        <v>39</v>
      </c>
      <c r="C19" s="620">
        <v>100</v>
      </c>
      <c r="D19" s="620" t="s">
        <v>39</v>
      </c>
      <c r="E19" s="620" t="s">
        <v>39</v>
      </c>
      <c r="F19" s="620" t="s">
        <v>39</v>
      </c>
      <c r="G19" s="621">
        <v>3516.17</v>
      </c>
      <c r="H19" s="618"/>
      <c r="I19" s="618"/>
      <c r="J19" s="618"/>
      <c r="K19" s="618"/>
      <c r="L19" s="618"/>
      <c r="M19" s="618"/>
      <c r="N19" s="619"/>
      <c r="O19" s="619"/>
      <c r="P19" s="20"/>
      <c r="Q19" s="20"/>
    </row>
    <row r="20" spans="1:17" s="626" customFormat="1" ht="30" customHeight="1" thickBot="1">
      <c r="A20" s="85" t="s">
        <v>38</v>
      </c>
      <c r="B20" s="622" t="s">
        <v>39</v>
      </c>
      <c r="C20" s="622">
        <v>1.9815178127302089</v>
      </c>
      <c r="D20" s="622" t="s">
        <v>39</v>
      </c>
      <c r="E20" s="622" t="s">
        <v>39</v>
      </c>
      <c r="F20" s="622">
        <v>98.0184821872698</v>
      </c>
      <c r="G20" s="623">
        <v>6458600.936</v>
      </c>
      <c r="H20" s="618"/>
      <c r="I20" s="624"/>
      <c r="J20" s="624"/>
      <c r="K20" s="624"/>
      <c r="L20" s="624"/>
      <c r="M20" s="624"/>
      <c r="N20" s="625"/>
      <c r="O20" s="625"/>
      <c r="P20" s="625"/>
      <c r="Q20" s="625"/>
    </row>
    <row r="21" spans="1:16" s="70" customFormat="1" ht="6" customHeight="1">
      <c r="A21" s="123"/>
      <c r="B21" s="627"/>
      <c r="C21" s="628"/>
      <c r="D21" s="627"/>
      <c r="E21" s="627"/>
      <c r="F21" s="627"/>
      <c r="G21" s="629"/>
      <c r="H21" s="630"/>
      <c r="I21" s="630"/>
      <c r="J21" s="630"/>
      <c r="K21" s="630"/>
      <c r="L21" s="630"/>
      <c r="M21" s="630"/>
      <c r="N21" s="630"/>
      <c r="O21" s="630"/>
      <c r="P21" s="630"/>
    </row>
    <row r="22" spans="1:7" s="174" customFormat="1" ht="11.25" customHeight="1">
      <c r="A22" s="134" t="s">
        <v>661</v>
      </c>
      <c r="B22" s="123"/>
      <c r="C22" s="123"/>
      <c r="D22" s="123"/>
      <c r="E22" s="631"/>
      <c r="F22" s="631"/>
      <c r="G22" s="123"/>
    </row>
    <row r="23" spans="1:16" s="70" customFormat="1" ht="15">
      <c r="A23" s="134" t="s">
        <v>662</v>
      </c>
      <c r="B23" s="123"/>
      <c r="C23" s="123"/>
      <c r="D23" s="123"/>
      <c r="E23" s="123"/>
      <c r="F23" s="123"/>
      <c r="G23" s="21"/>
      <c r="H23" s="630"/>
      <c r="I23" s="630"/>
      <c r="J23" s="630"/>
      <c r="K23" s="630"/>
      <c r="L23" s="630"/>
      <c r="M23" s="630"/>
      <c r="N23" s="630"/>
      <c r="O23" s="630"/>
      <c r="P23" s="630"/>
    </row>
    <row r="24" spans="1:16" s="70" customFormat="1" ht="13.5">
      <c r="A24" s="218"/>
      <c r="B24" s="72"/>
      <c r="C24" s="72"/>
      <c r="D24" s="72"/>
      <c r="E24" s="72"/>
      <c r="F24" s="72"/>
      <c r="G24" s="220"/>
      <c r="H24" s="630"/>
      <c r="I24" s="630"/>
      <c r="J24" s="630"/>
      <c r="K24" s="630"/>
      <c r="L24" s="630"/>
      <c r="M24" s="630"/>
      <c r="N24" s="630"/>
      <c r="O24" s="630"/>
      <c r="P24" s="630"/>
    </row>
    <row r="25" spans="1:7" s="70" customFormat="1" ht="15">
      <c r="A25" s="72"/>
      <c r="B25" s="72"/>
      <c r="C25" s="72"/>
      <c r="D25" s="72"/>
      <c r="E25" s="72"/>
      <c r="F25" s="72"/>
      <c r="G25" s="72"/>
    </row>
    <row r="26" s="70" customFormat="1" ht="15"/>
    <row r="27" s="70" customFormat="1" ht="15"/>
    <row r="28" s="70" customFormat="1" ht="15"/>
    <row r="29" s="70" customFormat="1" ht="15"/>
    <row r="30" s="70" customFormat="1" ht="15"/>
    <row r="31" s="70" customFormat="1" ht="15"/>
    <row r="32" s="70" customFormat="1" ht="15"/>
    <row r="33" s="70" customFormat="1" ht="15"/>
    <row r="34" s="70" customFormat="1" ht="15"/>
    <row r="35" s="70" customFormat="1" ht="15"/>
    <row r="36" s="70" customFormat="1" ht="15"/>
    <row r="37" s="70" customFormat="1" ht="15"/>
    <row r="38" s="70" customFormat="1" ht="15"/>
    <row r="39" s="70" customFormat="1" ht="15"/>
    <row r="40" s="70" customFormat="1" ht="15"/>
    <row r="41" s="70" customFormat="1" ht="15"/>
    <row r="42" s="70" customFormat="1" ht="15"/>
    <row r="43" s="70" customFormat="1" ht="15"/>
    <row r="44" s="70" customFormat="1" ht="15"/>
    <row r="45" s="70" customFormat="1" ht="15"/>
    <row r="46" s="70" customFormat="1" ht="15"/>
    <row r="47" s="70" customFormat="1" ht="15"/>
    <row r="48" s="70" customFormat="1" ht="15"/>
    <row r="49" s="70" customFormat="1" ht="15"/>
    <row r="50" s="70" customFormat="1" ht="15"/>
    <row r="51" s="70" customFormat="1" ht="15"/>
    <row r="52" s="70" customFormat="1" ht="15"/>
    <row r="53" s="70" customFormat="1" ht="15"/>
    <row r="54" s="70" customFormat="1" ht="15"/>
    <row r="55" s="70" customFormat="1" ht="15"/>
    <row r="56" s="70" customFormat="1" ht="15"/>
    <row r="57" s="70" customFormat="1" ht="15"/>
    <row r="58" s="70" customFormat="1" ht="15"/>
    <row r="59" s="70" customFormat="1" ht="15"/>
    <row r="60" s="70" customFormat="1" ht="15"/>
    <row r="61" s="70" customFormat="1" ht="15"/>
    <row r="62" s="70" customFormat="1" ht="15"/>
    <row r="63" s="70" customFormat="1" ht="15"/>
    <row r="64" s="70" customFormat="1" ht="15"/>
    <row r="65" s="70" customFormat="1" ht="15"/>
    <row r="66" s="70" customFormat="1" ht="15"/>
    <row r="67" s="70" customFormat="1" ht="15"/>
    <row r="68" s="70" customFormat="1" ht="15"/>
    <row r="69" s="70" customFormat="1" ht="15"/>
    <row r="70" s="70" customFormat="1" ht="15"/>
    <row r="71" s="70" customFormat="1" ht="15"/>
    <row r="72" s="70" customFormat="1" ht="15"/>
    <row r="73" s="70" customFormat="1" ht="15"/>
    <row r="74" s="70" customFormat="1" ht="15"/>
    <row r="75" s="70" customFormat="1" ht="15"/>
    <row r="76" s="70" customFormat="1" ht="15"/>
    <row r="77" s="70" customFormat="1" ht="15"/>
    <row r="78" s="70" customFormat="1" ht="15"/>
    <row r="79" s="70" customFormat="1" ht="15"/>
    <row r="80" s="70" customFormat="1" ht="15"/>
    <row r="81" s="70" customFormat="1" ht="15"/>
    <row r="82" s="70" customFormat="1" ht="15"/>
    <row r="83" s="70" customFormat="1" ht="15"/>
    <row r="84" s="70" customFormat="1" ht="15"/>
    <row r="85" s="70" customFormat="1" ht="15"/>
    <row r="86" s="70" customFormat="1" ht="15"/>
    <row r="87" s="70" customFormat="1" ht="15"/>
    <row r="88" s="70" customFormat="1" ht="15"/>
    <row r="89" s="70" customFormat="1" ht="15"/>
    <row r="90" s="70" customFormat="1" ht="15"/>
    <row r="91" s="70" customFormat="1" ht="15"/>
    <row r="92" s="70" customFormat="1" ht="15"/>
    <row r="93" s="70" customFormat="1" ht="15"/>
    <row r="94" s="70" customFormat="1" ht="15"/>
    <row r="95" s="70" customFormat="1" ht="15"/>
    <row r="96" s="70" customFormat="1" ht="15"/>
    <row r="97" s="70" customFormat="1" ht="15"/>
    <row r="98" s="70" customFormat="1" ht="15"/>
    <row r="99" s="70" customFormat="1" ht="15"/>
    <row r="100" s="70" customFormat="1" ht="15"/>
    <row r="101" s="70" customFormat="1" ht="15"/>
    <row r="102" s="70" customFormat="1" ht="15"/>
    <row r="103" s="70" customFormat="1" ht="15"/>
    <row r="104" s="70" customFormat="1" ht="15"/>
    <row r="105" s="70" customFormat="1" ht="15"/>
    <row r="106" s="70" customFormat="1" ht="15"/>
    <row r="107" s="70" customFormat="1" ht="15"/>
    <row r="108" s="70" customFormat="1" ht="15"/>
    <row r="109" s="70" customFormat="1" ht="15"/>
    <row r="110" s="70" customFormat="1" ht="15"/>
    <row r="111" s="70" customFormat="1" ht="15"/>
    <row r="112" s="70" customFormat="1" ht="15"/>
    <row r="113" s="70" customFormat="1" ht="15"/>
    <row r="114" s="70" customFormat="1" ht="15"/>
    <row r="115" s="70" customFormat="1" ht="15"/>
    <row r="116" s="70" customFormat="1" ht="15"/>
    <row r="117" s="70" customFormat="1" ht="15"/>
    <row r="118" s="70" customFormat="1" ht="15"/>
    <row r="119" s="70" customFormat="1" ht="15"/>
    <row r="120" s="70" customFormat="1" ht="15"/>
    <row r="121" s="70" customFormat="1" ht="15"/>
    <row r="122" s="70" customFormat="1" ht="15"/>
    <row r="123" s="70" customFormat="1" ht="15"/>
    <row r="124" s="70" customFormat="1" ht="15"/>
    <row r="125" s="70" customFormat="1" ht="15"/>
    <row r="126" s="70" customFormat="1" ht="15"/>
    <row r="127" s="70" customFormat="1" ht="15"/>
    <row r="128" s="70" customFormat="1" ht="15"/>
    <row r="129" s="70" customFormat="1" ht="15"/>
    <row r="130" s="70" customFormat="1" ht="15"/>
    <row r="131" s="70" customFormat="1" ht="15"/>
    <row r="132" s="70" customFormat="1" ht="15"/>
    <row r="133" s="70" customFormat="1" ht="15"/>
    <row r="134" s="70" customFormat="1" ht="15"/>
    <row r="135" s="70" customFormat="1" ht="15"/>
    <row r="136" s="70" customFormat="1" ht="15"/>
    <row r="137" s="70" customFormat="1" ht="15"/>
    <row r="138" s="70" customFormat="1" ht="15"/>
    <row r="139" s="70" customFormat="1" ht="15"/>
    <row r="140" s="70" customFormat="1" ht="15"/>
    <row r="141" s="70" customFormat="1" ht="15"/>
    <row r="142" s="70" customFormat="1" ht="15"/>
    <row r="143" s="70" customFormat="1" ht="15"/>
    <row r="144" s="70" customFormat="1" ht="15"/>
    <row r="145" s="70" customFormat="1" ht="15"/>
    <row r="146" s="70" customFormat="1" ht="15"/>
    <row r="147" s="70" customFormat="1" ht="15"/>
    <row r="148" s="70" customFormat="1" ht="15"/>
    <row r="149" s="70" customFormat="1" ht="15"/>
    <row r="150" s="70" customFormat="1" ht="15"/>
    <row r="151" s="70" customFormat="1" ht="15"/>
    <row r="152" s="70" customFormat="1" ht="15"/>
    <row r="153" s="70" customFormat="1" ht="15"/>
    <row r="154" s="70" customFormat="1" ht="15"/>
    <row r="155" s="70" customFormat="1" ht="15"/>
    <row r="156" s="70" customFormat="1" ht="15"/>
    <row r="157" s="70" customFormat="1" ht="15"/>
    <row r="158" s="70" customFormat="1" ht="15"/>
    <row r="159" s="70" customFormat="1" ht="15"/>
    <row r="160" s="70" customFormat="1" ht="15"/>
    <row r="161" s="70" customFormat="1" ht="15"/>
    <row r="162" s="70" customFormat="1" ht="15"/>
    <row r="163" s="70" customFormat="1" ht="15"/>
    <row r="164" s="70" customFormat="1" ht="15"/>
    <row r="165" s="70" customFormat="1" ht="15"/>
    <row r="166" s="70" customFormat="1" ht="15"/>
    <row r="167" s="70" customFormat="1" ht="15"/>
    <row r="168" s="70" customFormat="1" ht="15"/>
    <row r="169" s="70" customFormat="1" ht="15"/>
    <row r="170" s="70" customFormat="1" ht="15"/>
    <row r="171" s="70" customFormat="1" ht="15"/>
    <row r="172" s="70" customFormat="1" ht="15"/>
    <row r="173" s="70" customFormat="1" ht="15"/>
    <row r="174" s="70" customFormat="1" ht="15"/>
    <row r="175" s="70" customFormat="1" ht="15"/>
    <row r="176" s="70" customFormat="1" ht="15"/>
    <row r="177" s="70" customFormat="1" ht="15"/>
    <row r="178" s="70" customFormat="1" ht="15"/>
    <row r="179" s="70" customFormat="1" ht="15"/>
    <row r="180" s="70" customFormat="1" ht="15"/>
    <row r="181" s="70" customFormat="1" ht="15"/>
    <row r="182" s="70" customFormat="1" ht="15"/>
    <row r="183" s="70" customFormat="1" ht="15"/>
    <row r="184" s="70" customFormat="1" ht="15"/>
    <row r="185" s="70" customFormat="1" ht="15"/>
    <row r="186" s="70" customFormat="1" ht="15"/>
    <row r="187" s="70" customFormat="1" ht="15"/>
    <row r="188" s="70" customFormat="1" ht="15"/>
    <row r="189" s="70" customFormat="1" ht="15"/>
    <row r="190" s="70" customFormat="1" ht="15"/>
    <row r="191" s="70" customFormat="1" ht="15"/>
    <row r="192" s="70" customFormat="1" ht="15"/>
    <row r="193" s="70" customFormat="1" ht="15"/>
    <row r="194" s="70" customFormat="1" ht="15"/>
    <row r="195" s="70" customFormat="1" ht="15"/>
    <row r="196" s="70" customFormat="1" ht="15"/>
    <row r="197" s="70" customFormat="1" ht="15"/>
    <row r="198" s="70" customFormat="1" ht="15"/>
    <row r="199" s="70" customFormat="1" ht="15"/>
    <row r="200" s="70" customFormat="1" ht="15"/>
    <row r="201" s="70" customFormat="1" ht="15"/>
    <row r="202" s="70" customFormat="1" ht="15"/>
    <row r="203" s="70" customFormat="1" ht="15"/>
    <row r="204" s="70" customFormat="1" ht="15"/>
    <row r="205" s="70" customFormat="1" ht="15"/>
    <row r="206" s="70" customFormat="1" ht="15"/>
    <row r="207" s="70" customFormat="1" ht="15"/>
    <row r="208" s="70" customFormat="1" ht="15"/>
    <row r="209" s="70" customFormat="1" ht="15"/>
    <row r="210" s="70" customFormat="1" ht="15"/>
    <row r="211" s="70" customFormat="1" ht="15"/>
    <row r="212" s="70" customFormat="1" ht="15"/>
    <row r="213" s="70" customFormat="1" ht="15"/>
    <row r="214" s="70" customFormat="1" ht="15"/>
    <row r="215" s="70" customFormat="1" ht="15"/>
    <row r="216" s="70" customFormat="1" ht="15"/>
    <row r="217" s="70" customFormat="1" ht="15"/>
    <row r="218" s="70" customFormat="1" ht="15"/>
    <row r="219" s="70" customFormat="1" ht="15"/>
    <row r="220" s="70" customFormat="1" ht="15"/>
    <row r="221" s="70" customFormat="1" ht="15"/>
    <row r="222" s="70" customFormat="1" ht="15"/>
    <row r="223" s="70" customFormat="1" ht="15"/>
    <row r="224" s="70" customFormat="1" ht="15"/>
    <row r="225" s="70" customFormat="1" ht="15"/>
    <row r="226" s="70" customFormat="1" ht="15"/>
    <row r="227" s="70" customFormat="1" ht="15"/>
    <row r="228" s="70" customFormat="1" ht="15"/>
    <row r="229" s="70" customFormat="1" ht="15"/>
    <row r="230" s="70" customFormat="1" ht="15"/>
    <row r="231" s="70" customFormat="1" ht="15"/>
    <row r="232" s="70" customFormat="1" ht="15"/>
    <row r="233" s="70" customFormat="1" ht="15"/>
    <row r="234" s="70" customFormat="1" ht="15"/>
    <row r="235" s="70" customFormat="1" ht="15"/>
    <row r="236" s="70" customFormat="1" ht="15"/>
    <row r="237" s="70" customFormat="1" ht="15"/>
    <row r="238" s="70" customFormat="1" ht="15"/>
    <row r="239" s="70" customFormat="1" ht="15"/>
    <row r="240" s="70" customFormat="1" ht="15"/>
    <row r="241" s="70" customFormat="1" ht="15"/>
    <row r="242" s="70" customFormat="1" ht="15"/>
    <row r="243" s="70" customFormat="1" ht="15"/>
    <row r="244" s="70" customFormat="1" ht="15"/>
    <row r="245" s="70" customFormat="1" ht="15"/>
    <row r="246" s="70" customFormat="1" ht="15"/>
    <row r="247" s="70" customFormat="1" ht="15"/>
    <row r="248" s="70" customFormat="1" ht="15"/>
    <row r="249" s="70" customFormat="1" ht="15"/>
    <row r="250" s="70" customFormat="1" ht="15"/>
    <row r="251" s="70" customFormat="1" ht="15"/>
    <row r="252" s="70" customFormat="1" ht="15"/>
    <row r="253" s="70" customFormat="1" ht="15"/>
    <row r="254" s="70" customFormat="1" ht="15"/>
    <row r="255" s="70" customFormat="1" ht="15"/>
    <row r="256" s="70" customFormat="1" ht="15"/>
    <row r="257" s="70" customFormat="1" ht="15"/>
    <row r="258" s="70" customFormat="1" ht="15"/>
    <row r="259" s="70" customFormat="1" ht="15"/>
    <row r="260" s="70" customFormat="1" ht="15"/>
    <row r="261" s="70" customFormat="1" ht="15"/>
    <row r="262" s="70" customFormat="1" ht="15"/>
    <row r="263" s="70" customFormat="1" ht="15"/>
    <row r="264" s="70" customFormat="1" ht="15"/>
    <row r="265" s="70" customFormat="1" ht="15"/>
    <row r="266" s="70" customFormat="1" ht="15"/>
    <row r="267" s="70" customFormat="1" ht="15"/>
    <row r="268" s="70" customFormat="1" ht="15"/>
    <row r="269" s="70" customFormat="1" ht="15"/>
    <row r="270" s="70" customFormat="1" ht="15"/>
    <row r="271" s="70" customFormat="1" ht="15"/>
    <row r="272" s="70" customFormat="1" ht="15"/>
    <row r="273" s="70" customFormat="1" ht="15"/>
    <row r="274" s="70" customFormat="1" ht="15"/>
    <row r="275" s="70" customFormat="1" ht="15"/>
    <row r="276" s="70" customFormat="1" ht="15"/>
    <row r="277" s="70" customFormat="1" ht="15"/>
    <row r="278" s="70" customFormat="1" ht="15"/>
  </sheetData>
  <mergeCells count="7">
    <mergeCell ref="G6:G7"/>
    <mergeCell ref="A6:A7"/>
    <mergeCell ref="B6:B7"/>
    <mergeCell ref="C6:C7"/>
    <mergeCell ref="D6:D7"/>
    <mergeCell ref="E6:E7"/>
    <mergeCell ref="F6:F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4"/>
  <sheetViews>
    <sheetView showGridLines="0" workbookViewId="0" topLeftCell="A1"/>
  </sheetViews>
  <sheetFormatPr defaultColWidth="10.8515625" defaultRowHeight="15"/>
  <cols>
    <col min="1" max="1" width="30.57421875" style="5" customWidth="1"/>
    <col min="2" max="5" width="15.7109375" style="5" customWidth="1"/>
    <col min="6" max="6" width="14.7109375" style="5" customWidth="1"/>
    <col min="7" max="9" width="15.7109375" style="5" customWidth="1"/>
    <col min="10" max="16384" width="10.8515625" style="5" customWidth="1"/>
  </cols>
  <sheetData>
    <row r="1" spans="1:9" s="2" customFormat="1" ht="18.75" customHeight="1">
      <c r="A1" s="1204" t="s">
        <v>1044</v>
      </c>
      <c r="B1" s="65"/>
      <c r="C1" s="65"/>
      <c r="D1" s="65"/>
      <c r="E1" s="65"/>
      <c r="F1" s="65"/>
      <c r="G1" s="65"/>
      <c r="H1" s="65"/>
      <c r="I1" s="65"/>
    </row>
    <row r="2" spans="1:9" s="504" customFormat="1" ht="33.75" customHeight="1">
      <c r="A2" s="1337" t="s">
        <v>586</v>
      </c>
      <c r="B2" s="1337"/>
      <c r="C2" s="1337"/>
      <c r="D2" s="1337"/>
      <c r="E2" s="1337"/>
      <c r="F2" s="1337"/>
      <c r="G2" s="1337"/>
      <c r="H2" s="1337"/>
      <c r="I2" s="1337"/>
    </row>
    <row r="3" spans="1:9" s="505" customFormat="1" ht="24" customHeight="1">
      <c r="A3" s="1338">
        <v>44165</v>
      </c>
      <c r="B3" s="1338"/>
      <c r="C3" s="1338"/>
      <c r="D3" s="1338"/>
      <c r="E3" s="1338"/>
      <c r="F3" s="1338"/>
      <c r="G3" s="1338"/>
      <c r="H3" s="1338"/>
      <c r="I3" s="1338"/>
    </row>
    <row r="4" spans="1:9" s="506" customFormat="1" ht="22.5" customHeight="1">
      <c r="A4" s="1339" t="s">
        <v>65</v>
      </c>
      <c r="B4" s="1339"/>
      <c r="C4" s="1339"/>
      <c r="D4" s="1339"/>
      <c r="E4" s="1339"/>
      <c r="F4" s="1339"/>
      <c r="G4" s="1339"/>
      <c r="H4" s="1339"/>
      <c r="I4" s="1339"/>
    </row>
    <row r="5" s="508" customFormat="1" ht="12" customHeight="1" thickBot="1"/>
    <row r="6" spans="1:9" s="508" customFormat="1" ht="30" customHeight="1">
      <c r="A6" s="1360" t="s">
        <v>1</v>
      </c>
      <c r="B6" s="1412" t="s">
        <v>587</v>
      </c>
      <c r="C6" s="1412"/>
      <c r="D6" s="1435" t="s">
        <v>588</v>
      </c>
      <c r="E6" s="1435" t="s">
        <v>589</v>
      </c>
      <c r="F6" s="1362" t="s">
        <v>590</v>
      </c>
      <c r="G6" s="1435" t="s">
        <v>591</v>
      </c>
      <c r="H6" s="1435" t="s">
        <v>592</v>
      </c>
      <c r="I6" s="1358" t="s">
        <v>593</v>
      </c>
    </row>
    <row r="7" spans="1:9" s="508" customFormat="1" ht="50.1" customHeight="1">
      <c r="A7" s="1361"/>
      <c r="B7" s="528" t="s">
        <v>594</v>
      </c>
      <c r="C7" s="528" t="s">
        <v>595</v>
      </c>
      <c r="D7" s="1436"/>
      <c r="E7" s="1436"/>
      <c r="F7" s="1363"/>
      <c r="G7" s="1436"/>
      <c r="H7" s="1436"/>
      <c r="I7" s="1359"/>
    </row>
    <row r="8" spans="1:10" s="508" customFormat="1" ht="8.25" customHeight="1">
      <c r="A8" s="79"/>
      <c r="B8" s="529"/>
      <c r="C8" s="529"/>
      <c r="D8" s="529"/>
      <c r="E8" s="529"/>
      <c r="F8" s="529"/>
      <c r="G8" s="529"/>
      <c r="H8" s="529"/>
      <c r="I8" s="530"/>
      <c r="J8" s="531"/>
    </row>
    <row r="9" spans="1:10" s="14" customFormat="1" ht="20.1" customHeight="1">
      <c r="A9" s="79" t="s">
        <v>28</v>
      </c>
      <c r="B9" s="532">
        <v>74.66852120511156</v>
      </c>
      <c r="C9" s="532">
        <v>1.285136550987331</v>
      </c>
      <c r="D9" s="532" t="s">
        <v>39</v>
      </c>
      <c r="E9" s="532">
        <v>13.753481045048964</v>
      </c>
      <c r="F9" s="532">
        <v>4.276102600010211</v>
      </c>
      <c r="G9" s="532">
        <v>4.0199006415148295</v>
      </c>
      <c r="H9" s="532">
        <v>1.996857957327104</v>
      </c>
      <c r="I9" s="533">
        <v>3115205.304</v>
      </c>
      <c r="J9" s="534"/>
    </row>
    <row r="10" spans="1:10" s="14" customFormat="1" ht="20.1" customHeight="1">
      <c r="A10" s="21" t="s">
        <v>29</v>
      </c>
      <c r="B10" s="532">
        <v>64.28798090779433</v>
      </c>
      <c r="C10" s="532">
        <v>0.3892101596266613</v>
      </c>
      <c r="D10" s="532" t="s">
        <v>39</v>
      </c>
      <c r="E10" s="532">
        <v>20.024675042626676</v>
      </c>
      <c r="F10" s="532">
        <v>8.171775566830998</v>
      </c>
      <c r="G10" s="532">
        <v>5.175226303392421</v>
      </c>
      <c r="H10" s="532">
        <v>1.9511320197288997</v>
      </c>
      <c r="I10" s="533">
        <v>3011933.196</v>
      </c>
      <c r="J10" s="534"/>
    </row>
    <row r="11" spans="1:10" s="14" customFormat="1" ht="20.1" customHeight="1">
      <c r="A11" s="21" t="s">
        <v>30</v>
      </c>
      <c r="B11" s="532">
        <v>73.72509625393116</v>
      </c>
      <c r="C11" s="532">
        <v>1.8897733512497683</v>
      </c>
      <c r="D11" s="532" t="s">
        <v>39</v>
      </c>
      <c r="E11" s="532">
        <v>19.198080505631683</v>
      </c>
      <c r="F11" s="532">
        <v>1.3667779976449457</v>
      </c>
      <c r="G11" s="532">
        <v>3.004115753095586</v>
      </c>
      <c r="H11" s="532">
        <v>0.8161561384468502</v>
      </c>
      <c r="I11" s="533">
        <v>2194258.691</v>
      </c>
      <c r="J11" s="534"/>
    </row>
    <row r="12" spans="1:10" s="14" customFormat="1" ht="20.1" customHeight="1">
      <c r="A12" s="21" t="s">
        <v>31</v>
      </c>
      <c r="B12" s="532">
        <v>61.11342237250068</v>
      </c>
      <c r="C12" s="532" t="s">
        <v>39</v>
      </c>
      <c r="D12" s="532" t="s">
        <v>39</v>
      </c>
      <c r="E12" s="532">
        <v>19.156681917929237</v>
      </c>
      <c r="F12" s="532">
        <v>8.245460197738929</v>
      </c>
      <c r="G12" s="532">
        <v>7.8990062205035665</v>
      </c>
      <c r="H12" s="532">
        <v>3.585429291327586</v>
      </c>
      <c r="I12" s="533">
        <v>848952.009</v>
      </c>
      <c r="J12" s="534"/>
    </row>
    <row r="13" spans="1:10" s="14" customFormat="1" ht="20.1" customHeight="1">
      <c r="A13" s="21" t="s">
        <v>32</v>
      </c>
      <c r="B13" s="532">
        <v>76.83121311455835</v>
      </c>
      <c r="C13" s="532" t="s">
        <v>39</v>
      </c>
      <c r="D13" s="532" t="s">
        <v>39</v>
      </c>
      <c r="E13" s="532">
        <v>6.962145400600114</v>
      </c>
      <c r="F13" s="532" t="s">
        <v>39</v>
      </c>
      <c r="G13" s="532">
        <v>15.359810943410473</v>
      </c>
      <c r="H13" s="532">
        <v>0.8468305414310577</v>
      </c>
      <c r="I13" s="533">
        <v>344373.503</v>
      </c>
      <c r="J13" s="534"/>
    </row>
    <row r="14" spans="1:10" s="14" customFormat="1" ht="20.1" customHeight="1">
      <c r="A14" s="21" t="s">
        <v>33</v>
      </c>
      <c r="B14" s="532">
        <v>41.63884588097989</v>
      </c>
      <c r="C14" s="532" t="s">
        <v>39</v>
      </c>
      <c r="D14" s="532" t="s">
        <v>39</v>
      </c>
      <c r="E14" s="532">
        <v>6.799692376238036</v>
      </c>
      <c r="F14" s="532">
        <v>42.943674343955976</v>
      </c>
      <c r="G14" s="532">
        <v>6.818326148615225</v>
      </c>
      <c r="H14" s="532">
        <v>1.7994612502108531</v>
      </c>
      <c r="I14" s="533">
        <v>1338295.837</v>
      </c>
      <c r="J14" s="534"/>
    </row>
    <row r="15" spans="1:10" s="14" customFormat="1" ht="20.1" customHeight="1">
      <c r="A15" s="21" t="s">
        <v>34</v>
      </c>
      <c r="B15" s="532" t="s">
        <v>39</v>
      </c>
      <c r="C15" s="532" t="s">
        <v>39</v>
      </c>
      <c r="D15" s="532" t="s">
        <v>39</v>
      </c>
      <c r="E15" s="532" t="s">
        <v>39</v>
      </c>
      <c r="F15" s="532" t="s">
        <v>39</v>
      </c>
      <c r="G15" s="532">
        <v>91.75983977535186</v>
      </c>
      <c r="H15" s="532">
        <v>8.240160224648143</v>
      </c>
      <c r="I15" s="533">
        <v>4028.344</v>
      </c>
      <c r="J15" s="534"/>
    </row>
    <row r="16" spans="1:10" s="14" customFormat="1" ht="20.1" customHeight="1">
      <c r="A16" s="79" t="s">
        <v>35</v>
      </c>
      <c r="B16" s="532" t="s">
        <v>39</v>
      </c>
      <c r="C16" s="532" t="s">
        <v>39</v>
      </c>
      <c r="D16" s="532" t="s">
        <v>39</v>
      </c>
      <c r="E16" s="532">
        <v>93.84459404839716</v>
      </c>
      <c r="F16" s="532" t="s">
        <v>39</v>
      </c>
      <c r="G16" s="532">
        <v>4.998527687881363</v>
      </c>
      <c r="H16" s="532">
        <v>1.1568782637214847</v>
      </c>
      <c r="I16" s="533">
        <v>713136.8319999999</v>
      </c>
      <c r="J16" s="535"/>
    </row>
    <row r="17" spans="1:10" s="14" customFormat="1" ht="20.1" customHeight="1">
      <c r="A17" s="79" t="s">
        <v>36</v>
      </c>
      <c r="B17" s="532">
        <v>81.44391908046526</v>
      </c>
      <c r="C17" s="532">
        <v>0.07320174881672172</v>
      </c>
      <c r="D17" s="532" t="s">
        <v>39</v>
      </c>
      <c r="E17" s="532">
        <v>5.487901004000792</v>
      </c>
      <c r="F17" s="532" t="s">
        <v>39</v>
      </c>
      <c r="G17" s="532">
        <v>12.628768286744286</v>
      </c>
      <c r="H17" s="532">
        <v>0.36620987997295107</v>
      </c>
      <c r="I17" s="533">
        <v>554848.766</v>
      </c>
      <c r="J17" s="535"/>
    </row>
    <row r="18" spans="1:10" s="14" customFormat="1" ht="20.1" customHeight="1">
      <c r="A18" s="79" t="s">
        <v>37</v>
      </c>
      <c r="B18" s="532">
        <v>76.9325437026935</v>
      </c>
      <c r="C18" s="532">
        <v>0.5142648610986156</v>
      </c>
      <c r="D18" s="532" t="s">
        <v>39</v>
      </c>
      <c r="E18" s="532">
        <v>14.61732092763745</v>
      </c>
      <c r="F18" s="532" t="s">
        <v>39</v>
      </c>
      <c r="G18" s="532">
        <v>7.770021760824976</v>
      </c>
      <c r="H18" s="532">
        <v>0.1658487477454653</v>
      </c>
      <c r="I18" s="533">
        <v>1024725.856</v>
      </c>
      <c r="J18" s="535"/>
    </row>
    <row r="19" spans="1:10" s="14" customFormat="1" ht="36" customHeight="1" thickBot="1">
      <c r="A19" s="85" t="s">
        <v>38</v>
      </c>
      <c r="B19" s="536">
        <v>64.34344297833589</v>
      </c>
      <c r="C19" s="536">
        <v>0.7521041030404371</v>
      </c>
      <c r="D19" s="536" t="s">
        <v>39</v>
      </c>
      <c r="E19" s="536">
        <v>19.619514615295888</v>
      </c>
      <c r="F19" s="536">
        <v>8.015674660377929</v>
      </c>
      <c r="G19" s="536">
        <v>5.682679223393648</v>
      </c>
      <c r="H19" s="536">
        <v>1.5865844195561973</v>
      </c>
      <c r="I19" s="537">
        <v>13149758.338000001</v>
      </c>
      <c r="J19" s="516"/>
    </row>
    <row r="20" spans="1:9" s="508" customFormat="1" ht="6.75" customHeight="1">
      <c r="A20" s="79"/>
      <c r="B20" s="538"/>
      <c r="C20" s="538"/>
      <c r="D20" s="538"/>
      <c r="E20" s="538"/>
      <c r="F20" s="538"/>
      <c r="G20" s="538"/>
      <c r="H20" s="538"/>
      <c r="I20" s="14"/>
    </row>
    <row r="21" spans="1:9" s="526" customFormat="1" ht="12" customHeight="1">
      <c r="A21" s="212" t="s">
        <v>583</v>
      </c>
      <c r="B21" s="14"/>
      <c r="C21" s="14"/>
      <c r="D21" s="14"/>
      <c r="E21" s="14"/>
      <c r="F21" s="14"/>
      <c r="G21" s="14"/>
      <c r="H21" s="539"/>
      <c r="I21" s="14"/>
    </row>
    <row r="22" spans="1:9" s="526" customFormat="1" ht="12" customHeight="1">
      <c r="A22" s="27" t="s">
        <v>596</v>
      </c>
      <c r="B22" s="14"/>
      <c r="C22" s="14"/>
      <c r="D22" s="14"/>
      <c r="E22" s="14"/>
      <c r="F22" s="14"/>
      <c r="G22" s="14"/>
      <c r="H22" s="539"/>
      <c r="I22" s="14"/>
    </row>
    <row r="23" spans="1:9" s="508" customFormat="1" ht="13.5">
      <c r="A23" s="218"/>
      <c r="B23" s="21"/>
      <c r="C23" s="21"/>
      <c r="D23" s="21"/>
      <c r="E23" s="21"/>
      <c r="F23" s="21"/>
      <c r="G23" s="21"/>
      <c r="H23" s="21"/>
      <c r="I23" s="14"/>
    </row>
    <row r="24" spans="2:8" s="508" customFormat="1" ht="12" customHeight="1">
      <c r="B24" s="521"/>
      <c r="C24" s="521"/>
      <c r="D24" s="521"/>
      <c r="E24" s="521"/>
      <c r="F24" s="521"/>
      <c r="G24" s="521"/>
      <c r="H24" s="521"/>
    </row>
    <row r="25" spans="2:8" s="508" customFormat="1" ht="15">
      <c r="B25" s="521"/>
      <c r="C25" s="521"/>
      <c r="D25" s="521"/>
      <c r="E25" s="521"/>
      <c r="F25" s="521"/>
      <c r="G25" s="521"/>
      <c r="H25" s="521"/>
    </row>
    <row r="26" spans="2:8" s="508" customFormat="1" ht="15">
      <c r="B26" s="521"/>
      <c r="C26" s="521"/>
      <c r="D26" s="521"/>
      <c r="E26" s="521"/>
      <c r="F26" s="521"/>
      <c r="G26" s="521"/>
      <c r="H26" s="521"/>
    </row>
    <row r="27" spans="2:8" s="508" customFormat="1" ht="15">
      <c r="B27" s="521"/>
      <c r="C27" s="521"/>
      <c r="D27" s="521"/>
      <c r="E27" s="521"/>
      <c r="F27" s="521"/>
      <c r="G27" s="521"/>
      <c r="H27" s="521"/>
    </row>
    <row r="28" spans="2:8" s="508" customFormat="1" ht="15">
      <c r="B28" s="521"/>
      <c r="C28" s="521"/>
      <c r="D28" s="521"/>
      <c r="E28" s="521"/>
      <c r="F28" s="521"/>
      <c r="G28" s="521"/>
      <c r="H28" s="521"/>
    </row>
    <row r="29" spans="2:8" s="508" customFormat="1" ht="15">
      <c r="B29" s="521"/>
      <c r="C29" s="521"/>
      <c r="D29" s="521"/>
      <c r="E29" s="521"/>
      <c r="F29" s="521"/>
      <c r="G29" s="521"/>
      <c r="H29" s="521"/>
    </row>
    <row r="30" spans="2:8" s="7" customFormat="1" ht="15">
      <c r="B30" s="527"/>
      <c r="C30" s="527"/>
      <c r="D30" s="527"/>
      <c r="E30" s="527"/>
      <c r="F30" s="527"/>
      <c r="G30" s="527"/>
      <c r="H30" s="527"/>
    </row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</sheetData>
  <mergeCells count="11">
    <mergeCell ref="I6:I7"/>
    <mergeCell ref="A2:I2"/>
    <mergeCell ref="A3:I3"/>
    <mergeCell ref="A4:I4"/>
    <mergeCell ref="A6:A7"/>
    <mergeCell ref="B6:C6"/>
    <mergeCell ref="D6:D7"/>
    <mergeCell ref="E6:E7"/>
    <mergeCell ref="F6:F7"/>
    <mergeCell ref="G6:G7"/>
    <mergeCell ref="H6:H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showGridLines="0" zoomScale="75" zoomScaleNormal="75" workbookViewId="0" topLeftCell="A1"/>
  </sheetViews>
  <sheetFormatPr defaultColWidth="10.8515625" defaultRowHeight="15"/>
  <cols>
    <col min="1" max="1" width="36.8515625" style="5" customWidth="1"/>
    <col min="2" max="7" width="18.7109375" style="5" customWidth="1"/>
    <col min="8" max="8" width="16.421875" style="5" customWidth="1"/>
    <col min="9" max="10" width="10.8515625" style="5" customWidth="1"/>
    <col min="11" max="11" width="13.8515625" style="5" customWidth="1"/>
    <col min="12" max="16384" width="10.8515625" style="5" customWidth="1"/>
  </cols>
  <sheetData>
    <row r="1" spans="1:8" s="632" customFormat="1" ht="20.1" customHeight="1">
      <c r="A1" s="1204" t="s">
        <v>1044</v>
      </c>
      <c r="B1" s="65"/>
      <c r="C1" s="65"/>
      <c r="D1" s="65"/>
      <c r="E1" s="65"/>
      <c r="F1" s="65"/>
      <c r="G1" s="65"/>
      <c r="H1" s="65"/>
    </row>
    <row r="2" spans="1:8" s="504" customFormat="1" ht="24.95" customHeight="1">
      <c r="A2" s="358" t="s">
        <v>663</v>
      </c>
      <c r="B2" s="358"/>
      <c r="C2" s="358"/>
      <c r="D2" s="358"/>
      <c r="E2" s="358"/>
      <c r="F2" s="358"/>
      <c r="G2" s="358"/>
      <c r="H2" s="358"/>
    </row>
    <row r="3" spans="1:8" s="610" customFormat="1" ht="20.1" customHeight="1">
      <c r="A3" s="95">
        <v>44165</v>
      </c>
      <c r="B3" s="95"/>
      <c r="C3" s="95"/>
      <c r="D3" s="95"/>
      <c r="E3" s="95"/>
      <c r="F3" s="95"/>
      <c r="G3" s="95"/>
      <c r="H3" s="95"/>
    </row>
    <row r="4" spans="1:8" s="93" customFormat="1" ht="20.1" customHeight="1">
      <c r="A4" s="185" t="s">
        <v>65</v>
      </c>
      <c r="B4" s="185"/>
      <c r="C4" s="185"/>
      <c r="D4" s="185"/>
      <c r="E4" s="185"/>
      <c r="F4" s="185"/>
      <c r="G4" s="185"/>
      <c r="H4" s="185"/>
    </row>
    <row r="5" ht="20.1" customHeight="1" thickBot="1"/>
    <row r="6" spans="1:11" s="90" customFormat="1" ht="24.95" customHeight="1">
      <c r="A6" s="1360" t="s">
        <v>1</v>
      </c>
      <c r="B6" s="1360" t="s">
        <v>664</v>
      </c>
      <c r="C6" s="1360"/>
      <c r="D6" s="1360"/>
      <c r="E6" s="1360"/>
      <c r="F6" s="1360"/>
      <c r="G6" s="1362" t="s">
        <v>665</v>
      </c>
      <c r="H6" s="1358" t="s">
        <v>666</v>
      </c>
      <c r="I6" s="633"/>
      <c r="J6" s="633"/>
      <c r="K6" s="633"/>
    </row>
    <row r="7" spans="1:15" ht="15.75" customHeight="1">
      <c r="A7" s="1433"/>
      <c r="B7" s="1439" t="s">
        <v>667</v>
      </c>
      <c r="C7" s="1439" t="s">
        <v>668</v>
      </c>
      <c r="D7" s="1439" t="s">
        <v>669</v>
      </c>
      <c r="E7" s="1439" t="s">
        <v>670</v>
      </c>
      <c r="F7" s="1439" t="s">
        <v>100</v>
      </c>
      <c r="G7" s="1437"/>
      <c r="H7" s="1438"/>
      <c r="I7" s="633"/>
      <c r="J7" s="633"/>
      <c r="K7" s="633"/>
      <c r="L7" s="90"/>
      <c r="M7" s="90"/>
      <c r="N7" s="90"/>
      <c r="O7" s="90"/>
    </row>
    <row r="8" spans="1:15" ht="24.95" customHeight="1">
      <c r="A8" s="1361"/>
      <c r="B8" s="1363"/>
      <c r="C8" s="1363"/>
      <c r="D8" s="1363"/>
      <c r="E8" s="1363"/>
      <c r="F8" s="1363"/>
      <c r="G8" s="1363"/>
      <c r="H8" s="1359"/>
      <c r="I8" s="633"/>
      <c r="J8" s="633"/>
      <c r="K8" s="633"/>
      <c r="L8" s="90"/>
      <c r="M8" s="90"/>
      <c r="N8" s="90"/>
      <c r="O8" s="90"/>
    </row>
    <row r="9" spans="1:11" ht="9.75" customHeight="1">
      <c r="A9" s="34"/>
      <c r="B9" s="634"/>
      <c r="C9" s="634"/>
      <c r="D9" s="634"/>
      <c r="E9" s="634"/>
      <c r="F9" s="634"/>
      <c r="G9" s="634"/>
      <c r="H9" s="635"/>
      <c r="I9" s="633"/>
      <c r="J9" s="633"/>
      <c r="K9" s="633"/>
    </row>
    <row r="10" spans="1:17" s="83" customFormat="1" ht="20.1" customHeight="1">
      <c r="A10" s="79" t="s">
        <v>28</v>
      </c>
      <c r="B10" s="636">
        <v>0.1264245532716932</v>
      </c>
      <c r="C10" s="636">
        <v>16.913126537364906</v>
      </c>
      <c r="D10" s="636">
        <v>80.15473149283537</v>
      </c>
      <c r="E10" s="636">
        <v>1.1137165452676354</v>
      </c>
      <c r="F10" s="636">
        <v>98.30799912873961</v>
      </c>
      <c r="G10" s="636">
        <v>1.6920008712603938</v>
      </c>
      <c r="H10" s="637">
        <v>2366112.375</v>
      </c>
      <c r="I10" s="638"/>
      <c r="J10" s="639"/>
      <c r="K10" s="639"/>
      <c r="L10" s="639"/>
      <c r="M10" s="639"/>
      <c r="N10" s="639"/>
      <c r="O10" s="639"/>
      <c r="P10" s="639"/>
      <c r="Q10" s="639"/>
    </row>
    <row r="11" spans="1:17" s="83" customFormat="1" ht="20.1" customHeight="1">
      <c r="A11" s="21" t="s">
        <v>29</v>
      </c>
      <c r="B11" s="636" t="s">
        <v>39</v>
      </c>
      <c r="C11" s="636">
        <v>14.302793448262305</v>
      </c>
      <c r="D11" s="636">
        <v>85.08449880131136</v>
      </c>
      <c r="E11" s="636">
        <v>0.010934307264695145</v>
      </c>
      <c r="F11" s="636">
        <v>99.39822655683834</v>
      </c>
      <c r="G11" s="636">
        <v>0.6017734431616543</v>
      </c>
      <c r="H11" s="637">
        <v>1948033.788</v>
      </c>
      <c r="I11" s="638"/>
      <c r="J11" s="639"/>
      <c r="K11" s="639"/>
      <c r="L11" s="639"/>
      <c r="M11" s="639"/>
      <c r="N11" s="639"/>
      <c r="O11" s="639"/>
      <c r="P11" s="639"/>
      <c r="Q11" s="639"/>
    </row>
    <row r="12" spans="1:17" s="83" customFormat="1" ht="20.1" customHeight="1">
      <c r="A12" s="21" t="s">
        <v>30</v>
      </c>
      <c r="B12" s="636" t="s">
        <v>39</v>
      </c>
      <c r="C12" s="636">
        <v>15.205077858161673</v>
      </c>
      <c r="D12" s="636">
        <v>80.04009620747439</v>
      </c>
      <c r="E12" s="636">
        <v>2.2556172983944114</v>
      </c>
      <c r="F12" s="636">
        <v>97.50079136403048</v>
      </c>
      <c r="G12" s="636">
        <v>2.4992086359695134</v>
      </c>
      <c r="H12" s="637">
        <v>1659185.848</v>
      </c>
      <c r="I12" s="638"/>
      <c r="J12" s="639"/>
      <c r="K12" s="639"/>
      <c r="L12" s="639"/>
      <c r="M12" s="639"/>
      <c r="N12" s="639"/>
      <c r="O12" s="639"/>
      <c r="P12" s="639"/>
      <c r="Q12" s="639"/>
    </row>
    <row r="13" spans="1:17" s="83" customFormat="1" ht="20.1" customHeight="1">
      <c r="A13" s="21" t="s">
        <v>31</v>
      </c>
      <c r="B13" s="636" t="s">
        <v>39</v>
      </c>
      <c r="C13" s="636" t="s">
        <v>39</v>
      </c>
      <c r="D13" s="636">
        <v>100</v>
      </c>
      <c r="E13" s="636" t="s">
        <v>39</v>
      </c>
      <c r="F13" s="636">
        <v>100</v>
      </c>
      <c r="G13" s="636" t="s">
        <v>39</v>
      </c>
      <c r="H13" s="637">
        <v>518823.627</v>
      </c>
      <c r="I13" s="638"/>
      <c r="J13" s="639"/>
      <c r="K13" s="639"/>
      <c r="L13" s="639"/>
      <c r="M13" s="639"/>
      <c r="N13" s="639"/>
      <c r="O13" s="639"/>
      <c r="P13" s="639"/>
      <c r="Q13" s="639"/>
    </row>
    <row r="14" spans="1:17" s="83" customFormat="1" ht="20.1" customHeight="1">
      <c r="A14" s="21" t="s">
        <v>32</v>
      </c>
      <c r="B14" s="636" t="s">
        <v>39</v>
      </c>
      <c r="C14" s="636">
        <v>7.965093360450883</v>
      </c>
      <c r="D14" s="636">
        <v>92.03296398445966</v>
      </c>
      <c r="E14" s="636">
        <v>0.001942655089450196</v>
      </c>
      <c r="F14" s="636">
        <v>100</v>
      </c>
      <c r="G14" s="636" t="s">
        <v>39</v>
      </c>
      <c r="H14" s="637">
        <v>264586.34</v>
      </c>
      <c r="I14" s="638"/>
      <c r="J14" s="639"/>
      <c r="K14" s="639"/>
      <c r="L14" s="639"/>
      <c r="M14" s="639"/>
      <c r="N14" s="639"/>
      <c r="O14" s="639"/>
      <c r="P14" s="639"/>
      <c r="Q14" s="639"/>
    </row>
    <row r="15" spans="1:17" s="83" customFormat="1" ht="20.1" customHeight="1">
      <c r="A15" s="21" t="s">
        <v>33</v>
      </c>
      <c r="B15" s="636" t="s">
        <v>39</v>
      </c>
      <c r="C15" s="636" t="s">
        <v>39</v>
      </c>
      <c r="D15" s="636">
        <v>99.95702582402637</v>
      </c>
      <c r="E15" s="636">
        <v>0.042974175973621194</v>
      </c>
      <c r="F15" s="636">
        <v>100</v>
      </c>
      <c r="G15" s="636" t="s">
        <v>39</v>
      </c>
      <c r="H15" s="637">
        <v>557250.941</v>
      </c>
      <c r="I15" s="638"/>
      <c r="J15" s="639"/>
      <c r="K15" s="639"/>
      <c r="L15" s="639"/>
      <c r="M15" s="639"/>
      <c r="N15" s="639"/>
      <c r="O15" s="639"/>
      <c r="P15" s="639"/>
      <c r="Q15" s="639"/>
    </row>
    <row r="16" spans="1:17" s="83" customFormat="1" ht="20.1" customHeight="1">
      <c r="A16" s="21" t="s">
        <v>34</v>
      </c>
      <c r="B16" s="636" t="s">
        <v>39</v>
      </c>
      <c r="C16" s="636" t="s">
        <v>39</v>
      </c>
      <c r="D16" s="636" t="s">
        <v>39</v>
      </c>
      <c r="E16" s="636" t="s">
        <v>39</v>
      </c>
      <c r="F16" s="636" t="s">
        <v>39</v>
      </c>
      <c r="G16" s="636" t="s">
        <v>39</v>
      </c>
      <c r="H16" s="637" t="s">
        <v>39</v>
      </c>
      <c r="I16" s="638"/>
      <c r="J16" s="639"/>
      <c r="K16" s="639"/>
      <c r="L16" s="639"/>
      <c r="M16" s="639"/>
      <c r="N16" s="639"/>
      <c r="O16" s="639"/>
      <c r="P16" s="639"/>
      <c r="Q16" s="639"/>
    </row>
    <row r="17" spans="1:17" s="83" customFormat="1" ht="20.1" customHeight="1">
      <c r="A17" s="79" t="s">
        <v>35</v>
      </c>
      <c r="B17" s="636" t="s">
        <v>39</v>
      </c>
      <c r="C17" s="636" t="s">
        <v>39</v>
      </c>
      <c r="D17" s="636" t="s">
        <v>39</v>
      </c>
      <c r="E17" s="636" t="s">
        <v>39</v>
      </c>
      <c r="F17" s="636" t="s">
        <v>39</v>
      </c>
      <c r="G17" s="636" t="s">
        <v>39</v>
      </c>
      <c r="H17" s="640" t="s">
        <v>39</v>
      </c>
      <c r="I17" s="638"/>
      <c r="J17" s="639"/>
      <c r="K17" s="639"/>
      <c r="L17" s="639"/>
      <c r="M17" s="639"/>
      <c r="N17" s="639"/>
      <c r="O17" s="639"/>
      <c r="P17" s="639"/>
      <c r="Q17" s="639"/>
    </row>
    <row r="18" spans="1:17" s="83" customFormat="1" ht="20.1" customHeight="1">
      <c r="A18" s="79" t="s">
        <v>36</v>
      </c>
      <c r="B18" s="636" t="s">
        <v>39</v>
      </c>
      <c r="C18" s="636">
        <v>5.793564211392645</v>
      </c>
      <c r="D18" s="636">
        <v>93.87135687485025</v>
      </c>
      <c r="E18" s="636">
        <v>0.24527968131116684</v>
      </c>
      <c r="F18" s="636">
        <v>99.91020076755407</v>
      </c>
      <c r="G18" s="636">
        <v>0.08979923244593634</v>
      </c>
      <c r="H18" s="640">
        <v>452296.739</v>
      </c>
      <c r="I18" s="638"/>
      <c r="J18" s="639"/>
      <c r="K18" s="639"/>
      <c r="L18" s="639"/>
      <c r="M18" s="639"/>
      <c r="N18" s="639"/>
      <c r="O18" s="639"/>
      <c r="P18" s="639"/>
      <c r="Q18" s="639"/>
    </row>
    <row r="19" spans="1:17" s="83" customFormat="1" ht="20.1" customHeight="1">
      <c r="A19" s="79" t="s">
        <v>37</v>
      </c>
      <c r="B19" s="636" t="s">
        <v>39</v>
      </c>
      <c r="C19" s="636">
        <v>16.22857932744706</v>
      </c>
      <c r="D19" s="636">
        <v>80.62859621618813</v>
      </c>
      <c r="E19" s="636">
        <v>2.478801147160228</v>
      </c>
      <c r="F19" s="636">
        <v>99.33597669079543</v>
      </c>
      <c r="G19" s="636">
        <v>0.6640233092045634</v>
      </c>
      <c r="H19" s="640">
        <v>793617.4720000001</v>
      </c>
      <c r="I19" s="638"/>
      <c r="J19" s="639"/>
      <c r="K19" s="639"/>
      <c r="L19" s="639"/>
      <c r="M19" s="639"/>
      <c r="N19" s="639"/>
      <c r="O19" s="639"/>
      <c r="P19" s="639"/>
      <c r="Q19" s="639"/>
    </row>
    <row r="20" spans="1:17" s="173" customFormat="1" ht="25.5" customHeight="1" thickBot="1">
      <c r="A20" s="85" t="s">
        <v>38</v>
      </c>
      <c r="B20" s="641">
        <v>0.03494602166320466</v>
      </c>
      <c r="C20" s="641">
        <v>12.934238703592104</v>
      </c>
      <c r="D20" s="641">
        <v>84.88224349462074</v>
      </c>
      <c r="E20" s="641">
        <v>0.9931869085593691</v>
      </c>
      <c r="F20" s="641">
        <v>98.8446151284354</v>
      </c>
      <c r="G20" s="641">
        <v>1.1553848715646056</v>
      </c>
      <c r="H20" s="642">
        <v>8559907.129999999</v>
      </c>
      <c r="J20" s="643"/>
      <c r="K20" s="643"/>
      <c r="L20" s="643"/>
      <c r="M20" s="643"/>
      <c r="N20" s="643"/>
      <c r="O20" s="643"/>
      <c r="P20" s="643"/>
      <c r="Q20" s="643"/>
    </row>
    <row r="21" spans="1:35" ht="6" customHeight="1">
      <c r="A21" s="27"/>
      <c r="B21" s="27"/>
      <c r="C21" s="27"/>
      <c r="D21" s="27"/>
      <c r="E21" s="27"/>
      <c r="F21" s="27"/>
      <c r="G21" s="27"/>
      <c r="H21" s="27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</row>
    <row r="22" spans="1:8" s="122" customFormat="1" ht="11.1" customHeight="1">
      <c r="A22" s="212" t="s">
        <v>583</v>
      </c>
      <c r="B22" s="27"/>
      <c r="C22" s="27"/>
      <c r="D22" s="27"/>
      <c r="E22" s="27"/>
      <c r="F22" s="27"/>
      <c r="G22" s="27"/>
      <c r="H22" s="27"/>
    </row>
    <row r="23" spans="1:8" s="122" customFormat="1" ht="11.1" customHeight="1">
      <c r="A23" s="91" t="s">
        <v>671</v>
      </c>
      <c r="B23" s="27"/>
      <c r="C23" s="27"/>
      <c r="D23" s="27"/>
      <c r="E23" s="27"/>
      <c r="F23" s="27"/>
      <c r="G23" s="27"/>
      <c r="H23" s="27"/>
    </row>
    <row r="24" spans="1:8" s="122" customFormat="1" ht="13.5">
      <c r="A24" s="218"/>
      <c r="B24" s="27"/>
      <c r="C24" s="27"/>
      <c r="D24" s="27"/>
      <c r="E24" s="27"/>
      <c r="F24" s="27"/>
      <c r="G24" s="27"/>
      <c r="H24" s="27"/>
    </row>
    <row r="25" spans="1:8" s="122" customFormat="1" ht="11.25">
      <c r="A25" s="25"/>
      <c r="B25" s="25"/>
      <c r="C25" s="25"/>
      <c r="D25" s="25"/>
      <c r="E25" s="25"/>
      <c r="F25" s="25"/>
      <c r="G25" s="25"/>
      <c r="H25" s="25"/>
    </row>
    <row r="26" spans="1:8" ht="15">
      <c r="A26" s="25"/>
      <c r="B26" s="25"/>
      <c r="C26" s="25"/>
      <c r="D26" s="25"/>
      <c r="E26" s="25"/>
      <c r="F26" s="25"/>
      <c r="G26" s="25"/>
      <c r="H26" s="25"/>
    </row>
  </sheetData>
  <mergeCells count="9">
    <mergeCell ref="A6:A8"/>
    <mergeCell ref="B6:F6"/>
    <mergeCell ref="G6:G8"/>
    <mergeCell ref="H6:H8"/>
    <mergeCell ref="B7:B8"/>
    <mergeCell ref="C7:C8"/>
    <mergeCell ref="D7:D8"/>
    <mergeCell ref="E7:E8"/>
    <mergeCell ref="F7:F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2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workbookViewId="0" topLeftCell="A1"/>
  </sheetViews>
  <sheetFormatPr defaultColWidth="10.8515625" defaultRowHeight="15"/>
  <cols>
    <col min="1" max="1" width="44.00390625" style="5" customWidth="1"/>
    <col min="2" max="2" width="21.8515625" style="5" customWidth="1"/>
    <col min="3" max="4" width="21.57421875" style="5" customWidth="1"/>
    <col min="5" max="5" width="21.00390625" style="5" customWidth="1"/>
    <col min="6" max="6" width="22.421875" style="5" customWidth="1"/>
    <col min="7" max="7" width="13.421875" style="5" customWidth="1"/>
    <col min="8" max="8" width="19.7109375" style="5" customWidth="1"/>
    <col min="9" max="16384" width="10.8515625" style="5" customWidth="1"/>
  </cols>
  <sheetData>
    <row r="1" spans="1:6" s="644" customFormat="1" ht="18" customHeight="1">
      <c r="A1" s="1204" t="s">
        <v>1044</v>
      </c>
      <c r="B1" s="65"/>
      <c r="C1" s="65"/>
      <c r="D1" s="65"/>
      <c r="E1" s="65"/>
      <c r="F1" s="65"/>
    </row>
    <row r="2" spans="1:8" s="504" customFormat="1" ht="24.95" customHeight="1">
      <c r="A2" s="358" t="s">
        <v>672</v>
      </c>
      <c r="B2" s="358"/>
      <c r="C2" s="358"/>
      <c r="D2" s="358"/>
      <c r="E2" s="358"/>
      <c r="F2" s="358"/>
      <c r="H2" s="645"/>
    </row>
    <row r="3" spans="1:8" s="505" customFormat="1" ht="18" customHeight="1">
      <c r="A3" s="95">
        <v>44165</v>
      </c>
      <c r="B3" s="95"/>
      <c r="C3" s="95"/>
      <c r="D3" s="95"/>
      <c r="E3" s="95"/>
      <c r="F3" s="95"/>
      <c r="H3" s="646"/>
    </row>
    <row r="4" spans="1:8" s="99" customFormat="1" ht="18" customHeight="1">
      <c r="A4" s="185" t="s">
        <v>65</v>
      </c>
      <c r="B4" s="185"/>
      <c r="C4" s="185"/>
      <c r="D4" s="185"/>
      <c r="E4" s="185"/>
      <c r="F4" s="185"/>
      <c r="H4" s="597"/>
    </row>
    <row r="5" spans="1:8" s="90" customFormat="1" ht="7.5" customHeight="1" thickBot="1">
      <c r="A5" s="647"/>
      <c r="B5" s="647"/>
      <c r="C5" s="647"/>
      <c r="D5" s="647"/>
      <c r="E5" s="647"/>
      <c r="F5" s="647"/>
      <c r="G5" s="647"/>
      <c r="H5" s="647"/>
    </row>
    <row r="6" spans="1:6" s="25" customFormat="1" ht="35.1" customHeight="1">
      <c r="A6" s="1358" t="s">
        <v>1</v>
      </c>
      <c r="B6" s="1358" t="s">
        <v>673</v>
      </c>
      <c r="C6" s="1358"/>
      <c r="D6" s="1358" t="s">
        <v>674</v>
      </c>
      <c r="E6" s="1358"/>
      <c r="F6" s="1358" t="s">
        <v>675</v>
      </c>
    </row>
    <row r="7" spans="1:6" s="25" customFormat="1" ht="35.1" customHeight="1">
      <c r="A7" s="1438"/>
      <c r="B7" s="1439" t="s">
        <v>676</v>
      </c>
      <c r="C7" s="1439" t="s">
        <v>677</v>
      </c>
      <c r="D7" s="1439" t="s">
        <v>676</v>
      </c>
      <c r="E7" s="1439" t="s">
        <v>677</v>
      </c>
      <c r="F7" s="1438"/>
    </row>
    <row r="8" spans="1:6" s="25" customFormat="1" ht="7.5" customHeight="1">
      <c r="A8" s="1440"/>
      <c r="B8" s="1441"/>
      <c r="C8" s="1441"/>
      <c r="D8" s="1441"/>
      <c r="E8" s="1441"/>
      <c r="F8" s="1440"/>
    </row>
    <row r="9" spans="1:6" s="25" customFormat="1" ht="8.25" customHeight="1">
      <c r="A9" s="648"/>
      <c r="B9" s="649"/>
      <c r="C9" s="649"/>
      <c r="D9" s="649"/>
      <c r="E9" s="649"/>
      <c r="F9" s="650"/>
    </row>
    <row r="10" spans="1:15" s="83" customFormat="1" ht="20.1" customHeight="1">
      <c r="A10" s="79" t="s">
        <v>28</v>
      </c>
      <c r="B10" s="651">
        <v>70.02226175389193</v>
      </c>
      <c r="C10" s="651">
        <v>29.977738246108082</v>
      </c>
      <c r="D10" s="651" t="s">
        <v>39</v>
      </c>
      <c r="E10" s="651" t="s">
        <v>39</v>
      </c>
      <c r="F10" s="652">
        <v>428449.171</v>
      </c>
      <c r="G10" s="653"/>
      <c r="H10" s="639"/>
      <c r="I10" s="639"/>
      <c r="J10" s="639"/>
      <c r="K10" s="639"/>
      <c r="L10" s="639"/>
      <c r="M10" s="639"/>
      <c r="N10" s="639"/>
      <c r="O10" s="639"/>
    </row>
    <row r="11" spans="1:15" s="83" customFormat="1" ht="20.1" customHeight="1">
      <c r="A11" s="21" t="s">
        <v>29</v>
      </c>
      <c r="B11" s="651">
        <v>78.83894750456176</v>
      </c>
      <c r="C11" s="651">
        <v>20.031444804915015</v>
      </c>
      <c r="D11" s="651">
        <v>1.1296075247214392</v>
      </c>
      <c r="E11" s="651" t="s">
        <v>39</v>
      </c>
      <c r="F11" s="652">
        <v>603129.835</v>
      </c>
      <c r="G11" s="653"/>
      <c r="H11" s="639"/>
      <c r="I11" s="639"/>
      <c r="J11" s="639"/>
      <c r="K11" s="639"/>
      <c r="L11" s="639"/>
      <c r="M11" s="639"/>
      <c r="N11" s="639"/>
      <c r="O11" s="639"/>
    </row>
    <row r="12" spans="1:15" s="83" customFormat="1" ht="20.1" customHeight="1">
      <c r="A12" s="21" t="s">
        <v>30</v>
      </c>
      <c r="B12" s="651">
        <v>51.668968159588644</v>
      </c>
      <c r="C12" s="651">
        <v>29.60805121736675</v>
      </c>
      <c r="D12" s="651">
        <v>11.021077111031534</v>
      </c>
      <c r="E12" s="651">
        <v>7.701903512013077</v>
      </c>
      <c r="F12" s="652">
        <v>421255.55</v>
      </c>
      <c r="G12" s="653"/>
      <c r="H12" s="639"/>
      <c r="I12" s="639"/>
      <c r="J12" s="639"/>
      <c r="K12" s="639"/>
      <c r="L12" s="639"/>
      <c r="M12" s="639"/>
      <c r="N12" s="639"/>
      <c r="O12" s="639"/>
    </row>
    <row r="13" spans="1:15" s="83" customFormat="1" ht="20.1" customHeight="1">
      <c r="A13" s="21" t="s">
        <v>31</v>
      </c>
      <c r="B13" s="651">
        <v>18.355901022483803</v>
      </c>
      <c r="C13" s="651">
        <v>81.6440989775162</v>
      </c>
      <c r="D13" s="651" t="s">
        <v>39</v>
      </c>
      <c r="E13" s="651" t="s">
        <v>39</v>
      </c>
      <c r="F13" s="652">
        <v>162631.036</v>
      </c>
      <c r="G13" s="653"/>
      <c r="H13" s="639"/>
      <c r="I13" s="639"/>
      <c r="J13" s="639"/>
      <c r="K13" s="639"/>
      <c r="L13" s="639"/>
      <c r="M13" s="639"/>
      <c r="N13" s="639"/>
      <c r="O13" s="639"/>
    </row>
    <row r="14" spans="1:15" s="83" customFormat="1" ht="20.1" customHeight="1">
      <c r="A14" s="21" t="s">
        <v>32</v>
      </c>
      <c r="B14" s="651">
        <v>58.03267997409387</v>
      </c>
      <c r="C14" s="651">
        <v>41.96732419678123</v>
      </c>
      <c r="D14" s="651" t="s">
        <v>39</v>
      </c>
      <c r="E14" s="651" t="s">
        <v>39</v>
      </c>
      <c r="F14" s="652">
        <v>23975.784</v>
      </c>
      <c r="G14" s="653"/>
      <c r="H14" s="639"/>
      <c r="I14" s="639"/>
      <c r="J14" s="639"/>
      <c r="K14" s="639"/>
      <c r="L14" s="639"/>
      <c r="M14" s="639"/>
      <c r="N14" s="639"/>
      <c r="O14" s="639"/>
    </row>
    <row r="15" spans="1:15" s="83" customFormat="1" ht="20.1" customHeight="1">
      <c r="A15" s="21" t="s">
        <v>33</v>
      </c>
      <c r="B15" s="651">
        <v>100</v>
      </c>
      <c r="C15" s="651" t="s">
        <v>39</v>
      </c>
      <c r="D15" s="651" t="s">
        <v>39</v>
      </c>
      <c r="E15" s="651" t="s">
        <v>39</v>
      </c>
      <c r="F15" s="652">
        <v>91000</v>
      </c>
      <c r="G15" s="653"/>
      <c r="H15" s="639"/>
      <c r="I15" s="639"/>
      <c r="J15" s="639"/>
      <c r="K15" s="639"/>
      <c r="L15" s="639"/>
      <c r="M15" s="639"/>
      <c r="N15" s="639"/>
      <c r="O15" s="639"/>
    </row>
    <row r="16" spans="1:15" s="83" customFormat="1" ht="20.1" customHeight="1">
      <c r="A16" s="21" t="s">
        <v>34</v>
      </c>
      <c r="B16" s="651" t="s">
        <v>39</v>
      </c>
      <c r="C16" s="651" t="s">
        <v>39</v>
      </c>
      <c r="D16" s="651" t="s">
        <v>39</v>
      </c>
      <c r="E16" s="651" t="s">
        <v>39</v>
      </c>
      <c r="F16" s="652" t="s">
        <v>39</v>
      </c>
      <c r="G16" s="653"/>
      <c r="H16" s="639"/>
      <c r="I16" s="639"/>
      <c r="J16" s="639"/>
      <c r="K16" s="639"/>
      <c r="L16" s="639"/>
      <c r="M16" s="639"/>
      <c r="N16" s="639"/>
      <c r="O16" s="639"/>
    </row>
    <row r="17" spans="1:15" s="83" customFormat="1" ht="20.1" customHeight="1">
      <c r="A17" s="79" t="s">
        <v>35</v>
      </c>
      <c r="B17" s="651">
        <v>15.989162428957792</v>
      </c>
      <c r="C17" s="651">
        <v>6.123505267050053</v>
      </c>
      <c r="D17" s="651">
        <v>26.663036829824215</v>
      </c>
      <c r="E17" s="651">
        <v>51.22429562359109</v>
      </c>
      <c r="F17" s="652">
        <v>669240.365</v>
      </c>
      <c r="G17" s="653"/>
      <c r="H17" s="639"/>
      <c r="I17" s="639"/>
      <c r="J17" s="639"/>
      <c r="K17" s="639"/>
      <c r="L17" s="639"/>
      <c r="M17" s="639"/>
      <c r="N17" s="639"/>
      <c r="O17" s="639"/>
    </row>
    <row r="18" spans="1:15" s="83" customFormat="1" ht="20.1" customHeight="1">
      <c r="A18" s="79" t="s">
        <v>36</v>
      </c>
      <c r="B18" s="651">
        <v>17.646073007776042</v>
      </c>
      <c r="C18" s="651">
        <v>78.24877614779936</v>
      </c>
      <c r="D18" s="651">
        <v>4.105150844424603</v>
      </c>
      <c r="E18" s="651" t="s">
        <v>39</v>
      </c>
      <c r="F18" s="652">
        <v>30449.551</v>
      </c>
      <c r="G18" s="653"/>
      <c r="H18" s="654"/>
      <c r="I18" s="639"/>
      <c r="J18" s="639"/>
      <c r="K18" s="639"/>
      <c r="L18" s="639"/>
      <c r="M18" s="639"/>
      <c r="N18" s="639"/>
      <c r="O18" s="639"/>
    </row>
    <row r="19" spans="1:15" s="83" customFormat="1" ht="20.1" customHeight="1">
      <c r="A19" s="79" t="s">
        <v>37</v>
      </c>
      <c r="B19" s="651">
        <v>41.699178343138676</v>
      </c>
      <c r="C19" s="651">
        <v>34.220035245004844</v>
      </c>
      <c r="D19" s="651">
        <v>24.080786411856472</v>
      </c>
      <c r="E19" s="651" t="s">
        <v>39</v>
      </c>
      <c r="F19" s="652">
        <v>149787.467</v>
      </c>
      <c r="G19" s="653"/>
      <c r="H19" s="639"/>
      <c r="I19" s="639"/>
      <c r="J19" s="639"/>
      <c r="K19" s="639"/>
      <c r="L19" s="639"/>
      <c r="M19" s="639"/>
      <c r="N19" s="639"/>
      <c r="O19" s="639"/>
    </row>
    <row r="20" spans="1:15" s="626" customFormat="1" ht="30" customHeight="1" thickBot="1">
      <c r="A20" s="85" t="s">
        <v>38</v>
      </c>
      <c r="B20" s="655">
        <v>50.49673790910249</v>
      </c>
      <c r="C20" s="655">
        <v>24.531233039497426</v>
      </c>
      <c r="D20" s="655">
        <v>10.426673439293365</v>
      </c>
      <c r="E20" s="655">
        <v>14.54535565086761</v>
      </c>
      <c r="F20" s="656">
        <v>2579918.759</v>
      </c>
      <c r="G20" s="653"/>
      <c r="H20" s="657"/>
      <c r="I20" s="657"/>
      <c r="J20" s="657"/>
      <c r="K20" s="657"/>
      <c r="L20" s="657"/>
      <c r="M20" s="657"/>
      <c r="N20" s="657"/>
      <c r="O20" s="657"/>
    </row>
    <row r="21" spans="1:8" s="90" customFormat="1" ht="5.25" customHeight="1">
      <c r="A21" s="27"/>
      <c r="B21" s="658"/>
      <c r="C21" s="658"/>
      <c r="D21" s="658"/>
      <c r="E21" s="658"/>
      <c r="F21" s="659"/>
      <c r="G21" s="660"/>
      <c r="H21" s="661"/>
    </row>
    <row r="22" spans="1:8" s="90" customFormat="1" ht="13.5">
      <c r="A22" s="84" t="s">
        <v>583</v>
      </c>
      <c r="B22" s="27"/>
      <c r="C22" s="27"/>
      <c r="D22" s="27"/>
      <c r="E22" s="27"/>
      <c r="F22" s="662"/>
      <c r="G22" s="25"/>
      <c r="H22" s="372"/>
    </row>
    <row r="23" spans="1:8" s="90" customFormat="1" ht="13.5">
      <c r="A23" s="218"/>
      <c r="B23" s="658"/>
      <c r="C23" s="658"/>
      <c r="D23" s="658"/>
      <c r="E23" s="658"/>
      <c r="F23" s="659"/>
      <c r="G23" s="660"/>
      <c r="H23" s="661"/>
    </row>
    <row r="24" spans="1:8" s="90" customFormat="1" ht="13.5">
      <c r="A24" s="27"/>
      <c r="B24" s="27"/>
      <c r="C24" s="27"/>
      <c r="D24" s="27"/>
      <c r="E24" s="27"/>
      <c r="F24" s="31"/>
      <c r="G24" s="25"/>
      <c r="H24" s="372"/>
    </row>
    <row r="25" spans="1:8" s="90" customFormat="1" ht="13.5">
      <c r="A25" s="27"/>
      <c r="B25" s="27"/>
      <c r="C25" s="27"/>
      <c r="D25" s="27"/>
      <c r="E25" s="27"/>
      <c r="F25" s="31"/>
      <c r="G25" s="25"/>
      <c r="H25" s="372"/>
    </row>
    <row r="26" spans="1:8" s="90" customFormat="1" ht="13.5">
      <c r="A26" s="27"/>
      <c r="B26" s="27"/>
      <c r="C26" s="27"/>
      <c r="D26" s="27"/>
      <c r="E26" s="27"/>
      <c r="F26" s="27"/>
      <c r="G26" s="25"/>
      <c r="H26" s="372"/>
    </row>
    <row r="27" s="90" customFormat="1" ht="15">
      <c r="H27" s="372"/>
    </row>
    <row r="28" s="90" customFormat="1" ht="15">
      <c r="H28" s="372"/>
    </row>
    <row r="29" s="90" customFormat="1" ht="15">
      <c r="H29" s="372"/>
    </row>
    <row r="30" s="90" customFormat="1" ht="15">
      <c r="D30" s="663"/>
    </row>
    <row r="31" s="90" customFormat="1" ht="15"/>
    <row r="32" s="90" customFormat="1" ht="15"/>
    <row r="33" s="90" customFormat="1" ht="15"/>
    <row r="34" s="90" customFormat="1" ht="15"/>
    <row r="35" s="90" customFormat="1" ht="15"/>
    <row r="36" s="90" customFormat="1" ht="15"/>
    <row r="37" s="90" customFormat="1" ht="15"/>
  </sheetData>
  <mergeCells count="8">
    <mergeCell ref="A6:A8"/>
    <mergeCell ref="B6:C6"/>
    <mergeCell ref="D6:E6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"/>
  <sheetViews>
    <sheetView showGridLines="0" workbookViewId="0" topLeftCell="A1">
      <selection activeCell="A5" sqref="A5"/>
    </sheetView>
  </sheetViews>
  <sheetFormatPr defaultColWidth="11.421875" defaultRowHeight="15"/>
  <cols>
    <col min="1" max="1" width="37.140625" style="668" customWidth="1"/>
    <col min="2" max="5" width="15.7109375" style="668" customWidth="1"/>
    <col min="6" max="256" width="10.8515625" style="668" customWidth="1"/>
    <col min="257" max="257" width="37.140625" style="668" customWidth="1"/>
    <col min="258" max="261" width="15.7109375" style="668" customWidth="1"/>
    <col min="262" max="512" width="10.8515625" style="668" customWidth="1"/>
    <col min="513" max="513" width="37.140625" style="668" customWidth="1"/>
    <col min="514" max="517" width="15.7109375" style="668" customWidth="1"/>
    <col min="518" max="768" width="10.8515625" style="668" customWidth="1"/>
    <col min="769" max="769" width="37.140625" style="668" customWidth="1"/>
    <col min="770" max="773" width="15.7109375" style="668" customWidth="1"/>
    <col min="774" max="1024" width="10.8515625" style="668" customWidth="1"/>
    <col min="1025" max="1025" width="37.140625" style="668" customWidth="1"/>
    <col min="1026" max="1029" width="15.7109375" style="668" customWidth="1"/>
    <col min="1030" max="1280" width="10.8515625" style="668" customWidth="1"/>
    <col min="1281" max="1281" width="37.140625" style="668" customWidth="1"/>
    <col min="1282" max="1285" width="15.7109375" style="668" customWidth="1"/>
    <col min="1286" max="1536" width="10.8515625" style="668" customWidth="1"/>
    <col min="1537" max="1537" width="37.140625" style="668" customWidth="1"/>
    <col min="1538" max="1541" width="15.7109375" style="668" customWidth="1"/>
    <col min="1542" max="1792" width="10.8515625" style="668" customWidth="1"/>
    <col min="1793" max="1793" width="37.140625" style="668" customWidth="1"/>
    <col min="1794" max="1797" width="15.7109375" style="668" customWidth="1"/>
    <col min="1798" max="2048" width="10.8515625" style="668" customWidth="1"/>
    <col min="2049" max="2049" width="37.140625" style="668" customWidth="1"/>
    <col min="2050" max="2053" width="15.7109375" style="668" customWidth="1"/>
    <col min="2054" max="2304" width="10.8515625" style="668" customWidth="1"/>
    <col min="2305" max="2305" width="37.140625" style="668" customWidth="1"/>
    <col min="2306" max="2309" width="15.7109375" style="668" customWidth="1"/>
    <col min="2310" max="2560" width="10.8515625" style="668" customWidth="1"/>
    <col min="2561" max="2561" width="37.140625" style="668" customWidth="1"/>
    <col min="2562" max="2565" width="15.7109375" style="668" customWidth="1"/>
    <col min="2566" max="2816" width="10.8515625" style="668" customWidth="1"/>
    <col min="2817" max="2817" width="37.140625" style="668" customWidth="1"/>
    <col min="2818" max="2821" width="15.7109375" style="668" customWidth="1"/>
    <col min="2822" max="3072" width="10.8515625" style="668" customWidth="1"/>
    <col min="3073" max="3073" width="37.140625" style="668" customWidth="1"/>
    <col min="3074" max="3077" width="15.7109375" style="668" customWidth="1"/>
    <col min="3078" max="3328" width="10.8515625" style="668" customWidth="1"/>
    <col min="3329" max="3329" width="37.140625" style="668" customWidth="1"/>
    <col min="3330" max="3333" width="15.7109375" style="668" customWidth="1"/>
    <col min="3334" max="3584" width="10.8515625" style="668" customWidth="1"/>
    <col min="3585" max="3585" width="37.140625" style="668" customWidth="1"/>
    <col min="3586" max="3589" width="15.7109375" style="668" customWidth="1"/>
    <col min="3590" max="3840" width="10.8515625" style="668" customWidth="1"/>
    <col min="3841" max="3841" width="37.140625" style="668" customWidth="1"/>
    <col min="3842" max="3845" width="15.7109375" style="668" customWidth="1"/>
    <col min="3846" max="4096" width="10.8515625" style="668" customWidth="1"/>
    <col min="4097" max="4097" width="37.140625" style="668" customWidth="1"/>
    <col min="4098" max="4101" width="15.7109375" style="668" customWidth="1"/>
    <col min="4102" max="4352" width="10.8515625" style="668" customWidth="1"/>
    <col min="4353" max="4353" width="37.140625" style="668" customWidth="1"/>
    <col min="4354" max="4357" width="15.7109375" style="668" customWidth="1"/>
    <col min="4358" max="4608" width="10.8515625" style="668" customWidth="1"/>
    <col min="4609" max="4609" width="37.140625" style="668" customWidth="1"/>
    <col min="4610" max="4613" width="15.7109375" style="668" customWidth="1"/>
    <col min="4614" max="4864" width="10.8515625" style="668" customWidth="1"/>
    <col min="4865" max="4865" width="37.140625" style="668" customWidth="1"/>
    <col min="4866" max="4869" width="15.7109375" style="668" customWidth="1"/>
    <col min="4870" max="5120" width="10.8515625" style="668" customWidth="1"/>
    <col min="5121" max="5121" width="37.140625" style="668" customWidth="1"/>
    <col min="5122" max="5125" width="15.7109375" style="668" customWidth="1"/>
    <col min="5126" max="5376" width="10.8515625" style="668" customWidth="1"/>
    <col min="5377" max="5377" width="37.140625" style="668" customWidth="1"/>
    <col min="5378" max="5381" width="15.7109375" style="668" customWidth="1"/>
    <col min="5382" max="5632" width="10.8515625" style="668" customWidth="1"/>
    <col min="5633" max="5633" width="37.140625" style="668" customWidth="1"/>
    <col min="5634" max="5637" width="15.7109375" style="668" customWidth="1"/>
    <col min="5638" max="5888" width="10.8515625" style="668" customWidth="1"/>
    <col min="5889" max="5889" width="37.140625" style="668" customWidth="1"/>
    <col min="5890" max="5893" width="15.7109375" style="668" customWidth="1"/>
    <col min="5894" max="6144" width="10.8515625" style="668" customWidth="1"/>
    <col min="6145" max="6145" width="37.140625" style="668" customWidth="1"/>
    <col min="6146" max="6149" width="15.7109375" style="668" customWidth="1"/>
    <col min="6150" max="6400" width="10.8515625" style="668" customWidth="1"/>
    <col min="6401" max="6401" width="37.140625" style="668" customWidth="1"/>
    <col min="6402" max="6405" width="15.7109375" style="668" customWidth="1"/>
    <col min="6406" max="6656" width="10.8515625" style="668" customWidth="1"/>
    <col min="6657" max="6657" width="37.140625" style="668" customWidth="1"/>
    <col min="6658" max="6661" width="15.7109375" style="668" customWidth="1"/>
    <col min="6662" max="6912" width="10.8515625" style="668" customWidth="1"/>
    <col min="6913" max="6913" width="37.140625" style="668" customWidth="1"/>
    <col min="6914" max="6917" width="15.7109375" style="668" customWidth="1"/>
    <col min="6918" max="7168" width="10.8515625" style="668" customWidth="1"/>
    <col min="7169" max="7169" width="37.140625" style="668" customWidth="1"/>
    <col min="7170" max="7173" width="15.7109375" style="668" customWidth="1"/>
    <col min="7174" max="7424" width="10.8515625" style="668" customWidth="1"/>
    <col min="7425" max="7425" width="37.140625" style="668" customWidth="1"/>
    <col min="7426" max="7429" width="15.7109375" style="668" customWidth="1"/>
    <col min="7430" max="7680" width="10.8515625" style="668" customWidth="1"/>
    <col min="7681" max="7681" width="37.140625" style="668" customWidth="1"/>
    <col min="7682" max="7685" width="15.7109375" style="668" customWidth="1"/>
    <col min="7686" max="7936" width="10.8515625" style="668" customWidth="1"/>
    <col min="7937" max="7937" width="37.140625" style="668" customWidth="1"/>
    <col min="7938" max="7941" width="15.7109375" style="668" customWidth="1"/>
    <col min="7942" max="8192" width="10.8515625" style="668" customWidth="1"/>
    <col min="8193" max="8193" width="37.140625" style="668" customWidth="1"/>
    <col min="8194" max="8197" width="15.7109375" style="668" customWidth="1"/>
    <col min="8198" max="8448" width="10.8515625" style="668" customWidth="1"/>
    <col min="8449" max="8449" width="37.140625" style="668" customWidth="1"/>
    <col min="8450" max="8453" width="15.7109375" style="668" customWidth="1"/>
    <col min="8454" max="8704" width="10.8515625" style="668" customWidth="1"/>
    <col min="8705" max="8705" width="37.140625" style="668" customWidth="1"/>
    <col min="8706" max="8709" width="15.7109375" style="668" customWidth="1"/>
    <col min="8710" max="8960" width="10.8515625" style="668" customWidth="1"/>
    <col min="8961" max="8961" width="37.140625" style="668" customWidth="1"/>
    <col min="8962" max="8965" width="15.7109375" style="668" customWidth="1"/>
    <col min="8966" max="9216" width="10.8515625" style="668" customWidth="1"/>
    <col min="9217" max="9217" width="37.140625" style="668" customWidth="1"/>
    <col min="9218" max="9221" width="15.7109375" style="668" customWidth="1"/>
    <col min="9222" max="9472" width="10.8515625" style="668" customWidth="1"/>
    <col min="9473" max="9473" width="37.140625" style="668" customWidth="1"/>
    <col min="9474" max="9477" width="15.7109375" style="668" customWidth="1"/>
    <col min="9478" max="9728" width="10.8515625" style="668" customWidth="1"/>
    <col min="9729" max="9729" width="37.140625" style="668" customWidth="1"/>
    <col min="9730" max="9733" width="15.7109375" style="668" customWidth="1"/>
    <col min="9734" max="9984" width="10.8515625" style="668" customWidth="1"/>
    <col min="9985" max="9985" width="37.140625" style="668" customWidth="1"/>
    <col min="9986" max="9989" width="15.7109375" style="668" customWidth="1"/>
    <col min="9990" max="10240" width="10.8515625" style="668" customWidth="1"/>
    <col min="10241" max="10241" width="37.140625" style="668" customWidth="1"/>
    <col min="10242" max="10245" width="15.7109375" style="668" customWidth="1"/>
    <col min="10246" max="10496" width="10.8515625" style="668" customWidth="1"/>
    <col min="10497" max="10497" width="37.140625" style="668" customWidth="1"/>
    <col min="10498" max="10501" width="15.7109375" style="668" customWidth="1"/>
    <col min="10502" max="10752" width="10.8515625" style="668" customWidth="1"/>
    <col min="10753" max="10753" width="37.140625" style="668" customWidth="1"/>
    <col min="10754" max="10757" width="15.7109375" style="668" customWidth="1"/>
    <col min="10758" max="11008" width="10.8515625" style="668" customWidth="1"/>
    <col min="11009" max="11009" width="37.140625" style="668" customWidth="1"/>
    <col min="11010" max="11013" width="15.7109375" style="668" customWidth="1"/>
    <col min="11014" max="11264" width="10.8515625" style="668" customWidth="1"/>
    <col min="11265" max="11265" width="37.140625" style="668" customWidth="1"/>
    <col min="11266" max="11269" width="15.7109375" style="668" customWidth="1"/>
    <col min="11270" max="11520" width="10.8515625" style="668" customWidth="1"/>
    <col min="11521" max="11521" width="37.140625" style="668" customWidth="1"/>
    <col min="11522" max="11525" width="15.7109375" style="668" customWidth="1"/>
    <col min="11526" max="11776" width="10.8515625" style="668" customWidth="1"/>
    <col min="11777" max="11777" width="37.140625" style="668" customWidth="1"/>
    <col min="11778" max="11781" width="15.7109375" style="668" customWidth="1"/>
    <col min="11782" max="12032" width="10.8515625" style="668" customWidth="1"/>
    <col min="12033" max="12033" width="37.140625" style="668" customWidth="1"/>
    <col min="12034" max="12037" width="15.7109375" style="668" customWidth="1"/>
    <col min="12038" max="12288" width="10.8515625" style="668" customWidth="1"/>
    <col min="12289" max="12289" width="37.140625" style="668" customWidth="1"/>
    <col min="12290" max="12293" width="15.7109375" style="668" customWidth="1"/>
    <col min="12294" max="12544" width="10.8515625" style="668" customWidth="1"/>
    <col min="12545" max="12545" width="37.140625" style="668" customWidth="1"/>
    <col min="12546" max="12549" width="15.7109375" style="668" customWidth="1"/>
    <col min="12550" max="12800" width="10.8515625" style="668" customWidth="1"/>
    <col min="12801" max="12801" width="37.140625" style="668" customWidth="1"/>
    <col min="12802" max="12805" width="15.7109375" style="668" customWidth="1"/>
    <col min="12806" max="13056" width="10.8515625" style="668" customWidth="1"/>
    <col min="13057" max="13057" width="37.140625" style="668" customWidth="1"/>
    <col min="13058" max="13061" width="15.7109375" style="668" customWidth="1"/>
    <col min="13062" max="13312" width="10.8515625" style="668" customWidth="1"/>
    <col min="13313" max="13313" width="37.140625" style="668" customWidth="1"/>
    <col min="13314" max="13317" width="15.7109375" style="668" customWidth="1"/>
    <col min="13318" max="13568" width="10.8515625" style="668" customWidth="1"/>
    <col min="13569" max="13569" width="37.140625" style="668" customWidth="1"/>
    <col min="13570" max="13573" width="15.7109375" style="668" customWidth="1"/>
    <col min="13574" max="13824" width="10.8515625" style="668" customWidth="1"/>
    <col min="13825" max="13825" width="37.140625" style="668" customWidth="1"/>
    <col min="13826" max="13829" width="15.7109375" style="668" customWidth="1"/>
    <col min="13830" max="14080" width="10.8515625" style="668" customWidth="1"/>
    <col min="14081" max="14081" width="37.140625" style="668" customWidth="1"/>
    <col min="14082" max="14085" width="15.7109375" style="668" customWidth="1"/>
    <col min="14086" max="14336" width="10.8515625" style="668" customWidth="1"/>
    <col min="14337" max="14337" width="37.140625" style="668" customWidth="1"/>
    <col min="14338" max="14341" width="15.7109375" style="668" customWidth="1"/>
    <col min="14342" max="14592" width="10.8515625" style="668" customWidth="1"/>
    <col min="14593" max="14593" width="37.140625" style="668" customWidth="1"/>
    <col min="14594" max="14597" width="15.7109375" style="668" customWidth="1"/>
    <col min="14598" max="14848" width="10.8515625" style="668" customWidth="1"/>
    <col min="14849" max="14849" width="37.140625" style="668" customWidth="1"/>
    <col min="14850" max="14853" width="15.7109375" style="668" customWidth="1"/>
    <col min="14854" max="15104" width="10.8515625" style="668" customWidth="1"/>
    <col min="15105" max="15105" width="37.140625" style="668" customWidth="1"/>
    <col min="15106" max="15109" width="15.7109375" style="668" customWidth="1"/>
    <col min="15110" max="15360" width="10.8515625" style="668" customWidth="1"/>
    <col min="15361" max="15361" width="37.140625" style="668" customWidth="1"/>
    <col min="15362" max="15365" width="15.7109375" style="668" customWidth="1"/>
    <col min="15366" max="15616" width="10.8515625" style="668" customWidth="1"/>
    <col min="15617" max="15617" width="37.140625" style="668" customWidth="1"/>
    <col min="15618" max="15621" width="15.7109375" style="668" customWidth="1"/>
    <col min="15622" max="15872" width="10.8515625" style="668" customWidth="1"/>
    <col min="15873" max="15873" width="37.140625" style="668" customWidth="1"/>
    <col min="15874" max="15877" width="15.7109375" style="668" customWidth="1"/>
    <col min="15878" max="16128" width="10.8515625" style="668" customWidth="1"/>
    <col min="16129" max="16129" width="37.140625" style="668" customWidth="1"/>
    <col min="16130" max="16133" width="15.7109375" style="668" customWidth="1"/>
    <col min="16134" max="16384" width="10.8515625" style="668" customWidth="1"/>
  </cols>
  <sheetData>
    <row r="1" ht="18" customHeight="1">
      <c r="A1" s="1204" t="s">
        <v>1044</v>
      </c>
    </row>
    <row r="2" spans="1:5" ht="24.75" customHeight="1">
      <c r="A2" s="1442" t="s">
        <v>688</v>
      </c>
      <c r="B2" s="1442"/>
      <c r="C2" s="1442"/>
      <c r="D2" s="1442"/>
      <c r="E2" s="1442"/>
    </row>
    <row r="3" spans="1:5" ht="20.25" customHeight="1">
      <c r="A3" s="1443">
        <v>44165</v>
      </c>
      <c r="B3" s="1443"/>
      <c r="C3" s="1443"/>
      <c r="D3" s="1443"/>
      <c r="E3" s="1443"/>
    </row>
    <row r="4" spans="1:5" ht="18" customHeight="1">
      <c r="A4" s="1444" t="s">
        <v>70</v>
      </c>
      <c r="B4" s="1444"/>
      <c r="C4" s="1444"/>
      <c r="D4" s="1444"/>
      <c r="E4" s="1444"/>
    </row>
    <row r="5" spans="1:5" ht="13.5" thickBot="1">
      <c r="A5" s="669"/>
      <c r="B5" s="670"/>
      <c r="C5" s="670"/>
      <c r="D5" s="670"/>
      <c r="E5" s="670"/>
    </row>
    <row r="6" spans="1:5" ht="18" customHeight="1">
      <c r="A6" s="671"/>
      <c r="B6" s="1445" t="s">
        <v>689</v>
      </c>
      <c r="C6" s="1445"/>
      <c r="D6" s="1445"/>
      <c r="E6" s="1445"/>
    </row>
    <row r="7" spans="1:5" ht="15">
      <c r="A7" s="672"/>
      <c r="B7" s="1446" t="s">
        <v>690</v>
      </c>
      <c r="C7" s="1446" t="s">
        <v>691</v>
      </c>
      <c r="D7" s="1446" t="s">
        <v>692</v>
      </c>
      <c r="E7" s="1448" t="s">
        <v>428</v>
      </c>
    </row>
    <row r="8" spans="1:5" ht="15">
      <c r="A8" s="673" t="s">
        <v>693</v>
      </c>
      <c r="B8" s="1447"/>
      <c r="C8" s="1447"/>
      <c r="D8" s="1447"/>
      <c r="E8" s="1449"/>
    </row>
    <row r="9" spans="1:5" ht="15">
      <c r="A9" s="674"/>
      <c r="B9" s="675" t="s">
        <v>694</v>
      </c>
      <c r="C9" s="675" t="s">
        <v>695</v>
      </c>
      <c r="D9" s="675" t="s">
        <v>696</v>
      </c>
      <c r="E9" s="675" t="s">
        <v>697</v>
      </c>
    </row>
    <row r="10" spans="1:5" ht="10.5" customHeight="1">
      <c r="A10" s="676"/>
      <c r="B10" s="677"/>
      <c r="C10" s="678"/>
      <c r="D10" s="678"/>
      <c r="E10" s="679"/>
    </row>
    <row r="11" spans="1:6" ht="24.95" customHeight="1">
      <c r="A11" s="680" t="s">
        <v>28</v>
      </c>
      <c r="B11" s="680">
        <v>783799.951</v>
      </c>
      <c r="C11" s="680">
        <v>176030.266</v>
      </c>
      <c r="D11" s="680">
        <v>0</v>
      </c>
      <c r="E11" s="681">
        <v>959830.217</v>
      </c>
      <c r="F11" s="682"/>
    </row>
    <row r="12" spans="1:6" ht="24.95" customHeight="1">
      <c r="A12" s="680" t="s">
        <v>29</v>
      </c>
      <c r="B12" s="680">
        <v>583084.194</v>
      </c>
      <c r="C12" s="680">
        <v>33926.455</v>
      </c>
      <c r="D12" s="680">
        <v>0</v>
      </c>
      <c r="E12" s="681">
        <v>617010.649</v>
      </c>
      <c r="F12" s="682"/>
    </row>
    <row r="13" spans="1:6" ht="24.95" customHeight="1">
      <c r="A13" s="680" t="s">
        <v>30</v>
      </c>
      <c r="B13" s="680">
        <v>312817.722</v>
      </c>
      <c r="C13" s="680">
        <v>73443.674</v>
      </c>
      <c r="D13" s="680">
        <v>0</v>
      </c>
      <c r="E13" s="681">
        <v>386261.396</v>
      </c>
      <c r="F13" s="682"/>
    </row>
    <row r="14" spans="1:6" ht="24.95" customHeight="1">
      <c r="A14" s="680" t="s">
        <v>31</v>
      </c>
      <c r="B14" s="680">
        <v>242548.146</v>
      </c>
      <c r="C14" s="680">
        <v>14273.899</v>
      </c>
      <c r="D14" s="680">
        <v>0</v>
      </c>
      <c r="E14" s="681">
        <v>256822.045</v>
      </c>
      <c r="F14" s="682"/>
    </row>
    <row r="15" spans="1:6" ht="24.95" customHeight="1">
      <c r="A15" s="680" t="s">
        <v>32</v>
      </c>
      <c r="B15" s="680">
        <v>45562.024</v>
      </c>
      <c r="C15" s="680">
        <v>3230.161</v>
      </c>
      <c r="D15" s="680">
        <v>0</v>
      </c>
      <c r="E15" s="681">
        <v>48792.185</v>
      </c>
      <c r="F15" s="682"/>
    </row>
    <row r="16" spans="1:6" ht="24.95" customHeight="1">
      <c r="A16" s="683" t="s">
        <v>33</v>
      </c>
      <c r="B16" s="680">
        <v>295221.624</v>
      </c>
      <c r="C16" s="680">
        <v>17975.053</v>
      </c>
      <c r="D16" s="680">
        <v>0</v>
      </c>
      <c r="E16" s="681">
        <v>313196.677</v>
      </c>
      <c r="F16" s="682"/>
    </row>
    <row r="17" spans="1:6" ht="24.95" customHeight="1">
      <c r="A17" s="680" t="s">
        <v>34</v>
      </c>
      <c r="B17" s="680">
        <v>16245.009</v>
      </c>
      <c r="C17" s="680">
        <v>0</v>
      </c>
      <c r="D17" s="680">
        <v>0</v>
      </c>
      <c r="E17" s="681">
        <v>16245.009</v>
      </c>
      <c r="F17" s="682"/>
    </row>
    <row r="18" spans="1:6" ht="24.95" customHeight="1">
      <c r="A18" s="680" t="s">
        <v>35</v>
      </c>
      <c r="B18" s="680">
        <v>174858.626</v>
      </c>
      <c r="C18" s="680">
        <v>12135.163</v>
      </c>
      <c r="D18" s="680">
        <v>0</v>
      </c>
      <c r="E18" s="681">
        <v>186993.789</v>
      </c>
      <c r="F18" s="682"/>
    </row>
    <row r="19" spans="1:6" ht="24.95" customHeight="1">
      <c r="A19" s="680" t="s">
        <v>36</v>
      </c>
      <c r="B19" s="680">
        <v>87092.676</v>
      </c>
      <c r="C19" s="680">
        <v>6419.617</v>
      </c>
      <c r="D19" s="680">
        <v>0</v>
      </c>
      <c r="E19" s="681">
        <v>93512.293</v>
      </c>
      <c r="F19" s="682"/>
    </row>
    <row r="20" spans="1:6" ht="24.95" customHeight="1">
      <c r="A20" s="680" t="s">
        <v>37</v>
      </c>
      <c r="B20" s="680">
        <v>152932.485</v>
      </c>
      <c r="C20" s="680">
        <v>12656.392</v>
      </c>
      <c r="D20" s="680">
        <v>0</v>
      </c>
      <c r="E20" s="681">
        <v>165588.87699999998</v>
      </c>
      <c r="F20" s="682"/>
    </row>
    <row r="21" spans="1:6" ht="31.5" customHeight="1" thickBot="1">
      <c r="A21" s="684" t="s">
        <v>698</v>
      </c>
      <c r="B21" s="685">
        <v>2694162.457</v>
      </c>
      <c r="C21" s="685">
        <v>350090.68000000005</v>
      </c>
      <c r="D21" s="685">
        <v>0</v>
      </c>
      <c r="E21" s="685">
        <v>3044253.137</v>
      </c>
      <c r="F21" s="682"/>
    </row>
    <row r="22" spans="1:5" ht="13.5">
      <c r="A22" s="686" t="s">
        <v>699</v>
      </c>
      <c r="B22" s="687"/>
      <c r="C22" s="687"/>
      <c r="D22" s="687"/>
      <c r="E22" s="687"/>
    </row>
    <row r="23" ht="13.5">
      <c r="A23" s="432"/>
    </row>
    <row r="199" ht="15">
      <c r="C199" s="668" t="s">
        <v>63</v>
      </c>
    </row>
  </sheetData>
  <mergeCells count="8">
    <mergeCell ref="A2:E2"/>
    <mergeCell ref="A3:E3"/>
    <mergeCell ref="A4:E4"/>
    <mergeCell ref="B6:E6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/>
  <pageMargins left="0.5905511811023623" right="0.5905511811023623" top="0.984251968503937" bottom="0.984251968503937" header="0" footer="0"/>
  <pageSetup horizontalDpi="600" verticalDpi="600" orientation="landscape" paperSize="9" scale="9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showGridLines="0" workbookViewId="0" topLeftCell="B1">
      <selection activeCell="B1" sqref="B1"/>
    </sheetView>
  </sheetViews>
  <sheetFormatPr defaultColWidth="10.8515625" defaultRowHeight="15"/>
  <cols>
    <col min="1" max="1" width="0.71875" style="5" hidden="1" customWidth="1"/>
    <col min="2" max="2" width="21.57421875" style="6" customWidth="1"/>
    <col min="3" max="7" width="12.7109375" style="5" customWidth="1"/>
    <col min="8" max="8" width="14.57421875" style="5" customWidth="1"/>
    <col min="9" max="11" width="12.7109375" style="5" customWidth="1"/>
    <col min="12" max="12" width="15.7109375" style="5" customWidth="1"/>
    <col min="13" max="13" width="16.28125" style="5" bestFit="1" customWidth="1"/>
    <col min="14" max="16384" width="10.8515625" style="5" customWidth="1"/>
  </cols>
  <sheetData>
    <row r="1" spans="1:12" s="2" customFormat="1" ht="22.5" customHeight="1">
      <c r="A1" s="1204" t="s">
        <v>1044</v>
      </c>
      <c r="B1" s="1204" t="s">
        <v>1044</v>
      </c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2:16" s="504" customFormat="1" ht="26.25" customHeight="1">
      <c r="B2" s="1337" t="s">
        <v>597</v>
      </c>
      <c r="C2" s="1337"/>
      <c r="D2" s="1337"/>
      <c r="E2" s="1337"/>
      <c r="F2" s="1337"/>
      <c r="G2" s="1337"/>
      <c r="H2" s="1337"/>
      <c r="I2" s="1337"/>
      <c r="J2" s="1337"/>
      <c r="K2" s="1337"/>
      <c r="L2" s="1337"/>
      <c r="M2" s="540"/>
      <c r="N2" s="540"/>
      <c r="O2" s="540"/>
      <c r="P2" s="540"/>
    </row>
    <row r="3" spans="2:16" s="505" customFormat="1" ht="24.75" customHeight="1">
      <c r="B3" s="1338">
        <v>44165</v>
      </c>
      <c r="C3" s="1338"/>
      <c r="D3" s="1338"/>
      <c r="E3" s="1338"/>
      <c r="F3" s="1338"/>
      <c r="G3" s="1338"/>
      <c r="H3" s="1338"/>
      <c r="I3" s="1338"/>
      <c r="J3" s="1338"/>
      <c r="K3" s="1338"/>
      <c r="L3" s="1338"/>
      <c r="M3" s="541"/>
      <c r="N3" s="541"/>
      <c r="O3" s="541"/>
      <c r="P3" s="541"/>
    </row>
    <row r="4" spans="2:12" s="506" customFormat="1" ht="22.5" customHeight="1">
      <c r="B4" s="1339" t="s">
        <v>65</v>
      </c>
      <c r="C4" s="1339"/>
      <c r="D4" s="1339"/>
      <c r="E4" s="1339"/>
      <c r="F4" s="1339"/>
      <c r="G4" s="1339"/>
      <c r="H4" s="1339"/>
      <c r="I4" s="1339"/>
      <c r="J4" s="1339"/>
      <c r="K4" s="1339"/>
      <c r="L4" s="1339"/>
    </row>
    <row r="5" spans="2:11" s="508" customFormat="1" ht="10.5" customHeight="1" thickBot="1">
      <c r="B5" s="542"/>
      <c r="C5" s="542"/>
      <c r="D5" s="542"/>
      <c r="E5" s="542"/>
      <c r="F5" s="542"/>
      <c r="G5" s="542"/>
      <c r="H5" s="542"/>
      <c r="I5" s="542"/>
      <c r="J5" s="542"/>
      <c r="K5" s="542"/>
    </row>
    <row r="6" spans="2:12" s="508" customFormat="1" ht="30.75" customHeight="1">
      <c r="B6" s="1360" t="s">
        <v>1</v>
      </c>
      <c r="C6" s="1416" t="s">
        <v>598</v>
      </c>
      <c r="D6" s="1416"/>
      <c r="E6" s="1416"/>
      <c r="F6" s="1416"/>
      <c r="G6" s="1362" t="s">
        <v>599</v>
      </c>
      <c r="H6" s="1362" t="s">
        <v>600</v>
      </c>
      <c r="I6" s="1362" t="s">
        <v>601</v>
      </c>
      <c r="J6" s="1362" t="s">
        <v>602</v>
      </c>
      <c r="K6" s="1362" t="s">
        <v>603</v>
      </c>
      <c r="L6" s="1358" t="s">
        <v>604</v>
      </c>
    </row>
    <row r="7" spans="2:12" s="508" customFormat="1" ht="50.25" customHeight="1">
      <c r="B7" s="1361"/>
      <c r="C7" s="528" t="s">
        <v>461</v>
      </c>
      <c r="D7" s="528" t="s">
        <v>605</v>
      </c>
      <c r="E7" s="528" t="s">
        <v>606</v>
      </c>
      <c r="F7" s="528" t="s">
        <v>607</v>
      </c>
      <c r="G7" s="1363"/>
      <c r="H7" s="1363"/>
      <c r="I7" s="1363"/>
      <c r="J7" s="1363"/>
      <c r="K7" s="1363"/>
      <c r="L7" s="1450"/>
    </row>
    <row r="8" spans="2:12" s="508" customFormat="1" ht="4.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1:13" s="14" customFormat="1" ht="20.1" customHeight="1">
      <c r="A9" s="543"/>
      <c r="B9" s="79" t="s">
        <v>28</v>
      </c>
      <c r="C9" s="544">
        <v>0.15390716250310785</v>
      </c>
      <c r="D9" s="544">
        <v>0.02458378290775625</v>
      </c>
      <c r="E9" s="544">
        <v>0.5006162425712872</v>
      </c>
      <c r="F9" s="544">
        <v>98.63302642339671</v>
      </c>
      <c r="G9" s="544">
        <v>0.4844926075279295</v>
      </c>
      <c r="H9" s="544" t="s">
        <v>39</v>
      </c>
      <c r="I9" s="544">
        <v>0.20337332921535228</v>
      </c>
      <c r="J9" s="544" t="s">
        <v>39</v>
      </c>
      <c r="K9" s="544">
        <v>4.518778703570398E-07</v>
      </c>
      <c r="L9" s="545">
        <v>1106493.6629999997</v>
      </c>
      <c r="M9" s="546"/>
    </row>
    <row r="10" spans="1:13" s="14" customFormat="1" ht="20.1" customHeight="1">
      <c r="A10" s="543"/>
      <c r="B10" s="21" t="s">
        <v>387</v>
      </c>
      <c r="C10" s="544">
        <v>0.5131380488735354</v>
      </c>
      <c r="D10" s="544" t="s">
        <v>39</v>
      </c>
      <c r="E10" s="544">
        <v>0.3296628379510371</v>
      </c>
      <c r="F10" s="544">
        <v>99.13031874966653</v>
      </c>
      <c r="G10" s="544" t="s">
        <v>39</v>
      </c>
      <c r="H10" s="544" t="s">
        <v>39</v>
      </c>
      <c r="I10" s="544">
        <v>0.026880363508883127</v>
      </c>
      <c r="J10" s="544" t="s">
        <v>39</v>
      </c>
      <c r="K10" s="544" t="s">
        <v>39</v>
      </c>
      <c r="L10" s="545">
        <v>612075.0560000001</v>
      </c>
      <c r="M10" s="546"/>
    </row>
    <row r="11" spans="1:13" s="14" customFormat="1" ht="20.1" customHeight="1">
      <c r="A11" s="543"/>
      <c r="B11" s="21" t="s">
        <v>30</v>
      </c>
      <c r="C11" s="544">
        <v>0.2350996842576141</v>
      </c>
      <c r="D11" s="544">
        <v>0.01822797768822017</v>
      </c>
      <c r="E11" s="544">
        <v>0.1658602450024875</v>
      </c>
      <c r="F11" s="544">
        <v>99.51677122530866</v>
      </c>
      <c r="G11" s="544" t="s">
        <v>39</v>
      </c>
      <c r="H11" s="544" t="s">
        <v>39</v>
      </c>
      <c r="I11" s="544">
        <v>0.06404086774303719</v>
      </c>
      <c r="J11" s="544" t="s">
        <v>39</v>
      </c>
      <c r="K11" s="544" t="s">
        <v>39</v>
      </c>
      <c r="L11" s="545">
        <v>404822.747</v>
      </c>
      <c r="M11" s="546"/>
    </row>
    <row r="12" spans="1:13" s="14" customFormat="1" ht="20.1" customHeight="1">
      <c r="A12" s="543"/>
      <c r="B12" s="21" t="s">
        <v>31</v>
      </c>
      <c r="C12" s="544">
        <v>0.25535554672005895</v>
      </c>
      <c r="D12" s="544" t="s">
        <v>39</v>
      </c>
      <c r="E12" s="544">
        <v>0.19034561468826539</v>
      </c>
      <c r="F12" s="544">
        <v>99.54523864993907</v>
      </c>
      <c r="G12" s="544" t="s">
        <v>39</v>
      </c>
      <c r="H12" s="544" t="s">
        <v>39</v>
      </c>
      <c r="I12" s="544">
        <v>0.009060188652632275</v>
      </c>
      <c r="J12" s="544" t="s">
        <v>39</v>
      </c>
      <c r="K12" s="544" t="s">
        <v>39</v>
      </c>
      <c r="L12" s="545">
        <v>303724.36</v>
      </c>
      <c r="M12" s="546"/>
    </row>
    <row r="13" spans="1:13" s="14" customFormat="1" ht="20.1" customHeight="1">
      <c r="A13" s="543"/>
      <c r="B13" s="21" t="s">
        <v>32</v>
      </c>
      <c r="C13" s="544">
        <v>0.38432941886173755</v>
      </c>
      <c r="D13" s="544" t="s">
        <v>39</v>
      </c>
      <c r="E13" s="544">
        <v>0.09499241413044703</v>
      </c>
      <c r="F13" s="544">
        <v>99.12919073548426</v>
      </c>
      <c r="G13" s="544" t="s">
        <v>39</v>
      </c>
      <c r="H13" s="544" t="s">
        <v>39</v>
      </c>
      <c r="I13" s="544">
        <v>0.026689903836192044</v>
      </c>
      <c r="J13" s="544" t="s">
        <v>39</v>
      </c>
      <c r="K13" s="544">
        <v>0.36479752768738144</v>
      </c>
      <c r="L13" s="545">
        <v>76976.673</v>
      </c>
      <c r="M13" s="546"/>
    </row>
    <row r="14" spans="1:13" s="14" customFormat="1" ht="20.1" customHeight="1">
      <c r="A14" s="543"/>
      <c r="B14" s="21" t="s">
        <v>33</v>
      </c>
      <c r="C14" s="544">
        <v>0.43931402938647346</v>
      </c>
      <c r="D14" s="544" t="s">
        <v>39</v>
      </c>
      <c r="E14" s="544" t="s">
        <v>39</v>
      </c>
      <c r="F14" s="544">
        <v>98.96425538023759</v>
      </c>
      <c r="G14" s="544" t="s">
        <v>39</v>
      </c>
      <c r="H14" s="544">
        <v>0.5539561040360997</v>
      </c>
      <c r="I14" s="544">
        <v>0.0424744863398507</v>
      </c>
      <c r="J14" s="544" t="s">
        <v>39</v>
      </c>
      <c r="K14" s="544" t="s">
        <v>39</v>
      </c>
      <c r="L14" s="545">
        <v>410620.622</v>
      </c>
      <c r="M14" s="546"/>
    </row>
    <row r="15" spans="1:13" s="14" customFormat="1" ht="20.1" customHeight="1">
      <c r="A15" s="543"/>
      <c r="B15" s="21" t="s">
        <v>34</v>
      </c>
      <c r="C15" s="544">
        <v>6.794789788916672</v>
      </c>
      <c r="D15" s="544" t="s">
        <v>39</v>
      </c>
      <c r="E15" s="544">
        <v>51.85642844682212</v>
      </c>
      <c r="F15" s="544" t="s">
        <v>39</v>
      </c>
      <c r="G15" s="544" t="s">
        <v>39</v>
      </c>
      <c r="H15" s="544" t="s">
        <v>39</v>
      </c>
      <c r="I15" s="544">
        <v>41.34878176426121</v>
      </c>
      <c r="J15" s="544" t="s">
        <v>39</v>
      </c>
      <c r="K15" s="544" t="s">
        <v>39</v>
      </c>
      <c r="L15" s="545">
        <v>343.94</v>
      </c>
      <c r="M15" s="546"/>
    </row>
    <row r="16" spans="1:13" s="14" customFormat="1" ht="20.1" customHeight="1">
      <c r="A16" s="543"/>
      <c r="B16" s="21" t="s">
        <v>35</v>
      </c>
      <c r="C16" s="544">
        <v>0.06118895539975873</v>
      </c>
      <c r="D16" s="544" t="s">
        <v>39</v>
      </c>
      <c r="E16" s="544" t="s">
        <v>39</v>
      </c>
      <c r="F16" s="544">
        <v>92.91908137083095</v>
      </c>
      <c r="G16" s="544" t="s">
        <v>39</v>
      </c>
      <c r="H16" s="544" t="s">
        <v>39</v>
      </c>
      <c r="I16" s="544">
        <v>7.019370415572582</v>
      </c>
      <c r="J16" s="544" t="s">
        <v>39</v>
      </c>
      <c r="K16" s="544">
        <v>0.000359258196722024</v>
      </c>
      <c r="L16" s="545">
        <v>120804.48099999999</v>
      </c>
      <c r="M16" s="546"/>
    </row>
    <row r="17" spans="1:13" s="14" customFormat="1" ht="20.1" customHeight="1">
      <c r="A17" s="543"/>
      <c r="B17" s="21" t="s">
        <v>36</v>
      </c>
      <c r="C17" s="544">
        <v>0.654482014589714</v>
      </c>
      <c r="D17" s="544" t="s">
        <v>39</v>
      </c>
      <c r="E17" s="544">
        <v>0.08747293387653168</v>
      </c>
      <c r="F17" s="544">
        <v>98.87492714681841</v>
      </c>
      <c r="G17" s="544" t="s">
        <v>39</v>
      </c>
      <c r="H17" s="544" t="s">
        <v>39</v>
      </c>
      <c r="I17" s="544">
        <v>0.3831179047153542</v>
      </c>
      <c r="J17" s="544" t="s">
        <v>39</v>
      </c>
      <c r="K17" s="544" t="s">
        <v>39</v>
      </c>
      <c r="L17" s="545">
        <v>96709.915</v>
      </c>
      <c r="M17" s="546"/>
    </row>
    <row r="18" spans="1:13" s="14" customFormat="1" ht="20.1" customHeight="1">
      <c r="A18" s="543"/>
      <c r="B18" s="21" t="s">
        <v>37</v>
      </c>
      <c r="C18" s="544">
        <v>0.23575334285519026</v>
      </c>
      <c r="D18" s="544">
        <v>0.11465629514657788</v>
      </c>
      <c r="E18" s="544">
        <v>0.07541856904919597</v>
      </c>
      <c r="F18" s="544">
        <v>99.40196904617667</v>
      </c>
      <c r="G18" s="544">
        <v>0.00284828845551167</v>
      </c>
      <c r="H18" s="544" t="s">
        <v>39</v>
      </c>
      <c r="I18" s="544">
        <v>0.16935445831686138</v>
      </c>
      <c r="J18" s="544" t="s">
        <v>39</v>
      </c>
      <c r="K18" s="544" t="s">
        <v>39</v>
      </c>
      <c r="L18" s="545">
        <v>159639.72999999998</v>
      </c>
      <c r="M18" s="546"/>
    </row>
    <row r="19" spans="1:13" s="14" customFormat="1" ht="31.5" customHeight="1" thickBot="1">
      <c r="A19" s="543">
        <v>10012</v>
      </c>
      <c r="B19" s="85" t="s">
        <v>38</v>
      </c>
      <c r="C19" s="547">
        <v>0.2969866890255483</v>
      </c>
      <c r="D19" s="547">
        <v>0.0160635502998186</v>
      </c>
      <c r="E19" s="547">
        <v>0.28136430118995276</v>
      </c>
      <c r="F19" s="547">
        <v>98.7956398679232</v>
      </c>
      <c r="G19" s="547">
        <v>0.16297335423640305</v>
      </c>
      <c r="H19" s="547">
        <v>0.06909210469188531</v>
      </c>
      <c r="I19" s="547">
        <v>0.36933730278342564</v>
      </c>
      <c r="J19" s="547" t="s">
        <v>39</v>
      </c>
      <c r="K19" s="547">
        <v>0.008542829849754716</v>
      </c>
      <c r="L19" s="548">
        <v>3292211.187</v>
      </c>
      <c r="M19" s="546"/>
    </row>
    <row r="20" spans="2:12" s="508" customFormat="1" ht="8.25" customHeight="1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2:12" s="526" customFormat="1" ht="15">
      <c r="B21" s="14" t="s">
        <v>583</v>
      </c>
      <c r="C21" s="516"/>
      <c r="D21" s="516"/>
      <c r="E21" s="516"/>
      <c r="F21" s="516"/>
      <c r="G21" s="516"/>
      <c r="H21" s="516"/>
      <c r="I21" s="516"/>
      <c r="J21" s="516"/>
      <c r="K21" s="516"/>
      <c r="L21" s="14"/>
    </row>
    <row r="22" spans="2:12" s="526" customFormat="1" ht="13.5">
      <c r="B22" s="218"/>
      <c r="C22" s="516"/>
      <c r="D22" s="516"/>
      <c r="E22" s="516"/>
      <c r="F22" s="516"/>
      <c r="G22" s="516"/>
      <c r="H22" s="516"/>
      <c r="I22" s="516"/>
      <c r="J22" s="516"/>
      <c r="K22" s="516"/>
      <c r="L22" s="14"/>
    </row>
    <row r="23" spans="3:11" s="508" customFormat="1" ht="6" customHeight="1">
      <c r="C23" s="521"/>
      <c r="D23" s="521"/>
      <c r="E23" s="521"/>
      <c r="F23" s="521"/>
      <c r="G23" s="521"/>
      <c r="H23" s="521"/>
      <c r="I23" s="521"/>
      <c r="J23" s="521"/>
      <c r="K23" s="521"/>
    </row>
    <row r="24" spans="3:11" s="508" customFormat="1" ht="15">
      <c r="C24" s="521"/>
      <c r="D24" s="521"/>
      <c r="E24" s="521"/>
      <c r="F24" s="521"/>
      <c r="G24" s="521"/>
      <c r="H24" s="521"/>
      <c r="I24" s="521"/>
      <c r="J24" s="521"/>
      <c r="K24" s="521"/>
    </row>
    <row r="25" spans="3:11" s="508" customFormat="1" ht="15">
      <c r="C25" s="521"/>
      <c r="D25" s="521"/>
      <c r="E25" s="521"/>
      <c r="F25" s="521"/>
      <c r="G25" s="521"/>
      <c r="H25" s="521"/>
      <c r="I25" s="521"/>
      <c r="J25" s="521"/>
      <c r="K25" s="521"/>
    </row>
    <row r="26" spans="3:11" s="508" customFormat="1" ht="15">
      <c r="C26" s="521"/>
      <c r="D26" s="521"/>
      <c r="E26" s="521"/>
      <c r="F26" s="521"/>
      <c r="G26" s="521"/>
      <c r="H26" s="521"/>
      <c r="I26" s="521"/>
      <c r="J26" s="521"/>
      <c r="K26" s="521"/>
    </row>
    <row r="27" s="508" customFormat="1" ht="15"/>
    <row r="28" s="508" customFormat="1" ht="15"/>
    <row r="29" s="508" customFormat="1" ht="15"/>
    <row r="30" s="7" customFormat="1" ht="15">
      <c r="B30" s="549"/>
    </row>
    <row r="31" s="7" customFormat="1" ht="15">
      <c r="B31" s="549"/>
    </row>
    <row r="32" s="7" customFormat="1" ht="15">
      <c r="B32" s="549"/>
    </row>
    <row r="33" s="7" customFormat="1" ht="15">
      <c r="B33" s="549"/>
    </row>
    <row r="34" s="7" customFormat="1" ht="15">
      <c r="B34" s="549"/>
    </row>
    <row r="35" s="7" customFormat="1" ht="15">
      <c r="B35" s="549"/>
    </row>
    <row r="36" s="7" customFormat="1" ht="15">
      <c r="B36" s="549"/>
    </row>
    <row r="37" s="7" customFormat="1" ht="15">
      <c r="B37" s="549"/>
    </row>
    <row r="38" s="7" customFormat="1" ht="15">
      <c r="B38" s="549"/>
    </row>
    <row r="39" s="7" customFormat="1" ht="15">
      <c r="B39" s="549"/>
    </row>
    <row r="40" s="7" customFormat="1" ht="15">
      <c r="B40" s="549"/>
    </row>
    <row r="41" s="7" customFormat="1" ht="15">
      <c r="B41" s="549"/>
    </row>
    <row r="42" s="7" customFormat="1" ht="15">
      <c r="B42" s="549"/>
    </row>
    <row r="43" s="7" customFormat="1" ht="15">
      <c r="B43" s="549"/>
    </row>
    <row r="44" s="7" customFormat="1" ht="15">
      <c r="B44" s="549"/>
    </row>
    <row r="45" s="7" customFormat="1" ht="15">
      <c r="B45" s="549"/>
    </row>
    <row r="46" s="7" customFormat="1" ht="15">
      <c r="B46" s="549"/>
    </row>
    <row r="47" s="7" customFormat="1" ht="15">
      <c r="B47" s="549"/>
    </row>
    <row r="48" s="7" customFormat="1" ht="15">
      <c r="B48" s="549"/>
    </row>
    <row r="49" s="7" customFormat="1" ht="15">
      <c r="B49" s="549"/>
    </row>
    <row r="50" s="7" customFormat="1" ht="15">
      <c r="B50" s="549"/>
    </row>
    <row r="51" s="7" customFormat="1" ht="15">
      <c r="B51" s="549"/>
    </row>
    <row r="52" s="7" customFormat="1" ht="15">
      <c r="B52" s="549"/>
    </row>
    <row r="53" s="7" customFormat="1" ht="15">
      <c r="B53" s="549"/>
    </row>
    <row r="54" s="7" customFormat="1" ht="15">
      <c r="B54" s="549"/>
    </row>
    <row r="55" s="7" customFormat="1" ht="15">
      <c r="B55" s="549"/>
    </row>
    <row r="56" s="7" customFormat="1" ht="15">
      <c r="B56" s="549"/>
    </row>
    <row r="57" s="7" customFormat="1" ht="15">
      <c r="B57" s="549"/>
    </row>
    <row r="58" s="7" customFormat="1" ht="15">
      <c r="B58" s="549"/>
    </row>
    <row r="59" s="7" customFormat="1" ht="15">
      <c r="B59" s="549"/>
    </row>
    <row r="60" s="7" customFormat="1" ht="15">
      <c r="B60" s="549"/>
    </row>
    <row r="61" s="7" customFormat="1" ht="15">
      <c r="B61" s="549"/>
    </row>
    <row r="62" s="7" customFormat="1" ht="15">
      <c r="B62" s="549"/>
    </row>
    <row r="63" s="7" customFormat="1" ht="15">
      <c r="B63" s="549"/>
    </row>
    <row r="64" s="7" customFormat="1" ht="15">
      <c r="B64" s="549"/>
    </row>
    <row r="65" s="7" customFormat="1" ht="15">
      <c r="B65" s="549"/>
    </row>
    <row r="66" s="7" customFormat="1" ht="15">
      <c r="B66" s="549"/>
    </row>
    <row r="67" s="7" customFormat="1" ht="15">
      <c r="B67" s="549"/>
    </row>
    <row r="68" s="7" customFormat="1" ht="15">
      <c r="B68" s="549"/>
    </row>
    <row r="69" s="7" customFormat="1" ht="15">
      <c r="B69" s="549"/>
    </row>
    <row r="70" s="7" customFormat="1" ht="15">
      <c r="B70" s="549"/>
    </row>
    <row r="71" s="7" customFormat="1" ht="15">
      <c r="B71" s="549"/>
    </row>
    <row r="72" s="7" customFormat="1" ht="15">
      <c r="B72" s="549"/>
    </row>
    <row r="73" s="7" customFormat="1" ht="15">
      <c r="B73" s="549"/>
    </row>
    <row r="74" s="7" customFormat="1" ht="15">
      <c r="B74" s="549"/>
    </row>
    <row r="75" s="7" customFormat="1" ht="15">
      <c r="B75" s="549"/>
    </row>
    <row r="76" s="7" customFormat="1" ht="15">
      <c r="B76" s="549"/>
    </row>
    <row r="77" s="7" customFormat="1" ht="15">
      <c r="B77" s="549"/>
    </row>
    <row r="78" s="7" customFormat="1" ht="15">
      <c r="B78" s="549"/>
    </row>
    <row r="79" s="7" customFormat="1" ht="15">
      <c r="B79" s="549"/>
    </row>
    <row r="80" s="7" customFormat="1" ht="15">
      <c r="B80" s="549"/>
    </row>
    <row r="81" s="7" customFormat="1" ht="15">
      <c r="B81" s="549"/>
    </row>
    <row r="82" s="7" customFormat="1" ht="15">
      <c r="B82" s="549"/>
    </row>
  </sheetData>
  <mergeCells count="11">
    <mergeCell ref="L6:L7"/>
    <mergeCell ref="B2:L2"/>
    <mergeCell ref="B3:L3"/>
    <mergeCell ref="B4:L4"/>
    <mergeCell ref="B6:B7"/>
    <mergeCell ref="C6:F6"/>
    <mergeCell ref="G6:G7"/>
    <mergeCell ref="H6:H7"/>
    <mergeCell ref="I6:I7"/>
    <mergeCell ref="J6:J7"/>
    <mergeCell ref="K6:K7"/>
  </mergeCells>
  <hyperlinks>
    <hyperlink ref="A1" location="Índice!A1" display="Volver al Índice"/>
    <hyperlink ref="B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0"/>
  <sheetViews>
    <sheetView showGridLines="0" zoomScaleSheetLayoutView="100" workbookViewId="0" topLeftCell="A1"/>
  </sheetViews>
  <sheetFormatPr defaultColWidth="11.421875" defaultRowHeight="15"/>
  <cols>
    <col min="1" max="1" width="52.7109375" style="468" customWidth="1"/>
    <col min="2" max="2" width="12.8515625" style="468" bestFit="1" customWidth="1"/>
    <col min="3" max="3" width="12.7109375" style="468" customWidth="1"/>
    <col min="4" max="4" width="13.8515625" style="468" bestFit="1" customWidth="1"/>
    <col min="5" max="5" width="2.7109375" style="468" customWidth="1"/>
    <col min="6" max="6" width="12.140625" style="468" customWidth="1"/>
    <col min="7" max="8" width="12.421875" style="468" bestFit="1" customWidth="1"/>
    <col min="9" max="9" width="1.7109375" style="468" customWidth="1"/>
    <col min="10" max="12" width="12.421875" style="468" customWidth="1"/>
    <col min="13" max="13" width="52.7109375" style="470" customWidth="1"/>
    <col min="14" max="15" width="10.7109375" style="470" customWidth="1"/>
    <col min="16" max="16" width="11.7109375" style="470" bestFit="1" customWidth="1"/>
    <col min="17" max="17" width="2.7109375" style="470" customWidth="1"/>
    <col min="18" max="20" width="11.7109375" style="470" bestFit="1" customWidth="1"/>
    <col min="21" max="21" width="3.421875" style="470" customWidth="1"/>
    <col min="22" max="24" width="11.7109375" style="470" customWidth="1"/>
    <col min="25" max="25" width="52.7109375" style="470" customWidth="1"/>
    <col min="26" max="28" width="11.7109375" style="470" customWidth="1"/>
    <col min="29" max="29" width="2.7109375" style="470" customWidth="1"/>
    <col min="30" max="30" width="11.7109375" style="470" bestFit="1" customWidth="1"/>
    <col min="31" max="32" width="11.7109375" style="470" customWidth="1"/>
    <col min="33" max="33" width="2.421875" style="470" customWidth="1"/>
    <col min="34" max="36" width="11.7109375" style="470" customWidth="1"/>
    <col min="37" max="37" width="52.7109375" style="470" customWidth="1"/>
    <col min="38" max="40" width="11.7109375" style="470" customWidth="1"/>
    <col min="41" max="41" width="2.7109375" style="470" customWidth="1"/>
    <col min="42" max="44" width="11.7109375" style="470" customWidth="1"/>
    <col min="45" max="16384" width="11.421875" style="471" customWidth="1"/>
  </cols>
  <sheetData>
    <row r="1" spans="1:44" s="384" customFormat="1" ht="15.95" customHeight="1">
      <c r="A1" s="1205" t="s">
        <v>1044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1304"/>
      <c r="N1" s="1304"/>
      <c r="O1" s="1304"/>
      <c r="P1" s="1304"/>
      <c r="Q1" s="1304"/>
      <c r="R1" s="1304"/>
      <c r="S1" s="1304"/>
      <c r="T1" s="1304"/>
      <c r="U1" s="383"/>
      <c r="V1" s="383"/>
      <c r="W1" s="383"/>
      <c r="X1" s="383"/>
      <c r="Y1" s="1304"/>
      <c r="Z1" s="1304"/>
      <c r="AA1" s="1304"/>
      <c r="AB1" s="1304"/>
      <c r="AC1" s="1304"/>
      <c r="AD1" s="1304"/>
      <c r="AE1" s="1304"/>
      <c r="AF1" s="1304"/>
      <c r="AG1" s="383"/>
      <c r="AH1" s="383"/>
      <c r="AI1" s="383"/>
      <c r="AJ1" s="383"/>
      <c r="AK1" s="1304"/>
      <c r="AL1" s="1304"/>
      <c r="AM1" s="1304"/>
      <c r="AN1" s="1304"/>
      <c r="AO1" s="1304"/>
      <c r="AP1" s="1304"/>
      <c r="AQ1" s="1304"/>
      <c r="AR1" s="1304"/>
    </row>
    <row r="2" spans="1:44" s="385" customFormat="1" ht="27" customHeight="1">
      <c r="A2" s="1303" t="s">
        <v>418</v>
      </c>
      <c r="B2" s="1303"/>
      <c r="C2" s="1303"/>
      <c r="D2" s="1303"/>
      <c r="E2" s="1303"/>
      <c r="F2" s="1303"/>
      <c r="G2" s="1303"/>
      <c r="H2" s="1303"/>
      <c r="I2" s="1303"/>
      <c r="J2" s="1303"/>
      <c r="K2" s="1303"/>
      <c r="L2" s="1303"/>
      <c r="M2" s="1303" t="s">
        <v>418</v>
      </c>
      <c r="N2" s="1303"/>
      <c r="O2" s="1303"/>
      <c r="P2" s="1303"/>
      <c r="Q2" s="1303"/>
      <c r="R2" s="1303"/>
      <c r="S2" s="1303"/>
      <c r="T2" s="1303"/>
      <c r="U2" s="1303"/>
      <c r="V2" s="1303"/>
      <c r="W2" s="1303"/>
      <c r="X2" s="1303"/>
      <c r="Y2" s="1303" t="s">
        <v>418</v>
      </c>
      <c r="Z2" s="1303"/>
      <c r="AA2" s="1303"/>
      <c r="AB2" s="1303"/>
      <c r="AC2" s="1303"/>
      <c r="AD2" s="1303"/>
      <c r="AE2" s="1303"/>
      <c r="AF2" s="1303"/>
      <c r="AG2" s="1303"/>
      <c r="AH2" s="1303"/>
      <c r="AI2" s="1303"/>
      <c r="AJ2" s="1303"/>
      <c r="AK2" s="1303" t="s">
        <v>418</v>
      </c>
      <c r="AL2" s="1303"/>
      <c r="AM2" s="1303"/>
      <c r="AN2" s="1303"/>
      <c r="AO2" s="1303"/>
      <c r="AP2" s="1303"/>
      <c r="AQ2" s="1303"/>
      <c r="AR2" s="1303"/>
    </row>
    <row r="3" spans="1:44" s="386" customFormat="1" ht="18" customHeight="1">
      <c r="A3" s="1298">
        <v>44165</v>
      </c>
      <c r="B3" s="1298"/>
      <c r="C3" s="1298"/>
      <c r="D3" s="1298"/>
      <c r="E3" s="1298"/>
      <c r="F3" s="1298"/>
      <c r="G3" s="1298"/>
      <c r="H3" s="1298"/>
      <c r="I3" s="1298"/>
      <c r="J3" s="1298"/>
      <c r="K3" s="1298"/>
      <c r="L3" s="1298"/>
      <c r="M3" s="1298">
        <v>44165</v>
      </c>
      <c r="N3" s="1298"/>
      <c r="O3" s="1298"/>
      <c r="P3" s="1298"/>
      <c r="Q3" s="1298"/>
      <c r="R3" s="1298"/>
      <c r="S3" s="1298"/>
      <c r="T3" s="1298"/>
      <c r="U3" s="1298"/>
      <c r="V3" s="1298"/>
      <c r="W3" s="1298"/>
      <c r="X3" s="1298"/>
      <c r="Y3" s="1298">
        <v>44165</v>
      </c>
      <c r="Z3" s="1298"/>
      <c r="AA3" s="1298"/>
      <c r="AB3" s="1298"/>
      <c r="AC3" s="1298"/>
      <c r="AD3" s="1298"/>
      <c r="AE3" s="1298"/>
      <c r="AF3" s="1298"/>
      <c r="AG3" s="1298"/>
      <c r="AH3" s="1298"/>
      <c r="AI3" s="1298"/>
      <c r="AJ3" s="1298"/>
      <c r="AK3" s="1299">
        <v>44165</v>
      </c>
      <c r="AL3" s="1299"/>
      <c r="AM3" s="1299"/>
      <c r="AN3" s="1299"/>
      <c r="AO3" s="1299"/>
      <c r="AP3" s="1299"/>
      <c r="AQ3" s="1299"/>
      <c r="AR3" s="1299"/>
    </row>
    <row r="4" spans="1:44" s="387" customFormat="1" ht="15" customHeight="1">
      <c r="A4" s="1300" t="s">
        <v>419</v>
      </c>
      <c r="B4" s="1300"/>
      <c r="C4" s="1300"/>
      <c r="D4" s="1300"/>
      <c r="E4" s="1300"/>
      <c r="F4" s="1300"/>
      <c r="G4" s="1300"/>
      <c r="H4" s="1300"/>
      <c r="I4" s="1300"/>
      <c r="J4" s="1300"/>
      <c r="K4" s="1300"/>
      <c r="L4" s="1300"/>
      <c r="M4" s="1300" t="s">
        <v>419</v>
      </c>
      <c r="N4" s="1300"/>
      <c r="O4" s="1300"/>
      <c r="P4" s="1300"/>
      <c r="Q4" s="1300"/>
      <c r="R4" s="1300"/>
      <c r="S4" s="1300"/>
      <c r="T4" s="1300"/>
      <c r="U4" s="1300"/>
      <c r="V4" s="1300"/>
      <c r="W4" s="1300"/>
      <c r="X4" s="1300"/>
      <c r="Y4" s="1300" t="s">
        <v>419</v>
      </c>
      <c r="Z4" s="1300"/>
      <c r="AA4" s="1300"/>
      <c r="AB4" s="1300"/>
      <c r="AC4" s="1300"/>
      <c r="AD4" s="1300"/>
      <c r="AE4" s="1300"/>
      <c r="AF4" s="1300"/>
      <c r="AG4" s="1300"/>
      <c r="AH4" s="1300"/>
      <c r="AI4" s="1300"/>
      <c r="AJ4" s="1300"/>
      <c r="AK4" s="1300" t="s">
        <v>419</v>
      </c>
      <c r="AL4" s="1300"/>
      <c r="AM4" s="1300"/>
      <c r="AN4" s="1300"/>
      <c r="AO4" s="1300"/>
      <c r="AP4" s="1300"/>
      <c r="AQ4" s="1300"/>
      <c r="AR4" s="1300"/>
    </row>
    <row r="5" spans="1:44" s="384" customFormat="1" ht="3.95" customHeight="1" thickBot="1">
      <c r="A5" s="388"/>
      <c r="B5" s="389"/>
      <c r="C5" s="390"/>
      <c r="D5" s="390"/>
      <c r="E5" s="390"/>
      <c r="F5" s="390"/>
      <c r="G5" s="390"/>
      <c r="H5" s="391"/>
      <c r="I5" s="391"/>
      <c r="J5" s="391"/>
      <c r="K5" s="391"/>
      <c r="L5" s="391"/>
      <c r="M5" s="392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2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2"/>
      <c r="AL5" s="393"/>
      <c r="AM5" s="393"/>
      <c r="AN5" s="393"/>
      <c r="AO5" s="393"/>
      <c r="AP5" s="393"/>
      <c r="AQ5" s="393"/>
      <c r="AR5" s="394"/>
    </row>
    <row r="6" spans="1:44" s="399" customFormat="1" ht="27" customHeight="1" thickTop="1">
      <c r="A6" s="1301" t="s">
        <v>420</v>
      </c>
      <c r="B6" s="1295" t="s">
        <v>28</v>
      </c>
      <c r="C6" s="1295"/>
      <c r="D6" s="1295"/>
      <c r="E6" s="395"/>
      <c r="F6" s="1295" t="s">
        <v>29</v>
      </c>
      <c r="G6" s="1295"/>
      <c r="H6" s="1295"/>
      <c r="I6" s="396"/>
      <c r="J6" s="1295" t="s">
        <v>30</v>
      </c>
      <c r="K6" s="1295"/>
      <c r="L6" s="1295"/>
      <c r="M6" s="1301" t="s">
        <v>420</v>
      </c>
      <c r="N6" s="1295" t="s">
        <v>421</v>
      </c>
      <c r="O6" s="1295"/>
      <c r="P6" s="1295"/>
      <c r="Q6" s="397"/>
      <c r="R6" s="1295" t="s">
        <v>32</v>
      </c>
      <c r="S6" s="1295"/>
      <c r="T6" s="1295"/>
      <c r="U6" s="396"/>
      <c r="V6" s="1295" t="s">
        <v>33</v>
      </c>
      <c r="W6" s="1295"/>
      <c r="X6" s="1295"/>
      <c r="Y6" s="1301" t="s">
        <v>420</v>
      </c>
      <c r="Z6" s="1295" t="s">
        <v>422</v>
      </c>
      <c r="AA6" s="1295"/>
      <c r="AB6" s="1295"/>
      <c r="AC6" s="397"/>
      <c r="AD6" s="1295" t="s">
        <v>423</v>
      </c>
      <c r="AE6" s="1295"/>
      <c r="AF6" s="1295"/>
      <c r="AG6" s="396"/>
      <c r="AH6" s="1295" t="s">
        <v>424</v>
      </c>
      <c r="AI6" s="1295"/>
      <c r="AJ6" s="1295"/>
      <c r="AK6" s="1301" t="s">
        <v>420</v>
      </c>
      <c r="AL6" s="1295" t="s">
        <v>37</v>
      </c>
      <c r="AM6" s="1295"/>
      <c r="AN6" s="1295"/>
      <c r="AO6" s="398"/>
      <c r="AP6" s="1294" t="s">
        <v>425</v>
      </c>
      <c r="AQ6" s="1294"/>
      <c r="AR6" s="1294"/>
    </row>
    <row r="7" spans="1:44" s="399" customFormat="1" ht="13.5" customHeight="1">
      <c r="A7" s="1302"/>
      <c r="B7" s="400" t="s">
        <v>426</v>
      </c>
      <c r="C7" s="401" t="s">
        <v>427</v>
      </c>
      <c r="D7" s="401" t="s">
        <v>428</v>
      </c>
      <c r="E7" s="400"/>
      <c r="F7" s="401" t="s">
        <v>426</v>
      </c>
      <c r="G7" s="401" t="s">
        <v>427</v>
      </c>
      <c r="H7" s="401" t="s">
        <v>428</v>
      </c>
      <c r="I7" s="400"/>
      <c r="J7" s="402" t="s">
        <v>426</v>
      </c>
      <c r="K7" s="403" t="s">
        <v>427</v>
      </c>
      <c r="L7" s="402" t="s">
        <v>428</v>
      </c>
      <c r="M7" s="1302"/>
      <c r="N7" s="402" t="s">
        <v>426</v>
      </c>
      <c r="O7" s="403" t="s">
        <v>427</v>
      </c>
      <c r="P7" s="402" t="s">
        <v>428</v>
      </c>
      <c r="Q7" s="402"/>
      <c r="R7" s="402" t="s">
        <v>426</v>
      </c>
      <c r="S7" s="403" t="s">
        <v>427</v>
      </c>
      <c r="T7" s="403" t="s">
        <v>428</v>
      </c>
      <c r="U7" s="402"/>
      <c r="V7" s="402" t="s">
        <v>426</v>
      </c>
      <c r="W7" s="403" t="s">
        <v>427</v>
      </c>
      <c r="X7" s="402" t="s">
        <v>428</v>
      </c>
      <c r="Y7" s="1302"/>
      <c r="Z7" s="403" t="s">
        <v>426</v>
      </c>
      <c r="AA7" s="403" t="s">
        <v>427</v>
      </c>
      <c r="AB7" s="403" t="s">
        <v>428</v>
      </c>
      <c r="AC7" s="402"/>
      <c r="AD7" s="402" t="s">
        <v>426</v>
      </c>
      <c r="AE7" s="403" t="s">
        <v>427</v>
      </c>
      <c r="AF7" s="403" t="s">
        <v>428</v>
      </c>
      <c r="AG7" s="402"/>
      <c r="AH7" s="403" t="s">
        <v>426</v>
      </c>
      <c r="AI7" s="403" t="s">
        <v>427</v>
      </c>
      <c r="AJ7" s="403" t="s">
        <v>428</v>
      </c>
      <c r="AK7" s="1302"/>
      <c r="AL7" s="402" t="s">
        <v>426</v>
      </c>
      <c r="AM7" s="403" t="s">
        <v>427</v>
      </c>
      <c r="AN7" s="402" t="s">
        <v>428</v>
      </c>
      <c r="AO7" s="402"/>
      <c r="AP7" s="402" t="s">
        <v>426</v>
      </c>
      <c r="AQ7" s="403" t="s">
        <v>427</v>
      </c>
      <c r="AR7" s="402" t="s">
        <v>428</v>
      </c>
    </row>
    <row r="8" spans="1:44" s="384" customFormat="1" ht="3.95" customHeight="1">
      <c r="A8" s="404"/>
      <c r="B8" s="405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6"/>
      <c r="N8" s="405"/>
      <c r="O8" s="405"/>
      <c r="P8" s="405"/>
      <c r="Q8" s="405"/>
      <c r="R8" s="405"/>
      <c r="S8" s="405"/>
      <c r="T8" s="405"/>
      <c r="U8" s="405"/>
      <c r="V8" s="405"/>
      <c r="W8" s="405"/>
      <c r="X8" s="405"/>
      <c r="Y8" s="406"/>
      <c r="Z8" s="405"/>
      <c r="AA8" s="405"/>
      <c r="AB8" s="405"/>
      <c r="AC8" s="405"/>
      <c r="AD8" s="405"/>
      <c r="AE8" s="405"/>
      <c r="AF8" s="405"/>
      <c r="AG8" s="405"/>
      <c r="AH8" s="405"/>
      <c r="AI8" s="405"/>
      <c r="AJ8" s="405"/>
      <c r="AK8" s="406"/>
      <c r="AL8" s="405"/>
      <c r="AM8" s="405"/>
      <c r="AN8" s="405"/>
      <c r="AO8" s="405"/>
      <c r="AP8" s="405"/>
      <c r="AQ8" s="405"/>
      <c r="AR8" s="405"/>
    </row>
    <row r="9" spans="1:44" s="409" customFormat="1" ht="9" customHeight="1">
      <c r="A9" s="407" t="s">
        <v>429</v>
      </c>
      <c r="B9" s="407">
        <v>520233.509</v>
      </c>
      <c r="C9" s="407">
        <v>124764.652</v>
      </c>
      <c r="D9" s="407">
        <v>644998.162</v>
      </c>
      <c r="E9" s="407"/>
      <c r="F9" s="407">
        <v>596888.563</v>
      </c>
      <c r="G9" s="407">
        <v>12545.307</v>
      </c>
      <c r="H9" s="407">
        <v>609433.87</v>
      </c>
      <c r="I9" s="407"/>
      <c r="J9" s="407">
        <v>360514.786</v>
      </c>
      <c r="K9" s="407">
        <v>76074.266</v>
      </c>
      <c r="L9" s="407">
        <v>436589.053</v>
      </c>
      <c r="M9" s="407" t="s">
        <v>429</v>
      </c>
      <c r="N9" s="407">
        <v>39475.053</v>
      </c>
      <c r="O9" s="407">
        <v>50.536</v>
      </c>
      <c r="P9" s="407">
        <v>39525.589</v>
      </c>
      <c r="Q9" s="408"/>
      <c r="R9" s="407">
        <v>116719.854</v>
      </c>
      <c r="S9" s="407">
        <v>785.429</v>
      </c>
      <c r="T9" s="407">
        <v>117505.283</v>
      </c>
      <c r="U9" s="407"/>
      <c r="V9" s="407">
        <v>394976.876</v>
      </c>
      <c r="W9" s="407">
        <v>1515.786</v>
      </c>
      <c r="X9" s="407">
        <v>396492.662</v>
      </c>
      <c r="Y9" s="407" t="s">
        <v>429</v>
      </c>
      <c r="Z9" s="407">
        <v>6190.382</v>
      </c>
      <c r="AA9" s="407">
        <v>1045.563</v>
      </c>
      <c r="AB9" s="407">
        <v>7235.946</v>
      </c>
      <c r="AC9" s="408"/>
      <c r="AD9" s="407">
        <v>15623.729</v>
      </c>
      <c r="AE9" s="407">
        <v>21741.492</v>
      </c>
      <c r="AF9" s="407">
        <v>37365.221</v>
      </c>
      <c r="AG9" s="407"/>
      <c r="AH9" s="407">
        <v>82217.821</v>
      </c>
      <c r="AI9" s="407">
        <v>4245.549</v>
      </c>
      <c r="AJ9" s="407">
        <v>86463.37</v>
      </c>
      <c r="AK9" s="407" t="s">
        <v>429</v>
      </c>
      <c r="AL9" s="407">
        <v>103731.02</v>
      </c>
      <c r="AM9" s="407">
        <v>30600.486</v>
      </c>
      <c r="AN9" s="407">
        <v>134331.506</v>
      </c>
      <c r="AO9" s="407"/>
      <c r="AP9" s="407">
        <v>2236571.593</v>
      </c>
      <c r="AQ9" s="407">
        <v>273369.066</v>
      </c>
      <c r="AR9" s="407">
        <v>2509940.662</v>
      </c>
    </row>
    <row r="10" spans="1:44" s="409" customFormat="1" ht="9.95" customHeight="1">
      <c r="A10" s="410" t="s">
        <v>430</v>
      </c>
      <c r="B10" s="411">
        <v>129163.299</v>
      </c>
      <c r="C10" s="411">
        <v>14524.667</v>
      </c>
      <c r="D10" s="411">
        <v>143687.967</v>
      </c>
      <c r="E10" s="411"/>
      <c r="F10" s="411">
        <v>44040.214</v>
      </c>
      <c r="G10" s="411">
        <v>3402.389</v>
      </c>
      <c r="H10" s="411">
        <v>47442.603</v>
      </c>
      <c r="I10" s="411"/>
      <c r="J10" s="411">
        <v>45075.092</v>
      </c>
      <c r="K10" s="411">
        <v>5524.591</v>
      </c>
      <c r="L10" s="411">
        <v>50599.683</v>
      </c>
      <c r="M10" s="410" t="s">
        <v>430</v>
      </c>
      <c r="N10" s="411">
        <v>5349.886</v>
      </c>
      <c r="O10" s="411">
        <v>0.232</v>
      </c>
      <c r="P10" s="411">
        <v>5350.118</v>
      </c>
      <c r="Q10" s="412"/>
      <c r="R10" s="411">
        <v>17798.684</v>
      </c>
      <c r="S10" s="411">
        <v>689.82</v>
      </c>
      <c r="T10" s="411">
        <v>18488.505</v>
      </c>
      <c r="U10" s="411"/>
      <c r="V10" s="411">
        <v>0</v>
      </c>
      <c r="W10" s="411">
        <v>0</v>
      </c>
      <c r="X10" s="411">
        <v>0</v>
      </c>
      <c r="Y10" s="410" t="s">
        <v>430</v>
      </c>
      <c r="Z10" s="411">
        <v>0</v>
      </c>
      <c r="AA10" s="411">
        <v>0</v>
      </c>
      <c r="AB10" s="411">
        <v>0</v>
      </c>
      <c r="AC10" s="412"/>
      <c r="AD10" s="411">
        <v>0</v>
      </c>
      <c r="AE10" s="411">
        <v>0</v>
      </c>
      <c r="AF10" s="411">
        <v>0</v>
      </c>
      <c r="AG10" s="411"/>
      <c r="AH10" s="411">
        <v>8989.579</v>
      </c>
      <c r="AI10" s="411">
        <v>1539.103</v>
      </c>
      <c r="AJ10" s="411">
        <v>10528.682</v>
      </c>
      <c r="AK10" s="410" t="s">
        <v>430</v>
      </c>
      <c r="AL10" s="411">
        <v>41222.766</v>
      </c>
      <c r="AM10" s="411">
        <v>3979.837</v>
      </c>
      <c r="AN10" s="411">
        <v>45202.604</v>
      </c>
      <c r="AO10" s="411"/>
      <c r="AP10" s="411">
        <v>291639.52</v>
      </c>
      <c r="AQ10" s="411">
        <v>29660.639</v>
      </c>
      <c r="AR10" s="411">
        <v>321300.16199999995</v>
      </c>
    </row>
    <row r="11" spans="1:44" s="409" customFormat="1" ht="9.95" customHeight="1">
      <c r="A11" s="413" t="s">
        <v>431</v>
      </c>
      <c r="B11" s="411">
        <v>390782.039</v>
      </c>
      <c r="C11" s="411">
        <v>109343.667</v>
      </c>
      <c r="D11" s="411">
        <v>500125.707</v>
      </c>
      <c r="E11" s="411"/>
      <c r="F11" s="411">
        <v>550595.566</v>
      </c>
      <c r="G11" s="411">
        <v>7435.53</v>
      </c>
      <c r="H11" s="411">
        <v>558031.097</v>
      </c>
      <c r="I11" s="411"/>
      <c r="J11" s="411">
        <v>315297.264</v>
      </c>
      <c r="K11" s="411">
        <v>70549.675</v>
      </c>
      <c r="L11" s="411">
        <v>385846.94</v>
      </c>
      <c r="M11" s="413" t="s">
        <v>431</v>
      </c>
      <c r="N11" s="411">
        <v>34119.866</v>
      </c>
      <c r="O11" s="411">
        <v>50.304</v>
      </c>
      <c r="P11" s="411">
        <v>34170.17</v>
      </c>
      <c r="Q11" s="411"/>
      <c r="R11" s="411">
        <v>98892.63</v>
      </c>
      <c r="S11" s="411">
        <v>95.608</v>
      </c>
      <c r="T11" s="411">
        <v>98988.238</v>
      </c>
      <c r="U11" s="411"/>
      <c r="V11" s="411">
        <v>391137.956</v>
      </c>
      <c r="W11" s="411">
        <v>1344.319</v>
      </c>
      <c r="X11" s="411">
        <v>392482.275</v>
      </c>
      <c r="Y11" s="413" t="s">
        <v>431</v>
      </c>
      <c r="Z11" s="411">
        <v>6001.623</v>
      </c>
      <c r="AA11" s="411">
        <v>1045.563</v>
      </c>
      <c r="AB11" s="411">
        <v>7047.187</v>
      </c>
      <c r="AC11" s="411"/>
      <c r="AD11" s="411">
        <v>15621.729</v>
      </c>
      <c r="AE11" s="411">
        <v>21741.492</v>
      </c>
      <c r="AF11" s="411">
        <v>37363.221</v>
      </c>
      <c r="AG11" s="411"/>
      <c r="AH11" s="411">
        <v>73092.647</v>
      </c>
      <c r="AI11" s="411">
        <v>2706.415</v>
      </c>
      <c r="AJ11" s="411">
        <v>75799.062</v>
      </c>
      <c r="AK11" s="413" t="s">
        <v>431</v>
      </c>
      <c r="AL11" s="411">
        <v>62378.616</v>
      </c>
      <c r="AM11" s="411">
        <v>26354.308</v>
      </c>
      <c r="AN11" s="411">
        <v>88732.925</v>
      </c>
      <c r="AO11" s="411"/>
      <c r="AP11" s="411">
        <v>1937919.9359999998</v>
      </c>
      <c r="AQ11" s="411">
        <v>240666.881</v>
      </c>
      <c r="AR11" s="411">
        <v>2178586.821999999</v>
      </c>
    </row>
    <row r="12" spans="1:44" s="409" customFormat="1" ht="9.95" customHeight="1">
      <c r="A12" s="413" t="s">
        <v>432</v>
      </c>
      <c r="B12" s="411">
        <v>55.812</v>
      </c>
      <c r="C12" s="411">
        <v>0</v>
      </c>
      <c r="D12" s="411">
        <v>55.812</v>
      </c>
      <c r="E12" s="411"/>
      <c r="F12" s="411">
        <v>172.349</v>
      </c>
      <c r="G12" s="411">
        <v>0</v>
      </c>
      <c r="H12" s="411">
        <v>172.349</v>
      </c>
      <c r="I12" s="411"/>
      <c r="J12" s="411">
        <v>0</v>
      </c>
      <c r="K12" s="411">
        <v>0</v>
      </c>
      <c r="L12" s="411">
        <v>0</v>
      </c>
      <c r="M12" s="413" t="s">
        <v>432</v>
      </c>
      <c r="N12" s="411">
        <v>0</v>
      </c>
      <c r="O12" s="411">
        <v>0</v>
      </c>
      <c r="P12" s="411">
        <v>0</v>
      </c>
      <c r="Q12" s="411"/>
      <c r="R12" s="411">
        <v>0</v>
      </c>
      <c r="S12" s="411">
        <v>0</v>
      </c>
      <c r="T12" s="411">
        <v>0</v>
      </c>
      <c r="U12" s="411"/>
      <c r="V12" s="411">
        <v>0</v>
      </c>
      <c r="W12" s="411">
        <v>0</v>
      </c>
      <c r="X12" s="411">
        <v>0</v>
      </c>
      <c r="Y12" s="413" t="s">
        <v>432</v>
      </c>
      <c r="Z12" s="411">
        <v>0</v>
      </c>
      <c r="AA12" s="411">
        <v>0</v>
      </c>
      <c r="AB12" s="411">
        <v>0</v>
      </c>
      <c r="AC12" s="411"/>
      <c r="AD12" s="411">
        <v>0</v>
      </c>
      <c r="AE12" s="411">
        <v>0</v>
      </c>
      <c r="AF12" s="411">
        <v>0</v>
      </c>
      <c r="AG12" s="411"/>
      <c r="AH12" s="411">
        <v>0</v>
      </c>
      <c r="AI12" s="411">
        <v>0</v>
      </c>
      <c r="AJ12" s="411">
        <v>0</v>
      </c>
      <c r="AK12" s="413" t="s">
        <v>432</v>
      </c>
      <c r="AL12" s="411">
        <v>0</v>
      </c>
      <c r="AM12" s="411">
        <v>0</v>
      </c>
      <c r="AN12" s="411">
        <v>0</v>
      </c>
      <c r="AO12" s="411"/>
      <c r="AP12" s="411">
        <v>228.161</v>
      </c>
      <c r="AQ12" s="411">
        <v>0</v>
      </c>
      <c r="AR12" s="411">
        <v>228.161</v>
      </c>
    </row>
    <row r="13" spans="1:44" s="409" customFormat="1" ht="9.95" customHeight="1">
      <c r="A13" s="413" t="s">
        <v>433</v>
      </c>
      <c r="B13" s="411">
        <v>232.358</v>
      </c>
      <c r="C13" s="411">
        <v>896.317</v>
      </c>
      <c r="D13" s="411">
        <v>1128.675</v>
      </c>
      <c r="E13" s="411"/>
      <c r="F13" s="411">
        <v>2080.432</v>
      </c>
      <c r="G13" s="411">
        <v>1707.387</v>
      </c>
      <c r="H13" s="411">
        <v>3787.82</v>
      </c>
      <c r="I13" s="411"/>
      <c r="J13" s="411">
        <v>142.429</v>
      </c>
      <c r="K13" s="411">
        <v>0</v>
      </c>
      <c r="L13" s="411">
        <v>142.429</v>
      </c>
      <c r="M13" s="413" t="s">
        <v>433</v>
      </c>
      <c r="N13" s="411">
        <v>5.3</v>
      </c>
      <c r="O13" s="411">
        <v>0</v>
      </c>
      <c r="P13" s="411">
        <v>5.3</v>
      </c>
      <c r="Q13" s="411"/>
      <c r="R13" s="411">
        <v>28.539</v>
      </c>
      <c r="S13" s="411">
        <v>0</v>
      </c>
      <c r="T13" s="411">
        <v>28.539</v>
      </c>
      <c r="U13" s="411"/>
      <c r="V13" s="411">
        <v>3838.92</v>
      </c>
      <c r="W13" s="411">
        <v>171.466</v>
      </c>
      <c r="X13" s="411">
        <v>4010.387</v>
      </c>
      <c r="Y13" s="413" t="s">
        <v>433</v>
      </c>
      <c r="Z13" s="411">
        <v>188.758</v>
      </c>
      <c r="AA13" s="411">
        <v>0</v>
      </c>
      <c r="AB13" s="411">
        <v>188.758</v>
      </c>
      <c r="AC13" s="411"/>
      <c r="AD13" s="411">
        <v>2</v>
      </c>
      <c r="AE13" s="411">
        <v>0</v>
      </c>
      <c r="AF13" s="411">
        <v>2</v>
      </c>
      <c r="AG13" s="411"/>
      <c r="AH13" s="411">
        <v>135.593</v>
      </c>
      <c r="AI13" s="411">
        <v>0.03</v>
      </c>
      <c r="AJ13" s="411">
        <v>135.624</v>
      </c>
      <c r="AK13" s="413" t="s">
        <v>433</v>
      </c>
      <c r="AL13" s="411">
        <v>129.636</v>
      </c>
      <c r="AM13" s="411">
        <v>266.34</v>
      </c>
      <c r="AN13" s="411">
        <v>395.977</v>
      </c>
      <c r="AO13" s="411"/>
      <c r="AP13" s="411">
        <v>6783.965000000001</v>
      </c>
      <c r="AQ13" s="411">
        <v>3041.54</v>
      </c>
      <c r="AR13" s="411">
        <v>9825.509</v>
      </c>
    </row>
    <row r="14" spans="1:44" s="414" customFormat="1" ht="5.1" customHeight="1">
      <c r="A14" s="413"/>
      <c r="B14" s="411"/>
      <c r="C14" s="411"/>
      <c r="D14" s="411"/>
      <c r="E14" s="411"/>
      <c r="F14" s="411"/>
      <c r="G14" s="411"/>
      <c r="H14" s="411"/>
      <c r="I14" s="411"/>
      <c r="J14" s="411">
        <v>0</v>
      </c>
      <c r="K14" s="411">
        <v>0</v>
      </c>
      <c r="L14" s="411">
        <v>0</v>
      </c>
      <c r="M14" s="413"/>
      <c r="N14" s="411"/>
      <c r="O14" s="411"/>
      <c r="P14" s="411"/>
      <c r="Q14" s="411"/>
      <c r="R14" s="411"/>
      <c r="S14" s="411"/>
      <c r="T14" s="411"/>
      <c r="U14" s="411"/>
      <c r="V14" s="411">
        <v>0</v>
      </c>
      <c r="W14" s="411">
        <v>0</v>
      </c>
      <c r="X14" s="411">
        <v>0</v>
      </c>
      <c r="Y14" s="413"/>
      <c r="Z14" s="411"/>
      <c r="AA14" s="411"/>
      <c r="AB14" s="411"/>
      <c r="AC14" s="411"/>
      <c r="AD14" s="411"/>
      <c r="AE14" s="411"/>
      <c r="AF14" s="411"/>
      <c r="AG14" s="411"/>
      <c r="AH14" s="411">
        <v>0</v>
      </c>
      <c r="AI14" s="411">
        <v>0</v>
      </c>
      <c r="AJ14" s="411">
        <v>0</v>
      </c>
      <c r="AK14" s="413"/>
      <c r="AL14" s="411"/>
      <c r="AM14" s="411"/>
      <c r="AN14" s="411"/>
      <c r="AO14" s="411"/>
      <c r="AP14" s="411"/>
      <c r="AQ14" s="411"/>
      <c r="AR14" s="411"/>
    </row>
    <row r="15" spans="1:44" s="409" customFormat="1" ht="9" customHeight="1">
      <c r="A15" s="415" t="s">
        <v>434</v>
      </c>
      <c r="B15" s="416">
        <v>0</v>
      </c>
      <c r="C15" s="416">
        <v>0</v>
      </c>
      <c r="D15" s="416">
        <v>0</v>
      </c>
      <c r="E15" s="416"/>
      <c r="F15" s="416">
        <v>0</v>
      </c>
      <c r="G15" s="416">
        <v>0</v>
      </c>
      <c r="H15" s="416">
        <v>0</v>
      </c>
      <c r="I15" s="416"/>
      <c r="J15" s="416">
        <v>0</v>
      </c>
      <c r="K15" s="416">
        <v>0</v>
      </c>
      <c r="L15" s="416">
        <v>0</v>
      </c>
      <c r="M15" s="415" t="s">
        <v>434</v>
      </c>
      <c r="N15" s="416">
        <v>0</v>
      </c>
      <c r="O15" s="416">
        <v>0</v>
      </c>
      <c r="P15" s="416">
        <v>0</v>
      </c>
      <c r="Q15" s="416"/>
      <c r="R15" s="416">
        <v>0</v>
      </c>
      <c r="S15" s="416">
        <v>0</v>
      </c>
      <c r="T15" s="416">
        <v>0</v>
      </c>
      <c r="U15" s="416"/>
      <c r="V15" s="416">
        <v>0</v>
      </c>
      <c r="W15" s="416">
        <v>0</v>
      </c>
      <c r="X15" s="416">
        <v>0</v>
      </c>
      <c r="Y15" s="415" t="s">
        <v>434</v>
      </c>
      <c r="Z15" s="416">
        <v>0</v>
      </c>
      <c r="AA15" s="416">
        <v>0</v>
      </c>
      <c r="AB15" s="416">
        <v>0</v>
      </c>
      <c r="AC15" s="416"/>
      <c r="AD15" s="416">
        <v>0</v>
      </c>
      <c r="AE15" s="416">
        <v>0</v>
      </c>
      <c r="AF15" s="416">
        <v>0</v>
      </c>
      <c r="AG15" s="416"/>
      <c r="AH15" s="416">
        <v>0</v>
      </c>
      <c r="AI15" s="416">
        <v>0</v>
      </c>
      <c r="AJ15" s="416">
        <v>0</v>
      </c>
      <c r="AK15" s="415" t="s">
        <v>434</v>
      </c>
      <c r="AL15" s="416">
        <v>0</v>
      </c>
      <c r="AM15" s="416">
        <v>0</v>
      </c>
      <c r="AN15" s="416">
        <v>0</v>
      </c>
      <c r="AO15" s="416"/>
      <c r="AP15" s="416">
        <v>0</v>
      </c>
      <c r="AQ15" s="416">
        <v>0</v>
      </c>
      <c r="AR15" s="416">
        <v>0</v>
      </c>
    </row>
    <row r="16" spans="1:44" s="414" customFormat="1" ht="3.95" customHeight="1">
      <c r="A16" s="415"/>
      <c r="B16" s="416"/>
      <c r="C16" s="416"/>
      <c r="D16" s="416"/>
      <c r="E16" s="416"/>
      <c r="F16" s="416"/>
      <c r="G16" s="416"/>
      <c r="H16" s="416"/>
      <c r="I16" s="416"/>
      <c r="J16" s="416">
        <v>0</v>
      </c>
      <c r="K16" s="416">
        <v>0</v>
      </c>
      <c r="L16" s="416">
        <v>0</v>
      </c>
      <c r="M16" s="415"/>
      <c r="N16" s="416"/>
      <c r="O16" s="416"/>
      <c r="P16" s="416"/>
      <c r="Q16" s="416"/>
      <c r="R16" s="416"/>
      <c r="S16" s="416"/>
      <c r="T16" s="416"/>
      <c r="U16" s="416"/>
      <c r="V16" s="416">
        <v>0</v>
      </c>
      <c r="W16" s="416">
        <v>0</v>
      </c>
      <c r="X16" s="416">
        <v>0</v>
      </c>
      <c r="Y16" s="415"/>
      <c r="Z16" s="416"/>
      <c r="AA16" s="416"/>
      <c r="AB16" s="416"/>
      <c r="AC16" s="416"/>
      <c r="AD16" s="416"/>
      <c r="AE16" s="416"/>
      <c r="AF16" s="416"/>
      <c r="AG16" s="416"/>
      <c r="AH16" s="416">
        <v>0</v>
      </c>
      <c r="AI16" s="416">
        <v>0</v>
      </c>
      <c r="AJ16" s="416">
        <v>0</v>
      </c>
      <c r="AK16" s="415"/>
      <c r="AL16" s="416"/>
      <c r="AM16" s="416"/>
      <c r="AN16" s="416"/>
      <c r="AO16" s="416"/>
      <c r="AP16" s="416"/>
      <c r="AQ16" s="416"/>
      <c r="AR16" s="416"/>
    </row>
    <row r="17" spans="1:44" s="409" customFormat="1" ht="9" customHeight="1">
      <c r="A17" s="407" t="s">
        <v>435</v>
      </c>
      <c r="B17" s="408">
        <v>263803.016</v>
      </c>
      <c r="C17" s="408">
        <v>0.003</v>
      </c>
      <c r="D17" s="408">
        <v>263803.02</v>
      </c>
      <c r="E17" s="408"/>
      <c r="F17" s="408">
        <v>250013.8</v>
      </c>
      <c r="G17" s="408">
        <v>0</v>
      </c>
      <c r="H17" s="408">
        <v>250013.8</v>
      </c>
      <c r="I17" s="408"/>
      <c r="J17" s="408">
        <v>78996.717</v>
      </c>
      <c r="K17" s="408">
        <v>31.008</v>
      </c>
      <c r="L17" s="408">
        <v>79027.725</v>
      </c>
      <c r="M17" s="407" t="s">
        <v>435</v>
      </c>
      <c r="N17" s="408">
        <v>193569.21</v>
      </c>
      <c r="O17" s="408">
        <v>0</v>
      </c>
      <c r="P17" s="408">
        <v>193569.21</v>
      </c>
      <c r="Q17" s="408"/>
      <c r="R17" s="408">
        <v>5003.872</v>
      </c>
      <c r="S17" s="408">
        <v>0</v>
      </c>
      <c r="T17" s="408">
        <v>5003.872</v>
      </c>
      <c r="U17" s="408"/>
      <c r="V17" s="408">
        <v>0</v>
      </c>
      <c r="W17" s="408">
        <v>0</v>
      </c>
      <c r="X17" s="408">
        <v>0</v>
      </c>
      <c r="Y17" s="407" t="s">
        <v>435</v>
      </c>
      <c r="Z17" s="408">
        <v>6599.868</v>
      </c>
      <c r="AA17" s="408">
        <v>0</v>
      </c>
      <c r="AB17" s="408">
        <v>6599.868</v>
      </c>
      <c r="AC17" s="408"/>
      <c r="AD17" s="408">
        <v>0.001</v>
      </c>
      <c r="AE17" s="408">
        <v>0</v>
      </c>
      <c r="AF17" s="408">
        <v>0.001</v>
      </c>
      <c r="AG17" s="408"/>
      <c r="AH17" s="408">
        <v>2988.381</v>
      </c>
      <c r="AI17" s="408">
        <v>0</v>
      </c>
      <c r="AJ17" s="408">
        <v>2988.381</v>
      </c>
      <c r="AK17" s="407" t="s">
        <v>435</v>
      </c>
      <c r="AL17" s="408">
        <v>40458.74</v>
      </c>
      <c r="AM17" s="408">
        <v>0.538</v>
      </c>
      <c r="AN17" s="408">
        <v>40459.278</v>
      </c>
      <c r="AO17" s="408"/>
      <c r="AP17" s="408">
        <v>841433.6050000001</v>
      </c>
      <c r="AQ17" s="408">
        <v>31.549</v>
      </c>
      <c r="AR17" s="408">
        <v>841465.1550000001</v>
      </c>
    </row>
    <row r="18" spans="1:44" s="409" customFormat="1" ht="9.95" customHeight="1">
      <c r="A18" s="413" t="s">
        <v>436</v>
      </c>
      <c r="B18" s="411">
        <v>0</v>
      </c>
      <c r="C18" s="411">
        <v>0</v>
      </c>
      <c r="D18" s="411">
        <v>0</v>
      </c>
      <c r="E18" s="411"/>
      <c r="F18" s="411">
        <v>0</v>
      </c>
      <c r="G18" s="411">
        <v>0</v>
      </c>
      <c r="H18" s="411">
        <v>0</v>
      </c>
      <c r="I18" s="411"/>
      <c r="J18" s="411">
        <v>0</v>
      </c>
      <c r="K18" s="411">
        <v>0</v>
      </c>
      <c r="L18" s="411">
        <v>0</v>
      </c>
      <c r="M18" s="413" t="s">
        <v>436</v>
      </c>
      <c r="N18" s="411">
        <v>0</v>
      </c>
      <c r="O18" s="411">
        <v>0</v>
      </c>
      <c r="P18" s="411">
        <v>0</v>
      </c>
      <c r="Q18" s="411"/>
      <c r="R18" s="411">
        <v>0</v>
      </c>
      <c r="S18" s="411">
        <v>0</v>
      </c>
      <c r="T18" s="411">
        <v>0</v>
      </c>
      <c r="U18" s="411"/>
      <c r="V18" s="411">
        <v>0</v>
      </c>
      <c r="W18" s="411">
        <v>0</v>
      </c>
      <c r="X18" s="411">
        <v>0</v>
      </c>
      <c r="Y18" s="413" t="s">
        <v>436</v>
      </c>
      <c r="Z18" s="411">
        <v>0</v>
      </c>
      <c r="AA18" s="411">
        <v>0</v>
      </c>
      <c r="AB18" s="411">
        <v>0</v>
      </c>
      <c r="AC18" s="411"/>
      <c r="AD18" s="411">
        <v>0</v>
      </c>
      <c r="AE18" s="411">
        <v>0</v>
      </c>
      <c r="AF18" s="411">
        <v>0</v>
      </c>
      <c r="AG18" s="411"/>
      <c r="AH18" s="411">
        <v>0</v>
      </c>
      <c r="AI18" s="411">
        <v>0</v>
      </c>
      <c r="AJ18" s="411">
        <v>0</v>
      </c>
      <c r="AK18" s="413" t="s">
        <v>436</v>
      </c>
      <c r="AL18" s="411">
        <v>0</v>
      </c>
      <c r="AM18" s="411">
        <v>0</v>
      </c>
      <c r="AN18" s="411">
        <v>0</v>
      </c>
      <c r="AO18" s="411"/>
      <c r="AP18" s="411">
        <v>0</v>
      </c>
      <c r="AQ18" s="411">
        <v>0</v>
      </c>
      <c r="AR18" s="411">
        <v>0</v>
      </c>
    </row>
    <row r="19" spans="1:44" s="409" customFormat="1" ht="9.95" customHeight="1">
      <c r="A19" s="413" t="s">
        <v>437</v>
      </c>
      <c r="B19" s="411">
        <v>265833.958</v>
      </c>
      <c r="C19" s="411">
        <v>0.003</v>
      </c>
      <c r="D19" s="411">
        <v>265833.962</v>
      </c>
      <c r="E19" s="411"/>
      <c r="F19" s="411">
        <v>241542.494</v>
      </c>
      <c r="G19" s="411">
        <v>0</v>
      </c>
      <c r="H19" s="411">
        <v>241542.494</v>
      </c>
      <c r="I19" s="411"/>
      <c r="J19" s="411">
        <v>78975.485</v>
      </c>
      <c r="K19" s="411">
        <v>0</v>
      </c>
      <c r="L19" s="411">
        <v>78975.485</v>
      </c>
      <c r="M19" s="413" t="s">
        <v>437</v>
      </c>
      <c r="N19" s="411">
        <v>193569.21</v>
      </c>
      <c r="O19" s="411">
        <v>0</v>
      </c>
      <c r="P19" s="411">
        <v>193569.21</v>
      </c>
      <c r="Q19" s="411"/>
      <c r="R19" s="411">
        <v>9.239</v>
      </c>
      <c r="S19" s="411">
        <v>0</v>
      </c>
      <c r="T19" s="411">
        <v>9.239</v>
      </c>
      <c r="U19" s="411"/>
      <c r="V19" s="411">
        <v>0</v>
      </c>
      <c r="W19" s="411">
        <v>0</v>
      </c>
      <c r="X19" s="411">
        <v>0</v>
      </c>
      <c r="Y19" s="413" t="s">
        <v>437</v>
      </c>
      <c r="Z19" s="411">
        <v>6629.531</v>
      </c>
      <c r="AA19" s="411">
        <v>0</v>
      </c>
      <c r="AB19" s="411">
        <v>6629.531</v>
      </c>
      <c r="AC19" s="411"/>
      <c r="AD19" s="411">
        <v>0</v>
      </c>
      <c r="AE19" s="411">
        <v>0</v>
      </c>
      <c r="AF19" s="411">
        <v>0</v>
      </c>
      <c r="AG19" s="411"/>
      <c r="AH19" s="411">
        <v>0</v>
      </c>
      <c r="AI19" s="411">
        <v>0</v>
      </c>
      <c r="AJ19" s="411">
        <v>0</v>
      </c>
      <c r="AK19" s="413" t="s">
        <v>437</v>
      </c>
      <c r="AL19" s="411">
        <v>40458.74</v>
      </c>
      <c r="AM19" s="411">
        <v>0.538</v>
      </c>
      <c r="AN19" s="411">
        <v>40459.278</v>
      </c>
      <c r="AO19" s="411"/>
      <c r="AP19" s="411">
        <v>827018.6569999999</v>
      </c>
      <c r="AQ19" s="411">
        <v>0.541</v>
      </c>
      <c r="AR19" s="411">
        <v>827019.1989999999</v>
      </c>
    </row>
    <row r="20" spans="1:44" s="409" customFormat="1" ht="9.95" customHeight="1">
      <c r="A20" s="413" t="s">
        <v>438</v>
      </c>
      <c r="B20" s="411">
        <v>0</v>
      </c>
      <c r="C20" s="411">
        <v>0</v>
      </c>
      <c r="D20" s="411">
        <v>0</v>
      </c>
      <c r="E20" s="411"/>
      <c r="F20" s="411">
        <v>0</v>
      </c>
      <c r="G20" s="411">
        <v>0</v>
      </c>
      <c r="H20" s="411">
        <v>0</v>
      </c>
      <c r="I20" s="411"/>
      <c r="J20" s="411">
        <v>0</v>
      </c>
      <c r="K20" s="411">
        <v>0</v>
      </c>
      <c r="L20" s="411">
        <v>0</v>
      </c>
      <c r="M20" s="413" t="s">
        <v>438</v>
      </c>
      <c r="N20" s="411">
        <v>0</v>
      </c>
      <c r="O20" s="411">
        <v>0</v>
      </c>
      <c r="P20" s="411">
        <v>0</v>
      </c>
      <c r="Q20" s="411"/>
      <c r="R20" s="411">
        <v>4994.633</v>
      </c>
      <c r="S20" s="411">
        <v>0</v>
      </c>
      <c r="T20" s="411">
        <v>4994.633</v>
      </c>
      <c r="U20" s="411"/>
      <c r="V20" s="411">
        <v>0</v>
      </c>
      <c r="W20" s="411">
        <v>0</v>
      </c>
      <c r="X20" s="411">
        <v>0</v>
      </c>
      <c r="Y20" s="413" t="s">
        <v>438</v>
      </c>
      <c r="Z20" s="411">
        <v>0</v>
      </c>
      <c r="AA20" s="411">
        <v>0</v>
      </c>
      <c r="AB20" s="411">
        <v>0</v>
      </c>
      <c r="AC20" s="411"/>
      <c r="AD20" s="411">
        <v>0</v>
      </c>
      <c r="AE20" s="411">
        <v>0</v>
      </c>
      <c r="AF20" s="411">
        <v>0</v>
      </c>
      <c r="AG20" s="411"/>
      <c r="AH20" s="411">
        <v>2988.381</v>
      </c>
      <c r="AI20" s="411">
        <v>0</v>
      </c>
      <c r="AJ20" s="411">
        <v>2988.381</v>
      </c>
      <c r="AK20" s="413" t="s">
        <v>438</v>
      </c>
      <c r="AL20" s="411">
        <v>0</v>
      </c>
      <c r="AM20" s="411">
        <v>0</v>
      </c>
      <c r="AN20" s="411">
        <v>0</v>
      </c>
      <c r="AO20" s="411"/>
      <c r="AP20" s="411">
        <v>7983.013999999999</v>
      </c>
      <c r="AQ20" s="411">
        <v>0</v>
      </c>
      <c r="AR20" s="411">
        <v>7983.013999999999</v>
      </c>
    </row>
    <row r="21" spans="1:44" s="409" customFormat="1" ht="9.95" customHeight="1">
      <c r="A21" s="413" t="s">
        <v>439</v>
      </c>
      <c r="B21" s="411">
        <v>0</v>
      </c>
      <c r="C21" s="411">
        <v>0</v>
      </c>
      <c r="D21" s="411">
        <v>0</v>
      </c>
      <c r="E21" s="411"/>
      <c r="F21" s="411">
        <v>8471.306</v>
      </c>
      <c r="G21" s="411">
        <v>0</v>
      </c>
      <c r="H21" s="411">
        <v>8471.306</v>
      </c>
      <c r="I21" s="411"/>
      <c r="J21" s="411">
        <v>21.232</v>
      </c>
      <c r="K21" s="411">
        <v>31.008</v>
      </c>
      <c r="L21" s="411">
        <v>52.24</v>
      </c>
      <c r="M21" s="413" t="s">
        <v>439</v>
      </c>
      <c r="N21" s="411">
        <v>0</v>
      </c>
      <c r="O21" s="411">
        <v>0</v>
      </c>
      <c r="P21" s="411">
        <v>0</v>
      </c>
      <c r="Q21" s="411"/>
      <c r="R21" s="411">
        <v>0</v>
      </c>
      <c r="S21" s="411">
        <v>0</v>
      </c>
      <c r="T21" s="411">
        <v>0</v>
      </c>
      <c r="U21" s="411"/>
      <c r="V21" s="411">
        <v>0</v>
      </c>
      <c r="W21" s="411">
        <v>0</v>
      </c>
      <c r="X21" s="411">
        <v>0</v>
      </c>
      <c r="Y21" s="413" t="s">
        <v>439</v>
      </c>
      <c r="Z21" s="411">
        <v>0</v>
      </c>
      <c r="AA21" s="411">
        <v>0</v>
      </c>
      <c r="AB21" s="411">
        <v>0</v>
      </c>
      <c r="AC21" s="411"/>
      <c r="AD21" s="411">
        <v>0.001</v>
      </c>
      <c r="AE21" s="411">
        <v>0</v>
      </c>
      <c r="AF21" s="411">
        <v>0.001</v>
      </c>
      <c r="AG21" s="411"/>
      <c r="AH21" s="411">
        <v>0</v>
      </c>
      <c r="AI21" s="411">
        <v>0</v>
      </c>
      <c r="AJ21" s="411">
        <v>0</v>
      </c>
      <c r="AK21" s="413" t="s">
        <v>439</v>
      </c>
      <c r="AL21" s="411">
        <v>0</v>
      </c>
      <c r="AM21" s="411">
        <v>0</v>
      </c>
      <c r="AN21" s="411">
        <v>0</v>
      </c>
      <c r="AO21" s="411"/>
      <c r="AP21" s="411">
        <v>8492.539</v>
      </c>
      <c r="AQ21" s="411">
        <v>31.008</v>
      </c>
      <c r="AR21" s="411">
        <v>8523.547</v>
      </c>
    </row>
    <row r="22" spans="1:44" s="409" customFormat="1" ht="9.95" customHeight="1">
      <c r="A22" s="413" t="s">
        <v>440</v>
      </c>
      <c r="B22" s="411">
        <v>0</v>
      </c>
      <c r="C22" s="411">
        <v>0</v>
      </c>
      <c r="D22" s="411">
        <v>0</v>
      </c>
      <c r="E22" s="411"/>
      <c r="F22" s="411">
        <v>0</v>
      </c>
      <c r="G22" s="411">
        <v>0</v>
      </c>
      <c r="H22" s="411">
        <v>0</v>
      </c>
      <c r="I22" s="411"/>
      <c r="J22" s="411">
        <v>0</v>
      </c>
      <c r="K22" s="411">
        <v>0</v>
      </c>
      <c r="L22" s="411">
        <v>0</v>
      </c>
      <c r="M22" s="413" t="s">
        <v>440</v>
      </c>
      <c r="N22" s="411">
        <v>0</v>
      </c>
      <c r="O22" s="411">
        <v>0</v>
      </c>
      <c r="P22" s="411">
        <v>0</v>
      </c>
      <c r="Q22" s="411"/>
      <c r="R22" s="411">
        <v>0</v>
      </c>
      <c r="S22" s="411">
        <v>0</v>
      </c>
      <c r="T22" s="411">
        <v>0</v>
      </c>
      <c r="U22" s="411"/>
      <c r="V22" s="411">
        <v>0</v>
      </c>
      <c r="W22" s="411">
        <v>0</v>
      </c>
      <c r="X22" s="411">
        <v>0</v>
      </c>
      <c r="Y22" s="413" t="s">
        <v>440</v>
      </c>
      <c r="Z22" s="411">
        <v>0</v>
      </c>
      <c r="AA22" s="411">
        <v>0</v>
      </c>
      <c r="AB22" s="411">
        <v>0</v>
      </c>
      <c r="AC22" s="411"/>
      <c r="AD22" s="411">
        <v>0</v>
      </c>
      <c r="AE22" s="411">
        <v>0</v>
      </c>
      <c r="AF22" s="411">
        <v>0</v>
      </c>
      <c r="AG22" s="411"/>
      <c r="AH22" s="411">
        <v>0</v>
      </c>
      <c r="AI22" s="411">
        <v>0</v>
      </c>
      <c r="AJ22" s="411">
        <v>0</v>
      </c>
      <c r="AK22" s="413" t="s">
        <v>440</v>
      </c>
      <c r="AL22" s="411">
        <v>0</v>
      </c>
      <c r="AM22" s="411">
        <v>0</v>
      </c>
      <c r="AN22" s="411">
        <v>0</v>
      </c>
      <c r="AO22" s="411"/>
      <c r="AP22" s="411">
        <v>0</v>
      </c>
      <c r="AQ22" s="411">
        <v>0</v>
      </c>
      <c r="AR22" s="411">
        <v>0</v>
      </c>
    </row>
    <row r="23" spans="1:44" s="409" customFormat="1" ht="9.95" customHeight="1">
      <c r="A23" s="413" t="s">
        <v>441</v>
      </c>
      <c r="B23" s="411">
        <v>-2030.941</v>
      </c>
      <c r="C23" s="411">
        <v>0</v>
      </c>
      <c r="D23" s="411">
        <v>-2030.941</v>
      </c>
      <c r="E23" s="411"/>
      <c r="F23" s="411">
        <v>0</v>
      </c>
      <c r="G23" s="411">
        <v>0</v>
      </c>
      <c r="H23" s="411">
        <v>0</v>
      </c>
      <c r="I23" s="411"/>
      <c r="J23" s="411">
        <v>0</v>
      </c>
      <c r="K23" s="411">
        <v>0</v>
      </c>
      <c r="L23" s="411">
        <v>0</v>
      </c>
      <c r="M23" s="413" t="s">
        <v>441</v>
      </c>
      <c r="N23" s="411">
        <v>0</v>
      </c>
      <c r="O23" s="411">
        <v>0</v>
      </c>
      <c r="P23" s="411">
        <v>0</v>
      </c>
      <c r="Q23" s="411"/>
      <c r="R23" s="411">
        <v>0</v>
      </c>
      <c r="S23" s="411">
        <v>0</v>
      </c>
      <c r="T23" s="411">
        <v>0</v>
      </c>
      <c r="U23" s="411"/>
      <c r="V23" s="411">
        <v>0</v>
      </c>
      <c r="W23" s="411">
        <v>0</v>
      </c>
      <c r="X23" s="411">
        <v>0</v>
      </c>
      <c r="Y23" s="413" t="s">
        <v>441</v>
      </c>
      <c r="Z23" s="411">
        <v>-29.663</v>
      </c>
      <c r="AA23" s="411">
        <v>0</v>
      </c>
      <c r="AB23" s="411">
        <v>-29.663</v>
      </c>
      <c r="AC23" s="411"/>
      <c r="AD23" s="411">
        <v>0</v>
      </c>
      <c r="AE23" s="411">
        <v>0</v>
      </c>
      <c r="AF23" s="411">
        <v>0</v>
      </c>
      <c r="AG23" s="411"/>
      <c r="AH23" s="411">
        <v>0</v>
      </c>
      <c r="AI23" s="411">
        <v>0</v>
      </c>
      <c r="AJ23" s="411">
        <v>0</v>
      </c>
      <c r="AK23" s="413" t="s">
        <v>441</v>
      </c>
      <c r="AL23" s="411">
        <v>0</v>
      </c>
      <c r="AM23" s="411">
        <v>0</v>
      </c>
      <c r="AN23" s="411">
        <v>0</v>
      </c>
      <c r="AO23" s="411"/>
      <c r="AP23" s="411">
        <v>-2060.604</v>
      </c>
      <c r="AQ23" s="411">
        <v>0</v>
      </c>
      <c r="AR23" s="411">
        <v>-2060.604</v>
      </c>
    </row>
    <row r="24" spans="1:44" s="414" customFormat="1" ht="5.1" customHeight="1">
      <c r="A24" s="413"/>
      <c r="B24" s="411"/>
      <c r="C24" s="411"/>
      <c r="D24" s="411"/>
      <c r="E24" s="411"/>
      <c r="F24" s="411"/>
      <c r="G24" s="411"/>
      <c r="H24" s="411"/>
      <c r="I24" s="411"/>
      <c r="J24" s="411">
        <v>0</v>
      </c>
      <c r="K24" s="411">
        <v>0</v>
      </c>
      <c r="L24" s="411">
        <v>0</v>
      </c>
      <c r="M24" s="413"/>
      <c r="N24" s="411"/>
      <c r="O24" s="411"/>
      <c r="P24" s="411"/>
      <c r="Q24" s="411"/>
      <c r="R24" s="411"/>
      <c r="S24" s="411"/>
      <c r="T24" s="411"/>
      <c r="U24" s="411"/>
      <c r="V24" s="411">
        <v>0</v>
      </c>
      <c r="W24" s="411">
        <v>0</v>
      </c>
      <c r="X24" s="411">
        <v>0</v>
      </c>
      <c r="Y24" s="413"/>
      <c r="Z24" s="411"/>
      <c r="AA24" s="411"/>
      <c r="AB24" s="411"/>
      <c r="AC24" s="411"/>
      <c r="AD24" s="411"/>
      <c r="AE24" s="411"/>
      <c r="AF24" s="411"/>
      <c r="AG24" s="411"/>
      <c r="AH24" s="411">
        <v>0</v>
      </c>
      <c r="AI24" s="411">
        <v>0</v>
      </c>
      <c r="AJ24" s="411">
        <v>0</v>
      </c>
      <c r="AK24" s="413"/>
      <c r="AL24" s="411"/>
      <c r="AM24" s="411"/>
      <c r="AN24" s="411"/>
      <c r="AO24" s="411"/>
      <c r="AP24" s="411"/>
      <c r="AQ24" s="411"/>
      <c r="AR24" s="411"/>
    </row>
    <row r="25" spans="1:44" s="409" customFormat="1" ht="9" customHeight="1">
      <c r="A25" s="407" t="s">
        <v>442</v>
      </c>
      <c r="B25" s="407">
        <v>2590328.572</v>
      </c>
      <c r="C25" s="407">
        <v>686.973</v>
      </c>
      <c r="D25" s="407">
        <v>2591015.545</v>
      </c>
      <c r="E25" s="407"/>
      <c r="F25" s="407">
        <v>2460339.91</v>
      </c>
      <c r="G25" s="407">
        <v>2.493</v>
      </c>
      <c r="H25" s="407">
        <v>2460342.403</v>
      </c>
      <c r="I25" s="407"/>
      <c r="J25" s="407">
        <v>1881814.006</v>
      </c>
      <c r="K25" s="407">
        <v>881.337</v>
      </c>
      <c r="L25" s="407">
        <v>1882695.343</v>
      </c>
      <c r="M25" s="407" t="s">
        <v>442</v>
      </c>
      <c r="N25" s="407">
        <v>758301.071</v>
      </c>
      <c r="O25" s="407">
        <v>123.914</v>
      </c>
      <c r="P25" s="407">
        <v>758424.986</v>
      </c>
      <c r="Q25" s="408"/>
      <c r="R25" s="407">
        <v>219384.106</v>
      </c>
      <c r="S25" s="407">
        <v>0</v>
      </c>
      <c r="T25" s="407">
        <v>219384.106</v>
      </c>
      <c r="U25" s="407"/>
      <c r="V25" s="407">
        <v>1058804.482</v>
      </c>
      <c r="W25" s="407">
        <v>0</v>
      </c>
      <c r="X25" s="407">
        <v>1058804.482</v>
      </c>
      <c r="Y25" s="407" t="s">
        <v>442</v>
      </c>
      <c r="Z25" s="407">
        <v>0</v>
      </c>
      <c r="AA25" s="407">
        <v>0</v>
      </c>
      <c r="AB25" s="407">
        <v>0</v>
      </c>
      <c r="AC25" s="408"/>
      <c r="AD25" s="407">
        <v>476230.957</v>
      </c>
      <c r="AE25" s="407">
        <v>351965.955</v>
      </c>
      <c r="AF25" s="407">
        <v>828196.913</v>
      </c>
      <c r="AG25" s="407"/>
      <c r="AH25" s="407">
        <v>510943.303</v>
      </c>
      <c r="AI25" s="407">
        <v>5435.332</v>
      </c>
      <c r="AJ25" s="407">
        <v>516378.636</v>
      </c>
      <c r="AK25" s="407" t="s">
        <v>442</v>
      </c>
      <c r="AL25" s="407">
        <v>776091.955</v>
      </c>
      <c r="AM25" s="407">
        <v>34965.359</v>
      </c>
      <c r="AN25" s="407">
        <v>811057.314</v>
      </c>
      <c r="AO25" s="407"/>
      <c r="AP25" s="407">
        <v>10732238.362</v>
      </c>
      <c r="AQ25" s="407">
        <v>394061.363</v>
      </c>
      <c r="AR25" s="407">
        <v>11126299.728</v>
      </c>
    </row>
    <row r="26" spans="1:44" s="409" customFormat="1" ht="9.95" customHeight="1">
      <c r="A26" s="415" t="s">
        <v>443</v>
      </c>
      <c r="B26" s="415">
        <v>3044952.172</v>
      </c>
      <c r="C26" s="415">
        <v>1001.619</v>
      </c>
      <c r="D26" s="415">
        <v>3045953.791</v>
      </c>
      <c r="E26" s="415"/>
      <c r="F26" s="415">
        <v>2492184.591</v>
      </c>
      <c r="G26" s="415">
        <v>2.505</v>
      </c>
      <c r="H26" s="415">
        <v>2492187.096</v>
      </c>
      <c r="I26" s="415"/>
      <c r="J26" s="415">
        <v>1916166.827</v>
      </c>
      <c r="K26" s="415">
        <v>792.271</v>
      </c>
      <c r="L26" s="415">
        <v>1916959.098</v>
      </c>
      <c r="M26" s="415" t="s">
        <v>443</v>
      </c>
      <c r="N26" s="415">
        <v>822104.23</v>
      </c>
      <c r="O26" s="415">
        <v>115.012</v>
      </c>
      <c r="P26" s="415">
        <v>822219.242</v>
      </c>
      <c r="Q26" s="416"/>
      <c r="R26" s="415">
        <v>228260.1</v>
      </c>
      <c r="S26" s="415">
        <v>0</v>
      </c>
      <c r="T26" s="415">
        <v>228260.1</v>
      </c>
      <c r="U26" s="415"/>
      <c r="V26" s="415">
        <v>1115153.589</v>
      </c>
      <c r="W26" s="415">
        <v>0</v>
      </c>
      <c r="X26" s="415">
        <v>1115153.589</v>
      </c>
      <c r="Y26" s="415" t="s">
        <v>443</v>
      </c>
      <c r="Z26" s="415">
        <v>0</v>
      </c>
      <c r="AA26" s="415">
        <v>0</v>
      </c>
      <c r="AB26" s="415">
        <v>0</v>
      </c>
      <c r="AC26" s="416"/>
      <c r="AD26" s="415">
        <v>481472.365</v>
      </c>
      <c r="AE26" s="415">
        <v>358364.392</v>
      </c>
      <c r="AF26" s="415">
        <v>839836.757</v>
      </c>
      <c r="AG26" s="415"/>
      <c r="AH26" s="415">
        <v>515910.885</v>
      </c>
      <c r="AI26" s="415">
        <v>5503.325</v>
      </c>
      <c r="AJ26" s="415">
        <v>521414.21</v>
      </c>
      <c r="AK26" s="415" t="s">
        <v>443</v>
      </c>
      <c r="AL26" s="415">
        <v>784782.694</v>
      </c>
      <c r="AM26" s="415">
        <v>35314.6</v>
      </c>
      <c r="AN26" s="415">
        <v>820097.295</v>
      </c>
      <c r="AO26" s="415"/>
      <c r="AP26" s="415">
        <v>11400987.453</v>
      </c>
      <c r="AQ26" s="415">
        <v>401093.724</v>
      </c>
      <c r="AR26" s="415">
        <v>11802081.178</v>
      </c>
    </row>
    <row r="27" spans="1:44" s="409" customFormat="1" ht="9.95" customHeight="1">
      <c r="A27" s="413" t="s">
        <v>444</v>
      </c>
      <c r="B27" s="411">
        <v>0</v>
      </c>
      <c r="C27" s="411">
        <v>0</v>
      </c>
      <c r="D27" s="411">
        <v>0</v>
      </c>
      <c r="E27" s="411"/>
      <c r="F27" s="411">
        <v>0</v>
      </c>
      <c r="G27" s="411">
        <v>0</v>
      </c>
      <c r="H27" s="411">
        <v>0</v>
      </c>
      <c r="I27" s="411"/>
      <c r="J27" s="411">
        <v>0</v>
      </c>
      <c r="K27" s="411">
        <v>0</v>
      </c>
      <c r="L27" s="411">
        <v>0</v>
      </c>
      <c r="M27" s="413" t="s">
        <v>444</v>
      </c>
      <c r="N27" s="411">
        <v>0</v>
      </c>
      <c r="O27" s="411">
        <v>0</v>
      </c>
      <c r="P27" s="411">
        <v>0</v>
      </c>
      <c r="Q27" s="411"/>
      <c r="R27" s="411">
        <v>0</v>
      </c>
      <c r="S27" s="411">
        <v>0</v>
      </c>
      <c r="T27" s="411">
        <v>0</v>
      </c>
      <c r="U27" s="411"/>
      <c r="V27" s="411">
        <v>0</v>
      </c>
      <c r="W27" s="411">
        <v>0</v>
      </c>
      <c r="X27" s="411">
        <v>0</v>
      </c>
      <c r="Y27" s="413" t="s">
        <v>444</v>
      </c>
      <c r="Z27" s="411">
        <v>0</v>
      </c>
      <c r="AA27" s="411">
        <v>0</v>
      </c>
      <c r="AB27" s="411">
        <v>0</v>
      </c>
      <c r="AC27" s="411"/>
      <c r="AD27" s="411">
        <v>0</v>
      </c>
      <c r="AE27" s="411">
        <v>0</v>
      </c>
      <c r="AF27" s="411">
        <v>0</v>
      </c>
      <c r="AG27" s="411"/>
      <c r="AH27" s="411">
        <v>0</v>
      </c>
      <c r="AI27" s="411">
        <v>0</v>
      </c>
      <c r="AJ27" s="411">
        <v>0</v>
      </c>
      <c r="AK27" s="413" t="s">
        <v>444</v>
      </c>
      <c r="AL27" s="411">
        <v>0</v>
      </c>
      <c r="AM27" s="411">
        <v>0</v>
      </c>
      <c r="AN27" s="411">
        <v>0</v>
      </c>
      <c r="AO27" s="411"/>
      <c r="AP27" s="411">
        <v>0</v>
      </c>
      <c r="AQ27" s="411">
        <v>0</v>
      </c>
      <c r="AR27" s="411">
        <v>0</v>
      </c>
    </row>
    <row r="28" spans="1:44" s="409" customFormat="1" ht="9.95" customHeight="1">
      <c r="A28" s="413" t="s">
        <v>445</v>
      </c>
      <c r="B28" s="411">
        <v>902064.416</v>
      </c>
      <c r="C28" s="411">
        <v>0</v>
      </c>
      <c r="D28" s="411">
        <v>902064.416</v>
      </c>
      <c r="E28" s="411"/>
      <c r="F28" s="411">
        <v>0</v>
      </c>
      <c r="G28" s="411">
        <v>0</v>
      </c>
      <c r="H28" s="411">
        <v>0</v>
      </c>
      <c r="I28" s="411"/>
      <c r="J28" s="411">
        <v>0</v>
      </c>
      <c r="K28" s="411">
        <v>0</v>
      </c>
      <c r="L28" s="411">
        <v>0</v>
      </c>
      <c r="M28" s="413" t="s">
        <v>445</v>
      </c>
      <c r="N28" s="411">
        <v>0</v>
      </c>
      <c r="O28" s="411">
        <v>0</v>
      </c>
      <c r="P28" s="411">
        <v>0</v>
      </c>
      <c r="Q28" s="411"/>
      <c r="R28" s="411">
        <v>0</v>
      </c>
      <c r="S28" s="411">
        <v>0</v>
      </c>
      <c r="T28" s="411">
        <v>0</v>
      </c>
      <c r="U28" s="411"/>
      <c r="V28" s="411">
        <v>748563.384</v>
      </c>
      <c r="W28" s="411">
        <v>0</v>
      </c>
      <c r="X28" s="411">
        <v>748563.384</v>
      </c>
      <c r="Y28" s="413" t="s">
        <v>445</v>
      </c>
      <c r="Z28" s="411">
        <v>0</v>
      </c>
      <c r="AA28" s="411">
        <v>0</v>
      </c>
      <c r="AB28" s="411">
        <v>0</v>
      </c>
      <c r="AC28" s="411"/>
      <c r="AD28" s="411">
        <v>0</v>
      </c>
      <c r="AE28" s="411">
        <v>0</v>
      </c>
      <c r="AF28" s="411">
        <v>0</v>
      </c>
      <c r="AG28" s="411"/>
      <c r="AH28" s="411">
        <v>0</v>
      </c>
      <c r="AI28" s="411">
        <v>0</v>
      </c>
      <c r="AJ28" s="411">
        <v>0</v>
      </c>
      <c r="AK28" s="413" t="s">
        <v>445</v>
      </c>
      <c r="AL28" s="411">
        <v>0</v>
      </c>
      <c r="AM28" s="411">
        <v>0</v>
      </c>
      <c r="AN28" s="411">
        <v>0</v>
      </c>
      <c r="AO28" s="411"/>
      <c r="AP28" s="411">
        <v>1650627.7999999998</v>
      </c>
      <c r="AQ28" s="411">
        <v>0</v>
      </c>
      <c r="AR28" s="411">
        <v>1650627.7999999998</v>
      </c>
    </row>
    <row r="29" spans="1:44" s="409" customFormat="1" ht="9.95" customHeight="1">
      <c r="A29" s="413" t="s">
        <v>446</v>
      </c>
      <c r="B29" s="411">
        <v>0</v>
      </c>
      <c r="C29" s="411">
        <v>0</v>
      </c>
      <c r="D29" s="411">
        <v>0</v>
      </c>
      <c r="E29" s="411"/>
      <c r="F29" s="411">
        <v>0</v>
      </c>
      <c r="G29" s="411">
        <v>0</v>
      </c>
      <c r="H29" s="411">
        <v>0</v>
      </c>
      <c r="I29" s="411"/>
      <c r="J29" s="411">
        <v>0</v>
      </c>
      <c r="K29" s="411">
        <v>0</v>
      </c>
      <c r="L29" s="411">
        <v>0</v>
      </c>
      <c r="M29" s="413" t="s">
        <v>446</v>
      </c>
      <c r="N29" s="411">
        <v>0</v>
      </c>
      <c r="O29" s="411">
        <v>0</v>
      </c>
      <c r="P29" s="411">
        <v>0</v>
      </c>
      <c r="Q29" s="411"/>
      <c r="R29" s="411">
        <v>0</v>
      </c>
      <c r="S29" s="411">
        <v>0</v>
      </c>
      <c r="T29" s="411">
        <v>0</v>
      </c>
      <c r="U29" s="411"/>
      <c r="V29" s="411">
        <v>0</v>
      </c>
      <c r="W29" s="411">
        <v>0</v>
      </c>
      <c r="X29" s="411">
        <v>0</v>
      </c>
      <c r="Y29" s="413" t="s">
        <v>446</v>
      </c>
      <c r="Z29" s="411">
        <v>0</v>
      </c>
      <c r="AA29" s="411">
        <v>0</v>
      </c>
      <c r="AB29" s="411">
        <v>0</v>
      </c>
      <c r="AC29" s="411"/>
      <c r="AD29" s="411">
        <v>0</v>
      </c>
      <c r="AE29" s="411">
        <v>0</v>
      </c>
      <c r="AF29" s="411">
        <v>0</v>
      </c>
      <c r="AG29" s="411"/>
      <c r="AH29" s="411">
        <v>0</v>
      </c>
      <c r="AI29" s="411">
        <v>0</v>
      </c>
      <c r="AJ29" s="411">
        <v>0</v>
      </c>
      <c r="AK29" s="413" t="s">
        <v>446</v>
      </c>
      <c r="AL29" s="411">
        <v>0</v>
      </c>
      <c r="AM29" s="411">
        <v>0</v>
      </c>
      <c r="AN29" s="411">
        <v>0</v>
      </c>
      <c r="AO29" s="411"/>
      <c r="AP29" s="411">
        <v>0</v>
      </c>
      <c r="AQ29" s="411">
        <v>0</v>
      </c>
      <c r="AR29" s="411">
        <v>0</v>
      </c>
    </row>
    <row r="30" spans="1:44" s="409" customFormat="1" ht="9.95" customHeight="1">
      <c r="A30" s="413" t="s">
        <v>447</v>
      </c>
      <c r="B30" s="411">
        <v>0</v>
      </c>
      <c r="C30" s="411">
        <v>0</v>
      </c>
      <c r="D30" s="411">
        <v>0</v>
      </c>
      <c r="E30" s="411"/>
      <c r="F30" s="411">
        <v>0</v>
      </c>
      <c r="G30" s="411">
        <v>0</v>
      </c>
      <c r="H30" s="411">
        <v>0</v>
      </c>
      <c r="I30" s="411"/>
      <c r="J30" s="411">
        <v>0</v>
      </c>
      <c r="K30" s="411">
        <v>0</v>
      </c>
      <c r="L30" s="411">
        <v>0</v>
      </c>
      <c r="M30" s="413" t="s">
        <v>447</v>
      </c>
      <c r="N30" s="411">
        <v>0</v>
      </c>
      <c r="O30" s="411">
        <v>0</v>
      </c>
      <c r="P30" s="411">
        <v>0</v>
      </c>
      <c r="Q30" s="411"/>
      <c r="R30" s="411">
        <v>0</v>
      </c>
      <c r="S30" s="411">
        <v>0</v>
      </c>
      <c r="T30" s="411">
        <v>0</v>
      </c>
      <c r="U30" s="411"/>
      <c r="V30" s="411">
        <v>0</v>
      </c>
      <c r="W30" s="411">
        <v>0</v>
      </c>
      <c r="X30" s="411">
        <v>0</v>
      </c>
      <c r="Y30" s="413" t="s">
        <v>447</v>
      </c>
      <c r="Z30" s="411">
        <v>0</v>
      </c>
      <c r="AA30" s="411">
        <v>0</v>
      </c>
      <c r="AB30" s="411">
        <v>0</v>
      </c>
      <c r="AC30" s="411"/>
      <c r="AD30" s="411">
        <v>0</v>
      </c>
      <c r="AE30" s="411">
        <v>0</v>
      </c>
      <c r="AF30" s="411">
        <v>0</v>
      </c>
      <c r="AG30" s="411"/>
      <c r="AH30" s="411">
        <v>0</v>
      </c>
      <c r="AI30" s="411">
        <v>0</v>
      </c>
      <c r="AJ30" s="411">
        <v>0</v>
      </c>
      <c r="AK30" s="413" t="s">
        <v>447</v>
      </c>
      <c r="AL30" s="411">
        <v>0</v>
      </c>
      <c r="AM30" s="411">
        <v>9023.864</v>
      </c>
      <c r="AN30" s="411">
        <v>9023.864</v>
      </c>
      <c r="AO30" s="411"/>
      <c r="AP30" s="411">
        <v>0</v>
      </c>
      <c r="AQ30" s="411">
        <v>9023.864</v>
      </c>
      <c r="AR30" s="411">
        <v>9023.864</v>
      </c>
    </row>
    <row r="31" spans="1:44" s="409" customFormat="1" ht="9.95" customHeight="1">
      <c r="A31" s="413" t="s">
        <v>448</v>
      </c>
      <c r="B31" s="411">
        <v>2142887.756</v>
      </c>
      <c r="C31" s="411">
        <v>304.797</v>
      </c>
      <c r="D31" s="411">
        <v>2143192.553</v>
      </c>
      <c r="E31" s="411"/>
      <c r="F31" s="411">
        <v>2492184.591</v>
      </c>
      <c r="G31" s="411">
        <v>0</v>
      </c>
      <c r="H31" s="411">
        <v>2492184.591</v>
      </c>
      <c r="I31" s="411"/>
      <c r="J31" s="411">
        <v>1915947.347</v>
      </c>
      <c r="K31" s="411">
        <v>97.514</v>
      </c>
      <c r="L31" s="411">
        <v>1916044.862</v>
      </c>
      <c r="M31" s="413" t="s">
        <v>448</v>
      </c>
      <c r="N31" s="411">
        <v>684813.89</v>
      </c>
      <c r="O31" s="411">
        <v>0</v>
      </c>
      <c r="P31" s="411">
        <v>684813.89</v>
      </c>
      <c r="Q31" s="411"/>
      <c r="R31" s="411">
        <v>224515.742</v>
      </c>
      <c r="S31" s="411">
        <v>0</v>
      </c>
      <c r="T31" s="411">
        <v>224515.742</v>
      </c>
      <c r="U31" s="411"/>
      <c r="V31" s="411">
        <v>366590.205</v>
      </c>
      <c r="W31" s="411">
        <v>0</v>
      </c>
      <c r="X31" s="411">
        <v>366590.205</v>
      </c>
      <c r="Y31" s="413" t="s">
        <v>448</v>
      </c>
      <c r="Z31" s="411">
        <v>0</v>
      </c>
      <c r="AA31" s="411">
        <v>0</v>
      </c>
      <c r="AB31" s="411">
        <v>0</v>
      </c>
      <c r="AC31" s="411"/>
      <c r="AD31" s="411">
        <v>480617.374</v>
      </c>
      <c r="AE31" s="411">
        <v>340110.546</v>
      </c>
      <c r="AF31" s="411">
        <v>820727.921</v>
      </c>
      <c r="AG31" s="411"/>
      <c r="AH31" s="411">
        <v>515910.885</v>
      </c>
      <c r="AI31" s="411">
        <v>5503.325</v>
      </c>
      <c r="AJ31" s="411">
        <v>521414.21</v>
      </c>
      <c r="AK31" s="413" t="s">
        <v>448</v>
      </c>
      <c r="AL31" s="411">
        <v>759523.75</v>
      </c>
      <c r="AM31" s="411">
        <v>26290.736</v>
      </c>
      <c r="AN31" s="411">
        <v>785814.487</v>
      </c>
      <c r="AO31" s="411"/>
      <c r="AP31" s="411">
        <v>9582991.54</v>
      </c>
      <c r="AQ31" s="411">
        <v>372306.91799999995</v>
      </c>
      <c r="AR31" s="411">
        <v>9955298.461</v>
      </c>
    </row>
    <row r="32" spans="1:44" s="409" customFormat="1" ht="9.95" customHeight="1">
      <c r="A32" s="413" t="s">
        <v>449</v>
      </c>
      <c r="B32" s="411">
        <v>0</v>
      </c>
      <c r="C32" s="411">
        <v>0</v>
      </c>
      <c r="D32" s="411">
        <v>0</v>
      </c>
      <c r="E32" s="411"/>
      <c r="F32" s="411">
        <v>0</v>
      </c>
      <c r="G32" s="411">
        <v>0</v>
      </c>
      <c r="H32" s="411">
        <v>0</v>
      </c>
      <c r="I32" s="411"/>
      <c r="J32" s="411">
        <v>0</v>
      </c>
      <c r="K32" s="411">
        <v>0</v>
      </c>
      <c r="L32" s="411">
        <v>0</v>
      </c>
      <c r="M32" s="413" t="s">
        <v>449</v>
      </c>
      <c r="N32" s="411">
        <v>0</v>
      </c>
      <c r="O32" s="411">
        <v>0</v>
      </c>
      <c r="P32" s="411">
        <v>0</v>
      </c>
      <c r="Q32" s="411"/>
      <c r="R32" s="411">
        <v>0</v>
      </c>
      <c r="S32" s="411">
        <v>0</v>
      </c>
      <c r="T32" s="411">
        <v>0</v>
      </c>
      <c r="U32" s="411"/>
      <c r="V32" s="411">
        <v>0</v>
      </c>
      <c r="W32" s="411">
        <v>0</v>
      </c>
      <c r="X32" s="411">
        <v>0</v>
      </c>
      <c r="Y32" s="413" t="s">
        <v>449</v>
      </c>
      <c r="Z32" s="411">
        <v>0</v>
      </c>
      <c r="AA32" s="411">
        <v>0</v>
      </c>
      <c r="AB32" s="411">
        <v>0</v>
      </c>
      <c r="AC32" s="411"/>
      <c r="AD32" s="411">
        <v>854.99</v>
      </c>
      <c r="AE32" s="411">
        <v>18253.845</v>
      </c>
      <c r="AF32" s="411">
        <v>19108.836</v>
      </c>
      <c r="AG32" s="411"/>
      <c r="AH32" s="411">
        <v>0</v>
      </c>
      <c r="AI32" s="411">
        <v>0</v>
      </c>
      <c r="AJ32" s="411">
        <v>0</v>
      </c>
      <c r="AK32" s="413" t="s">
        <v>449</v>
      </c>
      <c r="AL32" s="411">
        <v>0</v>
      </c>
      <c r="AM32" s="411">
        <v>0</v>
      </c>
      <c r="AN32" s="411">
        <v>0</v>
      </c>
      <c r="AO32" s="411"/>
      <c r="AP32" s="411">
        <v>854.99</v>
      </c>
      <c r="AQ32" s="411">
        <v>18253.845</v>
      </c>
      <c r="AR32" s="411">
        <v>19108.836</v>
      </c>
    </row>
    <row r="33" spans="1:44" s="409" customFormat="1" ht="9.95" customHeight="1">
      <c r="A33" s="413" t="s">
        <v>450</v>
      </c>
      <c r="B33" s="411">
        <v>0</v>
      </c>
      <c r="C33" s="411">
        <v>696.821</v>
      </c>
      <c r="D33" s="411">
        <v>696.821</v>
      </c>
      <c r="E33" s="411"/>
      <c r="F33" s="411">
        <v>0</v>
      </c>
      <c r="G33" s="411">
        <v>2.505</v>
      </c>
      <c r="H33" s="411">
        <v>2.505</v>
      </c>
      <c r="I33" s="411"/>
      <c r="J33" s="411">
        <v>219.479</v>
      </c>
      <c r="K33" s="411">
        <v>694.756</v>
      </c>
      <c r="L33" s="411">
        <v>914.236</v>
      </c>
      <c r="M33" s="413" t="s">
        <v>450</v>
      </c>
      <c r="N33" s="411">
        <v>137290.339</v>
      </c>
      <c r="O33" s="411">
        <v>115.012</v>
      </c>
      <c r="P33" s="411">
        <v>137405.351</v>
      </c>
      <c r="Q33" s="411"/>
      <c r="R33" s="411">
        <v>0</v>
      </c>
      <c r="S33" s="411">
        <v>0</v>
      </c>
      <c r="T33" s="411">
        <v>0</v>
      </c>
      <c r="U33" s="411"/>
      <c r="V33" s="411">
        <v>0</v>
      </c>
      <c r="W33" s="411">
        <v>0</v>
      </c>
      <c r="X33" s="411">
        <v>0</v>
      </c>
      <c r="Y33" s="413" t="s">
        <v>450</v>
      </c>
      <c r="Z33" s="411">
        <v>0</v>
      </c>
      <c r="AA33" s="411">
        <v>0</v>
      </c>
      <c r="AB33" s="411">
        <v>0</v>
      </c>
      <c r="AC33" s="411"/>
      <c r="AD33" s="411">
        <v>0</v>
      </c>
      <c r="AE33" s="411">
        <v>0</v>
      </c>
      <c r="AF33" s="411">
        <v>0</v>
      </c>
      <c r="AG33" s="411"/>
      <c r="AH33" s="411">
        <v>0</v>
      </c>
      <c r="AI33" s="411">
        <v>0</v>
      </c>
      <c r="AJ33" s="411">
        <v>0</v>
      </c>
      <c r="AK33" s="413" t="s">
        <v>450</v>
      </c>
      <c r="AL33" s="411">
        <v>25258.943</v>
      </c>
      <c r="AM33" s="411">
        <v>0</v>
      </c>
      <c r="AN33" s="411">
        <v>25258.943</v>
      </c>
      <c r="AO33" s="411"/>
      <c r="AP33" s="411">
        <v>162768.761</v>
      </c>
      <c r="AQ33" s="411">
        <v>1509.0939999999998</v>
      </c>
      <c r="AR33" s="411">
        <v>164277.856</v>
      </c>
    </row>
    <row r="34" spans="1:44" s="409" customFormat="1" ht="9.95" customHeight="1">
      <c r="A34" s="413" t="s">
        <v>451</v>
      </c>
      <c r="B34" s="411">
        <v>0</v>
      </c>
      <c r="C34" s="411">
        <v>0</v>
      </c>
      <c r="D34" s="411">
        <v>0</v>
      </c>
      <c r="E34" s="411"/>
      <c r="F34" s="411">
        <v>0</v>
      </c>
      <c r="G34" s="411">
        <v>0</v>
      </c>
      <c r="H34" s="411">
        <v>0</v>
      </c>
      <c r="I34" s="411"/>
      <c r="J34" s="411">
        <v>0</v>
      </c>
      <c r="K34" s="411">
        <v>0</v>
      </c>
      <c r="L34" s="411">
        <v>0</v>
      </c>
      <c r="M34" s="413" t="s">
        <v>451</v>
      </c>
      <c r="N34" s="411">
        <v>0</v>
      </c>
      <c r="O34" s="411">
        <v>0</v>
      </c>
      <c r="P34" s="411">
        <v>0</v>
      </c>
      <c r="Q34" s="411"/>
      <c r="R34" s="411">
        <v>0</v>
      </c>
      <c r="S34" s="411">
        <v>0</v>
      </c>
      <c r="T34" s="411">
        <v>0</v>
      </c>
      <c r="U34" s="411"/>
      <c r="V34" s="411">
        <v>0</v>
      </c>
      <c r="W34" s="411">
        <v>0</v>
      </c>
      <c r="X34" s="411">
        <v>0</v>
      </c>
      <c r="Y34" s="413" t="s">
        <v>451</v>
      </c>
      <c r="Z34" s="411">
        <v>0</v>
      </c>
      <c r="AA34" s="411">
        <v>0</v>
      </c>
      <c r="AB34" s="411">
        <v>0</v>
      </c>
      <c r="AC34" s="411"/>
      <c r="AD34" s="411">
        <v>0</v>
      </c>
      <c r="AE34" s="411">
        <v>0</v>
      </c>
      <c r="AF34" s="411">
        <v>0</v>
      </c>
      <c r="AG34" s="411"/>
      <c r="AH34" s="411">
        <v>0</v>
      </c>
      <c r="AI34" s="411">
        <v>0</v>
      </c>
      <c r="AJ34" s="411">
        <v>0</v>
      </c>
      <c r="AK34" s="413" t="s">
        <v>451</v>
      </c>
      <c r="AL34" s="411">
        <v>0</v>
      </c>
      <c r="AM34" s="411">
        <v>0</v>
      </c>
      <c r="AN34" s="411">
        <v>0</v>
      </c>
      <c r="AO34" s="411"/>
      <c r="AP34" s="411">
        <v>0</v>
      </c>
      <c r="AQ34" s="411">
        <v>0</v>
      </c>
      <c r="AR34" s="411">
        <v>0</v>
      </c>
    </row>
    <row r="35" spans="1:44" s="409" customFormat="1" ht="9.95" customHeight="1">
      <c r="A35" s="413" t="s">
        <v>452</v>
      </c>
      <c r="B35" s="411">
        <v>0</v>
      </c>
      <c r="C35" s="411">
        <v>0</v>
      </c>
      <c r="D35" s="411">
        <v>0</v>
      </c>
      <c r="E35" s="411"/>
      <c r="F35" s="411">
        <v>0</v>
      </c>
      <c r="G35" s="411">
        <v>0</v>
      </c>
      <c r="H35" s="411">
        <v>0</v>
      </c>
      <c r="I35" s="411"/>
      <c r="J35" s="411">
        <v>0</v>
      </c>
      <c r="K35" s="411">
        <v>0</v>
      </c>
      <c r="L35" s="411">
        <v>0</v>
      </c>
      <c r="M35" s="413" t="s">
        <v>452</v>
      </c>
      <c r="N35" s="411">
        <v>0</v>
      </c>
      <c r="O35" s="411">
        <v>0</v>
      </c>
      <c r="P35" s="411">
        <v>0</v>
      </c>
      <c r="Q35" s="411"/>
      <c r="R35" s="411">
        <v>0</v>
      </c>
      <c r="S35" s="411">
        <v>0</v>
      </c>
      <c r="T35" s="411">
        <v>0</v>
      </c>
      <c r="U35" s="411"/>
      <c r="V35" s="411">
        <v>0</v>
      </c>
      <c r="W35" s="411">
        <v>0</v>
      </c>
      <c r="X35" s="411">
        <v>0</v>
      </c>
      <c r="Y35" s="413" t="s">
        <v>452</v>
      </c>
      <c r="Z35" s="411">
        <v>0</v>
      </c>
      <c r="AA35" s="411">
        <v>0</v>
      </c>
      <c r="AB35" s="411">
        <v>0</v>
      </c>
      <c r="AC35" s="411"/>
      <c r="AD35" s="411">
        <v>0</v>
      </c>
      <c r="AE35" s="411">
        <v>0</v>
      </c>
      <c r="AF35" s="411">
        <v>0</v>
      </c>
      <c r="AG35" s="411"/>
      <c r="AH35" s="411">
        <v>0</v>
      </c>
      <c r="AI35" s="411">
        <v>0</v>
      </c>
      <c r="AJ35" s="411">
        <v>0</v>
      </c>
      <c r="AK35" s="413" t="s">
        <v>452</v>
      </c>
      <c r="AL35" s="411">
        <v>0</v>
      </c>
      <c r="AM35" s="411">
        <v>0</v>
      </c>
      <c r="AN35" s="411">
        <v>0</v>
      </c>
      <c r="AO35" s="411"/>
      <c r="AP35" s="411">
        <v>0</v>
      </c>
      <c r="AQ35" s="411">
        <v>0</v>
      </c>
      <c r="AR35" s="411">
        <v>0</v>
      </c>
    </row>
    <row r="36" spans="1:44" s="409" customFormat="1" ht="9.95" customHeight="1">
      <c r="A36" s="413" t="s">
        <v>453</v>
      </c>
      <c r="B36" s="411">
        <v>0</v>
      </c>
      <c r="C36" s="411">
        <v>0</v>
      </c>
      <c r="D36" s="411">
        <v>0</v>
      </c>
      <c r="E36" s="411"/>
      <c r="F36" s="411">
        <v>0</v>
      </c>
      <c r="G36" s="411">
        <v>0</v>
      </c>
      <c r="H36" s="411">
        <v>0</v>
      </c>
      <c r="I36" s="411"/>
      <c r="J36" s="411">
        <v>0</v>
      </c>
      <c r="K36" s="411">
        <v>0</v>
      </c>
      <c r="L36" s="411">
        <v>0</v>
      </c>
      <c r="M36" s="413" t="s">
        <v>453</v>
      </c>
      <c r="N36" s="411">
        <v>0</v>
      </c>
      <c r="O36" s="411">
        <v>0</v>
      </c>
      <c r="P36" s="411">
        <v>0</v>
      </c>
      <c r="Q36" s="411"/>
      <c r="R36" s="411">
        <v>3744.358</v>
      </c>
      <c r="S36" s="411">
        <v>0</v>
      </c>
      <c r="T36" s="411">
        <v>3744.358</v>
      </c>
      <c r="U36" s="411"/>
      <c r="V36" s="411">
        <v>0</v>
      </c>
      <c r="W36" s="411">
        <v>0</v>
      </c>
      <c r="X36" s="411">
        <v>0</v>
      </c>
      <c r="Y36" s="413" t="s">
        <v>453</v>
      </c>
      <c r="Z36" s="411">
        <v>0</v>
      </c>
      <c r="AA36" s="411">
        <v>0</v>
      </c>
      <c r="AB36" s="411">
        <v>0</v>
      </c>
      <c r="AC36" s="411"/>
      <c r="AD36" s="411">
        <v>0</v>
      </c>
      <c r="AE36" s="411">
        <v>0</v>
      </c>
      <c r="AF36" s="411">
        <v>0</v>
      </c>
      <c r="AG36" s="411"/>
      <c r="AH36" s="411">
        <v>0</v>
      </c>
      <c r="AI36" s="411">
        <v>0</v>
      </c>
      <c r="AJ36" s="411">
        <v>0</v>
      </c>
      <c r="AK36" s="413" t="s">
        <v>453</v>
      </c>
      <c r="AL36" s="411">
        <v>0</v>
      </c>
      <c r="AM36" s="411">
        <v>0</v>
      </c>
      <c r="AN36" s="411">
        <v>0</v>
      </c>
      <c r="AO36" s="411"/>
      <c r="AP36" s="411">
        <v>3744.358</v>
      </c>
      <c r="AQ36" s="411">
        <v>0</v>
      </c>
      <c r="AR36" s="411">
        <v>3744.358</v>
      </c>
    </row>
    <row r="37" spans="1:44" s="409" customFormat="1" ht="9.95" customHeight="1">
      <c r="A37" s="415" t="s">
        <v>454</v>
      </c>
      <c r="B37" s="415">
        <v>338918.37</v>
      </c>
      <c r="C37" s="415">
        <v>101.824</v>
      </c>
      <c r="D37" s="415">
        <v>339020.194</v>
      </c>
      <c r="E37" s="415"/>
      <c r="F37" s="415">
        <v>64747.578</v>
      </c>
      <c r="G37" s="415">
        <v>0</v>
      </c>
      <c r="H37" s="415">
        <v>64747.578</v>
      </c>
      <c r="I37" s="415"/>
      <c r="J37" s="415">
        <v>37050.845</v>
      </c>
      <c r="K37" s="415">
        <v>0</v>
      </c>
      <c r="L37" s="415">
        <v>37050.845</v>
      </c>
      <c r="M37" s="415" t="s">
        <v>454</v>
      </c>
      <c r="N37" s="415">
        <v>16517.162</v>
      </c>
      <c r="O37" s="415">
        <v>0</v>
      </c>
      <c r="P37" s="415">
        <v>16517.162</v>
      </c>
      <c r="Q37" s="416"/>
      <c r="R37" s="415">
        <v>7149.713</v>
      </c>
      <c r="S37" s="415">
        <v>0</v>
      </c>
      <c r="T37" s="415">
        <v>7149.713</v>
      </c>
      <c r="U37" s="415"/>
      <c r="V37" s="415">
        <v>2090.855</v>
      </c>
      <c r="W37" s="415">
        <v>0</v>
      </c>
      <c r="X37" s="415">
        <v>2090.855</v>
      </c>
      <c r="Y37" s="415" t="s">
        <v>454</v>
      </c>
      <c r="Z37" s="415">
        <v>0</v>
      </c>
      <c r="AA37" s="415">
        <v>0</v>
      </c>
      <c r="AB37" s="415">
        <v>0</v>
      </c>
      <c r="AC37" s="416"/>
      <c r="AD37" s="415">
        <v>3259.865</v>
      </c>
      <c r="AE37" s="415">
        <v>1708.815</v>
      </c>
      <c r="AF37" s="415">
        <v>4968.681</v>
      </c>
      <c r="AG37" s="415"/>
      <c r="AH37" s="415">
        <v>12332.019</v>
      </c>
      <c r="AI37" s="415">
        <v>0</v>
      </c>
      <c r="AJ37" s="415">
        <v>12332.019</v>
      </c>
      <c r="AK37" s="415" t="s">
        <v>454</v>
      </c>
      <c r="AL37" s="415">
        <v>11979.278</v>
      </c>
      <c r="AM37" s="415">
        <v>69.529</v>
      </c>
      <c r="AN37" s="415">
        <v>12048.808</v>
      </c>
      <c r="AO37" s="415"/>
      <c r="AP37" s="415">
        <v>494045.6849999999</v>
      </c>
      <c r="AQ37" s="415">
        <v>1880.1680000000001</v>
      </c>
      <c r="AR37" s="415">
        <v>495925.8549999999</v>
      </c>
    </row>
    <row r="38" spans="1:44" s="409" customFormat="1" ht="9.95" customHeight="1">
      <c r="A38" s="415" t="s">
        <v>455</v>
      </c>
      <c r="B38" s="416">
        <v>402740.615</v>
      </c>
      <c r="C38" s="416">
        <v>724.829</v>
      </c>
      <c r="D38" s="416">
        <v>403465.445</v>
      </c>
      <c r="E38" s="416"/>
      <c r="F38" s="416">
        <v>176964.059</v>
      </c>
      <c r="G38" s="416">
        <v>0</v>
      </c>
      <c r="H38" s="416">
        <v>176964.059</v>
      </c>
      <c r="I38" s="416"/>
      <c r="J38" s="416">
        <v>98713.393</v>
      </c>
      <c r="K38" s="416">
        <v>197.459</v>
      </c>
      <c r="L38" s="416">
        <v>98910.853</v>
      </c>
      <c r="M38" s="415" t="s">
        <v>455</v>
      </c>
      <c r="N38" s="416">
        <v>56640.951</v>
      </c>
      <c r="O38" s="416">
        <v>14.739</v>
      </c>
      <c r="P38" s="416">
        <v>56655.691</v>
      </c>
      <c r="Q38" s="416"/>
      <c r="R38" s="416">
        <v>23076.774</v>
      </c>
      <c r="S38" s="416">
        <v>0</v>
      </c>
      <c r="T38" s="416">
        <v>23076.774</v>
      </c>
      <c r="U38" s="416"/>
      <c r="V38" s="416">
        <v>257559.555</v>
      </c>
      <c r="W38" s="416">
        <v>0</v>
      </c>
      <c r="X38" s="416">
        <v>257559.555</v>
      </c>
      <c r="Y38" s="415" t="s">
        <v>455</v>
      </c>
      <c r="Z38" s="416">
        <v>0</v>
      </c>
      <c r="AA38" s="416">
        <v>0</v>
      </c>
      <c r="AB38" s="416">
        <v>0</v>
      </c>
      <c r="AC38" s="416"/>
      <c r="AD38" s="416">
        <v>61143.648</v>
      </c>
      <c r="AE38" s="416">
        <v>19940.16</v>
      </c>
      <c r="AF38" s="416">
        <v>81083.809</v>
      </c>
      <c r="AG38" s="416"/>
      <c r="AH38" s="416">
        <v>21367.915</v>
      </c>
      <c r="AI38" s="416">
        <v>43.936</v>
      </c>
      <c r="AJ38" s="416">
        <v>21411.851</v>
      </c>
      <c r="AK38" s="415" t="s">
        <v>455</v>
      </c>
      <c r="AL38" s="416">
        <v>33931.276</v>
      </c>
      <c r="AM38" s="416">
        <v>419.752</v>
      </c>
      <c r="AN38" s="416">
        <v>34351.028</v>
      </c>
      <c r="AO38" s="416"/>
      <c r="AP38" s="416">
        <v>1132138.1860000002</v>
      </c>
      <c r="AQ38" s="416">
        <v>21340.875</v>
      </c>
      <c r="AR38" s="416">
        <v>1153479.0649999997</v>
      </c>
    </row>
    <row r="39" spans="1:44" s="409" customFormat="1" ht="9.95" customHeight="1">
      <c r="A39" s="413" t="s">
        <v>456</v>
      </c>
      <c r="B39" s="413">
        <v>391682.044</v>
      </c>
      <c r="C39" s="413">
        <v>24.705</v>
      </c>
      <c r="D39" s="413">
        <v>391706.749</v>
      </c>
      <c r="E39" s="413"/>
      <c r="F39" s="413">
        <v>156830.087</v>
      </c>
      <c r="G39" s="413">
        <v>0</v>
      </c>
      <c r="H39" s="413">
        <v>156830.087</v>
      </c>
      <c r="I39" s="413"/>
      <c r="J39" s="413">
        <v>84968.758</v>
      </c>
      <c r="K39" s="413">
        <v>111.884</v>
      </c>
      <c r="L39" s="413">
        <v>85080.643</v>
      </c>
      <c r="M39" s="413" t="s">
        <v>456</v>
      </c>
      <c r="N39" s="413">
        <v>56640.951</v>
      </c>
      <c r="O39" s="413">
        <v>14.739</v>
      </c>
      <c r="P39" s="413">
        <v>56655.691</v>
      </c>
      <c r="Q39" s="411"/>
      <c r="R39" s="413">
        <v>20730.317</v>
      </c>
      <c r="S39" s="413">
        <v>0</v>
      </c>
      <c r="T39" s="413">
        <v>20730.317</v>
      </c>
      <c r="U39" s="413"/>
      <c r="V39" s="413">
        <v>257559.555</v>
      </c>
      <c r="W39" s="413">
        <v>0</v>
      </c>
      <c r="X39" s="413">
        <v>257559.555</v>
      </c>
      <c r="Y39" s="413" t="s">
        <v>456</v>
      </c>
      <c r="Z39" s="413">
        <v>0</v>
      </c>
      <c r="AA39" s="413">
        <v>0</v>
      </c>
      <c r="AB39" s="413">
        <v>0</v>
      </c>
      <c r="AC39" s="411"/>
      <c r="AD39" s="413">
        <v>50335.621</v>
      </c>
      <c r="AE39" s="413">
        <v>14950.109</v>
      </c>
      <c r="AF39" s="413">
        <v>65285.731</v>
      </c>
      <c r="AG39" s="413"/>
      <c r="AH39" s="413">
        <v>8999.344</v>
      </c>
      <c r="AI39" s="413">
        <v>0</v>
      </c>
      <c r="AJ39" s="413">
        <v>8999.344</v>
      </c>
      <c r="AK39" s="413" t="s">
        <v>456</v>
      </c>
      <c r="AL39" s="413">
        <v>23608.013</v>
      </c>
      <c r="AM39" s="413">
        <v>29.491</v>
      </c>
      <c r="AN39" s="413">
        <v>23637.505</v>
      </c>
      <c r="AO39" s="413"/>
      <c r="AP39" s="413">
        <v>1051354.6900000002</v>
      </c>
      <c r="AQ39" s="413">
        <v>15130.928</v>
      </c>
      <c r="AR39" s="413">
        <v>1066485.6220000002</v>
      </c>
    </row>
    <row r="40" spans="1:44" s="409" customFormat="1" ht="9.95" customHeight="1">
      <c r="A40" s="413" t="s">
        <v>457</v>
      </c>
      <c r="B40" s="413">
        <v>11058.57</v>
      </c>
      <c r="C40" s="413">
        <v>700.124</v>
      </c>
      <c r="D40" s="413">
        <v>11758.695</v>
      </c>
      <c r="E40" s="413"/>
      <c r="F40" s="413">
        <v>20133.971</v>
      </c>
      <c r="G40" s="413">
        <v>0</v>
      </c>
      <c r="H40" s="413">
        <v>20133.971</v>
      </c>
      <c r="I40" s="413"/>
      <c r="J40" s="413">
        <v>13744.635</v>
      </c>
      <c r="K40" s="413">
        <v>85.574</v>
      </c>
      <c r="L40" s="413">
        <v>13830.21</v>
      </c>
      <c r="M40" s="413" t="s">
        <v>457</v>
      </c>
      <c r="N40" s="413">
        <v>0</v>
      </c>
      <c r="O40" s="413">
        <v>0</v>
      </c>
      <c r="P40" s="413">
        <v>0</v>
      </c>
      <c r="Q40" s="411"/>
      <c r="R40" s="413">
        <v>2346.456</v>
      </c>
      <c r="S40" s="413">
        <v>0</v>
      </c>
      <c r="T40" s="413">
        <v>2346.456</v>
      </c>
      <c r="U40" s="413"/>
      <c r="V40" s="413">
        <v>0</v>
      </c>
      <c r="W40" s="413">
        <v>0</v>
      </c>
      <c r="X40" s="413">
        <v>0</v>
      </c>
      <c r="Y40" s="413" t="s">
        <v>457</v>
      </c>
      <c r="Z40" s="413">
        <v>0</v>
      </c>
      <c r="AA40" s="413">
        <v>0</v>
      </c>
      <c r="AB40" s="413">
        <v>0</v>
      </c>
      <c r="AC40" s="411"/>
      <c r="AD40" s="413">
        <v>10808.027</v>
      </c>
      <c r="AE40" s="413">
        <v>4990.051</v>
      </c>
      <c r="AF40" s="413">
        <v>15798.078</v>
      </c>
      <c r="AG40" s="413"/>
      <c r="AH40" s="413">
        <v>12368.57</v>
      </c>
      <c r="AI40" s="413">
        <v>43.936</v>
      </c>
      <c r="AJ40" s="413">
        <v>12412.507</v>
      </c>
      <c r="AK40" s="413" t="s">
        <v>457</v>
      </c>
      <c r="AL40" s="413">
        <v>10323.262</v>
      </c>
      <c r="AM40" s="413">
        <v>390.261</v>
      </c>
      <c r="AN40" s="413">
        <v>10713.523</v>
      </c>
      <c r="AO40" s="413"/>
      <c r="AP40" s="413">
        <v>80783.491</v>
      </c>
      <c r="AQ40" s="413">
        <v>6209.946000000001</v>
      </c>
      <c r="AR40" s="413">
        <v>86993.44</v>
      </c>
    </row>
    <row r="41" spans="1:44" s="409" customFormat="1" ht="9.95" customHeight="1">
      <c r="A41" s="415" t="s">
        <v>441</v>
      </c>
      <c r="B41" s="416">
        <v>-1138959.591</v>
      </c>
      <c r="C41" s="416">
        <v>-1140.981</v>
      </c>
      <c r="D41" s="416">
        <v>-1140100.572</v>
      </c>
      <c r="E41" s="416"/>
      <c r="F41" s="416">
        <v>-257213.384</v>
      </c>
      <c r="G41" s="416">
        <v>-0.011</v>
      </c>
      <c r="H41" s="416">
        <v>-257213.395</v>
      </c>
      <c r="I41" s="416"/>
      <c r="J41" s="416">
        <v>-157008.632</v>
      </c>
      <c r="K41" s="416">
        <v>-108.223</v>
      </c>
      <c r="L41" s="416">
        <v>-157116.856</v>
      </c>
      <c r="M41" s="415" t="s">
        <v>441</v>
      </c>
      <c r="N41" s="416">
        <v>-132392.679</v>
      </c>
      <c r="O41" s="416">
        <v>-3.863</v>
      </c>
      <c r="P41" s="416">
        <v>-132396.543</v>
      </c>
      <c r="Q41" s="416"/>
      <c r="R41" s="416">
        <v>-38325.239</v>
      </c>
      <c r="S41" s="416">
        <v>0</v>
      </c>
      <c r="T41" s="416">
        <v>-38325.239</v>
      </c>
      <c r="U41" s="416"/>
      <c r="V41" s="416">
        <v>-315724.647</v>
      </c>
      <c r="W41" s="416">
        <v>0</v>
      </c>
      <c r="X41" s="416">
        <v>-315724.647</v>
      </c>
      <c r="Y41" s="415" t="s">
        <v>441</v>
      </c>
      <c r="Z41" s="416">
        <v>0</v>
      </c>
      <c r="AA41" s="416">
        <v>0</v>
      </c>
      <c r="AB41" s="416">
        <v>0</v>
      </c>
      <c r="AC41" s="416"/>
      <c r="AD41" s="416">
        <v>-66136.958</v>
      </c>
      <c r="AE41" s="416">
        <v>-26983.909</v>
      </c>
      <c r="AF41" s="416">
        <v>-93120.868</v>
      </c>
      <c r="AG41" s="416"/>
      <c r="AH41" s="416">
        <v>-37205.165</v>
      </c>
      <c r="AI41" s="416">
        <v>-109.841</v>
      </c>
      <c r="AJ41" s="416">
        <v>-37315.006</v>
      </c>
      <c r="AK41" s="415" t="s">
        <v>441</v>
      </c>
      <c r="AL41" s="416">
        <v>-52339.358</v>
      </c>
      <c r="AM41" s="416">
        <v>-795.869</v>
      </c>
      <c r="AN41" s="416">
        <v>-53135.228</v>
      </c>
      <c r="AO41" s="416"/>
      <c r="AP41" s="416">
        <v>-2195305.6530000004</v>
      </c>
      <c r="AQ41" s="416">
        <v>-29142.697</v>
      </c>
      <c r="AR41" s="416">
        <v>-2224448.354</v>
      </c>
    </row>
    <row r="42" spans="1:44" s="409" customFormat="1" ht="9.95" customHeight="1">
      <c r="A42" s="415" t="s">
        <v>458</v>
      </c>
      <c r="B42" s="416">
        <v>-57322.995</v>
      </c>
      <c r="C42" s="416">
        <v>-0.318</v>
      </c>
      <c r="D42" s="416">
        <v>-57323.313</v>
      </c>
      <c r="E42" s="416"/>
      <c r="F42" s="416">
        <v>-16342.935</v>
      </c>
      <c r="G42" s="416">
        <v>0</v>
      </c>
      <c r="H42" s="416">
        <v>-16342.935</v>
      </c>
      <c r="I42" s="416"/>
      <c r="J42" s="416">
        <v>-13108.427</v>
      </c>
      <c r="K42" s="416">
        <v>-0.17</v>
      </c>
      <c r="L42" s="416">
        <v>-13108.597</v>
      </c>
      <c r="M42" s="415" t="s">
        <v>458</v>
      </c>
      <c r="N42" s="416">
        <v>-4568.592</v>
      </c>
      <c r="O42" s="416">
        <v>-1.973</v>
      </c>
      <c r="P42" s="416">
        <v>-4570.566</v>
      </c>
      <c r="Q42" s="416"/>
      <c r="R42" s="416">
        <v>-777.242</v>
      </c>
      <c r="S42" s="416">
        <v>0</v>
      </c>
      <c r="T42" s="416">
        <v>-777.242</v>
      </c>
      <c r="U42" s="416"/>
      <c r="V42" s="416">
        <v>-274.87</v>
      </c>
      <c r="W42" s="416">
        <v>0</v>
      </c>
      <c r="X42" s="416">
        <v>-274.87</v>
      </c>
      <c r="Y42" s="415" t="s">
        <v>458</v>
      </c>
      <c r="Z42" s="416">
        <v>0</v>
      </c>
      <c r="AA42" s="416">
        <v>0</v>
      </c>
      <c r="AB42" s="416">
        <v>0</v>
      </c>
      <c r="AC42" s="416"/>
      <c r="AD42" s="416">
        <v>-3507.963</v>
      </c>
      <c r="AE42" s="416">
        <v>-1063.502</v>
      </c>
      <c r="AF42" s="416">
        <v>-4571.466</v>
      </c>
      <c r="AG42" s="416"/>
      <c r="AH42" s="416">
        <v>-1462.35</v>
      </c>
      <c r="AI42" s="416">
        <v>-2.088</v>
      </c>
      <c r="AJ42" s="416">
        <v>-1464.438</v>
      </c>
      <c r="AK42" s="415" t="s">
        <v>458</v>
      </c>
      <c r="AL42" s="416">
        <v>-2261.935</v>
      </c>
      <c r="AM42" s="416">
        <v>-42.653</v>
      </c>
      <c r="AN42" s="416">
        <v>-2304.589</v>
      </c>
      <c r="AO42" s="416"/>
      <c r="AP42" s="416">
        <v>-99627.30900000001</v>
      </c>
      <c r="AQ42" s="416">
        <v>-1110.704</v>
      </c>
      <c r="AR42" s="416">
        <v>-100738.016</v>
      </c>
    </row>
    <row r="43" spans="1:44" s="414" customFormat="1" ht="5.1" customHeight="1">
      <c r="A43" s="415"/>
      <c r="B43" s="411"/>
      <c r="C43" s="411"/>
      <c r="D43" s="411"/>
      <c r="E43" s="411"/>
      <c r="F43" s="411"/>
      <c r="G43" s="411"/>
      <c r="H43" s="411"/>
      <c r="I43" s="411"/>
      <c r="J43" s="411">
        <v>0</v>
      </c>
      <c r="K43" s="411">
        <v>0</v>
      </c>
      <c r="L43" s="411">
        <v>0</v>
      </c>
      <c r="M43" s="415"/>
      <c r="N43" s="411"/>
      <c r="O43" s="411"/>
      <c r="P43" s="411"/>
      <c r="Q43" s="411"/>
      <c r="R43" s="411"/>
      <c r="S43" s="411"/>
      <c r="T43" s="411"/>
      <c r="U43" s="411"/>
      <c r="V43" s="411">
        <v>0</v>
      </c>
      <c r="W43" s="411">
        <v>0</v>
      </c>
      <c r="X43" s="411">
        <v>0</v>
      </c>
      <c r="Y43" s="415"/>
      <c r="Z43" s="411"/>
      <c r="AA43" s="411"/>
      <c r="AB43" s="411"/>
      <c r="AC43" s="411"/>
      <c r="AD43" s="411"/>
      <c r="AE43" s="411"/>
      <c r="AF43" s="411"/>
      <c r="AG43" s="411"/>
      <c r="AH43" s="411">
        <v>0</v>
      </c>
      <c r="AI43" s="411">
        <v>0</v>
      </c>
      <c r="AJ43" s="411">
        <v>0</v>
      </c>
      <c r="AK43" s="415"/>
      <c r="AL43" s="411"/>
      <c r="AM43" s="411"/>
      <c r="AN43" s="411"/>
      <c r="AO43" s="411"/>
      <c r="AP43" s="411"/>
      <c r="AQ43" s="411"/>
      <c r="AR43" s="411"/>
    </row>
    <row r="44" spans="1:44" s="409" customFormat="1" ht="9.95" customHeight="1">
      <c r="A44" s="415" t="s">
        <v>459</v>
      </c>
      <c r="B44" s="416">
        <v>43196.574</v>
      </c>
      <c r="C44" s="416">
        <v>735.318</v>
      </c>
      <c r="D44" s="416">
        <v>43931.893</v>
      </c>
      <c r="E44" s="416"/>
      <c r="F44" s="416">
        <v>37665.317</v>
      </c>
      <c r="G44" s="416">
        <v>1824.206</v>
      </c>
      <c r="H44" s="416">
        <v>39489.523</v>
      </c>
      <c r="I44" s="416"/>
      <c r="J44" s="416">
        <v>11935.968</v>
      </c>
      <c r="K44" s="416">
        <v>855.125</v>
      </c>
      <c r="L44" s="416">
        <v>12791.093</v>
      </c>
      <c r="M44" s="415" t="s">
        <v>459</v>
      </c>
      <c r="N44" s="416">
        <v>10882.307</v>
      </c>
      <c r="O44" s="416">
        <v>0</v>
      </c>
      <c r="P44" s="416">
        <v>10882.307</v>
      </c>
      <c r="Q44" s="416"/>
      <c r="R44" s="416">
        <v>1561.368</v>
      </c>
      <c r="S44" s="416">
        <v>531.565</v>
      </c>
      <c r="T44" s="416">
        <v>2092.933</v>
      </c>
      <c r="U44" s="416"/>
      <c r="V44" s="416">
        <v>102890.392</v>
      </c>
      <c r="W44" s="416">
        <v>360.845</v>
      </c>
      <c r="X44" s="416">
        <v>103251.238</v>
      </c>
      <c r="Y44" s="415" t="s">
        <v>459</v>
      </c>
      <c r="Z44" s="416">
        <v>3714.647</v>
      </c>
      <c r="AA44" s="416">
        <v>4.034</v>
      </c>
      <c r="AB44" s="416">
        <v>3718.682</v>
      </c>
      <c r="AC44" s="416"/>
      <c r="AD44" s="416">
        <v>3118.954</v>
      </c>
      <c r="AE44" s="416">
        <v>5299.714</v>
      </c>
      <c r="AF44" s="416">
        <v>8418.669</v>
      </c>
      <c r="AG44" s="416"/>
      <c r="AH44" s="416">
        <v>2129.434</v>
      </c>
      <c r="AI44" s="416">
        <v>1025.845</v>
      </c>
      <c r="AJ44" s="416">
        <v>3155.279</v>
      </c>
      <c r="AK44" s="415" t="s">
        <v>459</v>
      </c>
      <c r="AL44" s="416">
        <v>3315.761</v>
      </c>
      <c r="AM44" s="416">
        <v>287.022</v>
      </c>
      <c r="AN44" s="416">
        <v>3602.784</v>
      </c>
      <c r="AO44" s="416"/>
      <c r="AP44" s="416">
        <v>220410.722</v>
      </c>
      <c r="AQ44" s="416">
        <v>10923.674</v>
      </c>
      <c r="AR44" s="416">
        <v>231334.401</v>
      </c>
    </row>
    <row r="45" spans="1:44" s="414" customFormat="1" ht="5.1" customHeight="1">
      <c r="A45" s="415"/>
      <c r="B45" s="416"/>
      <c r="C45" s="416"/>
      <c r="D45" s="416"/>
      <c r="E45" s="416"/>
      <c r="F45" s="416"/>
      <c r="G45" s="416"/>
      <c r="H45" s="416"/>
      <c r="I45" s="416"/>
      <c r="J45" s="416">
        <v>0</v>
      </c>
      <c r="K45" s="416">
        <v>0</v>
      </c>
      <c r="L45" s="416">
        <v>0</v>
      </c>
      <c r="M45" s="415"/>
      <c r="N45" s="416"/>
      <c r="O45" s="416"/>
      <c r="P45" s="416"/>
      <c r="Q45" s="411"/>
      <c r="R45" s="416"/>
      <c r="S45" s="416"/>
      <c r="T45" s="416"/>
      <c r="U45" s="416"/>
      <c r="V45" s="416">
        <v>0</v>
      </c>
      <c r="W45" s="416">
        <v>0</v>
      </c>
      <c r="X45" s="416">
        <v>0</v>
      </c>
      <c r="Y45" s="415"/>
      <c r="Z45" s="416"/>
      <c r="AA45" s="416"/>
      <c r="AB45" s="416"/>
      <c r="AC45" s="411"/>
      <c r="AD45" s="416"/>
      <c r="AE45" s="416"/>
      <c r="AF45" s="416"/>
      <c r="AG45" s="416"/>
      <c r="AH45" s="416">
        <v>0</v>
      </c>
      <c r="AI45" s="416">
        <v>0</v>
      </c>
      <c r="AJ45" s="416">
        <v>0</v>
      </c>
      <c r="AK45" s="415"/>
      <c r="AL45" s="416"/>
      <c r="AM45" s="416"/>
      <c r="AN45" s="416"/>
      <c r="AO45" s="416"/>
      <c r="AP45" s="416"/>
      <c r="AQ45" s="416"/>
      <c r="AR45" s="416"/>
    </row>
    <row r="46" spans="1:44" s="409" customFormat="1" ht="9.95" customHeight="1">
      <c r="A46" s="407" t="s">
        <v>460</v>
      </c>
      <c r="B46" s="408">
        <v>117953.925</v>
      </c>
      <c r="C46" s="408">
        <v>42.537</v>
      </c>
      <c r="D46" s="408">
        <v>117996.463</v>
      </c>
      <c r="E46" s="408"/>
      <c r="F46" s="408">
        <v>83973.54</v>
      </c>
      <c r="G46" s="408">
        <v>0</v>
      </c>
      <c r="H46" s="408">
        <v>83973.54</v>
      </c>
      <c r="I46" s="408"/>
      <c r="J46" s="408">
        <v>80820.892</v>
      </c>
      <c r="K46" s="408">
        <v>18.229</v>
      </c>
      <c r="L46" s="408">
        <v>80839.121</v>
      </c>
      <c r="M46" s="407" t="s">
        <v>460</v>
      </c>
      <c r="N46" s="408">
        <v>32924.391</v>
      </c>
      <c r="O46" s="408">
        <v>0.604</v>
      </c>
      <c r="P46" s="408">
        <v>32924.996</v>
      </c>
      <c r="Q46" s="408"/>
      <c r="R46" s="408">
        <v>21417.461</v>
      </c>
      <c r="S46" s="408">
        <v>0</v>
      </c>
      <c r="T46" s="408">
        <v>21417.461</v>
      </c>
      <c r="U46" s="408"/>
      <c r="V46" s="408">
        <v>19173.475</v>
      </c>
      <c r="W46" s="408">
        <v>0</v>
      </c>
      <c r="X46" s="408">
        <v>19173.475</v>
      </c>
      <c r="Y46" s="407" t="s">
        <v>460</v>
      </c>
      <c r="Z46" s="408">
        <v>0</v>
      </c>
      <c r="AA46" s="408">
        <v>0</v>
      </c>
      <c r="AB46" s="408">
        <v>0</v>
      </c>
      <c r="AC46" s="408"/>
      <c r="AD46" s="408">
        <v>5631.142</v>
      </c>
      <c r="AE46" s="408">
        <v>2125.925</v>
      </c>
      <c r="AF46" s="408">
        <v>7757.067</v>
      </c>
      <c r="AG46" s="408"/>
      <c r="AH46" s="408">
        <v>11628.304</v>
      </c>
      <c r="AI46" s="408">
        <v>70.935</v>
      </c>
      <c r="AJ46" s="408">
        <v>11699.239</v>
      </c>
      <c r="AK46" s="407" t="s">
        <v>460</v>
      </c>
      <c r="AL46" s="408">
        <v>54226.761</v>
      </c>
      <c r="AM46" s="408">
        <v>1911.723</v>
      </c>
      <c r="AN46" s="408">
        <v>56138.484</v>
      </c>
      <c r="AO46" s="408"/>
      <c r="AP46" s="408">
        <v>427749.891</v>
      </c>
      <c r="AQ46" s="408">
        <v>4169.9529999999995</v>
      </c>
      <c r="AR46" s="408">
        <v>431919.84599999996</v>
      </c>
    </row>
    <row r="47" spans="1:44" s="409" customFormat="1" ht="9.95" customHeight="1">
      <c r="A47" s="417" t="s">
        <v>461</v>
      </c>
      <c r="B47" s="411">
        <v>9.224</v>
      </c>
      <c r="C47" s="411">
        <v>38.539</v>
      </c>
      <c r="D47" s="411">
        <v>47.764</v>
      </c>
      <c r="E47" s="411"/>
      <c r="F47" s="411">
        <v>42.582</v>
      </c>
      <c r="G47" s="411">
        <v>0</v>
      </c>
      <c r="H47" s="411">
        <v>42.582</v>
      </c>
      <c r="I47" s="411"/>
      <c r="J47" s="411">
        <v>2.913</v>
      </c>
      <c r="K47" s="411">
        <v>0</v>
      </c>
      <c r="L47" s="411">
        <v>2.913</v>
      </c>
      <c r="M47" s="417" t="s">
        <v>461</v>
      </c>
      <c r="N47" s="411">
        <v>0</v>
      </c>
      <c r="O47" s="411">
        <v>0</v>
      </c>
      <c r="P47" s="411">
        <v>0</v>
      </c>
      <c r="Q47" s="411"/>
      <c r="R47" s="411">
        <v>8.566</v>
      </c>
      <c r="S47" s="411">
        <v>0</v>
      </c>
      <c r="T47" s="411">
        <v>8.566</v>
      </c>
      <c r="U47" s="411"/>
      <c r="V47" s="411">
        <v>0</v>
      </c>
      <c r="W47" s="411">
        <v>0</v>
      </c>
      <c r="X47" s="411">
        <v>0</v>
      </c>
      <c r="Y47" s="417" t="s">
        <v>461</v>
      </c>
      <c r="Z47" s="411">
        <v>0</v>
      </c>
      <c r="AA47" s="411">
        <v>0</v>
      </c>
      <c r="AB47" s="411">
        <v>0</v>
      </c>
      <c r="AC47" s="411"/>
      <c r="AD47" s="411">
        <v>0</v>
      </c>
      <c r="AE47" s="411">
        <v>0</v>
      </c>
      <c r="AF47" s="411">
        <v>0</v>
      </c>
      <c r="AG47" s="411"/>
      <c r="AH47" s="411">
        <v>37.789</v>
      </c>
      <c r="AI47" s="411">
        <v>0</v>
      </c>
      <c r="AJ47" s="411">
        <v>37.789</v>
      </c>
      <c r="AK47" s="417" t="s">
        <v>461</v>
      </c>
      <c r="AL47" s="411">
        <v>0</v>
      </c>
      <c r="AM47" s="411">
        <v>0.421</v>
      </c>
      <c r="AN47" s="411">
        <v>0.421</v>
      </c>
      <c r="AO47" s="411"/>
      <c r="AP47" s="411">
        <v>101.074</v>
      </c>
      <c r="AQ47" s="411">
        <v>38.96</v>
      </c>
      <c r="AR47" s="411">
        <v>140.035</v>
      </c>
    </row>
    <row r="48" spans="1:44" s="409" customFormat="1" ht="9.95" customHeight="1">
      <c r="A48" s="413" t="s">
        <v>462</v>
      </c>
      <c r="B48" s="411">
        <v>0</v>
      </c>
      <c r="C48" s="411">
        <v>0</v>
      </c>
      <c r="D48" s="411">
        <v>0</v>
      </c>
      <c r="E48" s="411"/>
      <c r="F48" s="411">
        <v>0</v>
      </c>
      <c r="G48" s="411">
        <v>0</v>
      </c>
      <c r="H48" s="411">
        <v>0</v>
      </c>
      <c r="I48" s="411"/>
      <c r="J48" s="411">
        <v>0</v>
      </c>
      <c r="K48" s="411">
        <v>0</v>
      </c>
      <c r="L48" s="411">
        <v>0</v>
      </c>
      <c r="M48" s="413" t="s">
        <v>462</v>
      </c>
      <c r="N48" s="411">
        <v>0</v>
      </c>
      <c r="O48" s="411">
        <v>0</v>
      </c>
      <c r="P48" s="411">
        <v>0</v>
      </c>
      <c r="Q48" s="411"/>
      <c r="R48" s="411">
        <v>0</v>
      </c>
      <c r="S48" s="411">
        <v>0</v>
      </c>
      <c r="T48" s="411">
        <v>0</v>
      </c>
      <c r="U48" s="411"/>
      <c r="V48" s="411">
        <v>0</v>
      </c>
      <c r="W48" s="411">
        <v>0</v>
      </c>
      <c r="X48" s="411">
        <v>0</v>
      </c>
      <c r="Y48" s="413" t="s">
        <v>462</v>
      </c>
      <c r="Z48" s="411">
        <v>0</v>
      </c>
      <c r="AA48" s="411">
        <v>0</v>
      </c>
      <c r="AB48" s="411">
        <v>0</v>
      </c>
      <c r="AC48" s="411"/>
      <c r="AD48" s="411">
        <v>0</v>
      </c>
      <c r="AE48" s="411">
        <v>0</v>
      </c>
      <c r="AF48" s="411">
        <v>0</v>
      </c>
      <c r="AG48" s="411"/>
      <c r="AH48" s="411">
        <v>0</v>
      </c>
      <c r="AI48" s="411">
        <v>0</v>
      </c>
      <c r="AJ48" s="411">
        <v>0</v>
      </c>
      <c r="AK48" s="413" t="s">
        <v>462</v>
      </c>
      <c r="AL48" s="411">
        <v>0</v>
      </c>
      <c r="AM48" s="411">
        <v>0</v>
      </c>
      <c r="AN48" s="411">
        <v>0</v>
      </c>
      <c r="AO48" s="411"/>
      <c r="AP48" s="411">
        <v>0</v>
      </c>
      <c r="AQ48" s="411">
        <v>0</v>
      </c>
      <c r="AR48" s="411">
        <v>0</v>
      </c>
    </row>
    <row r="49" spans="1:44" s="409" customFormat="1" ht="9.95" customHeight="1">
      <c r="A49" s="413" t="s">
        <v>463</v>
      </c>
      <c r="B49" s="411">
        <v>0</v>
      </c>
      <c r="C49" s="411">
        <v>0</v>
      </c>
      <c r="D49" s="411">
        <v>0</v>
      </c>
      <c r="E49" s="411"/>
      <c r="F49" s="411">
        <v>0</v>
      </c>
      <c r="G49" s="411">
        <v>0</v>
      </c>
      <c r="H49" s="411">
        <v>0</v>
      </c>
      <c r="I49" s="411"/>
      <c r="J49" s="411">
        <v>0</v>
      </c>
      <c r="K49" s="411">
        <v>0</v>
      </c>
      <c r="L49" s="411">
        <v>0</v>
      </c>
      <c r="M49" s="413" t="s">
        <v>463</v>
      </c>
      <c r="N49" s="411">
        <v>0</v>
      </c>
      <c r="O49" s="411">
        <v>0</v>
      </c>
      <c r="P49" s="411">
        <v>0</v>
      </c>
      <c r="Q49" s="411"/>
      <c r="R49" s="411">
        <v>0</v>
      </c>
      <c r="S49" s="411">
        <v>0</v>
      </c>
      <c r="T49" s="411">
        <v>0</v>
      </c>
      <c r="U49" s="411"/>
      <c r="V49" s="411">
        <v>0</v>
      </c>
      <c r="W49" s="411">
        <v>0</v>
      </c>
      <c r="X49" s="411">
        <v>0</v>
      </c>
      <c r="Y49" s="413" t="s">
        <v>463</v>
      </c>
      <c r="Z49" s="411">
        <v>0</v>
      </c>
      <c r="AA49" s="411">
        <v>0</v>
      </c>
      <c r="AB49" s="411">
        <v>0</v>
      </c>
      <c r="AC49" s="411"/>
      <c r="AD49" s="411">
        <v>0</v>
      </c>
      <c r="AE49" s="411">
        <v>0</v>
      </c>
      <c r="AF49" s="411">
        <v>0</v>
      </c>
      <c r="AG49" s="411"/>
      <c r="AH49" s="411">
        <v>0</v>
      </c>
      <c r="AI49" s="411">
        <v>0</v>
      </c>
      <c r="AJ49" s="411">
        <v>0</v>
      </c>
      <c r="AK49" s="413" t="s">
        <v>463</v>
      </c>
      <c r="AL49" s="411">
        <v>0</v>
      </c>
      <c r="AM49" s="411">
        <v>0</v>
      </c>
      <c r="AN49" s="411">
        <v>0</v>
      </c>
      <c r="AO49" s="411"/>
      <c r="AP49" s="411">
        <v>0</v>
      </c>
      <c r="AQ49" s="411">
        <v>0</v>
      </c>
      <c r="AR49" s="411">
        <v>0</v>
      </c>
    </row>
    <row r="50" spans="1:44" s="409" customFormat="1" ht="9.95" customHeight="1">
      <c r="A50" s="413" t="s">
        <v>464</v>
      </c>
      <c r="B50" s="411">
        <v>117944.7</v>
      </c>
      <c r="C50" s="411">
        <v>3.997</v>
      </c>
      <c r="D50" s="411">
        <v>117948.698</v>
      </c>
      <c r="E50" s="411"/>
      <c r="F50" s="411">
        <v>83930.957</v>
      </c>
      <c r="G50" s="411">
        <v>0</v>
      </c>
      <c r="H50" s="411">
        <v>83930.957</v>
      </c>
      <c r="I50" s="411"/>
      <c r="J50" s="411">
        <v>80817.979</v>
      </c>
      <c r="K50" s="411">
        <v>18.229</v>
      </c>
      <c r="L50" s="411">
        <v>80836.208</v>
      </c>
      <c r="M50" s="413" t="s">
        <v>464</v>
      </c>
      <c r="N50" s="411">
        <v>32924.391</v>
      </c>
      <c r="O50" s="411">
        <v>0.604</v>
      </c>
      <c r="P50" s="411">
        <v>32924.996</v>
      </c>
      <c r="Q50" s="411"/>
      <c r="R50" s="411">
        <v>21408.894</v>
      </c>
      <c r="S50" s="411">
        <v>0</v>
      </c>
      <c r="T50" s="411">
        <v>21408.894</v>
      </c>
      <c r="U50" s="411"/>
      <c r="V50" s="411">
        <v>19173.475</v>
      </c>
      <c r="W50" s="411">
        <v>0</v>
      </c>
      <c r="X50" s="411">
        <v>19173.475</v>
      </c>
      <c r="Y50" s="413" t="s">
        <v>464</v>
      </c>
      <c r="Z50" s="411">
        <v>0</v>
      </c>
      <c r="AA50" s="411">
        <v>0</v>
      </c>
      <c r="AB50" s="411">
        <v>0</v>
      </c>
      <c r="AC50" s="411"/>
      <c r="AD50" s="411">
        <v>5631.142</v>
      </c>
      <c r="AE50" s="411">
        <v>2125.925</v>
      </c>
      <c r="AF50" s="411">
        <v>7757.067</v>
      </c>
      <c r="AG50" s="411"/>
      <c r="AH50" s="411">
        <v>11590.514</v>
      </c>
      <c r="AI50" s="411">
        <v>70.935</v>
      </c>
      <c r="AJ50" s="411">
        <v>11661.449</v>
      </c>
      <c r="AK50" s="413" t="s">
        <v>464</v>
      </c>
      <c r="AL50" s="411">
        <v>54226.761</v>
      </c>
      <c r="AM50" s="411">
        <v>1911.302</v>
      </c>
      <c r="AN50" s="411">
        <v>56138.063</v>
      </c>
      <c r="AO50" s="411"/>
      <c r="AP50" s="411">
        <v>427648.81299999997</v>
      </c>
      <c r="AQ50" s="411">
        <v>4130.992</v>
      </c>
      <c r="AR50" s="411">
        <v>431779.80700000003</v>
      </c>
    </row>
    <row r="51" spans="1:44" s="409" customFormat="1" ht="9.95" customHeight="1">
      <c r="A51" s="413" t="s">
        <v>465</v>
      </c>
      <c r="B51" s="411">
        <v>0</v>
      </c>
      <c r="C51" s="411">
        <v>0</v>
      </c>
      <c r="D51" s="411">
        <v>0</v>
      </c>
      <c r="E51" s="411"/>
      <c r="F51" s="411">
        <v>0</v>
      </c>
      <c r="G51" s="411">
        <v>0</v>
      </c>
      <c r="H51" s="411">
        <v>0</v>
      </c>
      <c r="I51" s="411"/>
      <c r="J51" s="411">
        <v>0</v>
      </c>
      <c r="K51" s="411">
        <v>0</v>
      </c>
      <c r="L51" s="411">
        <v>0</v>
      </c>
      <c r="M51" s="413" t="s">
        <v>465</v>
      </c>
      <c r="N51" s="411">
        <v>0</v>
      </c>
      <c r="O51" s="411">
        <v>0</v>
      </c>
      <c r="P51" s="411">
        <v>0</v>
      </c>
      <c r="Q51" s="411"/>
      <c r="R51" s="411">
        <v>0</v>
      </c>
      <c r="S51" s="411">
        <v>0</v>
      </c>
      <c r="T51" s="411">
        <v>0</v>
      </c>
      <c r="U51" s="411"/>
      <c r="V51" s="411">
        <v>0</v>
      </c>
      <c r="W51" s="411">
        <v>0</v>
      </c>
      <c r="X51" s="411">
        <v>0</v>
      </c>
      <c r="Y51" s="413" t="s">
        <v>465</v>
      </c>
      <c r="Z51" s="411">
        <v>0</v>
      </c>
      <c r="AA51" s="411">
        <v>0</v>
      </c>
      <c r="AB51" s="411">
        <v>0</v>
      </c>
      <c r="AC51" s="411"/>
      <c r="AD51" s="411">
        <v>0</v>
      </c>
      <c r="AE51" s="411">
        <v>0</v>
      </c>
      <c r="AF51" s="411">
        <v>0</v>
      </c>
      <c r="AG51" s="411"/>
      <c r="AH51" s="411">
        <v>0</v>
      </c>
      <c r="AI51" s="411">
        <v>0</v>
      </c>
      <c r="AJ51" s="411">
        <v>0</v>
      </c>
      <c r="AK51" s="413" t="s">
        <v>465</v>
      </c>
      <c r="AL51" s="411">
        <v>0</v>
      </c>
      <c r="AM51" s="411">
        <v>0</v>
      </c>
      <c r="AN51" s="411">
        <v>0</v>
      </c>
      <c r="AO51" s="411"/>
      <c r="AP51" s="411">
        <v>0</v>
      </c>
      <c r="AQ51" s="411">
        <v>0</v>
      </c>
      <c r="AR51" s="411">
        <v>0</v>
      </c>
    </row>
    <row r="52" spans="1:44" s="414" customFormat="1" ht="5.1" customHeight="1">
      <c r="A52" s="413"/>
      <c r="B52" s="411"/>
      <c r="C52" s="411"/>
      <c r="D52" s="411"/>
      <c r="E52" s="411"/>
      <c r="F52" s="411"/>
      <c r="G52" s="411"/>
      <c r="H52" s="411"/>
      <c r="I52" s="411"/>
      <c r="J52" s="411">
        <v>0</v>
      </c>
      <c r="K52" s="411">
        <v>0</v>
      </c>
      <c r="L52" s="411">
        <v>0</v>
      </c>
      <c r="M52" s="413"/>
      <c r="N52" s="411"/>
      <c r="O52" s="411"/>
      <c r="P52" s="411"/>
      <c r="Q52" s="411"/>
      <c r="R52" s="411"/>
      <c r="S52" s="411"/>
      <c r="T52" s="411"/>
      <c r="U52" s="411"/>
      <c r="V52" s="411">
        <v>0</v>
      </c>
      <c r="W52" s="411">
        <v>0</v>
      </c>
      <c r="X52" s="411">
        <v>0</v>
      </c>
      <c r="Y52" s="413"/>
      <c r="Z52" s="411"/>
      <c r="AA52" s="411"/>
      <c r="AB52" s="411"/>
      <c r="AC52" s="411"/>
      <c r="AD52" s="411"/>
      <c r="AE52" s="411"/>
      <c r="AF52" s="411"/>
      <c r="AG52" s="411"/>
      <c r="AH52" s="411">
        <v>0</v>
      </c>
      <c r="AI52" s="411">
        <v>0</v>
      </c>
      <c r="AJ52" s="411">
        <v>0</v>
      </c>
      <c r="AK52" s="413"/>
      <c r="AL52" s="411"/>
      <c r="AM52" s="411"/>
      <c r="AN52" s="411"/>
      <c r="AO52" s="411"/>
      <c r="AP52" s="411"/>
      <c r="AQ52" s="411"/>
      <c r="AR52" s="411"/>
    </row>
    <row r="53" spans="1:44" s="409" customFormat="1" ht="9.95" customHeight="1">
      <c r="A53" s="418" t="s">
        <v>466</v>
      </c>
      <c r="B53" s="416">
        <v>341.254</v>
      </c>
      <c r="C53" s="416">
        <v>0</v>
      </c>
      <c r="D53" s="416">
        <v>341.254</v>
      </c>
      <c r="E53" s="416"/>
      <c r="F53" s="416">
        <v>0</v>
      </c>
      <c r="G53" s="416">
        <v>0</v>
      </c>
      <c r="H53" s="416">
        <v>0</v>
      </c>
      <c r="I53" s="416"/>
      <c r="J53" s="416">
        <v>0</v>
      </c>
      <c r="K53" s="416">
        <v>0</v>
      </c>
      <c r="L53" s="416">
        <v>0</v>
      </c>
      <c r="M53" s="418" t="s">
        <v>466</v>
      </c>
      <c r="N53" s="416">
        <v>312.765</v>
      </c>
      <c r="O53" s="416">
        <v>0</v>
      </c>
      <c r="P53" s="416">
        <v>312.765</v>
      </c>
      <c r="Q53" s="416"/>
      <c r="R53" s="416">
        <v>198.111</v>
      </c>
      <c r="S53" s="416">
        <v>0</v>
      </c>
      <c r="T53" s="416">
        <v>198.111</v>
      </c>
      <c r="U53" s="416"/>
      <c r="V53" s="416">
        <v>0</v>
      </c>
      <c r="W53" s="416">
        <v>0</v>
      </c>
      <c r="X53" s="416">
        <v>0</v>
      </c>
      <c r="Y53" s="418" t="s">
        <v>466</v>
      </c>
      <c r="Z53" s="416">
        <v>0</v>
      </c>
      <c r="AA53" s="416">
        <v>0</v>
      </c>
      <c r="AB53" s="416">
        <v>0</v>
      </c>
      <c r="AC53" s="416"/>
      <c r="AD53" s="416">
        <v>0</v>
      </c>
      <c r="AE53" s="416">
        <v>0</v>
      </c>
      <c r="AF53" s="416">
        <v>0</v>
      </c>
      <c r="AG53" s="416"/>
      <c r="AH53" s="416">
        <v>107.833</v>
      </c>
      <c r="AI53" s="416">
        <v>0</v>
      </c>
      <c r="AJ53" s="416">
        <v>107.833</v>
      </c>
      <c r="AK53" s="418" t="s">
        <v>466</v>
      </c>
      <c r="AL53" s="416">
        <v>720.715</v>
      </c>
      <c r="AM53" s="416">
        <v>0</v>
      </c>
      <c r="AN53" s="416">
        <v>720.715</v>
      </c>
      <c r="AO53" s="416"/>
      <c r="AP53" s="416">
        <v>1680.6779999999999</v>
      </c>
      <c r="AQ53" s="416">
        <v>0</v>
      </c>
      <c r="AR53" s="416">
        <v>1680.6779999999999</v>
      </c>
    </row>
    <row r="54" spans="1:44" s="414" customFormat="1" ht="5.1" customHeight="1">
      <c r="A54" s="415"/>
      <c r="B54" s="416"/>
      <c r="C54" s="416"/>
      <c r="D54" s="416"/>
      <c r="E54" s="416"/>
      <c r="F54" s="416"/>
      <c r="G54" s="416"/>
      <c r="H54" s="416"/>
      <c r="I54" s="416"/>
      <c r="J54" s="416">
        <v>0</v>
      </c>
      <c r="K54" s="416">
        <v>0</v>
      </c>
      <c r="L54" s="416">
        <v>0</v>
      </c>
      <c r="M54" s="415"/>
      <c r="N54" s="416"/>
      <c r="O54" s="416"/>
      <c r="P54" s="416"/>
      <c r="Q54" s="416"/>
      <c r="R54" s="416"/>
      <c r="S54" s="416"/>
      <c r="T54" s="416"/>
      <c r="U54" s="416"/>
      <c r="V54" s="416">
        <v>0</v>
      </c>
      <c r="W54" s="416">
        <v>0</v>
      </c>
      <c r="X54" s="416">
        <v>0</v>
      </c>
      <c r="Y54" s="415"/>
      <c r="Z54" s="416"/>
      <c r="AA54" s="416"/>
      <c r="AB54" s="416"/>
      <c r="AC54" s="416"/>
      <c r="AD54" s="416"/>
      <c r="AE54" s="416"/>
      <c r="AF54" s="416"/>
      <c r="AG54" s="416"/>
      <c r="AH54" s="416">
        <v>0</v>
      </c>
      <c r="AI54" s="416">
        <v>0</v>
      </c>
      <c r="AJ54" s="416">
        <v>0</v>
      </c>
      <c r="AK54" s="415"/>
      <c r="AL54" s="416"/>
      <c r="AM54" s="416"/>
      <c r="AN54" s="416"/>
      <c r="AO54" s="416"/>
      <c r="AP54" s="416"/>
      <c r="AQ54" s="416"/>
      <c r="AR54" s="416"/>
    </row>
    <row r="55" spans="1:44" s="409" customFormat="1" ht="9.95" customHeight="1">
      <c r="A55" s="415" t="s">
        <v>467</v>
      </c>
      <c r="B55" s="416">
        <v>29277.284</v>
      </c>
      <c r="C55" s="416">
        <v>0</v>
      </c>
      <c r="D55" s="416">
        <v>29277.284</v>
      </c>
      <c r="E55" s="416"/>
      <c r="F55" s="416">
        <v>65467.62</v>
      </c>
      <c r="G55" s="416">
        <v>0</v>
      </c>
      <c r="H55" s="416">
        <v>65467.62</v>
      </c>
      <c r="I55" s="416"/>
      <c r="J55" s="416">
        <v>24500.286</v>
      </c>
      <c r="K55" s="416">
        <v>0</v>
      </c>
      <c r="L55" s="416">
        <v>24500.286</v>
      </c>
      <c r="M55" s="415" t="s">
        <v>467</v>
      </c>
      <c r="N55" s="416">
        <v>3419.545</v>
      </c>
      <c r="O55" s="416">
        <v>0</v>
      </c>
      <c r="P55" s="416">
        <v>3419.545</v>
      </c>
      <c r="Q55" s="416"/>
      <c r="R55" s="416">
        <v>12622.322</v>
      </c>
      <c r="S55" s="416">
        <v>0</v>
      </c>
      <c r="T55" s="416">
        <v>12622.322</v>
      </c>
      <c r="U55" s="416"/>
      <c r="V55" s="416">
        <v>9951.587</v>
      </c>
      <c r="W55" s="416">
        <v>0</v>
      </c>
      <c r="X55" s="416">
        <v>9951.587</v>
      </c>
      <c r="Y55" s="415" t="s">
        <v>467</v>
      </c>
      <c r="Z55" s="416">
        <v>0</v>
      </c>
      <c r="AA55" s="416">
        <v>0</v>
      </c>
      <c r="AB55" s="416">
        <v>0</v>
      </c>
      <c r="AC55" s="416"/>
      <c r="AD55" s="416">
        <v>1584.296</v>
      </c>
      <c r="AE55" s="416">
        <v>0</v>
      </c>
      <c r="AF55" s="416">
        <v>1584.296</v>
      </c>
      <c r="AG55" s="416"/>
      <c r="AH55" s="416">
        <v>14381.516</v>
      </c>
      <c r="AI55" s="416">
        <v>0</v>
      </c>
      <c r="AJ55" s="416">
        <v>14381.516</v>
      </c>
      <c r="AK55" s="415" t="s">
        <v>467</v>
      </c>
      <c r="AL55" s="416">
        <v>77756.823</v>
      </c>
      <c r="AM55" s="416">
        <v>0</v>
      </c>
      <c r="AN55" s="416">
        <v>77756.823</v>
      </c>
      <c r="AO55" s="416"/>
      <c r="AP55" s="416">
        <v>238961.279</v>
      </c>
      <c r="AQ55" s="416">
        <v>0</v>
      </c>
      <c r="AR55" s="416">
        <v>238961.279</v>
      </c>
    </row>
    <row r="56" spans="1:44" s="414" customFormat="1" ht="5.1" customHeight="1">
      <c r="A56" s="419"/>
      <c r="B56" s="416"/>
      <c r="C56" s="416"/>
      <c r="D56" s="416"/>
      <c r="E56" s="416"/>
      <c r="F56" s="416"/>
      <c r="G56" s="416"/>
      <c r="H56" s="416"/>
      <c r="I56" s="416"/>
      <c r="J56" s="416">
        <v>0</v>
      </c>
      <c r="K56" s="416">
        <v>0</v>
      </c>
      <c r="L56" s="416">
        <v>0</v>
      </c>
      <c r="M56" s="419"/>
      <c r="N56" s="416"/>
      <c r="O56" s="416"/>
      <c r="P56" s="416"/>
      <c r="Q56" s="416"/>
      <c r="R56" s="416"/>
      <c r="S56" s="416"/>
      <c r="T56" s="416"/>
      <c r="U56" s="416"/>
      <c r="V56" s="416">
        <v>0</v>
      </c>
      <c r="W56" s="416">
        <v>0</v>
      </c>
      <c r="X56" s="416">
        <v>0</v>
      </c>
      <c r="Y56" s="419"/>
      <c r="Z56" s="416"/>
      <c r="AA56" s="416"/>
      <c r="AB56" s="416"/>
      <c r="AC56" s="416"/>
      <c r="AD56" s="416"/>
      <c r="AE56" s="416"/>
      <c r="AF56" s="416"/>
      <c r="AG56" s="416"/>
      <c r="AH56" s="416">
        <v>0</v>
      </c>
      <c r="AI56" s="416">
        <v>0</v>
      </c>
      <c r="AJ56" s="416">
        <v>0</v>
      </c>
      <c r="AK56" s="419"/>
      <c r="AL56" s="416"/>
      <c r="AM56" s="416"/>
      <c r="AN56" s="416"/>
      <c r="AO56" s="416"/>
      <c r="AP56" s="416"/>
      <c r="AQ56" s="416"/>
      <c r="AR56" s="416"/>
    </row>
    <row r="57" spans="1:44" s="409" customFormat="1" ht="9.95" customHeight="1">
      <c r="A57" s="415" t="s">
        <v>468</v>
      </c>
      <c r="B57" s="416">
        <v>207131.461</v>
      </c>
      <c r="C57" s="416">
        <v>564.356</v>
      </c>
      <c r="D57" s="416">
        <v>207695.817</v>
      </c>
      <c r="E57" s="416"/>
      <c r="F57" s="416">
        <v>86831.204</v>
      </c>
      <c r="G57" s="416">
        <v>3.238</v>
      </c>
      <c r="H57" s="416">
        <v>86834.443</v>
      </c>
      <c r="I57" s="416"/>
      <c r="J57" s="416">
        <v>50098.356</v>
      </c>
      <c r="K57" s="416">
        <v>-6.263</v>
      </c>
      <c r="L57" s="416">
        <v>50092.092</v>
      </c>
      <c r="M57" s="415" t="s">
        <v>468</v>
      </c>
      <c r="N57" s="416">
        <v>70309.02</v>
      </c>
      <c r="O57" s="416">
        <v>621.243</v>
      </c>
      <c r="P57" s="416">
        <v>70930.263</v>
      </c>
      <c r="Q57" s="416"/>
      <c r="R57" s="416">
        <v>18818.523</v>
      </c>
      <c r="S57" s="416">
        <v>1072.517</v>
      </c>
      <c r="T57" s="416">
        <v>19891.041</v>
      </c>
      <c r="U57" s="416"/>
      <c r="V57" s="416">
        <v>73057.255</v>
      </c>
      <c r="W57" s="416">
        <v>2170.919</v>
      </c>
      <c r="X57" s="416">
        <v>75228.175</v>
      </c>
      <c r="Y57" s="415" t="s">
        <v>468</v>
      </c>
      <c r="Z57" s="416">
        <v>2059.969</v>
      </c>
      <c r="AA57" s="416">
        <v>659.936</v>
      </c>
      <c r="AB57" s="416">
        <v>2719.906</v>
      </c>
      <c r="AC57" s="416"/>
      <c r="AD57" s="416">
        <v>45851.476</v>
      </c>
      <c r="AE57" s="416">
        <v>2358.54</v>
      </c>
      <c r="AF57" s="416">
        <v>48210.017</v>
      </c>
      <c r="AG57" s="416"/>
      <c r="AH57" s="416">
        <v>6405.938</v>
      </c>
      <c r="AI57" s="416">
        <v>581.018</v>
      </c>
      <c r="AJ57" s="416">
        <v>6986.956</v>
      </c>
      <c r="AK57" s="415" t="s">
        <v>468</v>
      </c>
      <c r="AL57" s="416">
        <v>52676.734</v>
      </c>
      <c r="AM57" s="416">
        <v>914.869</v>
      </c>
      <c r="AN57" s="416">
        <v>53591.604</v>
      </c>
      <c r="AO57" s="416"/>
      <c r="AP57" s="416">
        <v>613239.936</v>
      </c>
      <c r="AQ57" s="416">
        <v>8940.373</v>
      </c>
      <c r="AR57" s="416">
        <v>622180.3140000001</v>
      </c>
    </row>
    <row r="58" spans="1:44" s="414" customFormat="1" ht="5.1" customHeight="1">
      <c r="A58" s="415"/>
      <c r="B58" s="416"/>
      <c r="C58" s="416"/>
      <c r="D58" s="416"/>
      <c r="E58" s="416"/>
      <c r="F58" s="416"/>
      <c r="G58" s="416"/>
      <c r="H58" s="416"/>
      <c r="I58" s="416"/>
      <c r="J58" s="416">
        <v>0</v>
      </c>
      <c r="K58" s="416">
        <v>0</v>
      </c>
      <c r="L58" s="416">
        <v>0</v>
      </c>
      <c r="M58" s="415"/>
      <c r="N58" s="416"/>
      <c r="O58" s="416"/>
      <c r="P58" s="416"/>
      <c r="Q58" s="416"/>
      <c r="R58" s="416"/>
      <c r="S58" s="416"/>
      <c r="T58" s="416"/>
      <c r="U58" s="416"/>
      <c r="V58" s="416">
        <v>0</v>
      </c>
      <c r="W58" s="416">
        <v>0</v>
      </c>
      <c r="X58" s="416">
        <v>0</v>
      </c>
      <c r="Y58" s="415"/>
      <c r="Z58" s="416"/>
      <c r="AA58" s="416"/>
      <c r="AB58" s="416"/>
      <c r="AC58" s="416"/>
      <c r="AD58" s="416"/>
      <c r="AE58" s="416"/>
      <c r="AF58" s="416"/>
      <c r="AG58" s="416"/>
      <c r="AH58" s="416">
        <v>0</v>
      </c>
      <c r="AI58" s="416">
        <v>0</v>
      </c>
      <c r="AJ58" s="416">
        <v>0</v>
      </c>
      <c r="AK58" s="415"/>
      <c r="AL58" s="416"/>
      <c r="AM58" s="416"/>
      <c r="AN58" s="416"/>
      <c r="AO58" s="416"/>
      <c r="AP58" s="416"/>
      <c r="AQ58" s="416"/>
      <c r="AR58" s="416"/>
    </row>
    <row r="59" spans="1:44" s="409" customFormat="1" ht="12.75" customHeight="1">
      <c r="A59" s="407" t="s">
        <v>469</v>
      </c>
      <c r="B59" s="416">
        <v>3772265.599</v>
      </c>
      <c r="C59" s="416">
        <v>126793.842</v>
      </c>
      <c r="D59" s="416">
        <v>3899059.441</v>
      </c>
      <c r="E59" s="416"/>
      <c r="F59" s="416">
        <v>3581179.956</v>
      </c>
      <c r="G59" s="416">
        <v>14375.246</v>
      </c>
      <c r="H59" s="416">
        <v>3595555.202</v>
      </c>
      <c r="I59" s="416"/>
      <c r="J59" s="416">
        <v>2488681.014</v>
      </c>
      <c r="K59" s="416">
        <v>77853.703</v>
      </c>
      <c r="L59" s="416">
        <v>2566534.717</v>
      </c>
      <c r="M59" s="407" t="s">
        <v>469</v>
      </c>
      <c r="N59" s="416">
        <v>1109193.367</v>
      </c>
      <c r="O59" s="416">
        <v>796.299</v>
      </c>
      <c r="P59" s="416">
        <v>1109989.666</v>
      </c>
      <c r="Q59" s="416"/>
      <c r="R59" s="416">
        <v>395725.62</v>
      </c>
      <c r="S59" s="416">
        <v>2389.512</v>
      </c>
      <c r="T59" s="416">
        <v>398115.132</v>
      </c>
      <c r="U59" s="416"/>
      <c r="V59" s="416">
        <v>1658854.071</v>
      </c>
      <c r="W59" s="416">
        <v>4047.551</v>
      </c>
      <c r="X59" s="416">
        <v>1662901.623</v>
      </c>
      <c r="Y59" s="407" t="s">
        <v>469</v>
      </c>
      <c r="Z59" s="416">
        <v>18564.868</v>
      </c>
      <c r="AA59" s="416">
        <v>1709.534</v>
      </c>
      <c r="AB59" s="416">
        <v>20274.403</v>
      </c>
      <c r="AC59" s="416"/>
      <c r="AD59" s="416">
        <v>548040.557</v>
      </c>
      <c r="AE59" s="416">
        <v>383491.628</v>
      </c>
      <c r="AF59" s="416">
        <v>931532.186</v>
      </c>
      <c r="AG59" s="416"/>
      <c r="AH59" s="416">
        <v>630802.532</v>
      </c>
      <c r="AI59" s="416">
        <v>11358.681</v>
      </c>
      <c r="AJ59" s="416">
        <v>642161.213</v>
      </c>
      <c r="AK59" s="407" t="s">
        <v>469</v>
      </c>
      <c r="AL59" s="416">
        <v>1108978.513</v>
      </c>
      <c r="AM59" s="416">
        <v>68679.999</v>
      </c>
      <c r="AN59" s="416">
        <v>1177658.513</v>
      </c>
      <c r="AO59" s="416"/>
      <c r="AP59" s="416">
        <v>15312286.097000001</v>
      </c>
      <c r="AQ59" s="416">
        <v>691495.9949999999</v>
      </c>
      <c r="AR59" s="416">
        <v>16003782.095999999</v>
      </c>
    </row>
    <row r="60" spans="1:44" s="414" customFormat="1" ht="2.45" customHeight="1">
      <c r="A60" s="420"/>
      <c r="B60" s="421"/>
      <c r="C60" s="421"/>
      <c r="D60" s="421"/>
      <c r="E60" s="421"/>
      <c r="F60" s="421"/>
      <c r="G60" s="421"/>
      <c r="H60" s="421"/>
      <c r="I60" s="421"/>
      <c r="J60" s="421"/>
      <c r="K60" s="421"/>
      <c r="L60" s="421"/>
      <c r="M60" s="420"/>
      <c r="N60" s="421"/>
      <c r="O60" s="421"/>
      <c r="P60" s="421"/>
      <c r="Q60" s="421"/>
      <c r="R60" s="421"/>
      <c r="S60" s="421"/>
      <c r="T60" s="421"/>
      <c r="U60" s="421"/>
      <c r="V60" s="421"/>
      <c r="W60" s="421"/>
      <c r="X60" s="421"/>
      <c r="Y60" s="420"/>
      <c r="Z60" s="421"/>
      <c r="AA60" s="421"/>
      <c r="AB60" s="421"/>
      <c r="AC60" s="421"/>
      <c r="AD60" s="421"/>
      <c r="AE60" s="421"/>
      <c r="AF60" s="421"/>
      <c r="AG60" s="421"/>
      <c r="AH60" s="421"/>
      <c r="AI60" s="421"/>
      <c r="AJ60" s="421"/>
      <c r="AK60" s="420"/>
      <c r="AL60" s="421"/>
      <c r="AM60" s="421"/>
      <c r="AN60" s="421"/>
      <c r="AO60" s="421"/>
      <c r="AP60" s="421"/>
      <c r="AQ60" s="421"/>
      <c r="AR60" s="421"/>
    </row>
    <row r="61" spans="1:44" s="384" customFormat="1" ht="7.5" customHeight="1" thickBot="1">
      <c r="A61" s="422"/>
      <c r="B61" s="423"/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4"/>
      <c r="N61" s="423"/>
      <c r="O61" s="423"/>
      <c r="P61" s="423"/>
      <c r="Q61" s="425"/>
      <c r="R61" s="423"/>
      <c r="S61" s="423"/>
      <c r="T61" s="423"/>
      <c r="U61" s="423"/>
      <c r="V61" s="423"/>
      <c r="W61" s="423"/>
      <c r="X61" s="423"/>
      <c r="Y61" s="424"/>
      <c r="Z61" s="423"/>
      <c r="AA61" s="423"/>
      <c r="AB61" s="423"/>
      <c r="AC61" s="425"/>
      <c r="AD61" s="423"/>
      <c r="AE61" s="423"/>
      <c r="AF61" s="423"/>
      <c r="AG61" s="423"/>
      <c r="AH61" s="423"/>
      <c r="AI61" s="423"/>
      <c r="AJ61" s="423"/>
      <c r="AK61" s="424"/>
      <c r="AL61" s="423"/>
      <c r="AM61" s="423"/>
      <c r="AN61" s="423"/>
      <c r="AO61" s="423"/>
      <c r="AP61" s="423"/>
      <c r="AQ61" s="423"/>
      <c r="AR61" s="423"/>
    </row>
    <row r="62" spans="1:44" s="431" customFormat="1" ht="15.75" customHeight="1" thickTop="1">
      <c r="A62" s="426" t="s">
        <v>470</v>
      </c>
      <c r="B62" s="416"/>
      <c r="C62" s="416"/>
      <c r="D62" s="416"/>
      <c r="E62" s="427"/>
      <c r="F62" s="416"/>
      <c r="G62" s="416"/>
      <c r="H62" s="416"/>
      <c r="I62" s="416"/>
      <c r="J62" s="416"/>
      <c r="K62" s="416"/>
      <c r="L62" s="416"/>
      <c r="M62" s="428" t="s">
        <v>470</v>
      </c>
      <c r="N62" s="416"/>
      <c r="O62" s="416"/>
      <c r="P62" s="416"/>
      <c r="Q62" s="429"/>
      <c r="R62" s="416"/>
      <c r="S62" s="416"/>
      <c r="T62" s="416"/>
      <c r="U62" s="416"/>
      <c r="V62" s="416"/>
      <c r="W62" s="416"/>
      <c r="X62" s="416"/>
      <c r="Y62" s="428" t="s">
        <v>470</v>
      </c>
      <c r="Z62" s="416"/>
      <c r="AA62" s="416"/>
      <c r="AB62" s="416"/>
      <c r="AC62" s="430"/>
      <c r="AD62" s="416"/>
      <c r="AE62" s="416"/>
      <c r="AF62" s="416"/>
      <c r="AG62" s="416"/>
      <c r="AH62" s="416"/>
      <c r="AI62" s="416"/>
      <c r="AJ62" s="416"/>
      <c r="AK62" s="428" t="s">
        <v>470</v>
      </c>
      <c r="AL62" s="416"/>
      <c r="AM62" s="416"/>
      <c r="AN62" s="416"/>
      <c r="AO62" s="416"/>
      <c r="AP62" s="416"/>
      <c r="AQ62" s="416"/>
      <c r="AR62" s="416"/>
    </row>
    <row r="63" spans="1:44" s="431" customFormat="1" ht="12" customHeight="1">
      <c r="A63" s="432"/>
      <c r="B63" s="416"/>
      <c r="C63" s="416"/>
      <c r="D63" s="416"/>
      <c r="E63" s="427"/>
      <c r="F63" s="427"/>
      <c r="G63" s="427"/>
      <c r="H63" s="427"/>
      <c r="I63" s="427"/>
      <c r="J63" s="427"/>
      <c r="K63" s="427"/>
      <c r="L63" s="427"/>
      <c r="M63" s="428"/>
      <c r="N63" s="429"/>
      <c r="O63" s="429"/>
      <c r="P63" s="429"/>
      <c r="Q63" s="429"/>
      <c r="R63" s="429"/>
      <c r="S63" s="429"/>
      <c r="T63" s="429"/>
      <c r="U63" s="429"/>
      <c r="V63" s="429"/>
      <c r="W63" s="429"/>
      <c r="X63" s="429"/>
      <c r="Y63" s="428"/>
      <c r="Z63" s="430"/>
      <c r="AA63" s="430"/>
      <c r="AB63" s="430"/>
      <c r="AC63" s="430"/>
      <c r="AD63" s="430"/>
      <c r="AE63" s="430"/>
      <c r="AF63" s="427"/>
      <c r="AG63" s="427"/>
      <c r="AH63" s="427"/>
      <c r="AI63" s="427"/>
      <c r="AJ63" s="427"/>
      <c r="AK63" s="428"/>
      <c r="AL63" s="430"/>
      <c r="AM63" s="430"/>
      <c r="AN63" s="430"/>
      <c r="AO63" s="430"/>
      <c r="AP63" s="430"/>
      <c r="AQ63" s="430"/>
      <c r="AR63" s="430"/>
    </row>
    <row r="64" spans="1:44" s="438" customFormat="1" ht="11.25" customHeight="1">
      <c r="A64" s="433"/>
      <c r="B64" s="434"/>
      <c r="C64" s="434"/>
      <c r="D64" s="434"/>
      <c r="E64" s="434"/>
      <c r="F64" s="434"/>
      <c r="G64" s="434"/>
      <c r="H64" s="434"/>
      <c r="I64" s="434"/>
      <c r="J64" s="434"/>
      <c r="K64" s="434"/>
      <c r="L64" s="434"/>
      <c r="M64" s="428"/>
      <c r="N64" s="435"/>
      <c r="O64" s="435"/>
      <c r="P64" s="435"/>
      <c r="Q64" s="435"/>
      <c r="R64" s="435"/>
      <c r="S64" s="435"/>
      <c r="T64" s="435"/>
      <c r="U64" s="435"/>
      <c r="V64" s="435"/>
      <c r="W64" s="435"/>
      <c r="X64" s="435"/>
      <c r="Y64" s="436"/>
      <c r="Z64" s="437"/>
      <c r="AA64" s="437"/>
      <c r="AB64" s="437"/>
      <c r="AC64" s="437"/>
      <c r="AD64" s="437"/>
      <c r="AE64" s="437"/>
      <c r="AF64" s="437"/>
      <c r="AG64" s="437"/>
      <c r="AH64" s="437"/>
      <c r="AI64" s="437"/>
      <c r="AJ64" s="437"/>
      <c r="AK64" s="428"/>
      <c r="AL64" s="437"/>
      <c r="AM64" s="437"/>
      <c r="AN64" s="437"/>
      <c r="AO64" s="437"/>
      <c r="AP64" s="437"/>
      <c r="AQ64" s="437"/>
      <c r="AR64" s="437"/>
    </row>
    <row r="65" spans="1:44" s="384" customFormat="1" ht="0.75" customHeight="1" hidden="1">
      <c r="A65" s="439"/>
      <c r="B65" s="439"/>
      <c r="C65" s="439"/>
      <c r="D65" s="439"/>
      <c r="E65" s="439"/>
      <c r="F65" s="439"/>
      <c r="G65" s="439"/>
      <c r="H65" s="439"/>
      <c r="I65" s="439"/>
      <c r="J65" s="439"/>
      <c r="K65" s="439"/>
      <c r="L65" s="439"/>
      <c r="M65" s="440"/>
      <c r="N65" s="441"/>
      <c r="O65" s="441"/>
      <c r="P65" s="441"/>
      <c r="Q65" s="441"/>
      <c r="R65" s="441"/>
      <c r="S65" s="441"/>
      <c r="T65" s="441"/>
      <c r="U65" s="441"/>
      <c r="V65" s="441"/>
      <c r="W65" s="441"/>
      <c r="X65" s="441"/>
      <c r="Y65" s="440"/>
      <c r="Z65" s="442"/>
      <c r="AA65" s="442"/>
      <c r="AB65" s="442"/>
      <c r="AC65" s="442"/>
      <c r="AD65" s="442"/>
      <c r="AE65" s="442"/>
      <c r="AF65" s="442"/>
      <c r="AG65" s="442"/>
      <c r="AH65" s="442"/>
      <c r="AI65" s="442"/>
      <c r="AJ65" s="442"/>
      <c r="AK65" s="443"/>
      <c r="AL65" s="442"/>
      <c r="AM65" s="442"/>
      <c r="AN65" s="442"/>
      <c r="AO65" s="442"/>
      <c r="AP65" s="442"/>
      <c r="AQ65" s="442"/>
      <c r="AR65" s="442"/>
    </row>
    <row r="66" spans="1:44" s="384" customFormat="1" ht="0.75" customHeight="1">
      <c r="A66" s="439"/>
      <c r="B66" s="439"/>
      <c r="C66" s="439"/>
      <c r="D66" s="439"/>
      <c r="E66" s="439"/>
      <c r="F66" s="439"/>
      <c r="G66" s="439"/>
      <c r="H66" s="439"/>
      <c r="I66" s="439"/>
      <c r="J66" s="439"/>
      <c r="K66" s="439"/>
      <c r="L66" s="439"/>
      <c r="M66" s="443"/>
      <c r="N66" s="441"/>
      <c r="O66" s="441"/>
      <c r="P66" s="441"/>
      <c r="Q66" s="441"/>
      <c r="R66" s="441"/>
      <c r="S66" s="441"/>
      <c r="T66" s="441"/>
      <c r="U66" s="441"/>
      <c r="V66" s="441"/>
      <c r="W66" s="441"/>
      <c r="X66" s="441"/>
      <c r="Y66" s="440"/>
      <c r="Z66" s="442"/>
      <c r="AA66" s="442"/>
      <c r="AB66" s="443"/>
      <c r="AC66" s="443"/>
      <c r="AD66" s="442"/>
      <c r="AE66" s="442"/>
      <c r="AF66" s="442"/>
      <c r="AG66" s="442"/>
      <c r="AH66" s="442"/>
      <c r="AI66" s="442"/>
      <c r="AJ66" s="442"/>
      <c r="AK66" s="443"/>
      <c r="AL66" s="442"/>
      <c r="AM66" s="442"/>
      <c r="AN66" s="442"/>
      <c r="AO66" s="442"/>
      <c r="AP66" s="442"/>
      <c r="AQ66" s="442"/>
      <c r="AR66" s="442"/>
    </row>
    <row r="67" spans="1:44" s="384" customFormat="1" ht="0.75" customHeight="1">
      <c r="A67" s="444"/>
      <c r="B67" s="445"/>
      <c r="C67" s="445"/>
      <c r="D67" s="444"/>
      <c r="E67" s="444"/>
      <c r="F67" s="444"/>
      <c r="G67" s="444"/>
      <c r="H67" s="444"/>
      <c r="I67" s="444"/>
      <c r="J67" s="444"/>
      <c r="K67" s="444"/>
      <c r="L67" s="444"/>
      <c r="M67" s="446"/>
      <c r="N67" s="447"/>
      <c r="O67" s="447"/>
      <c r="P67" s="447"/>
      <c r="Q67" s="447"/>
      <c r="R67" s="447"/>
      <c r="S67" s="447"/>
      <c r="T67" s="447"/>
      <c r="U67" s="447"/>
      <c r="V67" s="447"/>
      <c r="W67" s="447"/>
      <c r="X67" s="447"/>
      <c r="Y67" s="446"/>
      <c r="Z67" s="448"/>
      <c r="AA67" s="448"/>
      <c r="AB67" s="449"/>
      <c r="AC67" s="449"/>
      <c r="AD67" s="449"/>
      <c r="AE67" s="449"/>
      <c r="AF67" s="449"/>
      <c r="AG67" s="449"/>
      <c r="AH67" s="449"/>
      <c r="AI67" s="449"/>
      <c r="AJ67" s="449"/>
      <c r="AK67" s="446"/>
      <c r="AL67" s="449"/>
      <c r="AM67" s="449"/>
      <c r="AN67" s="449"/>
      <c r="AO67" s="449"/>
      <c r="AP67" s="448"/>
      <c r="AQ67" s="448"/>
      <c r="AR67" s="448"/>
    </row>
    <row r="68" spans="1:44" s="385" customFormat="1" ht="27" customHeight="1">
      <c r="A68" s="1303" t="s">
        <v>418</v>
      </c>
      <c r="B68" s="1303"/>
      <c r="C68" s="1303"/>
      <c r="D68" s="1303"/>
      <c r="E68" s="1303"/>
      <c r="F68" s="1303"/>
      <c r="G68" s="1303"/>
      <c r="H68" s="1303"/>
      <c r="I68" s="1303"/>
      <c r="J68" s="1303"/>
      <c r="K68" s="1303"/>
      <c r="L68" s="1303"/>
      <c r="M68" s="1303" t="s">
        <v>418</v>
      </c>
      <c r="N68" s="1303"/>
      <c r="O68" s="1303"/>
      <c r="P68" s="1303"/>
      <c r="Q68" s="1303"/>
      <c r="R68" s="1303"/>
      <c r="S68" s="1303"/>
      <c r="T68" s="1303"/>
      <c r="U68" s="1303"/>
      <c r="V68" s="1303"/>
      <c r="W68" s="1303"/>
      <c r="X68" s="1303"/>
      <c r="Y68" s="1303" t="s">
        <v>418</v>
      </c>
      <c r="Z68" s="1303"/>
      <c r="AA68" s="1303"/>
      <c r="AB68" s="1303"/>
      <c r="AC68" s="1303"/>
      <c r="AD68" s="1303"/>
      <c r="AE68" s="1303"/>
      <c r="AF68" s="1303"/>
      <c r="AG68" s="1303"/>
      <c r="AH68" s="1303"/>
      <c r="AI68" s="1303"/>
      <c r="AJ68" s="1303"/>
      <c r="AK68" s="1303" t="s">
        <v>418</v>
      </c>
      <c r="AL68" s="1303"/>
      <c r="AM68" s="1303"/>
      <c r="AN68" s="1303"/>
      <c r="AO68" s="1303"/>
      <c r="AP68" s="1303"/>
      <c r="AQ68" s="1303"/>
      <c r="AR68" s="1303"/>
    </row>
    <row r="69" spans="1:44" s="386" customFormat="1" ht="18" customHeight="1">
      <c r="A69" s="1298">
        <v>44165</v>
      </c>
      <c r="B69" s="1298"/>
      <c r="C69" s="1298"/>
      <c r="D69" s="1298"/>
      <c r="E69" s="1298"/>
      <c r="F69" s="1298"/>
      <c r="G69" s="1298"/>
      <c r="H69" s="1298"/>
      <c r="I69" s="1298"/>
      <c r="J69" s="1298"/>
      <c r="K69" s="1298"/>
      <c r="L69" s="1298"/>
      <c r="M69" s="1298">
        <v>44165</v>
      </c>
      <c r="N69" s="1298"/>
      <c r="O69" s="1298"/>
      <c r="P69" s="1298"/>
      <c r="Q69" s="1298"/>
      <c r="R69" s="1298"/>
      <c r="S69" s="1298"/>
      <c r="T69" s="1298"/>
      <c r="U69" s="1298"/>
      <c r="V69" s="1298"/>
      <c r="W69" s="1298"/>
      <c r="X69" s="1298"/>
      <c r="Y69" s="1299">
        <v>44165</v>
      </c>
      <c r="Z69" s="1299"/>
      <c r="AA69" s="1299"/>
      <c r="AB69" s="1299"/>
      <c r="AC69" s="1299"/>
      <c r="AD69" s="1299"/>
      <c r="AE69" s="1299"/>
      <c r="AF69" s="1299"/>
      <c r="AG69" s="1299"/>
      <c r="AH69" s="1299"/>
      <c r="AI69" s="1299"/>
      <c r="AJ69" s="1299"/>
      <c r="AK69" s="1299">
        <v>44165</v>
      </c>
      <c r="AL69" s="1299"/>
      <c r="AM69" s="1299"/>
      <c r="AN69" s="1299"/>
      <c r="AO69" s="1299"/>
      <c r="AP69" s="1299"/>
      <c r="AQ69" s="1299"/>
      <c r="AR69" s="1299"/>
    </row>
    <row r="70" spans="1:44" s="387" customFormat="1" ht="15" customHeight="1">
      <c r="A70" s="1300" t="s">
        <v>419</v>
      </c>
      <c r="B70" s="1300"/>
      <c r="C70" s="1300"/>
      <c r="D70" s="1300"/>
      <c r="E70" s="1300"/>
      <c r="F70" s="1300"/>
      <c r="G70" s="1300"/>
      <c r="H70" s="1300"/>
      <c r="I70" s="1300"/>
      <c r="J70" s="1300"/>
      <c r="K70" s="1300"/>
      <c r="L70" s="1300"/>
      <c r="M70" s="1300" t="s">
        <v>419</v>
      </c>
      <c r="N70" s="1300"/>
      <c r="O70" s="1300"/>
      <c r="P70" s="1300"/>
      <c r="Q70" s="1300"/>
      <c r="R70" s="1300"/>
      <c r="S70" s="1300"/>
      <c r="T70" s="1300"/>
      <c r="U70" s="1300"/>
      <c r="V70" s="1300"/>
      <c r="W70" s="1300"/>
      <c r="X70" s="1300"/>
      <c r="Y70" s="1300" t="s">
        <v>419</v>
      </c>
      <c r="Z70" s="1300"/>
      <c r="AA70" s="1300"/>
      <c r="AB70" s="1300"/>
      <c r="AC70" s="1300"/>
      <c r="AD70" s="1300"/>
      <c r="AE70" s="1300"/>
      <c r="AF70" s="1300"/>
      <c r="AG70" s="1300"/>
      <c r="AH70" s="1300"/>
      <c r="AI70" s="1300"/>
      <c r="AJ70" s="1300"/>
      <c r="AK70" s="1300" t="s">
        <v>419</v>
      </c>
      <c r="AL70" s="1300"/>
      <c r="AM70" s="1300"/>
      <c r="AN70" s="1300"/>
      <c r="AO70" s="1300"/>
      <c r="AP70" s="1300"/>
      <c r="AQ70" s="1300"/>
      <c r="AR70" s="1300"/>
    </row>
    <row r="71" spans="1:44" s="384" customFormat="1" ht="3.95" customHeight="1" thickBot="1">
      <c r="A71" s="450"/>
      <c r="B71" s="451"/>
      <c r="C71" s="450"/>
      <c r="D71" s="450"/>
      <c r="E71" s="450"/>
      <c r="F71" s="450"/>
      <c r="G71" s="450"/>
      <c r="H71" s="450"/>
      <c r="I71" s="450"/>
      <c r="J71" s="450"/>
      <c r="K71" s="450"/>
      <c r="L71" s="450"/>
      <c r="M71" s="393"/>
      <c r="N71" s="452"/>
      <c r="O71" s="452"/>
      <c r="P71" s="452"/>
      <c r="Q71" s="452"/>
      <c r="R71" s="452"/>
      <c r="S71" s="452"/>
      <c r="T71" s="452"/>
      <c r="U71" s="452"/>
      <c r="V71" s="452"/>
      <c r="W71" s="452"/>
      <c r="X71" s="452"/>
      <c r="Y71" s="393"/>
      <c r="Z71" s="453"/>
      <c r="AA71" s="394"/>
      <c r="AB71" s="454"/>
      <c r="AC71" s="454"/>
      <c r="AD71" s="393"/>
      <c r="AE71" s="393"/>
      <c r="AF71" s="393"/>
      <c r="AG71" s="393"/>
      <c r="AH71" s="393"/>
      <c r="AI71" s="393"/>
      <c r="AJ71" s="393"/>
      <c r="AK71" s="393"/>
      <c r="AL71" s="393"/>
      <c r="AM71" s="393"/>
      <c r="AN71" s="393"/>
      <c r="AO71" s="393"/>
      <c r="AP71" s="393"/>
      <c r="AQ71" s="393"/>
      <c r="AR71" s="392"/>
    </row>
    <row r="72" spans="1:44" s="384" customFormat="1" ht="29.25" customHeight="1" thickTop="1">
      <c r="A72" s="1296" t="s">
        <v>471</v>
      </c>
      <c r="B72" s="1295" t="s">
        <v>28</v>
      </c>
      <c r="C72" s="1295"/>
      <c r="D72" s="1295"/>
      <c r="E72" s="395"/>
      <c r="F72" s="1295" t="s">
        <v>29</v>
      </c>
      <c r="G72" s="1295"/>
      <c r="H72" s="1295"/>
      <c r="I72" s="396"/>
      <c r="J72" s="1295" t="s">
        <v>30</v>
      </c>
      <c r="K72" s="1295"/>
      <c r="L72" s="1295"/>
      <c r="M72" s="1296" t="s">
        <v>471</v>
      </c>
      <c r="N72" s="1295" t="s">
        <v>421</v>
      </c>
      <c r="O72" s="1295"/>
      <c r="P72" s="1295"/>
      <c r="Q72" s="397"/>
      <c r="R72" s="1295" t="s">
        <v>32</v>
      </c>
      <c r="S72" s="1295"/>
      <c r="T72" s="1295"/>
      <c r="U72" s="396"/>
      <c r="V72" s="1295" t="s">
        <v>33</v>
      </c>
      <c r="W72" s="1295"/>
      <c r="X72" s="1295"/>
      <c r="Y72" s="1296" t="s">
        <v>471</v>
      </c>
      <c r="Z72" s="1295" t="s">
        <v>422</v>
      </c>
      <c r="AA72" s="1295"/>
      <c r="AB72" s="1295"/>
      <c r="AC72" s="397"/>
      <c r="AD72" s="1295" t="s">
        <v>423</v>
      </c>
      <c r="AE72" s="1295"/>
      <c r="AF72" s="1295"/>
      <c r="AG72" s="396"/>
      <c r="AH72" s="1295" t="s">
        <v>424</v>
      </c>
      <c r="AI72" s="1295"/>
      <c r="AJ72" s="1295"/>
      <c r="AK72" s="1296" t="s">
        <v>471</v>
      </c>
      <c r="AL72" s="1295" t="s">
        <v>37</v>
      </c>
      <c r="AM72" s="1295"/>
      <c r="AN72" s="1295"/>
      <c r="AO72" s="398"/>
      <c r="AP72" s="1294" t="s">
        <v>425</v>
      </c>
      <c r="AQ72" s="1294"/>
      <c r="AR72" s="1294"/>
    </row>
    <row r="73" spans="1:44" s="384" customFormat="1" ht="12" customHeight="1">
      <c r="A73" s="1297"/>
      <c r="B73" s="455" t="s">
        <v>426</v>
      </c>
      <c r="C73" s="456" t="s">
        <v>427</v>
      </c>
      <c r="D73" s="456" t="s">
        <v>428</v>
      </c>
      <c r="E73" s="455"/>
      <c r="F73" s="456" t="s">
        <v>426</v>
      </c>
      <c r="G73" s="456" t="s">
        <v>427</v>
      </c>
      <c r="H73" s="456" t="s">
        <v>428</v>
      </c>
      <c r="I73" s="455"/>
      <c r="J73" s="402" t="s">
        <v>426</v>
      </c>
      <c r="K73" s="403" t="s">
        <v>427</v>
      </c>
      <c r="L73" s="402" t="s">
        <v>428</v>
      </c>
      <c r="M73" s="1297"/>
      <c r="N73" s="402" t="s">
        <v>426</v>
      </c>
      <c r="O73" s="403" t="s">
        <v>427</v>
      </c>
      <c r="P73" s="402" t="s">
        <v>428</v>
      </c>
      <c r="Q73" s="402"/>
      <c r="R73" s="402" t="s">
        <v>426</v>
      </c>
      <c r="S73" s="403" t="s">
        <v>427</v>
      </c>
      <c r="T73" s="402" t="s">
        <v>428</v>
      </c>
      <c r="U73" s="402"/>
      <c r="V73" s="403" t="s">
        <v>426</v>
      </c>
      <c r="W73" s="403" t="s">
        <v>427</v>
      </c>
      <c r="X73" s="403" t="s">
        <v>428</v>
      </c>
      <c r="Y73" s="1297"/>
      <c r="Z73" s="402" t="s">
        <v>426</v>
      </c>
      <c r="AA73" s="403" t="s">
        <v>427</v>
      </c>
      <c r="AB73" s="402" t="s">
        <v>428</v>
      </c>
      <c r="AC73" s="402"/>
      <c r="AD73" s="403" t="s">
        <v>426</v>
      </c>
      <c r="AE73" s="403" t="s">
        <v>427</v>
      </c>
      <c r="AF73" s="403" t="s">
        <v>428</v>
      </c>
      <c r="AG73" s="402"/>
      <c r="AH73" s="402" t="s">
        <v>426</v>
      </c>
      <c r="AI73" s="403" t="s">
        <v>427</v>
      </c>
      <c r="AJ73" s="403" t="s">
        <v>428</v>
      </c>
      <c r="AK73" s="1297"/>
      <c r="AL73" s="403" t="s">
        <v>426</v>
      </c>
      <c r="AM73" s="403" t="s">
        <v>427</v>
      </c>
      <c r="AN73" s="403" t="s">
        <v>428</v>
      </c>
      <c r="AO73" s="402"/>
      <c r="AP73" s="403" t="s">
        <v>426</v>
      </c>
      <c r="AQ73" s="403" t="s">
        <v>427</v>
      </c>
      <c r="AR73" s="403" t="s">
        <v>428</v>
      </c>
    </row>
    <row r="74" spans="1:44" s="384" customFormat="1" ht="3" customHeight="1">
      <c r="A74" s="457"/>
      <c r="B74" s="458"/>
      <c r="C74" s="458"/>
      <c r="D74" s="458"/>
      <c r="E74" s="458"/>
      <c r="F74" s="458"/>
      <c r="G74" s="458"/>
      <c r="H74" s="458"/>
      <c r="I74" s="458"/>
      <c r="J74" s="458"/>
      <c r="K74" s="458"/>
      <c r="L74" s="458"/>
      <c r="M74" s="406"/>
      <c r="N74" s="459"/>
      <c r="O74" s="459"/>
      <c r="P74" s="459"/>
      <c r="Q74" s="459"/>
      <c r="R74" s="459"/>
      <c r="S74" s="459"/>
      <c r="T74" s="459"/>
      <c r="U74" s="459"/>
      <c r="V74" s="459"/>
      <c r="W74" s="459"/>
      <c r="X74" s="459"/>
      <c r="Y74" s="406"/>
      <c r="Z74" s="459"/>
      <c r="AA74" s="459"/>
      <c r="AB74" s="459"/>
      <c r="AC74" s="459"/>
      <c r="AD74" s="459"/>
      <c r="AE74" s="459"/>
      <c r="AF74" s="459"/>
      <c r="AG74" s="459"/>
      <c r="AH74" s="459"/>
      <c r="AI74" s="459"/>
      <c r="AJ74" s="459"/>
      <c r="AK74" s="406"/>
      <c r="AL74" s="459"/>
      <c r="AM74" s="459"/>
      <c r="AN74" s="459"/>
      <c r="AO74" s="459"/>
      <c r="AP74" s="459"/>
      <c r="AQ74" s="459"/>
      <c r="AR74" s="459"/>
    </row>
    <row r="75" spans="1:44" s="409" customFormat="1" ht="9.95" customHeight="1">
      <c r="A75" s="407" t="s">
        <v>472</v>
      </c>
      <c r="B75" s="408">
        <v>2209955.688</v>
      </c>
      <c r="C75" s="408">
        <v>123991.087</v>
      </c>
      <c r="D75" s="408">
        <v>2333946.775</v>
      </c>
      <c r="E75" s="408"/>
      <c r="F75" s="408">
        <v>1945177.394</v>
      </c>
      <c r="G75" s="408">
        <v>2754.606</v>
      </c>
      <c r="H75" s="408">
        <v>1947932.001</v>
      </c>
      <c r="I75" s="408"/>
      <c r="J75" s="408">
        <v>1589494.431</v>
      </c>
      <c r="K75" s="408">
        <v>28755.553</v>
      </c>
      <c r="L75" s="408">
        <v>1618249.984</v>
      </c>
      <c r="M75" s="407" t="s">
        <v>472</v>
      </c>
      <c r="N75" s="408">
        <v>518823.627</v>
      </c>
      <c r="O75" s="408">
        <v>0</v>
      </c>
      <c r="P75" s="408">
        <v>518823.627</v>
      </c>
      <c r="Q75" s="408"/>
      <c r="R75" s="408">
        <v>262937.714</v>
      </c>
      <c r="S75" s="408">
        <v>2209.963</v>
      </c>
      <c r="T75" s="408">
        <v>265147.678</v>
      </c>
      <c r="U75" s="408"/>
      <c r="V75" s="408">
        <v>565529.776</v>
      </c>
      <c r="W75" s="408">
        <v>0</v>
      </c>
      <c r="X75" s="408">
        <v>565529.776</v>
      </c>
      <c r="Y75" s="407" t="s">
        <v>472</v>
      </c>
      <c r="Z75" s="408">
        <v>0</v>
      </c>
      <c r="AA75" s="408">
        <v>0</v>
      </c>
      <c r="AB75" s="408">
        <v>0</v>
      </c>
      <c r="AC75" s="408"/>
      <c r="AD75" s="408">
        <v>0</v>
      </c>
      <c r="AE75" s="408">
        <v>0</v>
      </c>
      <c r="AF75" s="408">
        <v>0</v>
      </c>
      <c r="AG75" s="408"/>
      <c r="AH75" s="408">
        <v>445836.362</v>
      </c>
      <c r="AI75" s="408">
        <v>6688.118</v>
      </c>
      <c r="AJ75" s="408">
        <v>452524.48</v>
      </c>
      <c r="AK75" s="407" t="s">
        <v>472</v>
      </c>
      <c r="AL75" s="408">
        <v>757214.888</v>
      </c>
      <c r="AM75" s="408">
        <v>31182.674</v>
      </c>
      <c r="AN75" s="408">
        <v>788397.562</v>
      </c>
      <c r="AO75" s="408"/>
      <c r="AP75" s="408">
        <v>8294969.88</v>
      </c>
      <c r="AQ75" s="408">
        <v>195582.00099999996</v>
      </c>
      <c r="AR75" s="408">
        <v>8490551.883000001</v>
      </c>
    </row>
    <row r="76" spans="1:44" s="409" customFormat="1" ht="5.1" customHeight="1">
      <c r="A76" s="415"/>
      <c r="B76" s="416"/>
      <c r="C76" s="416"/>
      <c r="D76" s="416"/>
      <c r="E76" s="416"/>
      <c r="F76" s="416"/>
      <c r="G76" s="416"/>
      <c r="H76" s="416"/>
      <c r="I76" s="416"/>
      <c r="J76" s="416">
        <v>0</v>
      </c>
      <c r="K76" s="416">
        <v>0</v>
      </c>
      <c r="L76" s="416">
        <v>0</v>
      </c>
      <c r="M76" s="415"/>
      <c r="N76" s="416"/>
      <c r="O76" s="416"/>
      <c r="P76" s="416"/>
      <c r="Q76" s="416"/>
      <c r="R76" s="416"/>
      <c r="S76" s="416"/>
      <c r="T76" s="416"/>
      <c r="U76" s="416"/>
      <c r="V76" s="416">
        <v>0</v>
      </c>
      <c r="W76" s="416">
        <v>0</v>
      </c>
      <c r="X76" s="416">
        <v>0</v>
      </c>
      <c r="Y76" s="415"/>
      <c r="Z76" s="416"/>
      <c r="AA76" s="416"/>
      <c r="AB76" s="416"/>
      <c r="AC76" s="416"/>
      <c r="AD76" s="416"/>
      <c r="AE76" s="416"/>
      <c r="AF76" s="416"/>
      <c r="AG76" s="416"/>
      <c r="AH76" s="416">
        <v>0</v>
      </c>
      <c r="AI76" s="416">
        <v>0</v>
      </c>
      <c r="AJ76" s="416">
        <v>0</v>
      </c>
      <c r="AK76" s="415"/>
      <c r="AL76" s="416"/>
      <c r="AM76" s="416"/>
      <c r="AN76" s="416"/>
      <c r="AO76" s="416"/>
      <c r="AP76" s="416"/>
      <c r="AQ76" s="416"/>
      <c r="AR76" s="416"/>
    </row>
    <row r="77" spans="1:44" s="409" customFormat="1" ht="9.95" customHeight="1">
      <c r="A77" s="415" t="s">
        <v>473</v>
      </c>
      <c r="B77" s="416">
        <v>827.913</v>
      </c>
      <c r="C77" s="416">
        <v>2163.433</v>
      </c>
      <c r="D77" s="416">
        <v>2991.347</v>
      </c>
      <c r="E77" s="416"/>
      <c r="F77" s="416">
        <v>0</v>
      </c>
      <c r="G77" s="416">
        <v>0</v>
      </c>
      <c r="H77" s="416">
        <v>0</v>
      </c>
      <c r="I77" s="416"/>
      <c r="J77" s="416">
        <v>0</v>
      </c>
      <c r="K77" s="416">
        <v>0</v>
      </c>
      <c r="L77" s="416">
        <v>0</v>
      </c>
      <c r="M77" s="415" t="s">
        <v>473</v>
      </c>
      <c r="N77" s="416">
        <v>0</v>
      </c>
      <c r="O77" s="416">
        <v>0</v>
      </c>
      <c r="P77" s="416">
        <v>0</v>
      </c>
      <c r="Q77" s="416"/>
      <c r="R77" s="416">
        <v>0</v>
      </c>
      <c r="S77" s="416">
        <v>0</v>
      </c>
      <c r="T77" s="416">
        <v>0</v>
      </c>
      <c r="U77" s="416"/>
      <c r="V77" s="416">
        <v>0</v>
      </c>
      <c r="W77" s="416">
        <v>0</v>
      </c>
      <c r="X77" s="416">
        <v>0</v>
      </c>
      <c r="Y77" s="415" t="s">
        <v>473</v>
      </c>
      <c r="Z77" s="416">
        <v>0</v>
      </c>
      <c r="AA77" s="416">
        <v>0</v>
      </c>
      <c r="AB77" s="416">
        <v>0</v>
      </c>
      <c r="AC77" s="416"/>
      <c r="AD77" s="416">
        <v>0</v>
      </c>
      <c r="AE77" s="416">
        <v>0</v>
      </c>
      <c r="AF77" s="416">
        <v>0</v>
      </c>
      <c r="AG77" s="416"/>
      <c r="AH77" s="416">
        <v>0</v>
      </c>
      <c r="AI77" s="416">
        <v>0</v>
      </c>
      <c r="AJ77" s="416">
        <v>0</v>
      </c>
      <c r="AK77" s="415" t="s">
        <v>473</v>
      </c>
      <c r="AL77" s="416">
        <v>0</v>
      </c>
      <c r="AM77" s="416">
        <v>0</v>
      </c>
      <c r="AN77" s="416">
        <v>0</v>
      </c>
      <c r="AO77" s="416"/>
      <c r="AP77" s="416">
        <v>827.913</v>
      </c>
      <c r="AQ77" s="416">
        <v>2163.433</v>
      </c>
      <c r="AR77" s="416">
        <v>2991.347</v>
      </c>
    </row>
    <row r="78" spans="1:44" s="409" customFormat="1" ht="9.95" customHeight="1">
      <c r="A78" s="415" t="s">
        <v>474</v>
      </c>
      <c r="B78" s="416">
        <v>377658.254</v>
      </c>
      <c r="C78" s="416">
        <v>22525.325</v>
      </c>
      <c r="D78" s="416">
        <v>400183.579</v>
      </c>
      <c r="E78" s="416"/>
      <c r="F78" s="416">
        <v>276945.948</v>
      </c>
      <c r="G78" s="416">
        <v>1677.301</v>
      </c>
      <c r="H78" s="416">
        <v>278623.249</v>
      </c>
      <c r="I78" s="416"/>
      <c r="J78" s="416">
        <v>240740.221</v>
      </c>
      <c r="K78" s="416">
        <v>11540.278</v>
      </c>
      <c r="L78" s="416">
        <v>252280.5</v>
      </c>
      <c r="M78" s="415" t="s">
        <v>474</v>
      </c>
      <c r="N78" s="416">
        <v>0</v>
      </c>
      <c r="O78" s="416">
        <v>0</v>
      </c>
      <c r="P78" s="416">
        <v>0</v>
      </c>
      <c r="Q78" s="416"/>
      <c r="R78" s="416">
        <v>20369.869</v>
      </c>
      <c r="S78" s="416">
        <v>704.679</v>
      </c>
      <c r="T78" s="416">
        <v>21074.548</v>
      </c>
      <c r="U78" s="416"/>
      <c r="V78" s="416">
        <v>0</v>
      </c>
      <c r="W78" s="416">
        <v>0</v>
      </c>
      <c r="X78" s="416">
        <v>0</v>
      </c>
      <c r="Y78" s="415" t="s">
        <v>474</v>
      </c>
      <c r="Z78" s="416">
        <v>0</v>
      </c>
      <c r="AA78" s="416">
        <v>0</v>
      </c>
      <c r="AB78" s="416">
        <v>0</v>
      </c>
      <c r="AC78" s="416"/>
      <c r="AD78" s="416">
        <v>0</v>
      </c>
      <c r="AE78" s="416">
        <v>0</v>
      </c>
      <c r="AF78" s="416">
        <v>0</v>
      </c>
      <c r="AG78" s="416"/>
      <c r="AH78" s="416">
        <v>22132.022</v>
      </c>
      <c r="AI78" s="416">
        <v>4072.08</v>
      </c>
      <c r="AJ78" s="416">
        <v>26204.102</v>
      </c>
      <c r="AK78" s="415" t="s">
        <v>474</v>
      </c>
      <c r="AL78" s="416">
        <v>112290.845</v>
      </c>
      <c r="AM78" s="416">
        <v>16501.995</v>
      </c>
      <c r="AN78" s="416">
        <v>128792.841</v>
      </c>
      <c r="AO78" s="416"/>
      <c r="AP78" s="416">
        <v>1050137.159</v>
      </c>
      <c r="AQ78" s="416">
        <v>57021.657999999996</v>
      </c>
      <c r="AR78" s="416">
        <v>1107158.819</v>
      </c>
    </row>
    <row r="79" spans="1:44" s="409" customFormat="1" ht="9.95" customHeight="1">
      <c r="A79" s="415" t="s">
        <v>475</v>
      </c>
      <c r="B79" s="416">
        <v>1797486.545</v>
      </c>
      <c r="C79" s="416">
        <v>99064.474</v>
      </c>
      <c r="D79" s="416">
        <v>1896551.02</v>
      </c>
      <c r="E79" s="416"/>
      <c r="F79" s="416">
        <v>1656397.508</v>
      </c>
      <c r="G79" s="416">
        <v>1077.275</v>
      </c>
      <c r="H79" s="416">
        <v>1657474.784</v>
      </c>
      <c r="I79" s="416"/>
      <c r="J79" s="416">
        <v>1311006.657</v>
      </c>
      <c r="K79" s="416">
        <v>17007.291</v>
      </c>
      <c r="L79" s="416">
        <v>1328013.949</v>
      </c>
      <c r="M79" s="415" t="s">
        <v>475</v>
      </c>
      <c r="N79" s="416">
        <v>518823.627</v>
      </c>
      <c r="O79" s="416">
        <v>0</v>
      </c>
      <c r="P79" s="416">
        <v>518823.627</v>
      </c>
      <c r="Q79" s="416"/>
      <c r="R79" s="416">
        <v>242126.936</v>
      </c>
      <c r="S79" s="416">
        <v>1379.714</v>
      </c>
      <c r="T79" s="416">
        <v>243506.65</v>
      </c>
      <c r="U79" s="416"/>
      <c r="V79" s="416">
        <v>557011.467</v>
      </c>
      <c r="W79" s="416">
        <v>0</v>
      </c>
      <c r="X79" s="416">
        <v>557011.467</v>
      </c>
      <c r="Y79" s="415" t="s">
        <v>475</v>
      </c>
      <c r="Z79" s="416">
        <v>0</v>
      </c>
      <c r="AA79" s="416">
        <v>0</v>
      </c>
      <c r="AB79" s="416">
        <v>0</v>
      </c>
      <c r="AC79" s="416"/>
      <c r="AD79" s="416">
        <v>0</v>
      </c>
      <c r="AE79" s="416">
        <v>0</v>
      </c>
      <c r="AF79" s="416">
        <v>0</v>
      </c>
      <c r="AG79" s="416"/>
      <c r="AH79" s="416">
        <v>422177.759</v>
      </c>
      <c r="AI79" s="416">
        <v>2399.326</v>
      </c>
      <c r="AJ79" s="416">
        <v>424577.086</v>
      </c>
      <c r="AK79" s="415" t="s">
        <v>475</v>
      </c>
      <c r="AL79" s="416">
        <v>625295.21</v>
      </c>
      <c r="AM79" s="416">
        <v>14587.416</v>
      </c>
      <c r="AN79" s="416">
        <v>639882.626</v>
      </c>
      <c r="AO79" s="416"/>
      <c r="AP79" s="416">
        <v>7130325.709</v>
      </c>
      <c r="AQ79" s="416">
        <v>135515.49599999998</v>
      </c>
      <c r="AR79" s="416">
        <v>7265841.209000002</v>
      </c>
    </row>
    <row r="80" spans="1:44" s="409" customFormat="1" ht="9.95" customHeight="1">
      <c r="A80" s="413" t="s">
        <v>476</v>
      </c>
      <c r="B80" s="411">
        <v>0</v>
      </c>
      <c r="C80" s="411">
        <v>0</v>
      </c>
      <c r="D80" s="411">
        <v>0</v>
      </c>
      <c r="E80" s="411"/>
      <c r="F80" s="411">
        <v>0</v>
      </c>
      <c r="G80" s="411">
        <v>0</v>
      </c>
      <c r="H80" s="411">
        <v>0</v>
      </c>
      <c r="I80" s="411"/>
      <c r="J80" s="411">
        <v>0</v>
      </c>
      <c r="K80" s="411">
        <v>0</v>
      </c>
      <c r="L80" s="411">
        <v>0</v>
      </c>
      <c r="M80" s="413" t="s">
        <v>476</v>
      </c>
      <c r="N80" s="411">
        <v>0</v>
      </c>
      <c r="O80" s="411">
        <v>0</v>
      </c>
      <c r="P80" s="411">
        <v>0</v>
      </c>
      <c r="Q80" s="411"/>
      <c r="R80" s="411">
        <v>0</v>
      </c>
      <c r="S80" s="411">
        <v>0</v>
      </c>
      <c r="T80" s="411">
        <v>0</v>
      </c>
      <c r="U80" s="411"/>
      <c r="V80" s="411">
        <v>0</v>
      </c>
      <c r="W80" s="411">
        <v>0</v>
      </c>
      <c r="X80" s="411">
        <v>0</v>
      </c>
      <c r="Y80" s="413" t="s">
        <v>476</v>
      </c>
      <c r="Z80" s="411">
        <v>0</v>
      </c>
      <c r="AA80" s="411">
        <v>0</v>
      </c>
      <c r="AB80" s="411">
        <v>0</v>
      </c>
      <c r="AC80" s="411"/>
      <c r="AD80" s="411">
        <v>0</v>
      </c>
      <c r="AE80" s="411">
        <v>0</v>
      </c>
      <c r="AF80" s="411">
        <v>0</v>
      </c>
      <c r="AG80" s="411"/>
      <c r="AH80" s="411">
        <v>0</v>
      </c>
      <c r="AI80" s="411">
        <v>0</v>
      </c>
      <c r="AJ80" s="411">
        <v>0</v>
      </c>
      <c r="AK80" s="413" t="s">
        <v>476</v>
      </c>
      <c r="AL80" s="411">
        <v>0</v>
      </c>
      <c r="AM80" s="411">
        <v>0</v>
      </c>
      <c r="AN80" s="411">
        <v>0</v>
      </c>
      <c r="AO80" s="411"/>
      <c r="AP80" s="411">
        <v>0</v>
      </c>
      <c r="AQ80" s="411">
        <v>0</v>
      </c>
      <c r="AR80" s="411">
        <v>0</v>
      </c>
    </row>
    <row r="81" spans="1:44" s="409" customFormat="1" ht="9.95" customHeight="1">
      <c r="A81" s="413" t="s">
        <v>477</v>
      </c>
      <c r="B81" s="411">
        <v>1703695.013</v>
      </c>
      <c r="C81" s="411">
        <v>77824.809</v>
      </c>
      <c r="D81" s="411">
        <v>1781519.823</v>
      </c>
      <c r="E81" s="411"/>
      <c r="F81" s="411">
        <v>1565162.899</v>
      </c>
      <c r="G81" s="411">
        <v>821.149</v>
      </c>
      <c r="H81" s="411">
        <v>1565984.048</v>
      </c>
      <c r="I81" s="411"/>
      <c r="J81" s="411">
        <v>1045241.293</v>
      </c>
      <c r="K81" s="411">
        <v>7741.575</v>
      </c>
      <c r="L81" s="411">
        <v>1052982.869</v>
      </c>
      <c r="M81" s="413" t="s">
        <v>477</v>
      </c>
      <c r="N81" s="411">
        <v>518823.627</v>
      </c>
      <c r="O81" s="411">
        <v>0</v>
      </c>
      <c r="P81" s="411">
        <v>518823.627</v>
      </c>
      <c r="Q81" s="411"/>
      <c r="R81" s="411">
        <v>226330.005</v>
      </c>
      <c r="S81" s="411">
        <v>987.789</v>
      </c>
      <c r="T81" s="411">
        <v>227317.794</v>
      </c>
      <c r="U81" s="411"/>
      <c r="V81" s="411">
        <v>391999.878</v>
      </c>
      <c r="W81" s="411">
        <v>0</v>
      </c>
      <c r="X81" s="411">
        <v>391999.878</v>
      </c>
      <c r="Y81" s="413" t="s">
        <v>477</v>
      </c>
      <c r="Z81" s="411">
        <v>0</v>
      </c>
      <c r="AA81" s="411">
        <v>0</v>
      </c>
      <c r="AB81" s="411">
        <v>0</v>
      </c>
      <c r="AC81" s="411"/>
      <c r="AD81" s="411">
        <v>0</v>
      </c>
      <c r="AE81" s="411">
        <v>0</v>
      </c>
      <c r="AF81" s="411">
        <v>0</v>
      </c>
      <c r="AG81" s="411"/>
      <c r="AH81" s="411">
        <v>288430.289</v>
      </c>
      <c r="AI81" s="411">
        <v>961.261</v>
      </c>
      <c r="AJ81" s="411">
        <v>289391.55</v>
      </c>
      <c r="AK81" s="413" t="s">
        <v>477</v>
      </c>
      <c r="AL81" s="411">
        <v>552860.391</v>
      </c>
      <c r="AM81" s="411">
        <v>8893.507</v>
      </c>
      <c r="AN81" s="411">
        <v>561753.898</v>
      </c>
      <c r="AO81" s="411"/>
      <c r="AP81" s="411">
        <v>6292543.395</v>
      </c>
      <c r="AQ81" s="411">
        <v>97230.09</v>
      </c>
      <c r="AR81" s="411">
        <v>6389773.487000001</v>
      </c>
    </row>
    <row r="82" spans="1:44" s="409" customFormat="1" ht="9.95" customHeight="1">
      <c r="A82" s="413" t="s">
        <v>478</v>
      </c>
      <c r="B82" s="411">
        <v>93662.372</v>
      </c>
      <c r="C82" s="411">
        <v>21179.992</v>
      </c>
      <c r="D82" s="411">
        <v>114842.364</v>
      </c>
      <c r="E82" s="411"/>
      <c r="F82" s="411">
        <v>91234.609</v>
      </c>
      <c r="G82" s="411">
        <v>256.126</v>
      </c>
      <c r="H82" s="411">
        <v>91490.736</v>
      </c>
      <c r="I82" s="411"/>
      <c r="J82" s="411">
        <v>265765.363</v>
      </c>
      <c r="K82" s="411">
        <v>9265.716</v>
      </c>
      <c r="L82" s="411">
        <v>275031.079</v>
      </c>
      <c r="M82" s="413" t="s">
        <v>478</v>
      </c>
      <c r="N82" s="411">
        <v>0</v>
      </c>
      <c r="O82" s="411">
        <v>0</v>
      </c>
      <c r="P82" s="411">
        <v>0</v>
      </c>
      <c r="Q82" s="411"/>
      <c r="R82" s="411">
        <v>15796.93</v>
      </c>
      <c r="S82" s="411">
        <v>391.925</v>
      </c>
      <c r="T82" s="411">
        <v>16188.856</v>
      </c>
      <c r="U82" s="411"/>
      <c r="V82" s="411">
        <v>165011.588</v>
      </c>
      <c r="W82" s="411">
        <v>0</v>
      </c>
      <c r="X82" s="411">
        <v>165011.588</v>
      </c>
      <c r="Y82" s="413" t="s">
        <v>478</v>
      </c>
      <c r="Z82" s="411">
        <v>0</v>
      </c>
      <c r="AA82" s="411">
        <v>0</v>
      </c>
      <c r="AB82" s="411">
        <v>0</v>
      </c>
      <c r="AC82" s="411"/>
      <c r="AD82" s="411">
        <v>0</v>
      </c>
      <c r="AE82" s="411">
        <v>0</v>
      </c>
      <c r="AF82" s="411">
        <v>0</v>
      </c>
      <c r="AG82" s="411"/>
      <c r="AH82" s="411">
        <v>133747.47</v>
      </c>
      <c r="AI82" s="411">
        <v>1438.065</v>
      </c>
      <c r="AJ82" s="411">
        <v>135185.535</v>
      </c>
      <c r="AK82" s="413" t="s">
        <v>478</v>
      </c>
      <c r="AL82" s="411">
        <v>72434.819</v>
      </c>
      <c r="AM82" s="411">
        <v>5693.909</v>
      </c>
      <c r="AN82" s="411">
        <v>78128.728</v>
      </c>
      <c r="AO82" s="411"/>
      <c r="AP82" s="411">
        <v>837653.151</v>
      </c>
      <c r="AQ82" s="411">
        <v>38225.73299999999</v>
      </c>
      <c r="AR82" s="411">
        <v>875878.886</v>
      </c>
    </row>
    <row r="83" spans="1:44" s="409" customFormat="1" ht="9.95" customHeight="1">
      <c r="A83" s="413" t="s">
        <v>479</v>
      </c>
      <c r="B83" s="411">
        <v>129.159</v>
      </c>
      <c r="C83" s="411">
        <v>59.672</v>
      </c>
      <c r="D83" s="411">
        <v>188.832</v>
      </c>
      <c r="E83" s="411"/>
      <c r="F83" s="411">
        <v>0</v>
      </c>
      <c r="G83" s="411">
        <v>0</v>
      </c>
      <c r="H83" s="411">
        <v>0</v>
      </c>
      <c r="I83" s="411"/>
      <c r="J83" s="411">
        <v>0</v>
      </c>
      <c r="K83" s="411">
        <v>0</v>
      </c>
      <c r="L83" s="411">
        <v>0</v>
      </c>
      <c r="M83" s="413" t="s">
        <v>479</v>
      </c>
      <c r="N83" s="411">
        <v>0</v>
      </c>
      <c r="O83" s="411">
        <v>0</v>
      </c>
      <c r="P83" s="411">
        <v>0</v>
      </c>
      <c r="Q83" s="411"/>
      <c r="R83" s="411">
        <v>0</v>
      </c>
      <c r="S83" s="411">
        <v>0</v>
      </c>
      <c r="T83" s="411">
        <v>0</v>
      </c>
      <c r="U83" s="411"/>
      <c r="V83" s="411">
        <v>0</v>
      </c>
      <c r="W83" s="411">
        <v>0</v>
      </c>
      <c r="X83" s="411">
        <v>0</v>
      </c>
      <c r="Y83" s="413" t="s">
        <v>479</v>
      </c>
      <c r="Z83" s="411">
        <v>0</v>
      </c>
      <c r="AA83" s="411">
        <v>0</v>
      </c>
      <c r="AB83" s="411">
        <v>0</v>
      </c>
      <c r="AC83" s="411"/>
      <c r="AD83" s="411">
        <v>0</v>
      </c>
      <c r="AE83" s="411">
        <v>0</v>
      </c>
      <c r="AF83" s="411">
        <v>0</v>
      </c>
      <c r="AG83" s="411"/>
      <c r="AH83" s="411">
        <v>0</v>
      </c>
      <c r="AI83" s="411">
        <v>0</v>
      </c>
      <c r="AJ83" s="411">
        <v>0</v>
      </c>
      <c r="AK83" s="413" t="s">
        <v>479</v>
      </c>
      <c r="AL83" s="411">
        <v>0</v>
      </c>
      <c r="AM83" s="411">
        <v>0</v>
      </c>
      <c r="AN83" s="411">
        <v>0</v>
      </c>
      <c r="AO83" s="411"/>
      <c r="AP83" s="411">
        <v>129.159</v>
      </c>
      <c r="AQ83" s="411">
        <v>59.672</v>
      </c>
      <c r="AR83" s="411">
        <v>188.832</v>
      </c>
    </row>
    <row r="84" spans="1:44" s="409" customFormat="1" ht="9.95" customHeight="1">
      <c r="A84" s="415" t="s">
        <v>480</v>
      </c>
      <c r="B84" s="416">
        <v>26275.426</v>
      </c>
      <c r="C84" s="416">
        <v>76.358</v>
      </c>
      <c r="D84" s="416">
        <v>26351.784</v>
      </c>
      <c r="E84" s="416"/>
      <c r="F84" s="416">
        <v>212.974</v>
      </c>
      <c r="G84" s="416">
        <v>0.029</v>
      </c>
      <c r="H84" s="416">
        <v>213.003</v>
      </c>
      <c r="I84" s="416"/>
      <c r="J84" s="416">
        <v>37217.44</v>
      </c>
      <c r="K84" s="416">
        <v>207.442</v>
      </c>
      <c r="L84" s="416">
        <v>37424.882</v>
      </c>
      <c r="M84" s="415" t="s">
        <v>480</v>
      </c>
      <c r="N84" s="416">
        <v>0</v>
      </c>
      <c r="O84" s="416">
        <v>0</v>
      </c>
      <c r="P84" s="416">
        <v>0</v>
      </c>
      <c r="Q84" s="416"/>
      <c r="R84" s="416">
        <v>5.13</v>
      </c>
      <c r="S84" s="416">
        <v>0.009</v>
      </c>
      <c r="T84" s="416">
        <v>5.139</v>
      </c>
      <c r="U84" s="416"/>
      <c r="V84" s="416">
        <v>239.474</v>
      </c>
      <c r="W84" s="416">
        <v>0</v>
      </c>
      <c r="X84" s="416">
        <v>239.474</v>
      </c>
      <c r="Y84" s="415" t="s">
        <v>480</v>
      </c>
      <c r="Z84" s="416">
        <v>0</v>
      </c>
      <c r="AA84" s="416">
        <v>0</v>
      </c>
      <c r="AB84" s="416">
        <v>0</v>
      </c>
      <c r="AC84" s="416"/>
      <c r="AD84" s="416">
        <v>0</v>
      </c>
      <c r="AE84" s="416">
        <v>0</v>
      </c>
      <c r="AF84" s="416">
        <v>0</v>
      </c>
      <c r="AG84" s="416"/>
      <c r="AH84" s="416">
        <v>1109.391</v>
      </c>
      <c r="AI84" s="416">
        <v>0</v>
      </c>
      <c r="AJ84" s="416">
        <v>1109.391</v>
      </c>
      <c r="AK84" s="415" t="s">
        <v>480</v>
      </c>
      <c r="AL84" s="416">
        <v>19578.936</v>
      </c>
      <c r="AM84" s="416">
        <v>93.262</v>
      </c>
      <c r="AN84" s="416">
        <v>19672.198</v>
      </c>
      <c r="AO84" s="416"/>
      <c r="AP84" s="416">
        <v>84638.77100000001</v>
      </c>
      <c r="AQ84" s="416">
        <v>377.1</v>
      </c>
      <c r="AR84" s="416">
        <v>85015.871</v>
      </c>
    </row>
    <row r="85" spans="1:44" s="409" customFormat="1" ht="9.95" customHeight="1">
      <c r="A85" s="415" t="s">
        <v>481</v>
      </c>
      <c r="B85" s="416">
        <v>7707.548</v>
      </c>
      <c r="C85" s="416">
        <v>161.495</v>
      </c>
      <c r="D85" s="416">
        <v>7869.043</v>
      </c>
      <c r="E85" s="416"/>
      <c r="F85" s="416">
        <v>11620.963</v>
      </c>
      <c r="G85" s="416">
        <v>0</v>
      </c>
      <c r="H85" s="416">
        <v>11620.963</v>
      </c>
      <c r="I85" s="416"/>
      <c r="J85" s="416">
        <v>530.111</v>
      </c>
      <c r="K85" s="416">
        <v>0.541</v>
      </c>
      <c r="L85" s="416">
        <v>530.652</v>
      </c>
      <c r="M85" s="415" t="s">
        <v>481</v>
      </c>
      <c r="N85" s="416">
        <v>0</v>
      </c>
      <c r="O85" s="416">
        <v>0</v>
      </c>
      <c r="P85" s="416">
        <v>0</v>
      </c>
      <c r="Q85" s="416"/>
      <c r="R85" s="416">
        <v>435.778</v>
      </c>
      <c r="S85" s="416">
        <v>125.56</v>
      </c>
      <c r="T85" s="416">
        <v>561.339</v>
      </c>
      <c r="U85" s="416"/>
      <c r="V85" s="416">
        <v>8278.834</v>
      </c>
      <c r="W85" s="416">
        <v>0</v>
      </c>
      <c r="X85" s="416">
        <v>8278.834</v>
      </c>
      <c r="Y85" s="415" t="s">
        <v>481</v>
      </c>
      <c r="Z85" s="416">
        <v>0</v>
      </c>
      <c r="AA85" s="416">
        <v>0</v>
      </c>
      <c r="AB85" s="416">
        <v>0</v>
      </c>
      <c r="AC85" s="416"/>
      <c r="AD85" s="416">
        <v>0</v>
      </c>
      <c r="AE85" s="416">
        <v>0</v>
      </c>
      <c r="AF85" s="416">
        <v>0</v>
      </c>
      <c r="AG85" s="416"/>
      <c r="AH85" s="416">
        <v>417.189</v>
      </c>
      <c r="AI85" s="416">
        <v>216.711</v>
      </c>
      <c r="AJ85" s="416">
        <v>633.9</v>
      </c>
      <c r="AK85" s="415" t="s">
        <v>481</v>
      </c>
      <c r="AL85" s="416">
        <v>49.895</v>
      </c>
      <c r="AM85" s="416">
        <v>0</v>
      </c>
      <c r="AN85" s="416">
        <v>49.895</v>
      </c>
      <c r="AO85" s="416"/>
      <c r="AP85" s="416">
        <v>29040.317999999996</v>
      </c>
      <c r="AQ85" s="416">
        <v>504.307</v>
      </c>
      <c r="AR85" s="416">
        <v>29544.626000000007</v>
      </c>
    </row>
    <row r="86" spans="1:44" s="409" customFormat="1" ht="9.95" customHeight="1">
      <c r="A86" s="413" t="s">
        <v>482</v>
      </c>
      <c r="B86" s="411">
        <v>7707.548</v>
      </c>
      <c r="C86" s="411">
        <v>161.495</v>
      </c>
      <c r="D86" s="411">
        <v>7869.043</v>
      </c>
      <c r="E86" s="411"/>
      <c r="F86" s="411">
        <v>11620.963</v>
      </c>
      <c r="G86" s="411">
        <v>0</v>
      </c>
      <c r="H86" s="411">
        <v>11620.963</v>
      </c>
      <c r="I86" s="411"/>
      <c r="J86" s="411">
        <v>530.111</v>
      </c>
      <c r="K86" s="411">
        <v>0.541</v>
      </c>
      <c r="L86" s="411">
        <v>530.652</v>
      </c>
      <c r="M86" s="413" t="s">
        <v>482</v>
      </c>
      <c r="N86" s="411">
        <v>0</v>
      </c>
      <c r="O86" s="411">
        <v>0</v>
      </c>
      <c r="P86" s="411">
        <v>0</v>
      </c>
      <c r="Q86" s="411"/>
      <c r="R86" s="411">
        <v>435.778</v>
      </c>
      <c r="S86" s="411">
        <v>125.56</v>
      </c>
      <c r="T86" s="411">
        <v>561.339</v>
      </c>
      <c r="U86" s="411"/>
      <c r="V86" s="411">
        <v>8278.834</v>
      </c>
      <c r="W86" s="411">
        <v>0</v>
      </c>
      <c r="X86" s="411">
        <v>8278.834</v>
      </c>
      <c r="Y86" s="413" t="s">
        <v>482</v>
      </c>
      <c r="Z86" s="411">
        <v>0</v>
      </c>
      <c r="AA86" s="411">
        <v>0</v>
      </c>
      <c r="AB86" s="411">
        <v>0</v>
      </c>
      <c r="AC86" s="411"/>
      <c r="AD86" s="411">
        <v>0</v>
      </c>
      <c r="AE86" s="411">
        <v>0</v>
      </c>
      <c r="AF86" s="411">
        <v>0</v>
      </c>
      <c r="AG86" s="411"/>
      <c r="AH86" s="411">
        <v>417.189</v>
      </c>
      <c r="AI86" s="411">
        <v>216.711</v>
      </c>
      <c r="AJ86" s="411">
        <v>633.9</v>
      </c>
      <c r="AK86" s="413" t="s">
        <v>482</v>
      </c>
      <c r="AL86" s="411">
        <v>49.895</v>
      </c>
      <c r="AM86" s="411">
        <v>0</v>
      </c>
      <c r="AN86" s="411">
        <v>49.895</v>
      </c>
      <c r="AO86" s="411"/>
      <c r="AP86" s="411">
        <v>29040.317999999996</v>
      </c>
      <c r="AQ86" s="411">
        <v>504.307</v>
      </c>
      <c r="AR86" s="411">
        <v>29544.626000000007</v>
      </c>
    </row>
    <row r="87" spans="1:44" s="409" customFormat="1" ht="9.95" customHeight="1">
      <c r="A87" s="413" t="s">
        <v>483</v>
      </c>
      <c r="B87" s="411">
        <v>0</v>
      </c>
      <c r="C87" s="411">
        <v>0</v>
      </c>
      <c r="D87" s="411">
        <v>0</v>
      </c>
      <c r="E87" s="411"/>
      <c r="F87" s="411">
        <v>0</v>
      </c>
      <c r="G87" s="411">
        <v>0</v>
      </c>
      <c r="H87" s="411">
        <v>0</v>
      </c>
      <c r="I87" s="411"/>
      <c r="J87" s="411">
        <v>0</v>
      </c>
      <c r="K87" s="411">
        <v>0</v>
      </c>
      <c r="L87" s="411">
        <v>0</v>
      </c>
      <c r="M87" s="413" t="s">
        <v>483</v>
      </c>
      <c r="N87" s="411">
        <v>0</v>
      </c>
      <c r="O87" s="411">
        <v>0</v>
      </c>
      <c r="P87" s="411">
        <v>0</v>
      </c>
      <c r="Q87" s="411"/>
      <c r="R87" s="411">
        <v>0</v>
      </c>
      <c r="S87" s="411">
        <v>0</v>
      </c>
      <c r="T87" s="411">
        <v>0</v>
      </c>
      <c r="U87" s="411"/>
      <c r="V87" s="411">
        <v>0</v>
      </c>
      <c r="W87" s="411">
        <v>0</v>
      </c>
      <c r="X87" s="411">
        <v>0</v>
      </c>
      <c r="Y87" s="413" t="s">
        <v>483</v>
      </c>
      <c r="Z87" s="411">
        <v>0</v>
      </c>
      <c r="AA87" s="411">
        <v>0</v>
      </c>
      <c r="AB87" s="411">
        <v>0</v>
      </c>
      <c r="AC87" s="411"/>
      <c r="AD87" s="411">
        <v>0</v>
      </c>
      <c r="AE87" s="411">
        <v>0</v>
      </c>
      <c r="AF87" s="411">
        <v>0</v>
      </c>
      <c r="AG87" s="411"/>
      <c r="AH87" s="411">
        <v>0</v>
      </c>
      <c r="AI87" s="411">
        <v>0</v>
      </c>
      <c r="AJ87" s="411">
        <v>0</v>
      </c>
      <c r="AK87" s="413" t="s">
        <v>483</v>
      </c>
      <c r="AL87" s="411">
        <v>0</v>
      </c>
      <c r="AM87" s="411">
        <v>0</v>
      </c>
      <c r="AN87" s="411">
        <v>0</v>
      </c>
      <c r="AO87" s="411"/>
      <c r="AP87" s="411">
        <v>0</v>
      </c>
      <c r="AQ87" s="411">
        <v>0</v>
      </c>
      <c r="AR87" s="411">
        <v>0</v>
      </c>
    </row>
    <row r="88" spans="1:44" s="414" customFormat="1" ht="5.1" customHeight="1">
      <c r="A88" s="413"/>
      <c r="B88" s="411"/>
      <c r="C88" s="411"/>
      <c r="D88" s="411"/>
      <c r="E88" s="411"/>
      <c r="F88" s="411"/>
      <c r="G88" s="411"/>
      <c r="H88" s="411"/>
      <c r="I88" s="411"/>
      <c r="J88" s="411">
        <v>0</v>
      </c>
      <c r="K88" s="411">
        <v>0</v>
      </c>
      <c r="L88" s="411">
        <v>0</v>
      </c>
      <c r="M88" s="413"/>
      <c r="N88" s="411"/>
      <c r="O88" s="411"/>
      <c r="P88" s="411"/>
      <c r="Q88" s="411"/>
      <c r="R88" s="411"/>
      <c r="S88" s="411"/>
      <c r="T88" s="411"/>
      <c r="U88" s="411"/>
      <c r="V88" s="411">
        <v>0</v>
      </c>
      <c r="W88" s="411">
        <v>0</v>
      </c>
      <c r="X88" s="411">
        <v>0</v>
      </c>
      <c r="Y88" s="413"/>
      <c r="Z88" s="411"/>
      <c r="AA88" s="411"/>
      <c r="AB88" s="411"/>
      <c r="AC88" s="411"/>
      <c r="AD88" s="411"/>
      <c r="AE88" s="411"/>
      <c r="AF88" s="411"/>
      <c r="AG88" s="411"/>
      <c r="AH88" s="411">
        <v>0</v>
      </c>
      <c r="AI88" s="411">
        <v>0</v>
      </c>
      <c r="AJ88" s="411">
        <v>0</v>
      </c>
      <c r="AK88" s="413"/>
      <c r="AL88" s="411"/>
      <c r="AM88" s="411"/>
      <c r="AN88" s="411"/>
      <c r="AO88" s="411"/>
      <c r="AP88" s="411"/>
      <c r="AQ88" s="411"/>
      <c r="AR88" s="411"/>
    </row>
    <row r="89" spans="1:44" s="409" customFormat="1" ht="9.95" customHeight="1">
      <c r="A89" s="460" t="s">
        <v>484</v>
      </c>
      <c r="B89" s="408">
        <v>40034.641</v>
      </c>
      <c r="C89" s="408">
        <v>0</v>
      </c>
      <c r="D89" s="408">
        <v>40034.641</v>
      </c>
      <c r="E89" s="408"/>
      <c r="F89" s="408">
        <v>0</v>
      </c>
      <c r="G89" s="408">
        <v>11722.75</v>
      </c>
      <c r="H89" s="408">
        <v>11722.75</v>
      </c>
      <c r="I89" s="408"/>
      <c r="J89" s="408">
        <v>41466.516</v>
      </c>
      <c r="K89" s="408">
        <v>0</v>
      </c>
      <c r="L89" s="408">
        <v>41466.516</v>
      </c>
      <c r="M89" s="460" t="s">
        <v>484</v>
      </c>
      <c r="N89" s="408">
        <v>0</v>
      </c>
      <c r="O89" s="408">
        <v>0</v>
      </c>
      <c r="P89" s="408">
        <v>0</v>
      </c>
      <c r="Q89" s="408"/>
      <c r="R89" s="408">
        <v>0</v>
      </c>
      <c r="S89" s="408">
        <v>0</v>
      </c>
      <c r="T89" s="408">
        <v>0</v>
      </c>
      <c r="U89" s="408"/>
      <c r="V89" s="408">
        <v>0</v>
      </c>
      <c r="W89" s="408">
        <v>0</v>
      </c>
      <c r="X89" s="408">
        <v>0</v>
      </c>
      <c r="Y89" s="460" t="s">
        <v>484</v>
      </c>
      <c r="Z89" s="408">
        <v>0</v>
      </c>
      <c r="AA89" s="408">
        <v>0</v>
      </c>
      <c r="AB89" s="408">
        <v>0</v>
      </c>
      <c r="AC89" s="408"/>
      <c r="AD89" s="408">
        <v>0</v>
      </c>
      <c r="AE89" s="408">
        <v>0</v>
      </c>
      <c r="AF89" s="408">
        <v>0</v>
      </c>
      <c r="AG89" s="408"/>
      <c r="AH89" s="408">
        <v>406.159</v>
      </c>
      <c r="AI89" s="408">
        <v>0</v>
      </c>
      <c r="AJ89" s="408">
        <v>406.159</v>
      </c>
      <c r="AK89" s="460" t="s">
        <v>484</v>
      </c>
      <c r="AL89" s="408">
        <v>5269.805</v>
      </c>
      <c r="AM89" s="408">
        <v>0</v>
      </c>
      <c r="AN89" s="408">
        <v>5269.805</v>
      </c>
      <c r="AO89" s="408"/>
      <c r="AP89" s="408">
        <v>87177.12100000001</v>
      </c>
      <c r="AQ89" s="408">
        <v>11722.75</v>
      </c>
      <c r="AR89" s="408">
        <v>98899.87100000001</v>
      </c>
    </row>
    <row r="90" spans="1:44" s="409" customFormat="1" ht="9.95" customHeight="1">
      <c r="A90" s="413" t="s">
        <v>485</v>
      </c>
      <c r="B90" s="411">
        <v>2.624</v>
      </c>
      <c r="C90" s="411">
        <v>0</v>
      </c>
      <c r="D90" s="411">
        <v>2.624</v>
      </c>
      <c r="E90" s="411"/>
      <c r="F90" s="411">
        <v>0</v>
      </c>
      <c r="G90" s="411">
        <v>0</v>
      </c>
      <c r="H90" s="411">
        <v>0</v>
      </c>
      <c r="I90" s="411"/>
      <c r="J90" s="411">
        <v>0</v>
      </c>
      <c r="K90" s="411">
        <v>0</v>
      </c>
      <c r="L90" s="411">
        <v>0</v>
      </c>
      <c r="M90" s="413" t="s">
        <v>485</v>
      </c>
      <c r="N90" s="411">
        <v>0</v>
      </c>
      <c r="O90" s="411">
        <v>0</v>
      </c>
      <c r="P90" s="411">
        <v>0</v>
      </c>
      <c r="Q90" s="411"/>
      <c r="R90" s="411">
        <v>0</v>
      </c>
      <c r="S90" s="411">
        <v>0</v>
      </c>
      <c r="T90" s="411">
        <v>0</v>
      </c>
      <c r="U90" s="411"/>
      <c r="V90" s="411">
        <v>0</v>
      </c>
      <c r="W90" s="411">
        <v>0</v>
      </c>
      <c r="X90" s="411">
        <v>0</v>
      </c>
      <c r="Y90" s="413" t="s">
        <v>485</v>
      </c>
      <c r="Z90" s="411">
        <v>0</v>
      </c>
      <c r="AA90" s="411">
        <v>0</v>
      </c>
      <c r="AB90" s="411">
        <v>0</v>
      </c>
      <c r="AC90" s="411"/>
      <c r="AD90" s="411">
        <v>0</v>
      </c>
      <c r="AE90" s="411">
        <v>0</v>
      </c>
      <c r="AF90" s="411">
        <v>0</v>
      </c>
      <c r="AG90" s="411"/>
      <c r="AH90" s="411">
        <v>0</v>
      </c>
      <c r="AI90" s="411">
        <v>0</v>
      </c>
      <c r="AJ90" s="411">
        <v>0</v>
      </c>
      <c r="AK90" s="413" t="s">
        <v>485</v>
      </c>
      <c r="AL90" s="411">
        <v>0</v>
      </c>
      <c r="AM90" s="411">
        <v>0</v>
      </c>
      <c r="AN90" s="411">
        <v>0</v>
      </c>
      <c r="AO90" s="411"/>
      <c r="AP90" s="411">
        <v>2.624</v>
      </c>
      <c r="AQ90" s="411">
        <v>0</v>
      </c>
      <c r="AR90" s="411">
        <v>2.624</v>
      </c>
    </row>
    <row r="91" spans="1:44" s="409" customFormat="1" ht="9.95" customHeight="1">
      <c r="A91" s="413" t="s">
        <v>486</v>
      </c>
      <c r="B91" s="411">
        <v>0</v>
      </c>
      <c r="C91" s="411">
        <v>0</v>
      </c>
      <c r="D91" s="411">
        <v>0</v>
      </c>
      <c r="E91" s="411"/>
      <c r="F91" s="411">
        <v>0</v>
      </c>
      <c r="G91" s="411">
        <v>0</v>
      </c>
      <c r="H91" s="411">
        <v>0</v>
      </c>
      <c r="I91" s="411"/>
      <c r="J91" s="411">
        <v>6.083</v>
      </c>
      <c r="K91" s="411">
        <v>0</v>
      </c>
      <c r="L91" s="411">
        <v>6.083</v>
      </c>
      <c r="M91" s="413" t="s">
        <v>486</v>
      </c>
      <c r="N91" s="411">
        <v>0</v>
      </c>
      <c r="O91" s="411">
        <v>0</v>
      </c>
      <c r="P91" s="411">
        <v>0</v>
      </c>
      <c r="Q91" s="411"/>
      <c r="R91" s="411">
        <v>0</v>
      </c>
      <c r="S91" s="411">
        <v>0</v>
      </c>
      <c r="T91" s="411">
        <v>0</v>
      </c>
      <c r="U91" s="411"/>
      <c r="V91" s="411">
        <v>0</v>
      </c>
      <c r="W91" s="411">
        <v>0</v>
      </c>
      <c r="X91" s="411">
        <v>0</v>
      </c>
      <c r="Y91" s="413" t="s">
        <v>486</v>
      </c>
      <c r="Z91" s="411">
        <v>0</v>
      </c>
      <c r="AA91" s="411">
        <v>0</v>
      </c>
      <c r="AB91" s="411">
        <v>0</v>
      </c>
      <c r="AC91" s="411"/>
      <c r="AD91" s="411">
        <v>0</v>
      </c>
      <c r="AE91" s="411">
        <v>0</v>
      </c>
      <c r="AF91" s="411">
        <v>0</v>
      </c>
      <c r="AG91" s="411"/>
      <c r="AH91" s="411">
        <v>0</v>
      </c>
      <c r="AI91" s="411">
        <v>0</v>
      </c>
      <c r="AJ91" s="411">
        <v>0</v>
      </c>
      <c r="AK91" s="413" t="s">
        <v>486</v>
      </c>
      <c r="AL91" s="411">
        <v>0</v>
      </c>
      <c r="AM91" s="411">
        <v>0</v>
      </c>
      <c r="AN91" s="411">
        <v>0</v>
      </c>
      <c r="AO91" s="411"/>
      <c r="AP91" s="411">
        <v>6.083</v>
      </c>
      <c r="AQ91" s="411">
        <v>0</v>
      </c>
      <c r="AR91" s="411">
        <v>6.083</v>
      </c>
    </row>
    <row r="92" spans="1:44" s="409" customFormat="1" ht="9.95" customHeight="1">
      <c r="A92" s="413" t="s">
        <v>487</v>
      </c>
      <c r="B92" s="411">
        <v>40032.017</v>
      </c>
      <c r="C92" s="411">
        <v>0</v>
      </c>
      <c r="D92" s="411">
        <v>40032.017</v>
      </c>
      <c r="E92" s="411"/>
      <c r="F92" s="411">
        <v>0</v>
      </c>
      <c r="G92" s="411">
        <v>11722.75</v>
      </c>
      <c r="H92" s="411">
        <v>11722.75</v>
      </c>
      <c r="I92" s="411"/>
      <c r="J92" s="411">
        <v>41460.433</v>
      </c>
      <c r="K92" s="411">
        <v>0</v>
      </c>
      <c r="L92" s="411">
        <v>41460.433</v>
      </c>
      <c r="M92" s="413" t="s">
        <v>487</v>
      </c>
      <c r="N92" s="411">
        <v>0</v>
      </c>
      <c r="O92" s="411">
        <v>0</v>
      </c>
      <c r="P92" s="411">
        <v>0</v>
      </c>
      <c r="Q92" s="411"/>
      <c r="R92" s="411">
        <v>0</v>
      </c>
      <c r="S92" s="411">
        <v>0</v>
      </c>
      <c r="T92" s="411">
        <v>0</v>
      </c>
      <c r="U92" s="411"/>
      <c r="V92" s="411">
        <v>0</v>
      </c>
      <c r="W92" s="411">
        <v>0</v>
      </c>
      <c r="X92" s="411">
        <v>0</v>
      </c>
      <c r="Y92" s="413" t="s">
        <v>487</v>
      </c>
      <c r="Z92" s="411">
        <v>0</v>
      </c>
      <c r="AA92" s="411">
        <v>0</v>
      </c>
      <c r="AB92" s="411">
        <v>0</v>
      </c>
      <c r="AC92" s="411"/>
      <c r="AD92" s="411">
        <v>0</v>
      </c>
      <c r="AE92" s="411">
        <v>0</v>
      </c>
      <c r="AF92" s="411">
        <v>0</v>
      </c>
      <c r="AG92" s="411"/>
      <c r="AH92" s="411">
        <v>406.159</v>
      </c>
      <c r="AI92" s="411">
        <v>0</v>
      </c>
      <c r="AJ92" s="411">
        <v>406.159</v>
      </c>
      <c r="AK92" s="413" t="s">
        <v>487</v>
      </c>
      <c r="AL92" s="411">
        <v>5269.805</v>
      </c>
      <c r="AM92" s="411">
        <v>0</v>
      </c>
      <c r="AN92" s="411">
        <v>5269.805</v>
      </c>
      <c r="AO92" s="411"/>
      <c r="AP92" s="411">
        <v>87168.41399999999</v>
      </c>
      <c r="AQ92" s="411">
        <v>11722.75</v>
      </c>
      <c r="AR92" s="411">
        <v>98891.16399999999</v>
      </c>
    </row>
    <row r="93" spans="1:44" s="414" customFormat="1" ht="5.1" customHeight="1">
      <c r="A93" s="413"/>
      <c r="B93" s="411"/>
      <c r="C93" s="411"/>
      <c r="D93" s="411"/>
      <c r="E93" s="411"/>
      <c r="F93" s="411"/>
      <c r="G93" s="411"/>
      <c r="H93" s="411"/>
      <c r="I93" s="411"/>
      <c r="J93" s="411">
        <v>0</v>
      </c>
      <c r="K93" s="411">
        <v>0</v>
      </c>
      <c r="L93" s="411">
        <v>0</v>
      </c>
      <c r="M93" s="413"/>
      <c r="N93" s="411"/>
      <c r="O93" s="411"/>
      <c r="P93" s="411"/>
      <c r="Q93" s="411"/>
      <c r="R93" s="411"/>
      <c r="S93" s="411"/>
      <c r="T93" s="411"/>
      <c r="U93" s="411"/>
      <c r="V93" s="411">
        <v>0</v>
      </c>
      <c r="W93" s="411">
        <v>0</v>
      </c>
      <c r="X93" s="411">
        <v>0</v>
      </c>
      <c r="Y93" s="413"/>
      <c r="Z93" s="411"/>
      <c r="AA93" s="411"/>
      <c r="AB93" s="411"/>
      <c r="AC93" s="411"/>
      <c r="AD93" s="411"/>
      <c r="AE93" s="411"/>
      <c r="AF93" s="411"/>
      <c r="AG93" s="411"/>
      <c r="AH93" s="411">
        <v>0</v>
      </c>
      <c r="AI93" s="411">
        <v>0</v>
      </c>
      <c r="AJ93" s="411">
        <v>0</v>
      </c>
      <c r="AK93" s="413"/>
      <c r="AL93" s="411"/>
      <c r="AM93" s="411"/>
      <c r="AN93" s="411"/>
      <c r="AO93" s="411"/>
      <c r="AP93" s="411"/>
      <c r="AQ93" s="411"/>
      <c r="AR93" s="411"/>
    </row>
    <row r="94" spans="1:44" s="409" customFormat="1" ht="9.95" customHeight="1">
      <c r="A94" s="415" t="s">
        <v>434</v>
      </c>
      <c r="B94" s="416">
        <v>0</v>
      </c>
      <c r="C94" s="416">
        <v>0</v>
      </c>
      <c r="D94" s="416">
        <v>0</v>
      </c>
      <c r="E94" s="416"/>
      <c r="F94" s="416">
        <v>0</v>
      </c>
      <c r="G94" s="416">
        <v>0</v>
      </c>
      <c r="H94" s="416">
        <v>0</v>
      </c>
      <c r="I94" s="416"/>
      <c r="J94" s="416">
        <v>0</v>
      </c>
      <c r="K94" s="416">
        <v>0</v>
      </c>
      <c r="L94" s="416">
        <v>0</v>
      </c>
      <c r="M94" s="415" t="s">
        <v>434</v>
      </c>
      <c r="N94" s="416">
        <v>0</v>
      </c>
      <c r="O94" s="416">
        <v>0</v>
      </c>
      <c r="P94" s="416">
        <v>0</v>
      </c>
      <c r="Q94" s="416"/>
      <c r="R94" s="416">
        <v>0</v>
      </c>
      <c r="S94" s="416">
        <v>0</v>
      </c>
      <c r="T94" s="416">
        <v>0</v>
      </c>
      <c r="U94" s="416"/>
      <c r="V94" s="416">
        <v>0</v>
      </c>
      <c r="W94" s="416">
        <v>0</v>
      </c>
      <c r="X94" s="416">
        <v>0</v>
      </c>
      <c r="Y94" s="415" t="s">
        <v>434</v>
      </c>
      <c r="Z94" s="416">
        <v>0</v>
      </c>
      <c r="AA94" s="416">
        <v>0</v>
      </c>
      <c r="AB94" s="416">
        <v>0</v>
      </c>
      <c r="AC94" s="416"/>
      <c r="AD94" s="416">
        <v>0</v>
      </c>
      <c r="AE94" s="416">
        <v>0</v>
      </c>
      <c r="AF94" s="416">
        <v>0</v>
      </c>
      <c r="AG94" s="416"/>
      <c r="AH94" s="416">
        <v>0</v>
      </c>
      <c r="AI94" s="416">
        <v>0</v>
      </c>
      <c r="AJ94" s="416">
        <v>0</v>
      </c>
      <c r="AK94" s="415" t="s">
        <v>434</v>
      </c>
      <c r="AL94" s="416">
        <v>0</v>
      </c>
      <c r="AM94" s="416">
        <v>0</v>
      </c>
      <c r="AN94" s="416">
        <v>0</v>
      </c>
      <c r="AO94" s="416"/>
      <c r="AP94" s="416">
        <v>0</v>
      </c>
      <c r="AQ94" s="416">
        <v>0</v>
      </c>
      <c r="AR94" s="416">
        <v>0</v>
      </c>
    </row>
    <row r="95" spans="1:44" s="414" customFormat="1" ht="5.1" customHeight="1">
      <c r="A95" s="415"/>
      <c r="B95" s="416"/>
      <c r="C95" s="416"/>
      <c r="D95" s="416"/>
      <c r="E95" s="416"/>
      <c r="F95" s="416"/>
      <c r="G95" s="416"/>
      <c r="H95" s="416"/>
      <c r="I95" s="416"/>
      <c r="J95" s="416">
        <v>0</v>
      </c>
      <c r="K95" s="416">
        <v>0</v>
      </c>
      <c r="L95" s="416">
        <v>0</v>
      </c>
      <c r="M95" s="415"/>
      <c r="N95" s="416"/>
      <c r="O95" s="416"/>
      <c r="P95" s="416"/>
      <c r="Q95" s="416"/>
      <c r="R95" s="416"/>
      <c r="S95" s="416"/>
      <c r="T95" s="416"/>
      <c r="U95" s="416"/>
      <c r="V95" s="416">
        <v>0</v>
      </c>
      <c r="W95" s="416">
        <v>0</v>
      </c>
      <c r="X95" s="416">
        <v>0</v>
      </c>
      <c r="Y95" s="415"/>
      <c r="Z95" s="416"/>
      <c r="AA95" s="416"/>
      <c r="AB95" s="416"/>
      <c r="AC95" s="416"/>
      <c r="AD95" s="416"/>
      <c r="AE95" s="416"/>
      <c r="AF95" s="416"/>
      <c r="AG95" s="416"/>
      <c r="AH95" s="416">
        <v>0</v>
      </c>
      <c r="AI95" s="416">
        <v>0</v>
      </c>
      <c r="AJ95" s="416">
        <v>0</v>
      </c>
      <c r="AK95" s="415"/>
      <c r="AL95" s="416"/>
      <c r="AM95" s="416"/>
      <c r="AN95" s="416"/>
      <c r="AO95" s="416"/>
      <c r="AP95" s="416"/>
      <c r="AQ95" s="416"/>
      <c r="AR95" s="416"/>
    </row>
    <row r="96" spans="1:44" s="409" customFormat="1" ht="9.95" customHeight="1">
      <c r="A96" s="407" t="s">
        <v>488</v>
      </c>
      <c r="B96" s="408">
        <v>427834.147</v>
      </c>
      <c r="C96" s="408">
        <v>615.023</v>
      </c>
      <c r="D96" s="408">
        <v>428449.171</v>
      </c>
      <c r="E96" s="408"/>
      <c r="F96" s="408">
        <v>603127.729</v>
      </c>
      <c r="G96" s="408">
        <v>2.105</v>
      </c>
      <c r="H96" s="408">
        <v>603129.834</v>
      </c>
      <c r="I96" s="408"/>
      <c r="J96" s="408">
        <v>373215.858</v>
      </c>
      <c r="K96" s="408">
        <v>48039.691</v>
      </c>
      <c r="L96" s="408">
        <v>421255.55</v>
      </c>
      <c r="M96" s="407" t="s">
        <v>488</v>
      </c>
      <c r="N96" s="408">
        <v>162530.451</v>
      </c>
      <c r="O96" s="408">
        <v>100.584</v>
      </c>
      <c r="P96" s="408">
        <v>162631.036</v>
      </c>
      <c r="Q96" s="408"/>
      <c r="R96" s="408">
        <v>23975.784</v>
      </c>
      <c r="S96" s="408">
        <v>0</v>
      </c>
      <c r="T96" s="408">
        <v>23975.784</v>
      </c>
      <c r="U96" s="408"/>
      <c r="V96" s="408">
        <v>91000</v>
      </c>
      <c r="W96" s="408">
        <v>0</v>
      </c>
      <c r="X96" s="408">
        <v>91000</v>
      </c>
      <c r="Y96" s="407" t="s">
        <v>488</v>
      </c>
      <c r="Z96" s="408">
        <v>0</v>
      </c>
      <c r="AA96" s="408">
        <v>0</v>
      </c>
      <c r="AB96" s="408">
        <v>0</v>
      </c>
      <c r="AC96" s="408"/>
      <c r="AD96" s="408">
        <v>297814.842</v>
      </c>
      <c r="AE96" s="408">
        <v>371425.522</v>
      </c>
      <c r="AF96" s="408">
        <v>669240.365</v>
      </c>
      <c r="AG96" s="408"/>
      <c r="AH96" s="408">
        <v>26545.858</v>
      </c>
      <c r="AI96" s="408">
        <v>3903.691</v>
      </c>
      <c r="AJ96" s="408">
        <v>30449.55</v>
      </c>
      <c r="AK96" s="407" t="s">
        <v>488</v>
      </c>
      <c r="AL96" s="408">
        <v>113717.106</v>
      </c>
      <c r="AM96" s="408">
        <v>36070.36</v>
      </c>
      <c r="AN96" s="408">
        <v>149787.466</v>
      </c>
      <c r="AO96" s="408"/>
      <c r="AP96" s="408">
        <v>2119761.775</v>
      </c>
      <c r="AQ96" s="408">
        <v>460156.97599999997</v>
      </c>
      <c r="AR96" s="408">
        <v>2579918.756</v>
      </c>
    </row>
    <row r="97" spans="1:44" s="409" customFormat="1" ht="9.95" customHeight="1">
      <c r="A97" s="413" t="s">
        <v>489</v>
      </c>
      <c r="B97" s="411">
        <v>427834.147</v>
      </c>
      <c r="C97" s="411">
        <v>615.023</v>
      </c>
      <c r="D97" s="411">
        <v>428449.171</v>
      </c>
      <c r="E97" s="411"/>
      <c r="F97" s="411">
        <v>596314.729</v>
      </c>
      <c r="G97" s="411">
        <v>2.105</v>
      </c>
      <c r="H97" s="411">
        <v>596316.834</v>
      </c>
      <c r="I97" s="411"/>
      <c r="J97" s="411">
        <v>341216.959</v>
      </c>
      <c r="K97" s="411">
        <v>1166.995</v>
      </c>
      <c r="L97" s="411">
        <v>342383.955</v>
      </c>
      <c r="M97" s="413" t="s">
        <v>489</v>
      </c>
      <c r="N97" s="411">
        <v>162530.451</v>
      </c>
      <c r="O97" s="411">
        <v>100.584</v>
      </c>
      <c r="P97" s="411">
        <v>162631.036</v>
      </c>
      <c r="Q97" s="411"/>
      <c r="R97" s="411">
        <v>23975.784</v>
      </c>
      <c r="S97" s="411">
        <v>0</v>
      </c>
      <c r="T97" s="411">
        <v>23975.784</v>
      </c>
      <c r="U97" s="411"/>
      <c r="V97" s="411">
        <v>91000</v>
      </c>
      <c r="W97" s="411">
        <v>0</v>
      </c>
      <c r="X97" s="411">
        <v>91000</v>
      </c>
      <c r="Y97" s="413" t="s">
        <v>489</v>
      </c>
      <c r="Z97" s="411">
        <v>0</v>
      </c>
      <c r="AA97" s="411">
        <v>0</v>
      </c>
      <c r="AB97" s="411">
        <v>0</v>
      </c>
      <c r="AC97" s="411"/>
      <c r="AD97" s="411">
        <v>102452.13</v>
      </c>
      <c r="AE97" s="411">
        <v>45534.768</v>
      </c>
      <c r="AF97" s="411">
        <v>147986.898</v>
      </c>
      <c r="AG97" s="411"/>
      <c r="AH97" s="411">
        <v>25295.858</v>
      </c>
      <c r="AI97" s="411">
        <v>3903.691</v>
      </c>
      <c r="AJ97" s="411">
        <v>29199.55</v>
      </c>
      <c r="AK97" s="413" t="s">
        <v>489</v>
      </c>
      <c r="AL97" s="411">
        <v>113717.106</v>
      </c>
      <c r="AM97" s="411">
        <v>0.36</v>
      </c>
      <c r="AN97" s="411">
        <v>113717.466</v>
      </c>
      <c r="AO97" s="411"/>
      <c r="AP97" s="411">
        <v>1884337.1639999996</v>
      </c>
      <c r="AQ97" s="411">
        <v>51323.526</v>
      </c>
      <c r="AR97" s="411">
        <v>1935660.6940000001</v>
      </c>
    </row>
    <row r="98" spans="1:44" s="409" customFormat="1" ht="9.95" customHeight="1">
      <c r="A98" s="413" t="s">
        <v>490</v>
      </c>
      <c r="B98" s="411">
        <v>0</v>
      </c>
      <c r="C98" s="411">
        <v>0</v>
      </c>
      <c r="D98" s="411">
        <v>0</v>
      </c>
      <c r="E98" s="411"/>
      <c r="F98" s="411">
        <v>6813</v>
      </c>
      <c r="G98" s="411">
        <v>0</v>
      </c>
      <c r="H98" s="411">
        <v>6813</v>
      </c>
      <c r="I98" s="411"/>
      <c r="J98" s="411">
        <v>31998.898</v>
      </c>
      <c r="K98" s="411">
        <v>46872.695</v>
      </c>
      <c r="L98" s="411">
        <v>78871.594</v>
      </c>
      <c r="M98" s="413" t="s">
        <v>490</v>
      </c>
      <c r="N98" s="411">
        <v>0</v>
      </c>
      <c r="O98" s="411">
        <v>0</v>
      </c>
      <c r="P98" s="411">
        <v>0</v>
      </c>
      <c r="Q98" s="411"/>
      <c r="R98" s="411">
        <v>0</v>
      </c>
      <c r="S98" s="411">
        <v>0</v>
      </c>
      <c r="T98" s="411">
        <v>0</v>
      </c>
      <c r="U98" s="411"/>
      <c r="V98" s="411">
        <v>0</v>
      </c>
      <c r="W98" s="411">
        <v>0</v>
      </c>
      <c r="X98" s="411">
        <v>0</v>
      </c>
      <c r="Y98" s="413" t="s">
        <v>490</v>
      </c>
      <c r="Z98" s="411">
        <v>0</v>
      </c>
      <c r="AA98" s="411">
        <v>0</v>
      </c>
      <c r="AB98" s="411">
        <v>0</v>
      </c>
      <c r="AC98" s="411"/>
      <c r="AD98" s="411">
        <v>195362.712</v>
      </c>
      <c r="AE98" s="411">
        <v>325890.754</v>
      </c>
      <c r="AF98" s="411">
        <v>521253.467</v>
      </c>
      <c r="AG98" s="411"/>
      <c r="AH98" s="411">
        <v>1250</v>
      </c>
      <c r="AI98" s="411">
        <v>0</v>
      </c>
      <c r="AJ98" s="411">
        <v>1250</v>
      </c>
      <c r="AK98" s="413" t="s">
        <v>490</v>
      </c>
      <c r="AL98" s="411">
        <v>0</v>
      </c>
      <c r="AM98" s="411">
        <v>36070</v>
      </c>
      <c r="AN98" s="411">
        <v>36070</v>
      </c>
      <c r="AO98" s="411"/>
      <c r="AP98" s="411">
        <v>235424.61</v>
      </c>
      <c r="AQ98" s="411">
        <v>408833.449</v>
      </c>
      <c r="AR98" s="411">
        <v>644258.061</v>
      </c>
    </row>
    <row r="99" spans="1:44" s="414" customFormat="1" ht="5.1" customHeight="1">
      <c r="A99" s="413"/>
      <c r="B99" s="411"/>
      <c r="C99" s="411"/>
      <c r="D99" s="411"/>
      <c r="E99" s="411"/>
      <c r="F99" s="411"/>
      <c r="G99" s="411"/>
      <c r="H99" s="411"/>
      <c r="I99" s="411"/>
      <c r="J99" s="411">
        <v>0</v>
      </c>
      <c r="K99" s="411">
        <v>0</v>
      </c>
      <c r="L99" s="411">
        <v>0</v>
      </c>
      <c r="M99" s="413"/>
      <c r="N99" s="411"/>
      <c r="O99" s="411"/>
      <c r="P99" s="411"/>
      <c r="Q99" s="411"/>
      <c r="R99" s="411"/>
      <c r="S99" s="411"/>
      <c r="T99" s="411"/>
      <c r="U99" s="411"/>
      <c r="V99" s="411">
        <v>0</v>
      </c>
      <c r="W99" s="411">
        <v>0</v>
      </c>
      <c r="X99" s="411">
        <v>0</v>
      </c>
      <c r="Y99" s="413"/>
      <c r="Z99" s="411"/>
      <c r="AA99" s="411"/>
      <c r="AB99" s="411"/>
      <c r="AC99" s="411"/>
      <c r="AD99" s="411"/>
      <c r="AE99" s="411"/>
      <c r="AF99" s="411"/>
      <c r="AG99" s="411"/>
      <c r="AH99" s="411">
        <v>0</v>
      </c>
      <c r="AI99" s="411">
        <v>0</v>
      </c>
      <c r="AJ99" s="411">
        <v>0</v>
      </c>
      <c r="AK99" s="413"/>
      <c r="AL99" s="411"/>
      <c r="AM99" s="411"/>
      <c r="AN99" s="411"/>
      <c r="AO99" s="411"/>
      <c r="AP99" s="411"/>
      <c r="AQ99" s="411"/>
      <c r="AR99" s="411"/>
    </row>
    <row r="100" spans="1:44" s="409" customFormat="1" ht="9.95" customHeight="1">
      <c r="A100" s="407" t="s">
        <v>491</v>
      </c>
      <c r="B100" s="408">
        <v>0</v>
      </c>
      <c r="C100" s="408">
        <v>0</v>
      </c>
      <c r="D100" s="408">
        <v>0</v>
      </c>
      <c r="E100" s="408"/>
      <c r="F100" s="408">
        <v>246128.421</v>
      </c>
      <c r="G100" s="408">
        <v>0</v>
      </c>
      <c r="H100" s="408">
        <v>246128.421</v>
      </c>
      <c r="I100" s="408"/>
      <c r="J100" s="408">
        <v>29990.644</v>
      </c>
      <c r="K100" s="408">
        <v>0</v>
      </c>
      <c r="L100" s="408">
        <v>29990.644</v>
      </c>
      <c r="M100" s="407" t="s">
        <v>491</v>
      </c>
      <c r="N100" s="408">
        <v>70000</v>
      </c>
      <c r="O100" s="408">
        <v>0</v>
      </c>
      <c r="P100" s="408">
        <v>70000</v>
      </c>
      <c r="Q100" s="408"/>
      <c r="R100" s="408">
        <v>0</v>
      </c>
      <c r="S100" s="408">
        <v>0</v>
      </c>
      <c r="T100" s="408">
        <v>0</v>
      </c>
      <c r="U100" s="408"/>
      <c r="V100" s="408">
        <v>574713.406</v>
      </c>
      <c r="W100" s="408">
        <v>0</v>
      </c>
      <c r="X100" s="408">
        <v>574713.406</v>
      </c>
      <c r="Y100" s="407" t="s">
        <v>491</v>
      </c>
      <c r="Z100" s="408">
        <v>0</v>
      </c>
      <c r="AA100" s="408">
        <v>0</v>
      </c>
      <c r="AB100" s="408">
        <v>0</v>
      </c>
      <c r="AC100" s="408"/>
      <c r="AD100" s="408">
        <v>0</v>
      </c>
      <c r="AE100" s="408">
        <v>0</v>
      </c>
      <c r="AF100" s="408">
        <v>0</v>
      </c>
      <c r="AG100" s="408"/>
      <c r="AH100" s="408">
        <v>0</v>
      </c>
      <c r="AI100" s="408">
        <v>0</v>
      </c>
      <c r="AJ100" s="408">
        <v>0</v>
      </c>
      <c r="AK100" s="407" t="s">
        <v>491</v>
      </c>
      <c r="AL100" s="408">
        <v>0</v>
      </c>
      <c r="AM100" s="408">
        <v>0</v>
      </c>
      <c r="AN100" s="408">
        <v>0</v>
      </c>
      <c r="AO100" s="408"/>
      <c r="AP100" s="408">
        <v>920832.4709999999</v>
      </c>
      <c r="AQ100" s="408">
        <v>0</v>
      </c>
      <c r="AR100" s="408">
        <v>920832.4709999999</v>
      </c>
    </row>
    <row r="101" spans="1:44" s="409" customFormat="1" ht="9.95" customHeight="1">
      <c r="A101" s="413" t="s">
        <v>492</v>
      </c>
      <c r="B101" s="411">
        <v>0</v>
      </c>
      <c r="C101" s="411">
        <v>0</v>
      </c>
      <c r="D101" s="411">
        <v>0</v>
      </c>
      <c r="E101" s="411"/>
      <c r="F101" s="411">
        <v>0</v>
      </c>
      <c r="G101" s="411">
        <v>0</v>
      </c>
      <c r="H101" s="411">
        <v>0</v>
      </c>
      <c r="I101" s="411"/>
      <c r="J101" s="411">
        <v>0</v>
      </c>
      <c r="K101" s="411">
        <v>0</v>
      </c>
      <c r="L101" s="411">
        <v>0</v>
      </c>
      <c r="M101" s="413" t="s">
        <v>492</v>
      </c>
      <c r="N101" s="411">
        <v>0</v>
      </c>
      <c r="O101" s="411">
        <v>0</v>
      </c>
      <c r="P101" s="411">
        <v>0</v>
      </c>
      <c r="Q101" s="411"/>
      <c r="R101" s="411">
        <v>0</v>
      </c>
      <c r="S101" s="411">
        <v>0</v>
      </c>
      <c r="T101" s="411">
        <v>0</v>
      </c>
      <c r="U101" s="411"/>
      <c r="V101" s="411">
        <v>0</v>
      </c>
      <c r="W101" s="411">
        <v>0</v>
      </c>
      <c r="X101" s="411">
        <v>0</v>
      </c>
      <c r="Y101" s="413" t="s">
        <v>492</v>
      </c>
      <c r="Z101" s="411">
        <v>0</v>
      </c>
      <c r="AA101" s="411">
        <v>0</v>
      </c>
      <c r="AB101" s="411">
        <v>0</v>
      </c>
      <c r="AC101" s="411"/>
      <c r="AD101" s="411">
        <v>0</v>
      </c>
      <c r="AE101" s="411">
        <v>0</v>
      </c>
      <c r="AF101" s="411">
        <v>0</v>
      </c>
      <c r="AG101" s="411"/>
      <c r="AH101" s="411">
        <v>0</v>
      </c>
      <c r="AI101" s="411">
        <v>0</v>
      </c>
      <c r="AJ101" s="411">
        <v>0</v>
      </c>
      <c r="AK101" s="413" t="s">
        <v>492</v>
      </c>
      <c r="AL101" s="411">
        <v>0</v>
      </c>
      <c r="AM101" s="411">
        <v>0</v>
      </c>
      <c r="AN101" s="411">
        <v>0</v>
      </c>
      <c r="AO101" s="411"/>
      <c r="AP101" s="411">
        <v>0</v>
      </c>
      <c r="AQ101" s="411">
        <v>0</v>
      </c>
      <c r="AR101" s="411">
        <v>0</v>
      </c>
    </row>
    <row r="102" spans="1:44" s="409" customFormat="1" ht="9.95" customHeight="1">
      <c r="A102" s="413" t="s">
        <v>493</v>
      </c>
      <c r="B102" s="411">
        <v>0</v>
      </c>
      <c r="C102" s="411">
        <v>0</v>
      </c>
      <c r="D102" s="411">
        <v>0</v>
      </c>
      <c r="E102" s="411"/>
      <c r="F102" s="411">
        <v>0</v>
      </c>
      <c r="G102" s="411">
        <v>0</v>
      </c>
      <c r="H102" s="411">
        <v>0</v>
      </c>
      <c r="I102" s="411"/>
      <c r="J102" s="411">
        <v>0</v>
      </c>
      <c r="K102" s="411">
        <v>0</v>
      </c>
      <c r="L102" s="411">
        <v>0</v>
      </c>
      <c r="M102" s="413" t="s">
        <v>493</v>
      </c>
      <c r="N102" s="411">
        <v>0</v>
      </c>
      <c r="O102" s="411">
        <v>0</v>
      </c>
      <c r="P102" s="411">
        <v>0</v>
      </c>
      <c r="Q102" s="411"/>
      <c r="R102" s="411">
        <v>0</v>
      </c>
      <c r="S102" s="411">
        <v>0</v>
      </c>
      <c r="T102" s="411">
        <v>0</v>
      </c>
      <c r="U102" s="411"/>
      <c r="V102" s="411">
        <v>0</v>
      </c>
      <c r="W102" s="411">
        <v>0</v>
      </c>
      <c r="X102" s="411">
        <v>0</v>
      </c>
      <c r="Y102" s="413" t="s">
        <v>493</v>
      </c>
      <c r="Z102" s="411">
        <v>0</v>
      </c>
      <c r="AA102" s="411">
        <v>0</v>
      </c>
      <c r="AB102" s="411">
        <v>0</v>
      </c>
      <c r="AC102" s="411"/>
      <c r="AD102" s="411">
        <v>0</v>
      </c>
      <c r="AE102" s="411">
        <v>0</v>
      </c>
      <c r="AF102" s="411">
        <v>0</v>
      </c>
      <c r="AG102" s="411"/>
      <c r="AH102" s="411">
        <v>0</v>
      </c>
      <c r="AI102" s="411">
        <v>0</v>
      </c>
      <c r="AJ102" s="411">
        <v>0</v>
      </c>
      <c r="AK102" s="413" t="s">
        <v>493</v>
      </c>
      <c r="AL102" s="411">
        <v>0</v>
      </c>
      <c r="AM102" s="411">
        <v>0</v>
      </c>
      <c r="AN102" s="411">
        <v>0</v>
      </c>
      <c r="AO102" s="411"/>
      <c r="AP102" s="411">
        <v>0</v>
      </c>
      <c r="AQ102" s="411">
        <v>0</v>
      </c>
      <c r="AR102" s="411">
        <v>0</v>
      </c>
    </row>
    <row r="103" spans="1:44" s="409" customFormat="1" ht="9.95" customHeight="1">
      <c r="A103" s="413" t="s">
        <v>494</v>
      </c>
      <c r="B103" s="411">
        <v>0</v>
      </c>
      <c r="C103" s="411">
        <v>0</v>
      </c>
      <c r="D103" s="411">
        <v>0</v>
      </c>
      <c r="E103" s="411"/>
      <c r="F103" s="411">
        <v>246128.421</v>
      </c>
      <c r="G103" s="411">
        <v>0</v>
      </c>
      <c r="H103" s="411">
        <v>246128.421</v>
      </c>
      <c r="I103" s="411"/>
      <c r="J103" s="411">
        <v>29990.644</v>
      </c>
      <c r="K103" s="411">
        <v>0</v>
      </c>
      <c r="L103" s="411">
        <v>29990.644</v>
      </c>
      <c r="M103" s="413" t="s">
        <v>494</v>
      </c>
      <c r="N103" s="411">
        <v>70000</v>
      </c>
      <c r="O103" s="411">
        <v>0</v>
      </c>
      <c r="P103" s="411">
        <v>70000</v>
      </c>
      <c r="Q103" s="411"/>
      <c r="R103" s="411">
        <v>0</v>
      </c>
      <c r="S103" s="411">
        <v>0</v>
      </c>
      <c r="T103" s="411">
        <v>0</v>
      </c>
      <c r="U103" s="411"/>
      <c r="V103" s="411">
        <v>574713.406</v>
      </c>
      <c r="W103" s="411">
        <v>0</v>
      </c>
      <c r="X103" s="411">
        <v>574713.406</v>
      </c>
      <c r="Y103" s="413" t="s">
        <v>494</v>
      </c>
      <c r="Z103" s="411">
        <v>0</v>
      </c>
      <c r="AA103" s="411">
        <v>0</v>
      </c>
      <c r="AB103" s="411">
        <v>0</v>
      </c>
      <c r="AC103" s="411"/>
      <c r="AD103" s="411">
        <v>0</v>
      </c>
      <c r="AE103" s="411">
        <v>0</v>
      </c>
      <c r="AF103" s="411">
        <v>0</v>
      </c>
      <c r="AG103" s="411"/>
      <c r="AH103" s="411">
        <v>0</v>
      </c>
      <c r="AI103" s="411">
        <v>0</v>
      </c>
      <c r="AJ103" s="411">
        <v>0</v>
      </c>
      <c r="AK103" s="413" t="s">
        <v>494</v>
      </c>
      <c r="AL103" s="411">
        <v>0</v>
      </c>
      <c r="AM103" s="411">
        <v>0</v>
      </c>
      <c r="AN103" s="411">
        <v>0</v>
      </c>
      <c r="AO103" s="411"/>
      <c r="AP103" s="411">
        <v>920832.4709999999</v>
      </c>
      <c r="AQ103" s="411">
        <v>0</v>
      </c>
      <c r="AR103" s="411">
        <v>920832.4709999999</v>
      </c>
    </row>
    <row r="104" spans="1:44" s="414" customFormat="1" ht="5.1" customHeight="1">
      <c r="A104" s="413"/>
      <c r="B104" s="411"/>
      <c r="C104" s="411"/>
      <c r="D104" s="411"/>
      <c r="E104" s="411"/>
      <c r="F104" s="411"/>
      <c r="G104" s="411"/>
      <c r="H104" s="411"/>
      <c r="I104" s="411"/>
      <c r="J104" s="411">
        <v>0</v>
      </c>
      <c r="K104" s="411">
        <v>0</v>
      </c>
      <c r="L104" s="411">
        <v>0</v>
      </c>
      <c r="M104" s="413"/>
      <c r="N104" s="411"/>
      <c r="O104" s="411"/>
      <c r="P104" s="411"/>
      <c r="Q104" s="411"/>
      <c r="R104" s="411"/>
      <c r="S104" s="411"/>
      <c r="T104" s="411"/>
      <c r="U104" s="411"/>
      <c r="V104" s="411">
        <v>0</v>
      </c>
      <c r="W104" s="411">
        <v>0</v>
      </c>
      <c r="X104" s="411">
        <v>0</v>
      </c>
      <c r="Y104" s="413"/>
      <c r="Z104" s="411"/>
      <c r="AA104" s="411"/>
      <c r="AB104" s="411"/>
      <c r="AC104" s="411"/>
      <c r="AD104" s="411"/>
      <c r="AE104" s="411"/>
      <c r="AF104" s="411"/>
      <c r="AG104" s="411"/>
      <c r="AH104" s="411">
        <v>0</v>
      </c>
      <c r="AI104" s="411">
        <v>0</v>
      </c>
      <c r="AJ104" s="411">
        <v>0</v>
      </c>
      <c r="AK104" s="413"/>
      <c r="AL104" s="411"/>
      <c r="AM104" s="411"/>
      <c r="AN104" s="411"/>
      <c r="AO104" s="411"/>
      <c r="AP104" s="411"/>
      <c r="AQ104" s="411"/>
      <c r="AR104" s="411"/>
    </row>
    <row r="105" spans="1:44" s="409" customFormat="1" ht="9.95" customHeight="1">
      <c r="A105" s="415" t="s">
        <v>495</v>
      </c>
      <c r="B105" s="416">
        <v>92466.831</v>
      </c>
      <c r="C105" s="416">
        <v>3127.784</v>
      </c>
      <c r="D105" s="416">
        <v>95594.616</v>
      </c>
      <c r="E105" s="416"/>
      <c r="F105" s="416">
        <v>105801.482</v>
      </c>
      <c r="G105" s="416">
        <v>1256.55</v>
      </c>
      <c r="H105" s="416">
        <v>107058.032</v>
      </c>
      <c r="I105" s="416"/>
      <c r="J105" s="416">
        <v>36573.371</v>
      </c>
      <c r="K105" s="416">
        <v>1320.104</v>
      </c>
      <c r="L105" s="416">
        <v>37893.475</v>
      </c>
      <c r="M105" s="415" t="s">
        <v>495</v>
      </c>
      <c r="N105" s="416">
        <v>47087.489</v>
      </c>
      <c r="O105" s="416">
        <v>632.619</v>
      </c>
      <c r="P105" s="416">
        <v>47720.109</v>
      </c>
      <c r="Q105" s="416"/>
      <c r="R105" s="416">
        <v>46845.47</v>
      </c>
      <c r="S105" s="416">
        <v>44.027</v>
      </c>
      <c r="T105" s="416">
        <v>46889.497</v>
      </c>
      <c r="U105" s="416"/>
      <c r="V105" s="416">
        <v>66088.194</v>
      </c>
      <c r="W105" s="416">
        <v>7031.238</v>
      </c>
      <c r="X105" s="416">
        <v>73119.432</v>
      </c>
      <c r="Y105" s="415" t="s">
        <v>495</v>
      </c>
      <c r="Z105" s="416">
        <v>3696.401</v>
      </c>
      <c r="AA105" s="416">
        <v>0</v>
      </c>
      <c r="AB105" s="416">
        <v>3696.401</v>
      </c>
      <c r="AC105" s="416"/>
      <c r="AD105" s="416">
        <v>21392.521</v>
      </c>
      <c r="AE105" s="416">
        <v>13906.247</v>
      </c>
      <c r="AF105" s="416">
        <v>35298.768</v>
      </c>
      <c r="AG105" s="416"/>
      <c r="AH105" s="416">
        <v>60107.959</v>
      </c>
      <c r="AI105" s="416">
        <v>822.78</v>
      </c>
      <c r="AJ105" s="416">
        <v>60930.74</v>
      </c>
      <c r="AK105" s="415" t="s">
        <v>495</v>
      </c>
      <c r="AL105" s="416">
        <v>55293.848</v>
      </c>
      <c r="AM105" s="416">
        <v>703.324</v>
      </c>
      <c r="AN105" s="416">
        <v>55997.172</v>
      </c>
      <c r="AO105" s="416"/>
      <c r="AP105" s="416">
        <v>535353.5660000001</v>
      </c>
      <c r="AQ105" s="416">
        <v>28844.673</v>
      </c>
      <c r="AR105" s="416">
        <v>564198.242</v>
      </c>
    </row>
    <row r="106" spans="1:44" s="414" customFormat="1" ht="5.1" customHeight="1">
      <c r="A106" s="413"/>
      <c r="B106" s="416"/>
      <c r="C106" s="416"/>
      <c r="D106" s="416"/>
      <c r="E106" s="416"/>
      <c r="F106" s="416"/>
      <c r="G106" s="416"/>
      <c r="H106" s="416"/>
      <c r="I106" s="416"/>
      <c r="J106" s="416">
        <v>0</v>
      </c>
      <c r="K106" s="416">
        <v>0</v>
      </c>
      <c r="L106" s="416">
        <v>0</v>
      </c>
      <c r="M106" s="413"/>
      <c r="N106" s="416"/>
      <c r="O106" s="416"/>
      <c r="P106" s="416"/>
      <c r="Q106" s="416"/>
      <c r="R106" s="416"/>
      <c r="S106" s="416"/>
      <c r="T106" s="416"/>
      <c r="U106" s="416"/>
      <c r="V106" s="416">
        <v>0</v>
      </c>
      <c r="W106" s="416">
        <v>0</v>
      </c>
      <c r="X106" s="416">
        <v>0</v>
      </c>
      <c r="Y106" s="413"/>
      <c r="Z106" s="416"/>
      <c r="AA106" s="416"/>
      <c r="AB106" s="416"/>
      <c r="AC106" s="416"/>
      <c r="AD106" s="416"/>
      <c r="AE106" s="416"/>
      <c r="AF106" s="416"/>
      <c r="AG106" s="416"/>
      <c r="AH106" s="416">
        <v>0</v>
      </c>
      <c r="AI106" s="416">
        <v>0</v>
      </c>
      <c r="AJ106" s="416">
        <v>0</v>
      </c>
      <c r="AK106" s="413"/>
      <c r="AL106" s="416"/>
      <c r="AM106" s="416"/>
      <c r="AN106" s="416"/>
      <c r="AO106" s="416"/>
      <c r="AP106" s="416"/>
      <c r="AQ106" s="416"/>
      <c r="AR106" s="416"/>
    </row>
    <row r="107" spans="1:44" s="409" customFormat="1" ht="9.95" customHeight="1">
      <c r="A107" s="407" t="s">
        <v>496</v>
      </c>
      <c r="B107" s="408">
        <v>28991.604</v>
      </c>
      <c r="C107" s="408">
        <v>641.936</v>
      </c>
      <c r="D107" s="408">
        <v>29633.541</v>
      </c>
      <c r="E107" s="408"/>
      <c r="F107" s="408">
        <v>48801.094</v>
      </c>
      <c r="G107" s="408">
        <v>15.231</v>
      </c>
      <c r="H107" s="408">
        <v>48816.325</v>
      </c>
      <c r="I107" s="408"/>
      <c r="J107" s="408">
        <v>27321.935</v>
      </c>
      <c r="K107" s="408">
        <v>702.66</v>
      </c>
      <c r="L107" s="408">
        <v>28024.596</v>
      </c>
      <c r="M107" s="407" t="s">
        <v>496</v>
      </c>
      <c r="N107" s="408">
        <v>19338.663</v>
      </c>
      <c r="O107" s="408">
        <v>0</v>
      </c>
      <c r="P107" s="408">
        <v>19338.663</v>
      </c>
      <c r="Q107" s="408"/>
      <c r="R107" s="408">
        <v>6003.637</v>
      </c>
      <c r="S107" s="408">
        <v>1.983</v>
      </c>
      <c r="T107" s="408">
        <v>6005.62</v>
      </c>
      <c r="U107" s="408"/>
      <c r="V107" s="408">
        <v>18129.943</v>
      </c>
      <c r="W107" s="408">
        <v>0</v>
      </c>
      <c r="X107" s="408">
        <v>18129.943</v>
      </c>
      <c r="Y107" s="407" t="s">
        <v>496</v>
      </c>
      <c r="Z107" s="408">
        <v>0</v>
      </c>
      <c r="AA107" s="408">
        <v>0</v>
      </c>
      <c r="AB107" s="408">
        <v>0</v>
      </c>
      <c r="AC107" s="408"/>
      <c r="AD107" s="408">
        <v>192.842</v>
      </c>
      <c r="AE107" s="408">
        <v>154.73</v>
      </c>
      <c r="AF107" s="408">
        <v>347.573</v>
      </c>
      <c r="AG107" s="408"/>
      <c r="AH107" s="408">
        <v>9079.861</v>
      </c>
      <c r="AI107" s="408">
        <v>59.963</v>
      </c>
      <c r="AJ107" s="408">
        <v>9139.825</v>
      </c>
      <c r="AK107" s="407" t="s">
        <v>496</v>
      </c>
      <c r="AL107" s="408">
        <v>22690.496</v>
      </c>
      <c r="AM107" s="408">
        <v>933.752</v>
      </c>
      <c r="AN107" s="408">
        <v>23624.248</v>
      </c>
      <c r="AO107" s="408"/>
      <c r="AP107" s="408">
        <v>180550.075</v>
      </c>
      <c r="AQ107" s="408">
        <v>2510.255</v>
      </c>
      <c r="AR107" s="408">
        <v>183060.334</v>
      </c>
    </row>
    <row r="108" spans="1:44" s="409" customFormat="1" ht="9.95" customHeight="1">
      <c r="A108" s="413" t="s">
        <v>497</v>
      </c>
      <c r="B108" s="411">
        <v>26823.989</v>
      </c>
      <c r="C108" s="411">
        <v>641.936</v>
      </c>
      <c r="D108" s="411">
        <v>27465.925</v>
      </c>
      <c r="E108" s="411"/>
      <c r="F108" s="411">
        <v>42110.997</v>
      </c>
      <c r="G108" s="411">
        <v>1.547</v>
      </c>
      <c r="H108" s="411">
        <v>42112.545</v>
      </c>
      <c r="I108" s="411"/>
      <c r="J108" s="411">
        <v>24408.656</v>
      </c>
      <c r="K108" s="411">
        <v>67.503</v>
      </c>
      <c r="L108" s="411">
        <v>24476.159</v>
      </c>
      <c r="M108" s="413" t="s">
        <v>497</v>
      </c>
      <c r="N108" s="411">
        <v>18714.814</v>
      </c>
      <c r="O108" s="411">
        <v>0</v>
      </c>
      <c r="P108" s="411">
        <v>18714.814</v>
      </c>
      <c r="Q108" s="411"/>
      <c r="R108" s="411">
        <v>5928.16</v>
      </c>
      <c r="S108" s="411">
        <v>1.983</v>
      </c>
      <c r="T108" s="411">
        <v>5930.143</v>
      </c>
      <c r="U108" s="411"/>
      <c r="V108" s="411">
        <v>10904.842</v>
      </c>
      <c r="W108" s="411">
        <v>0</v>
      </c>
      <c r="X108" s="411">
        <v>10904.842</v>
      </c>
      <c r="Y108" s="413" t="s">
        <v>497</v>
      </c>
      <c r="Z108" s="411">
        <v>0</v>
      </c>
      <c r="AA108" s="411">
        <v>0</v>
      </c>
      <c r="AB108" s="411">
        <v>0</v>
      </c>
      <c r="AC108" s="411"/>
      <c r="AD108" s="411">
        <v>0</v>
      </c>
      <c r="AE108" s="411">
        <v>0</v>
      </c>
      <c r="AF108" s="411">
        <v>0</v>
      </c>
      <c r="AG108" s="411"/>
      <c r="AH108" s="411">
        <v>8362.983</v>
      </c>
      <c r="AI108" s="411">
        <v>1.26</v>
      </c>
      <c r="AJ108" s="411">
        <v>8364.243</v>
      </c>
      <c r="AK108" s="413" t="s">
        <v>497</v>
      </c>
      <c r="AL108" s="411">
        <v>20837.523</v>
      </c>
      <c r="AM108" s="411">
        <v>113.808</v>
      </c>
      <c r="AN108" s="411">
        <v>20951.332</v>
      </c>
      <c r="AO108" s="411"/>
      <c r="AP108" s="411">
        <v>158091.96400000004</v>
      </c>
      <c r="AQ108" s="411">
        <v>828.037</v>
      </c>
      <c r="AR108" s="411">
        <v>158920.003</v>
      </c>
    </row>
    <row r="109" spans="1:44" s="409" customFormat="1" ht="9.95" customHeight="1">
      <c r="A109" s="413" t="s">
        <v>498</v>
      </c>
      <c r="B109" s="411">
        <v>0</v>
      </c>
      <c r="C109" s="411">
        <v>0</v>
      </c>
      <c r="D109" s="411">
        <v>0</v>
      </c>
      <c r="E109" s="411"/>
      <c r="F109" s="411">
        <v>0</v>
      </c>
      <c r="G109" s="411">
        <v>13.683</v>
      </c>
      <c r="H109" s="411">
        <v>13.683</v>
      </c>
      <c r="I109" s="411"/>
      <c r="J109" s="411">
        <v>103.018</v>
      </c>
      <c r="K109" s="411">
        <v>0</v>
      </c>
      <c r="L109" s="411">
        <v>103.018</v>
      </c>
      <c r="M109" s="413" t="s">
        <v>498</v>
      </c>
      <c r="N109" s="411">
        <v>0</v>
      </c>
      <c r="O109" s="411">
        <v>0</v>
      </c>
      <c r="P109" s="411">
        <v>0</v>
      </c>
      <c r="Q109" s="411"/>
      <c r="R109" s="411">
        <v>0</v>
      </c>
      <c r="S109" s="411">
        <v>0</v>
      </c>
      <c r="T109" s="411">
        <v>0</v>
      </c>
      <c r="U109" s="411"/>
      <c r="V109" s="411">
        <v>0</v>
      </c>
      <c r="W109" s="411">
        <v>0</v>
      </c>
      <c r="X109" s="411">
        <v>0</v>
      </c>
      <c r="Y109" s="413" t="s">
        <v>498</v>
      </c>
      <c r="Z109" s="411">
        <v>0</v>
      </c>
      <c r="AA109" s="411">
        <v>0</v>
      </c>
      <c r="AB109" s="411">
        <v>0</v>
      </c>
      <c r="AC109" s="411"/>
      <c r="AD109" s="411">
        <v>0</v>
      </c>
      <c r="AE109" s="411">
        <v>0</v>
      </c>
      <c r="AF109" s="411">
        <v>0</v>
      </c>
      <c r="AG109" s="411"/>
      <c r="AH109" s="411">
        <v>0.032</v>
      </c>
      <c r="AI109" s="411">
        <v>0</v>
      </c>
      <c r="AJ109" s="411">
        <v>0.032</v>
      </c>
      <c r="AK109" s="413" t="s">
        <v>498</v>
      </c>
      <c r="AL109" s="411">
        <v>0</v>
      </c>
      <c r="AM109" s="411">
        <v>0</v>
      </c>
      <c r="AN109" s="411">
        <v>0</v>
      </c>
      <c r="AO109" s="411"/>
      <c r="AP109" s="411">
        <v>103.05</v>
      </c>
      <c r="AQ109" s="411">
        <v>13.683</v>
      </c>
      <c r="AR109" s="411">
        <v>116.73299999999999</v>
      </c>
    </row>
    <row r="110" spans="1:44" s="409" customFormat="1" ht="9.95" customHeight="1">
      <c r="A110" s="413" t="s">
        <v>499</v>
      </c>
      <c r="B110" s="411">
        <v>0</v>
      </c>
      <c r="C110" s="411">
        <v>0</v>
      </c>
      <c r="D110" s="411">
        <v>0</v>
      </c>
      <c r="E110" s="411"/>
      <c r="F110" s="411">
        <v>0</v>
      </c>
      <c r="G110" s="411">
        <v>0</v>
      </c>
      <c r="H110" s="411">
        <v>0</v>
      </c>
      <c r="I110" s="411"/>
      <c r="J110" s="411">
        <v>0</v>
      </c>
      <c r="K110" s="411">
        <v>0</v>
      </c>
      <c r="L110" s="411">
        <v>0</v>
      </c>
      <c r="M110" s="413" t="s">
        <v>499</v>
      </c>
      <c r="N110" s="411">
        <v>0</v>
      </c>
      <c r="O110" s="411">
        <v>0</v>
      </c>
      <c r="P110" s="411">
        <v>0</v>
      </c>
      <c r="Q110" s="411"/>
      <c r="R110" s="411">
        <v>0</v>
      </c>
      <c r="S110" s="411">
        <v>0</v>
      </c>
      <c r="T110" s="411">
        <v>0</v>
      </c>
      <c r="U110" s="411"/>
      <c r="V110" s="411">
        <v>0</v>
      </c>
      <c r="W110" s="411">
        <v>0</v>
      </c>
      <c r="X110" s="411">
        <v>0</v>
      </c>
      <c r="Y110" s="413" t="s">
        <v>499</v>
      </c>
      <c r="Z110" s="411">
        <v>0</v>
      </c>
      <c r="AA110" s="411">
        <v>0</v>
      </c>
      <c r="AB110" s="411">
        <v>0</v>
      </c>
      <c r="AC110" s="411"/>
      <c r="AD110" s="411">
        <v>0</v>
      </c>
      <c r="AE110" s="411">
        <v>0</v>
      </c>
      <c r="AF110" s="411">
        <v>0</v>
      </c>
      <c r="AG110" s="411"/>
      <c r="AH110" s="411">
        <v>0</v>
      </c>
      <c r="AI110" s="411">
        <v>0</v>
      </c>
      <c r="AJ110" s="411">
        <v>0</v>
      </c>
      <c r="AK110" s="413" t="s">
        <v>499</v>
      </c>
      <c r="AL110" s="411">
        <v>0</v>
      </c>
      <c r="AM110" s="411">
        <v>0</v>
      </c>
      <c r="AN110" s="411">
        <v>0</v>
      </c>
      <c r="AO110" s="411"/>
      <c r="AP110" s="411">
        <v>0</v>
      </c>
      <c r="AQ110" s="411">
        <v>0</v>
      </c>
      <c r="AR110" s="411">
        <v>0</v>
      </c>
    </row>
    <row r="111" spans="1:44" s="409" customFormat="1" ht="9.95" customHeight="1">
      <c r="A111" s="413" t="s">
        <v>500</v>
      </c>
      <c r="B111" s="411">
        <v>2124.146</v>
      </c>
      <c r="C111" s="411">
        <v>0</v>
      </c>
      <c r="D111" s="411">
        <v>2124.146</v>
      </c>
      <c r="E111" s="411"/>
      <c r="F111" s="411">
        <v>5728.513</v>
      </c>
      <c r="G111" s="411">
        <v>0</v>
      </c>
      <c r="H111" s="411">
        <v>5728.512</v>
      </c>
      <c r="I111" s="411"/>
      <c r="J111" s="411">
        <v>2804.386</v>
      </c>
      <c r="K111" s="411">
        <v>635.157</v>
      </c>
      <c r="L111" s="411">
        <v>3439.544</v>
      </c>
      <c r="M111" s="413" t="s">
        <v>500</v>
      </c>
      <c r="N111" s="411">
        <v>34.09</v>
      </c>
      <c r="O111" s="411">
        <v>0</v>
      </c>
      <c r="P111" s="411">
        <v>34.09</v>
      </c>
      <c r="Q111" s="411"/>
      <c r="R111" s="411">
        <v>3.587</v>
      </c>
      <c r="S111" s="411">
        <v>0</v>
      </c>
      <c r="T111" s="411">
        <v>3.587</v>
      </c>
      <c r="U111" s="411"/>
      <c r="V111" s="411">
        <v>2265.984</v>
      </c>
      <c r="W111" s="411">
        <v>0</v>
      </c>
      <c r="X111" s="411">
        <v>2265.984</v>
      </c>
      <c r="Y111" s="413" t="s">
        <v>500</v>
      </c>
      <c r="Z111" s="411">
        <v>0</v>
      </c>
      <c r="AA111" s="411">
        <v>0</v>
      </c>
      <c r="AB111" s="411">
        <v>0</v>
      </c>
      <c r="AC111" s="411"/>
      <c r="AD111" s="411">
        <v>192.842</v>
      </c>
      <c r="AE111" s="411">
        <v>154.73</v>
      </c>
      <c r="AF111" s="411">
        <v>347.573</v>
      </c>
      <c r="AG111" s="411"/>
      <c r="AH111" s="411">
        <v>37.921</v>
      </c>
      <c r="AI111" s="411">
        <v>3.18</v>
      </c>
      <c r="AJ111" s="411">
        <v>41.101</v>
      </c>
      <c r="AK111" s="413" t="s">
        <v>500</v>
      </c>
      <c r="AL111" s="411">
        <v>1754.658</v>
      </c>
      <c r="AM111" s="411">
        <v>819.944</v>
      </c>
      <c r="AN111" s="411">
        <v>2574.602</v>
      </c>
      <c r="AO111" s="411"/>
      <c r="AP111" s="411">
        <v>14946.127</v>
      </c>
      <c r="AQ111" s="411">
        <v>1613.011</v>
      </c>
      <c r="AR111" s="411">
        <v>16559.139</v>
      </c>
    </row>
    <row r="112" spans="1:44" s="409" customFormat="1" ht="9.95" customHeight="1">
      <c r="A112" s="413" t="s">
        <v>501</v>
      </c>
      <c r="B112" s="411">
        <v>0</v>
      </c>
      <c r="C112" s="411">
        <v>0</v>
      </c>
      <c r="D112" s="411">
        <v>0</v>
      </c>
      <c r="E112" s="411"/>
      <c r="F112" s="411">
        <v>961.583</v>
      </c>
      <c r="G112" s="411">
        <v>0</v>
      </c>
      <c r="H112" s="411">
        <v>961.583</v>
      </c>
      <c r="I112" s="411"/>
      <c r="J112" s="411">
        <v>0</v>
      </c>
      <c r="K112" s="411">
        <v>0</v>
      </c>
      <c r="L112" s="411">
        <v>0</v>
      </c>
      <c r="M112" s="413" t="s">
        <v>501</v>
      </c>
      <c r="N112" s="411">
        <v>589.531</v>
      </c>
      <c r="O112" s="411">
        <v>0</v>
      </c>
      <c r="P112" s="411">
        <v>589.531</v>
      </c>
      <c r="Q112" s="411"/>
      <c r="R112" s="411">
        <v>0</v>
      </c>
      <c r="S112" s="411">
        <v>0</v>
      </c>
      <c r="T112" s="411">
        <v>0</v>
      </c>
      <c r="U112" s="411"/>
      <c r="V112" s="411">
        <v>4959.116</v>
      </c>
      <c r="W112" s="411">
        <v>0</v>
      </c>
      <c r="X112" s="411">
        <v>4959.116</v>
      </c>
      <c r="Y112" s="413" t="s">
        <v>501</v>
      </c>
      <c r="Z112" s="411">
        <v>0</v>
      </c>
      <c r="AA112" s="411">
        <v>0</v>
      </c>
      <c r="AB112" s="411">
        <v>0</v>
      </c>
      <c r="AC112" s="411"/>
      <c r="AD112" s="411">
        <v>0</v>
      </c>
      <c r="AE112" s="411">
        <v>0</v>
      </c>
      <c r="AF112" s="411">
        <v>0</v>
      </c>
      <c r="AG112" s="411"/>
      <c r="AH112" s="411">
        <v>0</v>
      </c>
      <c r="AI112" s="411">
        <v>0</v>
      </c>
      <c r="AJ112" s="411">
        <v>0</v>
      </c>
      <c r="AK112" s="413" t="s">
        <v>501</v>
      </c>
      <c r="AL112" s="411">
        <v>0</v>
      </c>
      <c r="AM112" s="411">
        <v>0</v>
      </c>
      <c r="AN112" s="411">
        <v>0</v>
      </c>
      <c r="AO112" s="411"/>
      <c r="AP112" s="411">
        <v>6510.23</v>
      </c>
      <c r="AQ112" s="411">
        <v>0</v>
      </c>
      <c r="AR112" s="411">
        <v>6510.23</v>
      </c>
    </row>
    <row r="113" spans="1:44" s="409" customFormat="1" ht="9.95" customHeight="1">
      <c r="A113" s="413" t="s">
        <v>502</v>
      </c>
      <c r="B113" s="411">
        <v>43.469</v>
      </c>
      <c r="C113" s="411">
        <v>0</v>
      </c>
      <c r="D113" s="411">
        <v>43.469</v>
      </c>
      <c r="E113" s="411"/>
      <c r="F113" s="411">
        <v>0</v>
      </c>
      <c r="G113" s="411">
        <v>0</v>
      </c>
      <c r="H113" s="411">
        <v>0</v>
      </c>
      <c r="I113" s="411"/>
      <c r="J113" s="411">
        <v>5.874</v>
      </c>
      <c r="K113" s="411">
        <v>0</v>
      </c>
      <c r="L113" s="411">
        <v>5.874</v>
      </c>
      <c r="M113" s="413" t="s">
        <v>502</v>
      </c>
      <c r="N113" s="411">
        <v>0.226</v>
      </c>
      <c r="O113" s="411">
        <v>0</v>
      </c>
      <c r="P113" s="411">
        <v>0.226</v>
      </c>
      <c r="Q113" s="411"/>
      <c r="R113" s="411">
        <v>71.889</v>
      </c>
      <c r="S113" s="411">
        <v>0</v>
      </c>
      <c r="T113" s="411">
        <v>71.889</v>
      </c>
      <c r="U113" s="411"/>
      <c r="V113" s="411">
        <v>0</v>
      </c>
      <c r="W113" s="411">
        <v>0</v>
      </c>
      <c r="X113" s="411">
        <v>0</v>
      </c>
      <c r="Y113" s="413" t="s">
        <v>502</v>
      </c>
      <c r="Z113" s="411">
        <v>0</v>
      </c>
      <c r="AA113" s="411">
        <v>0</v>
      </c>
      <c r="AB113" s="411">
        <v>0</v>
      </c>
      <c r="AC113" s="411"/>
      <c r="AD113" s="411">
        <v>0</v>
      </c>
      <c r="AE113" s="411">
        <v>0</v>
      </c>
      <c r="AF113" s="411">
        <v>0</v>
      </c>
      <c r="AG113" s="411"/>
      <c r="AH113" s="411">
        <v>678.924</v>
      </c>
      <c r="AI113" s="411">
        <v>55.523</v>
      </c>
      <c r="AJ113" s="411">
        <v>734.447</v>
      </c>
      <c r="AK113" s="413" t="s">
        <v>502</v>
      </c>
      <c r="AL113" s="411">
        <v>98.313</v>
      </c>
      <c r="AM113" s="411">
        <v>0</v>
      </c>
      <c r="AN113" s="411">
        <v>98.313</v>
      </c>
      <c r="AO113" s="411"/>
      <c r="AP113" s="411">
        <v>898.6949999999999</v>
      </c>
      <c r="AQ113" s="411">
        <v>55.523</v>
      </c>
      <c r="AR113" s="411">
        <v>954.218</v>
      </c>
    </row>
    <row r="114" spans="1:44" s="414" customFormat="1" ht="5.1" customHeight="1">
      <c r="A114" s="413"/>
      <c r="B114" s="411"/>
      <c r="C114" s="411"/>
      <c r="D114" s="411"/>
      <c r="E114" s="411"/>
      <c r="F114" s="411"/>
      <c r="G114" s="411"/>
      <c r="H114" s="411"/>
      <c r="I114" s="411"/>
      <c r="J114" s="411">
        <v>0</v>
      </c>
      <c r="K114" s="411">
        <v>0</v>
      </c>
      <c r="L114" s="411">
        <v>0</v>
      </c>
      <c r="M114" s="413"/>
      <c r="N114" s="411"/>
      <c r="O114" s="411"/>
      <c r="P114" s="411"/>
      <c r="Q114" s="411"/>
      <c r="R114" s="411"/>
      <c r="S114" s="411"/>
      <c r="T114" s="411"/>
      <c r="U114" s="411"/>
      <c r="V114" s="411">
        <v>0</v>
      </c>
      <c r="W114" s="411">
        <v>0</v>
      </c>
      <c r="X114" s="411">
        <v>0</v>
      </c>
      <c r="Y114" s="413"/>
      <c r="Z114" s="411"/>
      <c r="AA114" s="411"/>
      <c r="AB114" s="411"/>
      <c r="AC114" s="411"/>
      <c r="AD114" s="411"/>
      <c r="AE114" s="411"/>
      <c r="AF114" s="411"/>
      <c r="AG114" s="411"/>
      <c r="AH114" s="411">
        <v>0</v>
      </c>
      <c r="AI114" s="411">
        <v>0</v>
      </c>
      <c r="AJ114" s="411">
        <v>0</v>
      </c>
      <c r="AK114" s="413"/>
      <c r="AL114" s="411"/>
      <c r="AM114" s="411"/>
      <c r="AN114" s="411"/>
      <c r="AO114" s="411"/>
      <c r="AP114" s="411"/>
      <c r="AQ114" s="411"/>
      <c r="AR114" s="411"/>
    </row>
    <row r="115" spans="1:44" s="409" customFormat="1" ht="9.95" customHeight="1">
      <c r="A115" s="415" t="s">
        <v>503</v>
      </c>
      <c r="B115" s="416">
        <v>30635.635</v>
      </c>
      <c r="C115" s="416">
        <v>90.227</v>
      </c>
      <c r="D115" s="416">
        <v>30725.863</v>
      </c>
      <c r="E115" s="416"/>
      <c r="F115" s="416">
        <v>46693.88</v>
      </c>
      <c r="G115" s="416">
        <v>44.989</v>
      </c>
      <c r="H115" s="416">
        <v>46738.869</v>
      </c>
      <c r="I115" s="416"/>
      <c r="J115" s="416">
        <v>13302.228</v>
      </c>
      <c r="K115" s="416">
        <v>87.467</v>
      </c>
      <c r="L115" s="416">
        <v>13389.695</v>
      </c>
      <c r="M115" s="415" t="s">
        <v>503</v>
      </c>
      <c r="N115" s="416">
        <v>29656.598</v>
      </c>
      <c r="O115" s="416">
        <v>2.484</v>
      </c>
      <c r="P115" s="416">
        <v>29659.082</v>
      </c>
      <c r="Q115" s="416"/>
      <c r="R115" s="416">
        <v>22.81</v>
      </c>
      <c r="S115" s="416">
        <v>0</v>
      </c>
      <c r="T115" s="416">
        <v>22.81</v>
      </c>
      <c r="U115" s="416"/>
      <c r="V115" s="416">
        <v>12659.15</v>
      </c>
      <c r="W115" s="416">
        <v>254.731</v>
      </c>
      <c r="X115" s="416">
        <v>12913.882</v>
      </c>
      <c r="Y115" s="415" t="s">
        <v>503</v>
      </c>
      <c r="Z115" s="416">
        <v>0</v>
      </c>
      <c r="AA115" s="416">
        <v>0</v>
      </c>
      <c r="AB115" s="416">
        <v>0</v>
      </c>
      <c r="AC115" s="416"/>
      <c r="AD115" s="416">
        <v>7254.851</v>
      </c>
      <c r="AE115" s="416">
        <v>572.245</v>
      </c>
      <c r="AF115" s="416">
        <v>7827.097</v>
      </c>
      <c r="AG115" s="416"/>
      <c r="AH115" s="416">
        <v>970.642</v>
      </c>
      <c r="AI115" s="416">
        <v>4.168</v>
      </c>
      <c r="AJ115" s="416">
        <v>974.81</v>
      </c>
      <c r="AK115" s="415" t="s">
        <v>503</v>
      </c>
      <c r="AL115" s="416">
        <v>1567.017</v>
      </c>
      <c r="AM115" s="416">
        <v>0</v>
      </c>
      <c r="AN115" s="416">
        <v>1567.017</v>
      </c>
      <c r="AO115" s="416"/>
      <c r="AP115" s="416">
        <v>142762.811</v>
      </c>
      <c r="AQ115" s="416">
        <v>1056.311</v>
      </c>
      <c r="AR115" s="416">
        <v>143819.125</v>
      </c>
    </row>
    <row r="116" spans="1:44" s="414" customFormat="1" ht="5.1" customHeight="1">
      <c r="A116" s="413"/>
      <c r="B116" s="416"/>
      <c r="C116" s="416"/>
      <c r="D116" s="416"/>
      <c r="E116" s="416"/>
      <c r="F116" s="416"/>
      <c r="G116" s="416"/>
      <c r="H116" s="416"/>
      <c r="I116" s="416"/>
      <c r="J116" s="416">
        <v>0</v>
      </c>
      <c r="K116" s="416">
        <v>0</v>
      </c>
      <c r="L116" s="416">
        <v>0</v>
      </c>
      <c r="M116" s="413"/>
      <c r="N116" s="416"/>
      <c r="O116" s="416"/>
      <c r="P116" s="416"/>
      <c r="Q116" s="416"/>
      <c r="R116" s="416"/>
      <c r="S116" s="416"/>
      <c r="T116" s="416"/>
      <c r="U116" s="416"/>
      <c r="V116" s="416">
        <v>0</v>
      </c>
      <c r="W116" s="416">
        <v>0</v>
      </c>
      <c r="X116" s="416">
        <v>0</v>
      </c>
      <c r="Y116" s="413"/>
      <c r="Z116" s="416"/>
      <c r="AA116" s="416"/>
      <c r="AB116" s="416"/>
      <c r="AC116" s="416"/>
      <c r="AD116" s="416"/>
      <c r="AE116" s="416"/>
      <c r="AF116" s="416"/>
      <c r="AG116" s="416"/>
      <c r="AH116" s="416">
        <v>0</v>
      </c>
      <c r="AI116" s="416">
        <v>0</v>
      </c>
      <c r="AJ116" s="416">
        <v>0</v>
      </c>
      <c r="AK116" s="413"/>
      <c r="AL116" s="416"/>
      <c r="AM116" s="416"/>
      <c r="AN116" s="416"/>
      <c r="AO116" s="416"/>
      <c r="AP116" s="416"/>
      <c r="AQ116" s="416"/>
      <c r="AR116" s="416"/>
    </row>
    <row r="117" spans="1:44" s="409" customFormat="1" ht="9.95" customHeight="1">
      <c r="A117" s="415" t="s">
        <v>504</v>
      </c>
      <c r="B117" s="416">
        <v>23611.318</v>
      </c>
      <c r="C117" s="416">
        <v>0</v>
      </c>
      <c r="D117" s="416">
        <v>23611.318</v>
      </c>
      <c r="E117" s="416"/>
      <c r="F117" s="416">
        <v>406.959</v>
      </c>
      <c r="G117" s="416">
        <v>0</v>
      </c>
      <c r="H117" s="416">
        <v>406.959</v>
      </c>
      <c r="I117" s="416"/>
      <c r="J117" s="416">
        <v>3958.707</v>
      </c>
      <c r="K117" s="416">
        <v>29.52</v>
      </c>
      <c r="L117" s="416">
        <v>3988.228</v>
      </c>
      <c r="M117" s="415" t="s">
        <v>504</v>
      </c>
      <c r="N117" s="416">
        <v>775.595</v>
      </c>
      <c r="O117" s="416">
        <v>3.895</v>
      </c>
      <c r="P117" s="416">
        <v>779.49</v>
      </c>
      <c r="Q117" s="416"/>
      <c r="R117" s="416">
        <v>2332.109</v>
      </c>
      <c r="S117" s="416">
        <v>0</v>
      </c>
      <c r="T117" s="416">
        <v>2332.109</v>
      </c>
      <c r="U117" s="416"/>
      <c r="V117" s="416">
        <v>2889.397</v>
      </c>
      <c r="W117" s="416">
        <v>0</v>
      </c>
      <c r="X117" s="416">
        <v>2889.397</v>
      </c>
      <c r="Y117" s="415" t="s">
        <v>504</v>
      </c>
      <c r="Z117" s="416">
        <v>331.942</v>
      </c>
      <c r="AA117" s="416">
        <v>0</v>
      </c>
      <c r="AB117" s="416">
        <v>331.942</v>
      </c>
      <c r="AC117" s="416"/>
      <c r="AD117" s="416">
        <v>423.027</v>
      </c>
      <c r="AE117" s="416">
        <v>0</v>
      </c>
      <c r="AF117" s="416">
        <v>423.027</v>
      </c>
      <c r="AG117" s="416"/>
      <c r="AH117" s="416">
        <v>423.199</v>
      </c>
      <c r="AI117" s="416">
        <v>0</v>
      </c>
      <c r="AJ117" s="416">
        <v>423.199</v>
      </c>
      <c r="AK117" s="415" t="s">
        <v>504</v>
      </c>
      <c r="AL117" s="416">
        <v>82.58</v>
      </c>
      <c r="AM117" s="416">
        <v>0</v>
      </c>
      <c r="AN117" s="416">
        <v>82.58</v>
      </c>
      <c r="AO117" s="416"/>
      <c r="AP117" s="416">
        <v>35234.833000000006</v>
      </c>
      <c r="AQ117" s="416">
        <v>33.415</v>
      </c>
      <c r="AR117" s="416">
        <v>35268.249</v>
      </c>
    </row>
    <row r="118" spans="1:44" s="409" customFormat="1" ht="9.95" customHeight="1">
      <c r="A118" s="413" t="s">
        <v>505</v>
      </c>
      <c r="B118" s="411">
        <v>8859.258</v>
      </c>
      <c r="C118" s="411">
        <v>0</v>
      </c>
      <c r="D118" s="411">
        <v>8859.258</v>
      </c>
      <c r="E118" s="411"/>
      <c r="F118" s="411">
        <v>0</v>
      </c>
      <c r="G118" s="411">
        <v>0</v>
      </c>
      <c r="H118" s="411">
        <v>0</v>
      </c>
      <c r="I118" s="411"/>
      <c r="J118" s="411">
        <v>0.214</v>
      </c>
      <c r="K118" s="411">
        <v>0</v>
      </c>
      <c r="L118" s="411">
        <v>0.214</v>
      </c>
      <c r="M118" s="413" t="s">
        <v>505</v>
      </c>
      <c r="N118" s="411">
        <v>30.076</v>
      </c>
      <c r="O118" s="411">
        <v>3.895</v>
      </c>
      <c r="P118" s="411">
        <v>33.971</v>
      </c>
      <c r="Q118" s="411"/>
      <c r="R118" s="411">
        <v>0</v>
      </c>
      <c r="S118" s="411">
        <v>0</v>
      </c>
      <c r="T118" s="411">
        <v>0</v>
      </c>
      <c r="U118" s="411"/>
      <c r="V118" s="411">
        <v>0</v>
      </c>
      <c r="W118" s="411">
        <v>0</v>
      </c>
      <c r="X118" s="411">
        <v>0</v>
      </c>
      <c r="Y118" s="413" t="s">
        <v>505</v>
      </c>
      <c r="Z118" s="411">
        <v>0</v>
      </c>
      <c r="AA118" s="411">
        <v>0</v>
      </c>
      <c r="AB118" s="411">
        <v>0</v>
      </c>
      <c r="AC118" s="411"/>
      <c r="AD118" s="411">
        <v>0</v>
      </c>
      <c r="AE118" s="411">
        <v>0</v>
      </c>
      <c r="AF118" s="411">
        <v>0</v>
      </c>
      <c r="AG118" s="411"/>
      <c r="AH118" s="411">
        <v>0</v>
      </c>
      <c r="AI118" s="411">
        <v>0</v>
      </c>
      <c r="AJ118" s="411">
        <v>0</v>
      </c>
      <c r="AK118" s="413" t="s">
        <v>505</v>
      </c>
      <c r="AL118" s="411">
        <v>17.58</v>
      </c>
      <c r="AM118" s="411">
        <v>0</v>
      </c>
      <c r="AN118" s="411">
        <v>17.58</v>
      </c>
      <c r="AO118" s="411"/>
      <c r="AP118" s="411">
        <v>8907.127999999999</v>
      </c>
      <c r="AQ118" s="411">
        <v>3.895</v>
      </c>
      <c r="AR118" s="411">
        <v>8911.023</v>
      </c>
    </row>
    <row r="119" spans="1:44" s="409" customFormat="1" ht="9.95" customHeight="1">
      <c r="A119" s="413" t="s">
        <v>506</v>
      </c>
      <c r="B119" s="411">
        <v>14752.059</v>
      </c>
      <c r="C119" s="411">
        <v>0</v>
      </c>
      <c r="D119" s="411">
        <v>14752.059</v>
      </c>
      <c r="E119" s="411"/>
      <c r="F119" s="411">
        <v>406.959</v>
      </c>
      <c r="G119" s="411">
        <v>0</v>
      </c>
      <c r="H119" s="411">
        <v>406.959</v>
      </c>
      <c r="I119" s="411"/>
      <c r="J119" s="411">
        <v>3958.493</v>
      </c>
      <c r="K119" s="411">
        <v>29.52</v>
      </c>
      <c r="L119" s="411">
        <v>3988.014</v>
      </c>
      <c r="M119" s="413" t="s">
        <v>506</v>
      </c>
      <c r="N119" s="411">
        <v>745.519</v>
      </c>
      <c r="O119" s="411">
        <v>0</v>
      </c>
      <c r="P119" s="411">
        <v>745.519</v>
      </c>
      <c r="Q119" s="411"/>
      <c r="R119" s="411">
        <v>2332.109</v>
      </c>
      <c r="S119" s="411">
        <v>0</v>
      </c>
      <c r="T119" s="411">
        <v>2332.109</v>
      </c>
      <c r="U119" s="411"/>
      <c r="V119" s="411">
        <v>2889.397</v>
      </c>
      <c r="W119" s="411">
        <v>0</v>
      </c>
      <c r="X119" s="411">
        <v>2889.397</v>
      </c>
      <c r="Y119" s="413" t="s">
        <v>506</v>
      </c>
      <c r="Z119" s="411">
        <v>331.942</v>
      </c>
      <c r="AA119" s="411">
        <v>0</v>
      </c>
      <c r="AB119" s="411">
        <v>331.942</v>
      </c>
      <c r="AC119" s="411"/>
      <c r="AD119" s="411">
        <v>423.027</v>
      </c>
      <c r="AE119" s="411">
        <v>0</v>
      </c>
      <c r="AF119" s="411">
        <v>423.027</v>
      </c>
      <c r="AG119" s="411"/>
      <c r="AH119" s="411">
        <v>423.199</v>
      </c>
      <c r="AI119" s="411">
        <v>0</v>
      </c>
      <c r="AJ119" s="411">
        <v>423.199</v>
      </c>
      <c r="AK119" s="413" t="s">
        <v>506</v>
      </c>
      <c r="AL119" s="411">
        <v>65</v>
      </c>
      <c r="AM119" s="411">
        <v>0</v>
      </c>
      <c r="AN119" s="411">
        <v>65</v>
      </c>
      <c r="AO119" s="411"/>
      <c r="AP119" s="411">
        <v>26327.703999999998</v>
      </c>
      <c r="AQ119" s="411">
        <v>29.52</v>
      </c>
      <c r="AR119" s="411">
        <v>26357.225</v>
      </c>
    </row>
    <row r="120" spans="1:44" s="414" customFormat="1" ht="5.1" customHeight="1">
      <c r="A120" s="419"/>
      <c r="B120" s="416"/>
      <c r="C120" s="416"/>
      <c r="D120" s="416"/>
      <c r="E120" s="416"/>
      <c r="F120" s="416"/>
      <c r="G120" s="416"/>
      <c r="H120" s="416"/>
      <c r="I120" s="416"/>
      <c r="J120" s="416">
        <v>0</v>
      </c>
      <c r="K120" s="416">
        <v>0</v>
      </c>
      <c r="L120" s="416">
        <v>0</v>
      </c>
      <c r="M120" s="419"/>
      <c r="N120" s="416"/>
      <c r="O120" s="416"/>
      <c r="P120" s="416"/>
      <c r="Q120" s="416"/>
      <c r="R120" s="416"/>
      <c r="S120" s="416"/>
      <c r="T120" s="416"/>
      <c r="U120" s="416"/>
      <c r="V120" s="416">
        <v>0</v>
      </c>
      <c r="W120" s="416">
        <v>0</v>
      </c>
      <c r="X120" s="416">
        <v>0</v>
      </c>
      <c r="Y120" s="419"/>
      <c r="Z120" s="416"/>
      <c r="AA120" s="416"/>
      <c r="AB120" s="416"/>
      <c r="AC120" s="416"/>
      <c r="AD120" s="416"/>
      <c r="AE120" s="416"/>
      <c r="AF120" s="416"/>
      <c r="AG120" s="416"/>
      <c r="AH120" s="416">
        <v>0</v>
      </c>
      <c r="AI120" s="416">
        <v>0</v>
      </c>
      <c r="AJ120" s="416">
        <v>0</v>
      </c>
      <c r="AK120" s="419"/>
      <c r="AL120" s="416"/>
      <c r="AM120" s="416"/>
      <c r="AN120" s="416"/>
      <c r="AO120" s="416"/>
      <c r="AP120" s="416"/>
      <c r="AQ120" s="416"/>
      <c r="AR120" s="416"/>
    </row>
    <row r="121" spans="1:44" s="414" customFormat="1" ht="9.95" customHeight="1">
      <c r="A121" s="461" t="s">
        <v>507</v>
      </c>
      <c r="B121" s="416">
        <v>133209.375</v>
      </c>
      <c r="C121" s="416">
        <v>0</v>
      </c>
      <c r="D121" s="416">
        <v>133209.375</v>
      </c>
      <c r="E121" s="416"/>
      <c r="F121" s="416">
        <v>0</v>
      </c>
      <c r="G121" s="416">
        <v>0</v>
      </c>
      <c r="H121" s="416">
        <v>0</v>
      </c>
      <c r="I121" s="416"/>
      <c r="J121" s="416">
        <v>0</v>
      </c>
      <c r="K121" s="416">
        <v>0</v>
      </c>
      <c r="L121" s="416">
        <v>0</v>
      </c>
      <c r="M121" s="461" t="s">
        <v>507</v>
      </c>
      <c r="N121" s="416">
        <v>0</v>
      </c>
      <c r="O121" s="416">
        <v>0</v>
      </c>
      <c r="P121" s="416">
        <v>0</v>
      </c>
      <c r="Q121" s="416"/>
      <c r="R121" s="416">
        <v>0</v>
      </c>
      <c r="S121" s="416">
        <v>0</v>
      </c>
      <c r="T121" s="416">
        <v>0</v>
      </c>
      <c r="U121" s="416"/>
      <c r="V121" s="416">
        <v>0</v>
      </c>
      <c r="W121" s="416">
        <v>0</v>
      </c>
      <c r="X121" s="416">
        <v>0</v>
      </c>
      <c r="Y121" s="461" t="s">
        <v>507</v>
      </c>
      <c r="Z121" s="416">
        <v>0</v>
      </c>
      <c r="AA121" s="416">
        <v>0</v>
      </c>
      <c r="AB121" s="416">
        <v>0</v>
      </c>
      <c r="AC121" s="416"/>
      <c r="AD121" s="416">
        <v>0</v>
      </c>
      <c r="AE121" s="416">
        <v>0</v>
      </c>
      <c r="AF121" s="416">
        <v>0</v>
      </c>
      <c r="AG121" s="416"/>
      <c r="AH121" s="416">
        <v>0</v>
      </c>
      <c r="AI121" s="416">
        <v>0</v>
      </c>
      <c r="AJ121" s="416">
        <v>0</v>
      </c>
      <c r="AK121" s="461" t="s">
        <v>507</v>
      </c>
      <c r="AL121" s="416">
        <v>0</v>
      </c>
      <c r="AM121" s="416">
        <v>0</v>
      </c>
      <c r="AN121" s="416">
        <v>0</v>
      </c>
      <c r="AO121" s="416"/>
      <c r="AP121" s="416">
        <v>133209.375</v>
      </c>
      <c r="AQ121" s="416">
        <v>0</v>
      </c>
      <c r="AR121" s="416">
        <v>133209.375</v>
      </c>
    </row>
    <row r="122" spans="1:44" s="414" customFormat="1" ht="5.1" customHeight="1">
      <c r="A122" s="413"/>
      <c r="B122" s="416"/>
      <c r="C122" s="416"/>
      <c r="D122" s="416"/>
      <c r="E122" s="416"/>
      <c r="F122" s="416"/>
      <c r="G122" s="416"/>
      <c r="H122" s="416"/>
      <c r="I122" s="416"/>
      <c r="J122" s="416">
        <v>0</v>
      </c>
      <c r="K122" s="416">
        <v>0</v>
      </c>
      <c r="L122" s="416">
        <v>0</v>
      </c>
      <c r="M122" s="413"/>
      <c r="N122" s="416"/>
      <c r="O122" s="416"/>
      <c r="P122" s="416"/>
      <c r="Q122" s="416"/>
      <c r="R122" s="416"/>
      <c r="S122" s="416"/>
      <c r="T122" s="416"/>
      <c r="U122" s="416"/>
      <c r="V122" s="416">
        <v>0</v>
      </c>
      <c r="W122" s="416">
        <v>0</v>
      </c>
      <c r="X122" s="416">
        <v>0</v>
      </c>
      <c r="Y122" s="413"/>
      <c r="Z122" s="416"/>
      <c r="AA122" s="416"/>
      <c r="AB122" s="416"/>
      <c r="AC122" s="416"/>
      <c r="AD122" s="416"/>
      <c r="AE122" s="416"/>
      <c r="AF122" s="416"/>
      <c r="AG122" s="416"/>
      <c r="AH122" s="416">
        <v>0</v>
      </c>
      <c r="AI122" s="416">
        <v>0</v>
      </c>
      <c r="AJ122" s="416">
        <v>0</v>
      </c>
      <c r="AK122" s="413"/>
      <c r="AL122" s="416"/>
      <c r="AM122" s="416"/>
      <c r="AN122" s="416"/>
      <c r="AO122" s="416"/>
      <c r="AP122" s="416"/>
      <c r="AQ122" s="416"/>
      <c r="AR122" s="416"/>
    </row>
    <row r="123" spans="1:44" s="409" customFormat="1" ht="9.95" customHeight="1">
      <c r="A123" s="407" t="s">
        <v>508</v>
      </c>
      <c r="B123" s="408">
        <v>2986739.243</v>
      </c>
      <c r="C123" s="408">
        <v>128466.059</v>
      </c>
      <c r="D123" s="408">
        <v>3115205.303</v>
      </c>
      <c r="E123" s="408"/>
      <c r="F123" s="408">
        <v>2996136.962</v>
      </c>
      <c r="G123" s="408">
        <v>15796.232</v>
      </c>
      <c r="H123" s="408">
        <v>3011933.194</v>
      </c>
      <c r="I123" s="408"/>
      <c r="J123" s="408">
        <v>2115323.692</v>
      </c>
      <c r="K123" s="408">
        <v>78934.998</v>
      </c>
      <c r="L123" s="408">
        <v>2194258.691</v>
      </c>
      <c r="M123" s="407" t="s">
        <v>508</v>
      </c>
      <c r="N123" s="408">
        <v>848212.425</v>
      </c>
      <c r="O123" s="408">
        <v>739.584</v>
      </c>
      <c r="P123" s="408">
        <v>848952.009</v>
      </c>
      <c r="Q123" s="408"/>
      <c r="R123" s="408">
        <v>342117.527</v>
      </c>
      <c r="S123" s="408">
        <v>2255.973</v>
      </c>
      <c r="T123" s="408">
        <v>344373.501</v>
      </c>
      <c r="U123" s="408"/>
      <c r="V123" s="408">
        <v>1331009.868</v>
      </c>
      <c r="W123" s="408">
        <v>7285.969</v>
      </c>
      <c r="X123" s="408">
        <v>1338295.838</v>
      </c>
      <c r="Y123" s="407" t="s">
        <v>508</v>
      </c>
      <c r="Z123" s="408">
        <v>4028.344</v>
      </c>
      <c r="AA123" s="408">
        <v>0</v>
      </c>
      <c r="AB123" s="408">
        <v>4028.344</v>
      </c>
      <c r="AC123" s="408"/>
      <c r="AD123" s="408">
        <v>327078.085</v>
      </c>
      <c r="AE123" s="408">
        <v>386058.746</v>
      </c>
      <c r="AF123" s="408">
        <v>713136.831</v>
      </c>
      <c r="AG123" s="408"/>
      <c r="AH123" s="408">
        <v>543370.042</v>
      </c>
      <c r="AI123" s="408">
        <v>11478.722</v>
      </c>
      <c r="AJ123" s="408">
        <v>554848.765</v>
      </c>
      <c r="AK123" s="407" t="s">
        <v>508</v>
      </c>
      <c r="AL123" s="408">
        <v>955835.742</v>
      </c>
      <c r="AM123" s="408">
        <v>68890.111</v>
      </c>
      <c r="AN123" s="408">
        <v>1024725.854</v>
      </c>
      <c r="AO123" s="408"/>
      <c r="AP123" s="408">
        <v>12449851.930000003</v>
      </c>
      <c r="AQ123" s="408">
        <v>699906.394</v>
      </c>
      <c r="AR123" s="408">
        <v>13149758.33</v>
      </c>
    </row>
    <row r="124" spans="1:44" s="414" customFormat="1" ht="5.1" customHeight="1">
      <c r="A124" s="413"/>
      <c r="B124" s="416"/>
      <c r="C124" s="416"/>
      <c r="D124" s="416"/>
      <c r="E124" s="416"/>
      <c r="F124" s="416"/>
      <c r="G124" s="416"/>
      <c r="H124" s="416"/>
      <c r="I124" s="416"/>
      <c r="J124" s="416">
        <v>0</v>
      </c>
      <c r="K124" s="416">
        <v>0</v>
      </c>
      <c r="L124" s="416">
        <v>0</v>
      </c>
      <c r="M124" s="413"/>
      <c r="N124" s="416"/>
      <c r="O124" s="416"/>
      <c r="P124" s="416"/>
      <c r="Q124" s="416"/>
      <c r="R124" s="416"/>
      <c r="S124" s="416"/>
      <c r="T124" s="416"/>
      <c r="U124" s="416"/>
      <c r="V124" s="416">
        <v>0</v>
      </c>
      <c r="W124" s="416">
        <v>0</v>
      </c>
      <c r="X124" s="416">
        <v>0</v>
      </c>
      <c r="Y124" s="413"/>
      <c r="Z124" s="416"/>
      <c r="AA124" s="416"/>
      <c r="AB124" s="416"/>
      <c r="AC124" s="416"/>
      <c r="AD124" s="416"/>
      <c r="AE124" s="416"/>
      <c r="AF124" s="416"/>
      <c r="AG124" s="416"/>
      <c r="AH124" s="416">
        <v>0</v>
      </c>
      <c r="AI124" s="416">
        <v>0</v>
      </c>
      <c r="AJ124" s="416">
        <v>0</v>
      </c>
      <c r="AK124" s="413"/>
      <c r="AL124" s="416"/>
      <c r="AM124" s="416"/>
      <c r="AN124" s="416"/>
      <c r="AO124" s="416"/>
      <c r="AP124" s="416"/>
      <c r="AQ124" s="416"/>
      <c r="AR124" s="416"/>
    </row>
    <row r="125" spans="1:44" s="409" customFormat="1" ht="9.95" customHeight="1">
      <c r="A125" s="407" t="s">
        <v>509</v>
      </c>
      <c r="B125" s="408">
        <v>783854.138</v>
      </c>
      <c r="C125" s="408">
        <v>0</v>
      </c>
      <c r="D125" s="408">
        <v>783854.138</v>
      </c>
      <c r="E125" s="408"/>
      <c r="F125" s="408">
        <v>583622.008</v>
      </c>
      <c r="G125" s="408">
        <v>0</v>
      </c>
      <c r="H125" s="408">
        <v>583622.008</v>
      </c>
      <c r="I125" s="408"/>
      <c r="J125" s="408">
        <v>372276.026</v>
      </c>
      <c r="K125" s="408">
        <v>0</v>
      </c>
      <c r="L125" s="408">
        <v>372276.026</v>
      </c>
      <c r="M125" s="407" t="s">
        <v>509</v>
      </c>
      <c r="N125" s="408">
        <v>261037.656</v>
      </c>
      <c r="O125" s="408">
        <v>0</v>
      </c>
      <c r="P125" s="408">
        <v>261037.656</v>
      </c>
      <c r="Q125" s="408"/>
      <c r="R125" s="408">
        <v>53741.631</v>
      </c>
      <c r="S125" s="408">
        <v>0</v>
      </c>
      <c r="T125" s="408">
        <v>53741.631</v>
      </c>
      <c r="U125" s="408"/>
      <c r="V125" s="408">
        <v>324605.785</v>
      </c>
      <c r="W125" s="408">
        <v>0</v>
      </c>
      <c r="X125" s="408">
        <v>324605.785</v>
      </c>
      <c r="Y125" s="407" t="s">
        <v>509</v>
      </c>
      <c r="Z125" s="408">
        <v>16246.059</v>
      </c>
      <c r="AA125" s="408">
        <v>0</v>
      </c>
      <c r="AB125" s="408">
        <v>16246.059</v>
      </c>
      <c r="AC125" s="408"/>
      <c r="AD125" s="408">
        <v>218395.354</v>
      </c>
      <c r="AE125" s="408">
        <v>0</v>
      </c>
      <c r="AF125" s="408">
        <v>218395.354</v>
      </c>
      <c r="AG125" s="408"/>
      <c r="AH125" s="408">
        <v>87312.448</v>
      </c>
      <c r="AI125" s="408">
        <v>0</v>
      </c>
      <c r="AJ125" s="408">
        <v>87312.448</v>
      </c>
      <c r="AK125" s="407" t="s">
        <v>509</v>
      </c>
      <c r="AL125" s="408">
        <v>152932.659</v>
      </c>
      <c r="AM125" s="408">
        <v>0</v>
      </c>
      <c r="AN125" s="408">
        <v>152932.659</v>
      </c>
      <c r="AO125" s="408"/>
      <c r="AP125" s="408">
        <v>2854023.764</v>
      </c>
      <c r="AQ125" s="408">
        <v>0</v>
      </c>
      <c r="AR125" s="408">
        <v>2854023.764</v>
      </c>
    </row>
    <row r="126" spans="1:44" s="409" customFormat="1" ht="9.95" customHeight="1">
      <c r="A126" s="413" t="s">
        <v>510</v>
      </c>
      <c r="B126" s="411">
        <v>759580.853</v>
      </c>
      <c r="C126" s="411">
        <v>0</v>
      </c>
      <c r="D126" s="411">
        <v>759580.853</v>
      </c>
      <c r="E126" s="411"/>
      <c r="F126" s="411">
        <v>582969.084</v>
      </c>
      <c r="G126" s="411">
        <v>0</v>
      </c>
      <c r="H126" s="411">
        <v>582969.084</v>
      </c>
      <c r="I126" s="411"/>
      <c r="J126" s="411">
        <v>244334.008</v>
      </c>
      <c r="K126" s="411">
        <v>0</v>
      </c>
      <c r="L126" s="411">
        <v>244334.008</v>
      </c>
      <c r="M126" s="413" t="s">
        <v>510</v>
      </c>
      <c r="N126" s="411">
        <v>216312.476</v>
      </c>
      <c r="O126" s="411">
        <v>0</v>
      </c>
      <c r="P126" s="411">
        <v>216312.476</v>
      </c>
      <c r="Q126" s="411"/>
      <c r="R126" s="411">
        <v>82841.981</v>
      </c>
      <c r="S126" s="411">
        <v>0</v>
      </c>
      <c r="T126" s="411">
        <v>82841.981</v>
      </c>
      <c r="U126" s="411"/>
      <c r="V126" s="411">
        <v>277308.559</v>
      </c>
      <c r="W126" s="411">
        <v>0</v>
      </c>
      <c r="X126" s="411">
        <v>277308.559</v>
      </c>
      <c r="Y126" s="413" t="s">
        <v>510</v>
      </c>
      <c r="Z126" s="411">
        <v>14138.008</v>
      </c>
      <c r="AA126" s="411">
        <v>0</v>
      </c>
      <c r="AB126" s="411">
        <v>14138.008</v>
      </c>
      <c r="AC126" s="411"/>
      <c r="AD126" s="411">
        <v>156747</v>
      </c>
      <c r="AE126" s="411">
        <v>0</v>
      </c>
      <c r="AF126" s="411">
        <v>156747</v>
      </c>
      <c r="AG126" s="411"/>
      <c r="AH126" s="411">
        <v>73532.52</v>
      </c>
      <c r="AI126" s="411">
        <v>0</v>
      </c>
      <c r="AJ126" s="411">
        <v>73532.52</v>
      </c>
      <c r="AK126" s="413" t="s">
        <v>510</v>
      </c>
      <c r="AL126" s="411">
        <v>157366.579</v>
      </c>
      <c r="AM126" s="411">
        <v>0</v>
      </c>
      <c r="AN126" s="411">
        <v>157366.579</v>
      </c>
      <c r="AO126" s="411"/>
      <c r="AP126" s="411">
        <v>2565131.0679999995</v>
      </c>
      <c r="AQ126" s="411">
        <v>0</v>
      </c>
      <c r="AR126" s="411">
        <v>2565131.0679999995</v>
      </c>
    </row>
    <row r="127" spans="1:44" s="409" customFormat="1" ht="9.95" customHeight="1">
      <c r="A127" s="413" t="s">
        <v>511</v>
      </c>
      <c r="B127" s="411">
        <v>0.015</v>
      </c>
      <c r="C127" s="411">
        <v>0</v>
      </c>
      <c r="D127" s="411">
        <v>0.015</v>
      </c>
      <c r="E127" s="411"/>
      <c r="F127" s="411">
        <v>448.755</v>
      </c>
      <c r="G127" s="411">
        <v>0</v>
      </c>
      <c r="H127" s="411">
        <v>448.755</v>
      </c>
      <c r="I127" s="411"/>
      <c r="J127" s="411">
        <v>49451.451</v>
      </c>
      <c r="K127" s="411">
        <v>0</v>
      </c>
      <c r="L127" s="411">
        <v>49451.451</v>
      </c>
      <c r="M127" s="413" t="s">
        <v>511</v>
      </c>
      <c r="N127" s="411">
        <v>0.007</v>
      </c>
      <c r="O127" s="411">
        <v>0</v>
      </c>
      <c r="P127" s="411">
        <v>0.007</v>
      </c>
      <c r="Q127" s="411"/>
      <c r="R127" s="411">
        <v>0</v>
      </c>
      <c r="S127" s="411">
        <v>0</v>
      </c>
      <c r="T127" s="411">
        <v>0</v>
      </c>
      <c r="U127" s="411"/>
      <c r="V127" s="411">
        <v>63297.346</v>
      </c>
      <c r="W127" s="411">
        <v>0</v>
      </c>
      <c r="X127" s="411">
        <v>63297.346</v>
      </c>
      <c r="Y127" s="413" t="s">
        <v>511</v>
      </c>
      <c r="Z127" s="411">
        <v>0</v>
      </c>
      <c r="AA127" s="411">
        <v>0</v>
      </c>
      <c r="AB127" s="411">
        <v>0</v>
      </c>
      <c r="AC127" s="411"/>
      <c r="AD127" s="411">
        <v>0.777</v>
      </c>
      <c r="AE127" s="411">
        <v>0</v>
      </c>
      <c r="AF127" s="411">
        <v>0.777</v>
      </c>
      <c r="AG127" s="411"/>
      <c r="AH127" s="411">
        <v>82.448</v>
      </c>
      <c r="AI127" s="411">
        <v>0</v>
      </c>
      <c r="AJ127" s="411">
        <v>82.448</v>
      </c>
      <c r="AK127" s="413" t="s">
        <v>511</v>
      </c>
      <c r="AL127" s="411">
        <v>4848.422</v>
      </c>
      <c r="AM127" s="411">
        <v>0</v>
      </c>
      <c r="AN127" s="411">
        <v>4848.422</v>
      </c>
      <c r="AO127" s="411"/>
      <c r="AP127" s="411">
        <v>118129.221</v>
      </c>
      <c r="AQ127" s="411">
        <v>0</v>
      </c>
      <c r="AR127" s="411">
        <v>118129.221</v>
      </c>
    </row>
    <row r="128" spans="1:44" s="409" customFormat="1" ht="9.95" customHeight="1">
      <c r="A128" s="413" t="s">
        <v>512</v>
      </c>
      <c r="B128" s="411">
        <v>170006.812</v>
      </c>
      <c r="C128" s="411">
        <v>0</v>
      </c>
      <c r="D128" s="411">
        <v>170006.812</v>
      </c>
      <c r="E128" s="411"/>
      <c r="F128" s="411">
        <v>39512.462</v>
      </c>
      <c r="G128" s="411">
        <v>0</v>
      </c>
      <c r="H128" s="411">
        <v>39512.462</v>
      </c>
      <c r="I128" s="411"/>
      <c r="J128" s="411">
        <v>65044.5</v>
      </c>
      <c r="K128" s="411">
        <v>0</v>
      </c>
      <c r="L128" s="411">
        <v>65044.5</v>
      </c>
      <c r="M128" s="413" t="s">
        <v>512</v>
      </c>
      <c r="N128" s="411">
        <v>26453.527</v>
      </c>
      <c r="O128" s="411">
        <v>0</v>
      </c>
      <c r="P128" s="411">
        <v>26453.527</v>
      </c>
      <c r="Q128" s="411"/>
      <c r="R128" s="411">
        <v>2235.054</v>
      </c>
      <c r="S128" s="411">
        <v>0</v>
      </c>
      <c r="T128" s="411">
        <v>2235.054</v>
      </c>
      <c r="U128" s="411"/>
      <c r="V128" s="411">
        <v>16637.141</v>
      </c>
      <c r="W128" s="411">
        <v>0</v>
      </c>
      <c r="X128" s="411">
        <v>16637.141</v>
      </c>
      <c r="Y128" s="413" t="s">
        <v>512</v>
      </c>
      <c r="Z128" s="411">
        <v>4598.302</v>
      </c>
      <c r="AA128" s="411">
        <v>0</v>
      </c>
      <c r="AB128" s="411">
        <v>4598.302</v>
      </c>
      <c r="AC128" s="411"/>
      <c r="AD128" s="411">
        <v>18110.849</v>
      </c>
      <c r="AE128" s="411">
        <v>0</v>
      </c>
      <c r="AF128" s="411">
        <v>18110.849</v>
      </c>
      <c r="AG128" s="411"/>
      <c r="AH128" s="411">
        <v>6573.081</v>
      </c>
      <c r="AI128" s="411">
        <v>0</v>
      </c>
      <c r="AJ128" s="411">
        <v>6573.081</v>
      </c>
      <c r="AK128" s="413" t="s">
        <v>512</v>
      </c>
      <c r="AL128" s="411">
        <v>14486.558</v>
      </c>
      <c r="AM128" s="411">
        <v>0</v>
      </c>
      <c r="AN128" s="411">
        <v>14486.558</v>
      </c>
      <c r="AO128" s="411"/>
      <c r="AP128" s="411">
        <v>363658.286</v>
      </c>
      <c r="AQ128" s="411">
        <v>0</v>
      </c>
      <c r="AR128" s="411">
        <v>363658.286</v>
      </c>
    </row>
    <row r="129" spans="1:44" s="409" customFormat="1" ht="9.95" customHeight="1">
      <c r="A129" s="413" t="s">
        <v>513</v>
      </c>
      <c r="B129" s="411">
        <v>54.185</v>
      </c>
      <c r="C129" s="411">
        <v>0</v>
      </c>
      <c r="D129" s="411">
        <v>54.185</v>
      </c>
      <c r="E129" s="411"/>
      <c r="F129" s="411">
        <v>537.719</v>
      </c>
      <c r="G129" s="411">
        <v>0</v>
      </c>
      <c r="H129" s="411">
        <v>537.719</v>
      </c>
      <c r="I129" s="411"/>
      <c r="J129" s="411">
        <v>27.39</v>
      </c>
      <c r="K129" s="411">
        <v>0</v>
      </c>
      <c r="L129" s="411">
        <v>27.39</v>
      </c>
      <c r="M129" s="413" t="s">
        <v>513</v>
      </c>
      <c r="N129" s="411">
        <v>435.729</v>
      </c>
      <c r="O129" s="411">
        <v>0</v>
      </c>
      <c r="P129" s="411">
        <v>435.729</v>
      </c>
      <c r="Q129" s="411"/>
      <c r="R129" s="411">
        <v>0</v>
      </c>
      <c r="S129" s="411">
        <v>0</v>
      </c>
      <c r="T129" s="411">
        <v>0</v>
      </c>
      <c r="U129" s="411"/>
      <c r="V129" s="411">
        <v>0</v>
      </c>
      <c r="W129" s="411">
        <v>0</v>
      </c>
      <c r="X129" s="411">
        <v>0</v>
      </c>
      <c r="Y129" s="413" t="s">
        <v>513</v>
      </c>
      <c r="Z129" s="411">
        <v>1.049</v>
      </c>
      <c r="AA129" s="411">
        <v>0</v>
      </c>
      <c r="AB129" s="411">
        <v>1.049</v>
      </c>
      <c r="AC129" s="411"/>
      <c r="AD129" s="411">
        <v>0</v>
      </c>
      <c r="AE129" s="411">
        <v>0</v>
      </c>
      <c r="AF129" s="411">
        <v>0</v>
      </c>
      <c r="AG129" s="411"/>
      <c r="AH129" s="411">
        <v>0</v>
      </c>
      <c r="AI129" s="411">
        <v>0</v>
      </c>
      <c r="AJ129" s="411">
        <v>0</v>
      </c>
      <c r="AK129" s="413" t="s">
        <v>513</v>
      </c>
      <c r="AL129" s="411">
        <v>0.173</v>
      </c>
      <c r="AM129" s="411">
        <v>0</v>
      </c>
      <c r="AN129" s="411">
        <v>0.173</v>
      </c>
      <c r="AO129" s="411"/>
      <c r="AP129" s="411">
        <v>1056.245</v>
      </c>
      <c r="AQ129" s="411">
        <v>0</v>
      </c>
      <c r="AR129" s="411">
        <v>1056.245</v>
      </c>
    </row>
    <row r="130" spans="1:44" s="409" customFormat="1" ht="9.95" customHeight="1">
      <c r="A130" s="413" t="s">
        <v>514</v>
      </c>
      <c r="B130" s="411">
        <v>0.001</v>
      </c>
      <c r="C130" s="411">
        <v>0</v>
      </c>
      <c r="D130" s="411">
        <v>0.001</v>
      </c>
      <c r="E130" s="411"/>
      <c r="F130" s="411">
        <v>0</v>
      </c>
      <c r="G130" s="411">
        <v>0</v>
      </c>
      <c r="H130" s="411">
        <v>0</v>
      </c>
      <c r="I130" s="411"/>
      <c r="J130" s="411">
        <v>0</v>
      </c>
      <c r="K130" s="411">
        <v>0</v>
      </c>
      <c r="L130" s="411">
        <v>0</v>
      </c>
      <c r="M130" s="413" t="s">
        <v>514</v>
      </c>
      <c r="N130" s="411">
        <v>7075.631</v>
      </c>
      <c r="O130" s="411">
        <v>0</v>
      </c>
      <c r="P130" s="411">
        <v>7075.631</v>
      </c>
      <c r="Q130" s="411"/>
      <c r="R130" s="411">
        <v>-26171.488</v>
      </c>
      <c r="S130" s="411">
        <v>0</v>
      </c>
      <c r="T130" s="411">
        <v>-26171.488</v>
      </c>
      <c r="U130" s="411"/>
      <c r="V130" s="411">
        <v>29384.16</v>
      </c>
      <c r="W130" s="411">
        <v>0</v>
      </c>
      <c r="X130" s="411">
        <v>29384.16</v>
      </c>
      <c r="Y130" s="413" t="s">
        <v>514</v>
      </c>
      <c r="Z130" s="411">
        <v>-3120.341</v>
      </c>
      <c r="AA130" s="411">
        <v>0</v>
      </c>
      <c r="AB130" s="411">
        <v>-3120.341</v>
      </c>
      <c r="AC130" s="411"/>
      <c r="AD130" s="411">
        <v>35426.762</v>
      </c>
      <c r="AE130" s="411">
        <v>0</v>
      </c>
      <c r="AF130" s="411">
        <v>35426.762</v>
      </c>
      <c r="AG130" s="411"/>
      <c r="AH130" s="411">
        <v>0.022</v>
      </c>
      <c r="AI130" s="411">
        <v>0</v>
      </c>
      <c r="AJ130" s="411">
        <v>0.022</v>
      </c>
      <c r="AK130" s="413" t="s">
        <v>514</v>
      </c>
      <c r="AL130" s="411">
        <v>-24604.779</v>
      </c>
      <c r="AM130" s="411">
        <v>0</v>
      </c>
      <c r="AN130" s="411">
        <v>-24604.779</v>
      </c>
      <c r="AO130" s="411"/>
      <c r="AP130" s="411">
        <v>17989.968000000004</v>
      </c>
      <c r="AQ130" s="411">
        <v>0</v>
      </c>
      <c r="AR130" s="411">
        <v>17989.968000000004</v>
      </c>
    </row>
    <row r="131" spans="1:44" s="414" customFormat="1" ht="9.95" customHeight="1">
      <c r="A131" s="413" t="s">
        <v>515</v>
      </c>
      <c r="B131" s="411">
        <v>-145787.73</v>
      </c>
      <c r="C131" s="411">
        <v>0</v>
      </c>
      <c r="D131" s="411">
        <v>-145787.73</v>
      </c>
      <c r="E131" s="411"/>
      <c r="F131" s="411">
        <v>-39846.013</v>
      </c>
      <c r="G131" s="411">
        <v>0</v>
      </c>
      <c r="H131" s="411">
        <v>-39846.013</v>
      </c>
      <c r="I131" s="411"/>
      <c r="J131" s="411">
        <v>13418.675</v>
      </c>
      <c r="K131" s="411">
        <v>0</v>
      </c>
      <c r="L131" s="411">
        <v>13418.675</v>
      </c>
      <c r="M131" s="413" t="s">
        <v>515</v>
      </c>
      <c r="N131" s="411">
        <v>10760.285</v>
      </c>
      <c r="O131" s="411">
        <v>0</v>
      </c>
      <c r="P131" s="411">
        <v>10760.285</v>
      </c>
      <c r="Q131" s="411"/>
      <c r="R131" s="411">
        <v>-5163.915</v>
      </c>
      <c r="S131" s="411">
        <v>0</v>
      </c>
      <c r="T131" s="411">
        <v>-5163.915</v>
      </c>
      <c r="U131" s="411"/>
      <c r="V131" s="411">
        <v>-62021.422</v>
      </c>
      <c r="W131" s="411">
        <v>0</v>
      </c>
      <c r="X131" s="411">
        <v>-62021.422</v>
      </c>
      <c r="Y131" s="413" t="s">
        <v>515</v>
      </c>
      <c r="Z131" s="411">
        <v>629.04</v>
      </c>
      <c r="AA131" s="411">
        <v>0</v>
      </c>
      <c r="AB131" s="411">
        <v>629.04</v>
      </c>
      <c r="AC131" s="411"/>
      <c r="AD131" s="411">
        <v>8109.964</v>
      </c>
      <c r="AE131" s="411">
        <v>0</v>
      </c>
      <c r="AF131" s="411">
        <v>8109.964</v>
      </c>
      <c r="AG131" s="411"/>
      <c r="AH131" s="411">
        <v>7124.376</v>
      </c>
      <c r="AI131" s="411">
        <v>0</v>
      </c>
      <c r="AJ131" s="411">
        <v>7124.376</v>
      </c>
      <c r="AK131" s="413" t="s">
        <v>515</v>
      </c>
      <c r="AL131" s="411">
        <v>835.706</v>
      </c>
      <c r="AM131" s="411">
        <v>0</v>
      </c>
      <c r="AN131" s="411">
        <v>835.706</v>
      </c>
      <c r="AO131" s="411"/>
      <c r="AP131" s="411">
        <v>-211941.034</v>
      </c>
      <c r="AQ131" s="411">
        <v>0</v>
      </c>
      <c r="AR131" s="411">
        <v>-211941.034</v>
      </c>
    </row>
    <row r="132" spans="1:44" s="409" customFormat="1" ht="5.1" customHeight="1">
      <c r="A132" s="413"/>
      <c r="B132" s="416"/>
      <c r="C132" s="416"/>
      <c r="D132" s="416"/>
      <c r="E132" s="416"/>
      <c r="F132" s="416"/>
      <c r="G132" s="416"/>
      <c r="H132" s="416"/>
      <c r="I132" s="416"/>
      <c r="J132" s="416">
        <v>0</v>
      </c>
      <c r="K132" s="416">
        <v>0</v>
      </c>
      <c r="L132" s="416">
        <v>0</v>
      </c>
      <c r="M132" s="413"/>
      <c r="N132" s="416"/>
      <c r="O132" s="416"/>
      <c r="P132" s="416"/>
      <c r="Q132" s="416"/>
      <c r="R132" s="416"/>
      <c r="S132" s="416"/>
      <c r="T132" s="416"/>
      <c r="U132" s="416"/>
      <c r="V132" s="416">
        <v>0</v>
      </c>
      <c r="W132" s="416">
        <v>0</v>
      </c>
      <c r="X132" s="416">
        <v>0</v>
      </c>
      <c r="Y132" s="413"/>
      <c r="Z132" s="416"/>
      <c r="AA132" s="416"/>
      <c r="AB132" s="416"/>
      <c r="AC132" s="416"/>
      <c r="AD132" s="416"/>
      <c r="AE132" s="416"/>
      <c r="AF132" s="416"/>
      <c r="AG132" s="416"/>
      <c r="AH132" s="416">
        <v>0</v>
      </c>
      <c r="AI132" s="416">
        <v>0</v>
      </c>
      <c r="AJ132" s="416">
        <v>0</v>
      </c>
      <c r="AK132" s="413"/>
      <c r="AL132" s="416"/>
      <c r="AM132" s="416"/>
      <c r="AN132" s="416"/>
      <c r="AO132" s="416"/>
      <c r="AP132" s="416"/>
      <c r="AQ132" s="416"/>
      <c r="AR132" s="416"/>
    </row>
    <row r="133" spans="1:44" s="414" customFormat="1" ht="9.95" customHeight="1">
      <c r="A133" s="407" t="s">
        <v>516</v>
      </c>
      <c r="B133" s="408">
        <v>3770593.381</v>
      </c>
      <c r="C133" s="408">
        <v>128466.059</v>
      </c>
      <c r="D133" s="408">
        <v>3899059.441</v>
      </c>
      <c r="E133" s="408"/>
      <c r="F133" s="408">
        <v>3579758.97</v>
      </c>
      <c r="G133" s="408">
        <v>15796.232</v>
      </c>
      <c r="H133" s="408">
        <v>3595555.202</v>
      </c>
      <c r="I133" s="408"/>
      <c r="J133" s="408">
        <v>2487599.719</v>
      </c>
      <c r="K133" s="408">
        <v>78934.998</v>
      </c>
      <c r="L133" s="408">
        <v>2566534.717</v>
      </c>
      <c r="M133" s="407" t="s">
        <v>516</v>
      </c>
      <c r="N133" s="408">
        <v>1109250.082</v>
      </c>
      <c r="O133" s="408">
        <v>739.584</v>
      </c>
      <c r="P133" s="408">
        <v>1109989.666</v>
      </c>
      <c r="Q133" s="408"/>
      <c r="R133" s="408">
        <v>395859.159</v>
      </c>
      <c r="S133" s="408">
        <v>2255.973</v>
      </c>
      <c r="T133" s="408">
        <v>398115.132</v>
      </c>
      <c r="U133" s="408"/>
      <c r="V133" s="408">
        <v>1655615.653</v>
      </c>
      <c r="W133" s="408">
        <v>7285.969</v>
      </c>
      <c r="X133" s="408">
        <v>1662901.623</v>
      </c>
      <c r="Y133" s="407" t="s">
        <v>516</v>
      </c>
      <c r="Z133" s="408">
        <v>20274.403</v>
      </c>
      <c r="AA133" s="408">
        <v>0</v>
      </c>
      <c r="AB133" s="408">
        <v>20274.403</v>
      </c>
      <c r="AC133" s="408"/>
      <c r="AD133" s="408">
        <v>545473.439</v>
      </c>
      <c r="AE133" s="408">
        <v>386058.746</v>
      </c>
      <c r="AF133" s="408">
        <v>931532.186</v>
      </c>
      <c r="AG133" s="408"/>
      <c r="AH133" s="408">
        <v>630682.49</v>
      </c>
      <c r="AI133" s="408">
        <v>11478.722</v>
      </c>
      <c r="AJ133" s="408">
        <v>642161.213</v>
      </c>
      <c r="AK133" s="407" t="s">
        <v>516</v>
      </c>
      <c r="AL133" s="408">
        <v>1108768.401</v>
      </c>
      <c r="AM133" s="408">
        <v>68890.111</v>
      </c>
      <c r="AN133" s="408">
        <v>1177658.513</v>
      </c>
      <c r="AO133" s="408"/>
      <c r="AP133" s="408">
        <v>15303875.697000002</v>
      </c>
      <c r="AQ133" s="408">
        <v>699906.394</v>
      </c>
      <c r="AR133" s="408">
        <v>16003782.095999999</v>
      </c>
    </row>
    <row r="134" spans="1:44" s="409" customFormat="1" ht="2.25" customHeight="1">
      <c r="A134" s="420"/>
      <c r="B134" s="408"/>
      <c r="C134" s="408"/>
      <c r="D134" s="408"/>
      <c r="E134" s="408"/>
      <c r="F134" s="408"/>
      <c r="G134" s="408"/>
      <c r="H134" s="408"/>
      <c r="I134" s="408"/>
      <c r="J134" s="408">
        <v>0</v>
      </c>
      <c r="K134" s="408">
        <v>0</v>
      </c>
      <c r="L134" s="408">
        <v>0</v>
      </c>
      <c r="M134" s="420"/>
      <c r="N134" s="408"/>
      <c r="O134" s="408"/>
      <c r="P134" s="408"/>
      <c r="Q134" s="408"/>
      <c r="R134" s="408"/>
      <c r="S134" s="408"/>
      <c r="T134" s="408"/>
      <c r="U134" s="408"/>
      <c r="V134" s="408">
        <v>0</v>
      </c>
      <c r="W134" s="408">
        <v>0</v>
      </c>
      <c r="X134" s="408">
        <v>0</v>
      </c>
      <c r="Y134" s="420"/>
      <c r="Z134" s="408"/>
      <c r="AA134" s="408"/>
      <c r="AB134" s="408"/>
      <c r="AC134" s="408"/>
      <c r="AD134" s="408"/>
      <c r="AE134" s="408"/>
      <c r="AF134" s="408"/>
      <c r="AG134" s="408"/>
      <c r="AH134" s="408">
        <v>0</v>
      </c>
      <c r="AI134" s="408">
        <v>0</v>
      </c>
      <c r="AJ134" s="408">
        <v>0</v>
      </c>
      <c r="AK134" s="420"/>
      <c r="AL134" s="408"/>
      <c r="AM134" s="408"/>
      <c r="AN134" s="408"/>
      <c r="AO134" s="408"/>
      <c r="AP134" s="408"/>
      <c r="AQ134" s="408"/>
      <c r="AR134" s="408"/>
    </row>
    <row r="135" spans="1:44" s="409" customFormat="1" ht="12.75" customHeight="1">
      <c r="A135" s="420" t="s">
        <v>517</v>
      </c>
      <c r="B135" s="421">
        <v>3132287.605</v>
      </c>
      <c r="C135" s="421">
        <v>0</v>
      </c>
      <c r="D135" s="421">
        <v>3132287.605</v>
      </c>
      <c r="E135" s="421"/>
      <c r="F135" s="421">
        <v>0</v>
      </c>
      <c r="G135" s="421">
        <v>0</v>
      </c>
      <c r="H135" s="421">
        <v>0</v>
      </c>
      <c r="I135" s="408"/>
      <c r="J135" s="421">
        <v>404.374</v>
      </c>
      <c r="K135" s="421">
        <v>0</v>
      </c>
      <c r="L135" s="421">
        <v>404.374</v>
      </c>
      <c r="M135" s="407" t="s">
        <v>517</v>
      </c>
      <c r="N135" s="421">
        <v>198172.109</v>
      </c>
      <c r="O135" s="421">
        <v>389.556</v>
      </c>
      <c r="P135" s="421">
        <v>198561.665</v>
      </c>
      <c r="Q135" s="421"/>
      <c r="R135" s="421">
        <v>0</v>
      </c>
      <c r="S135" s="421">
        <v>0</v>
      </c>
      <c r="T135" s="421">
        <v>0</v>
      </c>
      <c r="U135" s="408"/>
      <c r="V135" s="421">
        <v>3123831.121</v>
      </c>
      <c r="W135" s="421">
        <v>0</v>
      </c>
      <c r="X135" s="421">
        <v>3123831.121</v>
      </c>
      <c r="Y135" s="407" t="s">
        <v>517</v>
      </c>
      <c r="Z135" s="421">
        <v>0</v>
      </c>
      <c r="AA135" s="421">
        <v>0</v>
      </c>
      <c r="AB135" s="421">
        <v>0</v>
      </c>
      <c r="AC135" s="421"/>
      <c r="AD135" s="421">
        <v>0</v>
      </c>
      <c r="AE135" s="421">
        <v>0</v>
      </c>
      <c r="AF135" s="421">
        <v>0</v>
      </c>
      <c r="AG135" s="408"/>
      <c r="AH135" s="421">
        <v>0</v>
      </c>
      <c r="AI135" s="421">
        <v>0</v>
      </c>
      <c r="AJ135" s="421">
        <v>0</v>
      </c>
      <c r="AK135" s="407" t="s">
        <v>517</v>
      </c>
      <c r="AL135" s="421">
        <v>3516.17</v>
      </c>
      <c r="AM135" s="421">
        <v>0</v>
      </c>
      <c r="AN135" s="421">
        <v>3516.17</v>
      </c>
      <c r="AO135" s="421"/>
      <c r="AP135" s="421">
        <v>6458211.379</v>
      </c>
      <c r="AQ135" s="421">
        <v>389.556</v>
      </c>
      <c r="AR135" s="421">
        <v>6458600.935</v>
      </c>
    </row>
    <row r="136" spans="1:44" s="409" customFormat="1" ht="9.95" customHeight="1">
      <c r="A136" s="413" t="s">
        <v>518</v>
      </c>
      <c r="B136" s="411">
        <v>120000</v>
      </c>
      <c r="C136" s="411">
        <v>0</v>
      </c>
      <c r="D136" s="411">
        <v>120000</v>
      </c>
      <c r="E136" s="411"/>
      <c r="F136" s="411">
        <v>0</v>
      </c>
      <c r="G136" s="411">
        <v>0</v>
      </c>
      <c r="H136" s="411">
        <v>0</v>
      </c>
      <c r="I136" s="411"/>
      <c r="J136" s="411">
        <v>0</v>
      </c>
      <c r="K136" s="411">
        <v>0</v>
      </c>
      <c r="L136" s="411">
        <v>0</v>
      </c>
      <c r="M136" s="413" t="s">
        <v>518</v>
      </c>
      <c r="N136" s="411">
        <v>4072.602</v>
      </c>
      <c r="O136" s="411">
        <v>389.556</v>
      </c>
      <c r="P136" s="411">
        <v>4462.158</v>
      </c>
      <c r="Q136" s="411"/>
      <c r="R136" s="411">
        <v>0</v>
      </c>
      <c r="S136" s="411">
        <v>0</v>
      </c>
      <c r="T136" s="411">
        <v>0</v>
      </c>
      <c r="U136" s="411"/>
      <c r="V136" s="411">
        <v>0</v>
      </c>
      <c r="W136" s="411">
        <v>0</v>
      </c>
      <c r="X136" s="411">
        <v>0</v>
      </c>
      <c r="Y136" s="413" t="s">
        <v>518</v>
      </c>
      <c r="Z136" s="411">
        <v>0</v>
      </c>
      <c r="AA136" s="411">
        <v>0</v>
      </c>
      <c r="AB136" s="411">
        <v>0</v>
      </c>
      <c r="AC136" s="411"/>
      <c r="AD136" s="411">
        <v>0</v>
      </c>
      <c r="AE136" s="411">
        <v>0</v>
      </c>
      <c r="AF136" s="411">
        <v>0</v>
      </c>
      <c r="AG136" s="411"/>
      <c r="AH136" s="411">
        <v>0</v>
      </c>
      <c r="AI136" s="411">
        <v>0</v>
      </c>
      <c r="AJ136" s="411">
        <v>0</v>
      </c>
      <c r="AK136" s="413" t="s">
        <v>518</v>
      </c>
      <c r="AL136" s="411">
        <v>3516.17</v>
      </c>
      <c r="AM136" s="411">
        <v>0</v>
      </c>
      <c r="AN136" s="411">
        <v>3516.17</v>
      </c>
      <c r="AO136" s="411"/>
      <c r="AP136" s="411">
        <v>127588.772</v>
      </c>
      <c r="AQ136" s="411">
        <v>389.556</v>
      </c>
      <c r="AR136" s="411">
        <v>127978.328</v>
      </c>
    </row>
    <row r="137" spans="1:44" s="409" customFormat="1" ht="9.95" customHeight="1">
      <c r="A137" s="413" t="s">
        <v>519</v>
      </c>
      <c r="B137" s="411">
        <v>3012287.605</v>
      </c>
      <c r="C137" s="411">
        <v>0</v>
      </c>
      <c r="D137" s="411">
        <v>3012287.605</v>
      </c>
      <c r="E137" s="411"/>
      <c r="F137" s="411">
        <v>0</v>
      </c>
      <c r="G137" s="411">
        <v>0</v>
      </c>
      <c r="H137" s="411">
        <v>0</v>
      </c>
      <c r="I137" s="411"/>
      <c r="J137" s="411">
        <v>404.374</v>
      </c>
      <c r="K137" s="411">
        <v>0</v>
      </c>
      <c r="L137" s="411">
        <v>404.374</v>
      </c>
      <c r="M137" s="413" t="s">
        <v>519</v>
      </c>
      <c r="N137" s="411">
        <v>194099.507</v>
      </c>
      <c r="O137" s="411">
        <v>0</v>
      </c>
      <c r="P137" s="411">
        <v>194099.507</v>
      </c>
      <c r="Q137" s="411"/>
      <c r="R137" s="411">
        <v>0</v>
      </c>
      <c r="S137" s="411">
        <v>0</v>
      </c>
      <c r="T137" s="411">
        <v>0</v>
      </c>
      <c r="U137" s="411"/>
      <c r="V137" s="411">
        <v>3123831.121</v>
      </c>
      <c r="W137" s="411">
        <v>0</v>
      </c>
      <c r="X137" s="411">
        <v>3123831.121</v>
      </c>
      <c r="Y137" s="413" t="s">
        <v>519</v>
      </c>
      <c r="Z137" s="411">
        <v>0</v>
      </c>
      <c r="AA137" s="411">
        <v>0</v>
      </c>
      <c r="AB137" s="411">
        <v>0</v>
      </c>
      <c r="AC137" s="411"/>
      <c r="AD137" s="411">
        <v>0</v>
      </c>
      <c r="AE137" s="411">
        <v>0</v>
      </c>
      <c r="AF137" s="411">
        <v>0</v>
      </c>
      <c r="AG137" s="411"/>
      <c r="AH137" s="411">
        <v>0</v>
      </c>
      <c r="AI137" s="411">
        <v>0</v>
      </c>
      <c r="AJ137" s="411">
        <v>0</v>
      </c>
      <c r="AK137" s="413" t="s">
        <v>519</v>
      </c>
      <c r="AL137" s="411">
        <v>0</v>
      </c>
      <c r="AM137" s="411">
        <v>0</v>
      </c>
      <c r="AN137" s="411">
        <v>0</v>
      </c>
      <c r="AO137" s="411"/>
      <c r="AP137" s="411">
        <v>6330622.607</v>
      </c>
      <c r="AQ137" s="411">
        <v>0</v>
      </c>
      <c r="AR137" s="411">
        <v>6330622.607</v>
      </c>
    </row>
    <row r="138" spans="1:44" s="409" customFormat="1" ht="9.95" customHeight="1">
      <c r="A138" s="413" t="s">
        <v>520</v>
      </c>
      <c r="B138" s="411">
        <v>0</v>
      </c>
      <c r="C138" s="411">
        <v>0</v>
      </c>
      <c r="D138" s="411">
        <v>0</v>
      </c>
      <c r="E138" s="411"/>
      <c r="F138" s="411">
        <v>0</v>
      </c>
      <c r="G138" s="411">
        <v>0</v>
      </c>
      <c r="H138" s="411">
        <v>0</v>
      </c>
      <c r="I138" s="411"/>
      <c r="J138" s="411">
        <v>0</v>
      </c>
      <c r="K138" s="411">
        <v>0</v>
      </c>
      <c r="L138" s="411">
        <v>0</v>
      </c>
      <c r="M138" s="413" t="s">
        <v>520</v>
      </c>
      <c r="N138" s="411">
        <v>0</v>
      </c>
      <c r="O138" s="411">
        <v>0</v>
      </c>
      <c r="P138" s="411">
        <v>0</v>
      </c>
      <c r="Q138" s="411"/>
      <c r="R138" s="411">
        <v>0</v>
      </c>
      <c r="S138" s="411">
        <v>0</v>
      </c>
      <c r="T138" s="411">
        <v>0</v>
      </c>
      <c r="U138" s="411"/>
      <c r="V138" s="411">
        <v>0</v>
      </c>
      <c r="W138" s="411">
        <v>0</v>
      </c>
      <c r="X138" s="411">
        <v>0</v>
      </c>
      <c r="Y138" s="413" t="s">
        <v>520</v>
      </c>
      <c r="Z138" s="411">
        <v>0</v>
      </c>
      <c r="AA138" s="411">
        <v>0</v>
      </c>
      <c r="AB138" s="411">
        <v>0</v>
      </c>
      <c r="AC138" s="411"/>
      <c r="AD138" s="411">
        <v>0</v>
      </c>
      <c r="AE138" s="411">
        <v>0</v>
      </c>
      <c r="AF138" s="411">
        <v>0</v>
      </c>
      <c r="AG138" s="411"/>
      <c r="AH138" s="411">
        <v>0</v>
      </c>
      <c r="AI138" s="411">
        <v>0</v>
      </c>
      <c r="AJ138" s="411">
        <v>0</v>
      </c>
      <c r="AK138" s="413" t="s">
        <v>520</v>
      </c>
      <c r="AL138" s="411">
        <v>0</v>
      </c>
      <c r="AM138" s="411">
        <v>0</v>
      </c>
      <c r="AN138" s="411">
        <v>0</v>
      </c>
      <c r="AO138" s="411"/>
      <c r="AP138" s="411">
        <v>0</v>
      </c>
      <c r="AQ138" s="411">
        <v>0</v>
      </c>
      <c r="AR138" s="411">
        <v>0</v>
      </c>
    </row>
    <row r="139" spans="1:44" s="409" customFormat="1" ht="9.95" customHeight="1">
      <c r="A139" s="413" t="s">
        <v>521</v>
      </c>
      <c r="B139" s="411">
        <v>0</v>
      </c>
      <c r="C139" s="411">
        <v>0</v>
      </c>
      <c r="D139" s="411">
        <v>0</v>
      </c>
      <c r="E139" s="411"/>
      <c r="F139" s="411">
        <v>0</v>
      </c>
      <c r="G139" s="411">
        <v>0</v>
      </c>
      <c r="H139" s="411">
        <v>0</v>
      </c>
      <c r="I139" s="411"/>
      <c r="J139" s="411">
        <v>0</v>
      </c>
      <c r="K139" s="411">
        <v>0</v>
      </c>
      <c r="L139" s="411">
        <v>0</v>
      </c>
      <c r="M139" s="413" t="s">
        <v>521</v>
      </c>
      <c r="N139" s="411">
        <v>0</v>
      </c>
      <c r="O139" s="411">
        <v>0</v>
      </c>
      <c r="P139" s="411">
        <v>0</v>
      </c>
      <c r="Q139" s="411"/>
      <c r="R139" s="411">
        <v>0</v>
      </c>
      <c r="S139" s="411">
        <v>0</v>
      </c>
      <c r="T139" s="411">
        <v>0</v>
      </c>
      <c r="U139" s="411"/>
      <c r="V139" s="411">
        <v>0</v>
      </c>
      <c r="W139" s="411">
        <v>0</v>
      </c>
      <c r="X139" s="411">
        <v>0</v>
      </c>
      <c r="Y139" s="413" t="s">
        <v>521</v>
      </c>
      <c r="Z139" s="411">
        <v>0</v>
      </c>
      <c r="AA139" s="411">
        <v>0</v>
      </c>
      <c r="AB139" s="411">
        <v>0</v>
      </c>
      <c r="AC139" s="411"/>
      <c r="AD139" s="411">
        <v>0</v>
      </c>
      <c r="AE139" s="411">
        <v>0</v>
      </c>
      <c r="AF139" s="411">
        <v>0</v>
      </c>
      <c r="AG139" s="411"/>
      <c r="AH139" s="411">
        <v>0</v>
      </c>
      <c r="AI139" s="411">
        <v>0</v>
      </c>
      <c r="AJ139" s="411">
        <v>0</v>
      </c>
      <c r="AK139" s="413" t="s">
        <v>521</v>
      </c>
      <c r="AL139" s="411">
        <v>0</v>
      </c>
      <c r="AM139" s="411">
        <v>0</v>
      </c>
      <c r="AN139" s="411">
        <v>0</v>
      </c>
      <c r="AO139" s="411"/>
      <c r="AP139" s="411">
        <v>0</v>
      </c>
      <c r="AQ139" s="411">
        <v>0</v>
      </c>
      <c r="AR139" s="411">
        <v>0</v>
      </c>
    </row>
    <row r="140" spans="1:44" s="384" customFormat="1" ht="8.25" customHeight="1" thickBot="1">
      <c r="A140" s="462"/>
      <c r="B140" s="422"/>
      <c r="C140" s="422"/>
      <c r="D140" s="422"/>
      <c r="E140" s="422"/>
      <c r="F140" s="422"/>
      <c r="G140" s="422"/>
      <c r="H140" s="422"/>
      <c r="I140" s="422"/>
      <c r="J140" s="422"/>
      <c r="K140" s="422"/>
      <c r="L140" s="422"/>
      <c r="M140" s="462"/>
      <c r="N140" s="424"/>
      <c r="O140" s="424"/>
      <c r="P140" s="424"/>
      <c r="Q140" s="424"/>
      <c r="R140" s="424"/>
      <c r="S140" s="424"/>
      <c r="T140" s="424"/>
      <c r="U140" s="424"/>
      <c r="V140" s="424"/>
      <c r="W140" s="424"/>
      <c r="X140" s="424"/>
      <c r="Y140" s="462"/>
      <c r="Z140" s="424"/>
      <c r="AA140" s="424"/>
      <c r="AB140" s="424"/>
      <c r="AC140" s="424"/>
      <c r="AD140" s="424"/>
      <c r="AE140" s="424"/>
      <c r="AF140" s="424"/>
      <c r="AG140" s="424"/>
      <c r="AH140" s="424"/>
      <c r="AI140" s="424"/>
      <c r="AJ140" s="424"/>
      <c r="AK140" s="462"/>
      <c r="AL140" s="424"/>
      <c r="AM140" s="424"/>
      <c r="AN140" s="424"/>
      <c r="AO140" s="424"/>
      <c r="AP140" s="424"/>
      <c r="AQ140" s="424"/>
      <c r="AR140" s="424"/>
    </row>
    <row r="141" spans="1:44" s="431" customFormat="1" ht="13.5" customHeight="1" thickTop="1">
      <c r="A141" s="463" t="s">
        <v>470</v>
      </c>
      <c r="B141" s="464"/>
      <c r="C141" s="464"/>
      <c r="D141" s="464"/>
      <c r="E141" s="427"/>
      <c r="F141" s="427"/>
      <c r="G141" s="427"/>
      <c r="H141" s="427"/>
      <c r="I141" s="427"/>
      <c r="J141" s="427"/>
      <c r="K141" s="427"/>
      <c r="L141" s="427"/>
      <c r="M141" s="465" t="s">
        <v>470</v>
      </c>
      <c r="N141" s="429"/>
      <c r="O141" s="429"/>
      <c r="P141" s="429"/>
      <c r="Q141" s="429"/>
      <c r="R141" s="429"/>
      <c r="S141" s="429"/>
      <c r="T141" s="429"/>
      <c r="U141" s="429"/>
      <c r="V141" s="429"/>
      <c r="W141" s="429"/>
      <c r="X141" s="429"/>
      <c r="Y141" s="428" t="s">
        <v>470</v>
      </c>
      <c r="Z141" s="430"/>
      <c r="AA141" s="430"/>
      <c r="AB141" s="430"/>
      <c r="AC141" s="430"/>
      <c r="AD141" s="430"/>
      <c r="AE141" s="430"/>
      <c r="AF141" s="430"/>
      <c r="AG141" s="430"/>
      <c r="AH141" s="430"/>
      <c r="AI141" s="430"/>
      <c r="AJ141" s="430"/>
      <c r="AK141" s="428" t="s">
        <v>470</v>
      </c>
      <c r="AL141" s="430"/>
      <c r="AM141" s="430"/>
      <c r="AN141" s="430"/>
      <c r="AO141" s="430"/>
      <c r="AP141" s="430"/>
      <c r="AQ141" s="430"/>
      <c r="AR141" s="430"/>
    </row>
    <row r="142" spans="1:44" s="431" customFormat="1" ht="13.5" customHeight="1">
      <c r="A142" s="465" t="s">
        <v>522</v>
      </c>
      <c r="B142" s="466"/>
      <c r="C142" s="466"/>
      <c r="D142" s="466"/>
      <c r="E142" s="467"/>
      <c r="F142" s="467"/>
      <c r="G142" s="467"/>
      <c r="H142" s="467"/>
      <c r="I142" s="467"/>
      <c r="J142" s="467"/>
      <c r="K142" s="467"/>
      <c r="L142" s="467"/>
      <c r="M142" s="465" t="s">
        <v>522</v>
      </c>
      <c r="N142" s="429"/>
      <c r="O142" s="429"/>
      <c r="P142" s="429"/>
      <c r="Q142" s="429"/>
      <c r="R142" s="429"/>
      <c r="S142" s="429"/>
      <c r="T142" s="429"/>
      <c r="U142" s="429"/>
      <c r="V142" s="429"/>
      <c r="W142" s="429"/>
      <c r="X142" s="429"/>
      <c r="Y142" s="465" t="s">
        <v>522</v>
      </c>
      <c r="Z142" s="429"/>
      <c r="AA142" s="429"/>
      <c r="AB142" s="429"/>
      <c r="AC142" s="429"/>
      <c r="AD142" s="429"/>
      <c r="AE142" s="429"/>
      <c r="AF142" s="429"/>
      <c r="AG142" s="429"/>
      <c r="AH142" s="429"/>
      <c r="AI142" s="429"/>
      <c r="AJ142" s="429"/>
      <c r="AK142" s="465" t="s">
        <v>522</v>
      </c>
      <c r="AL142" s="429"/>
      <c r="AM142" s="429"/>
      <c r="AN142" s="429"/>
      <c r="AO142" s="429"/>
      <c r="AP142" s="429"/>
      <c r="AQ142" s="429"/>
      <c r="AR142" s="429"/>
    </row>
    <row r="143" spans="4:44" ht="13.5">
      <c r="D143" s="469"/>
      <c r="M143" s="465"/>
      <c r="AK143" s="428"/>
      <c r="AR143" s="469"/>
    </row>
    <row r="200" ht="15">
      <c r="C200" s="468" t="s">
        <v>63</v>
      </c>
    </row>
  </sheetData>
  <mergeCells count="57">
    <mergeCell ref="M1:T1"/>
    <mergeCell ref="Y1:AF1"/>
    <mergeCell ref="AK1:AR1"/>
    <mergeCell ref="A2:L2"/>
    <mergeCell ref="M2:X2"/>
    <mergeCell ref="Y2:AJ2"/>
    <mergeCell ref="AK2:AR2"/>
    <mergeCell ref="Y3:AJ3"/>
    <mergeCell ref="AK3:AR3"/>
    <mergeCell ref="A4:L4"/>
    <mergeCell ref="M4:X4"/>
    <mergeCell ref="Y4:AJ4"/>
    <mergeCell ref="AK4:AR4"/>
    <mergeCell ref="J6:L6"/>
    <mergeCell ref="M6:M7"/>
    <mergeCell ref="N6:P6"/>
    <mergeCell ref="A3:L3"/>
    <mergeCell ref="M3:X3"/>
    <mergeCell ref="AK6:AK7"/>
    <mergeCell ref="AL6:AN6"/>
    <mergeCell ref="AP6:AR6"/>
    <mergeCell ref="A68:L68"/>
    <mergeCell ref="M68:X68"/>
    <mergeCell ref="Y68:AJ68"/>
    <mergeCell ref="AK68:AR68"/>
    <mergeCell ref="R6:T6"/>
    <mergeCell ref="V6:X6"/>
    <mergeCell ref="Y6:Y7"/>
    <mergeCell ref="Z6:AB6"/>
    <mergeCell ref="AD6:AF6"/>
    <mergeCell ref="AH6:AJ6"/>
    <mergeCell ref="A6:A7"/>
    <mergeCell ref="B6:D6"/>
    <mergeCell ref="F6:H6"/>
    <mergeCell ref="N72:P72"/>
    <mergeCell ref="A69:L69"/>
    <mergeCell ref="M69:X69"/>
    <mergeCell ref="Y69:AJ69"/>
    <mergeCell ref="AK69:AR69"/>
    <mergeCell ref="A70:L70"/>
    <mergeCell ref="M70:X70"/>
    <mergeCell ref="Y70:AJ70"/>
    <mergeCell ref="AK70:AR70"/>
    <mergeCell ref="A72:A73"/>
    <mergeCell ref="B72:D72"/>
    <mergeCell ref="F72:H72"/>
    <mergeCell ref="J72:L72"/>
    <mergeCell ref="M72:M73"/>
    <mergeCell ref="AK72:AK73"/>
    <mergeCell ref="AL72:AN72"/>
    <mergeCell ref="AP72:AR72"/>
    <mergeCell ref="R72:T72"/>
    <mergeCell ref="V72:X72"/>
    <mergeCell ref="Y72:Y73"/>
    <mergeCell ref="Z72:AB72"/>
    <mergeCell ref="AD72:AF72"/>
    <mergeCell ref="AH72:AJ72"/>
  </mergeCells>
  <hyperlinks>
    <hyperlink ref="A1" location="Índice!A1" display="Volver al Índice"/>
  </hyperlinks>
  <printOptions horizontalCentered="1" verticalCentered="1"/>
  <pageMargins left="0.75" right="0.75" top="1" bottom="1" header="0.5905511811023623" footer="0.5905511811023623"/>
  <pageSetup fitToHeight="12" horizontalDpi="600" verticalDpi="600" orientation="landscape" paperSize="9" scale="64" r:id="rId2"/>
  <rowBreaks count="2" manualBreakCount="2">
    <brk id="67" max="16383" man="1"/>
    <brk id="142" max="16383" man="1"/>
  </rowBreaks>
  <colBreaks count="3" manualBreakCount="3">
    <brk id="12" max="16383" man="1"/>
    <brk id="24" max="16383" man="1"/>
    <brk id="36" max="16383" man="1"/>
  </colBreaks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showGridLines="0" zoomScale="75" zoomScaleNormal="75" workbookViewId="0" topLeftCell="A1"/>
  </sheetViews>
  <sheetFormatPr defaultColWidth="12.28125" defaultRowHeight="15"/>
  <cols>
    <col min="1" max="1" width="32.140625" style="5" customWidth="1"/>
    <col min="2" max="14" width="12.7109375" style="5" customWidth="1"/>
    <col min="15" max="15" width="14.28125" style="5" customWidth="1"/>
    <col min="16" max="16384" width="12.28125" style="5" customWidth="1"/>
  </cols>
  <sheetData>
    <row r="1" spans="1:14" s="357" customFormat="1" ht="18" customHeight="1">
      <c r="A1" s="1204" t="s">
        <v>1044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9" s="504" customFormat="1" ht="24.95" customHeight="1">
      <c r="A2" s="358" t="s">
        <v>700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645"/>
      <c r="P2" s="540"/>
      <c r="Q2" s="540"/>
      <c r="R2" s="540"/>
      <c r="S2" s="540"/>
    </row>
    <row r="3" spans="1:19" s="505" customFormat="1" ht="18" customHeight="1">
      <c r="A3" s="95">
        <v>44165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646"/>
      <c r="P3" s="541"/>
      <c r="Q3" s="541"/>
      <c r="R3" s="541"/>
      <c r="S3" s="541"/>
    </row>
    <row r="4" spans="1:15" s="99" customFormat="1" ht="18" customHeight="1">
      <c r="A4" s="185" t="s">
        <v>65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597"/>
    </row>
    <row r="5" spans="1:14" ht="11.25" customHeight="1" thickBot="1">
      <c r="A5" s="688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8"/>
      <c r="N5" s="688"/>
    </row>
    <row r="6" spans="1:15" ht="35.1" customHeight="1">
      <c r="A6" s="1360" t="s">
        <v>1</v>
      </c>
      <c r="B6" s="1412" t="s">
        <v>598</v>
      </c>
      <c r="C6" s="1412"/>
      <c r="D6" s="1412"/>
      <c r="E6" s="1412"/>
      <c r="F6" s="1412"/>
      <c r="G6" s="689"/>
      <c r="H6" s="1362" t="s">
        <v>599</v>
      </c>
      <c r="I6" s="1362" t="s">
        <v>600</v>
      </c>
      <c r="J6" s="1362" t="s">
        <v>701</v>
      </c>
      <c r="K6" s="1362" t="s">
        <v>601</v>
      </c>
      <c r="L6" s="1362" t="s">
        <v>602</v>
      </c>
      <c r="M6" s="1362" t="s">
        <v>603</v>
      </c>
      <c r="N6" s="1358" t="s">
        <v>702</v>
      </c>
      <c r="O6" s="89"/>
    </row>
    <row r="7" spans="1:15" ht="81.75" customHeight="1">
      <c r="A7" s="1451"/>
      <c r="B7" s="690" t="s">
        <v>703</v>
      </c>
      <c r="C7" s="690" t="s">
        <v>704</v>
      </c>
      <c r="D7" s="690" t="s">
        <v>605</v>
      </c>
      <c r="E7" s="690" t="s">
        <v>705</v>
      </c>
      <c r="F7" s="690" t="s">
        <v>706</v>
      </c>
      <c r="G7" s="690" t="s">
        <v>707</v>
      </c>
      <c r="H7" s="1363"/>
      <c r="I7" s="1363"/>
      <c r="J7" s="1363"/>
      <c r="K7" s="1363"/>
      <c r="L7" s="1363"/>
      <c r="M7" s="1363"/>
      <c r="N7" s="1450"/>
      <c r="O7" s="89"/>
    </row>
    <row r="8" spans="1:15" ht="9.75" customHeight="1">
      <c r="A8" s="691"/>
      <c r="B8" s="614"/>
      <c r="C8" s="614"/>
      <c r="D8" s="614"/>
      <c r="E8" s="614"/>
      <c r="F8" s="614"/>
      <c r="G8" s="614"/>
      <c r="H8" s="614"/>
      <c r="I8" s="614"/>
      <c r="J8" s="614"/>
      <c r="K8" s="614"/>
      <c r="L8" s="614"/>
      <c r="M8" s="614"/>
      <c r="N8" s="614"/>
      <c r="O8" s="89"/>
    </row>
    <row r="9" spans="1:15" s="83" customFormat="1" ht="20.1" customHeight="1">
      <c r="A9" s="79" t="s">
        <v>28</v>
      </c>
      <c r="B9" s="692">
        <v>62.669158155378504</v>
      </c>
      <c r="C9" s="692" t="s">
        <v>39</v>
      </c>
      <c r="D9" s="692">
        <v>0.0028390456610154773</v>
      </c>
      <c r="E9" s="692">
        <v>25.980787862414235</v>
      </c>
      <c r="F9" s="692">
        <v>1.6229222447586438</v>
      </c>
      <c r="G9" s="692">
        <v>7.543796635531505</v>
      </c>
      <c r="H9" s="692" t="s">
        <v>39</v>
      </c>
      <c r="I9" s="692" t="s">
        <v>39</v>
      </c>
      <c r="J9" s="692">
        <v>2.1785076789396745</v>
      </c>
      <c r="K9" s="692" t="s">
        <v>39</v>
      </c>
      <c r="L9" s="692" t="s">
        <v>39</v>
      </c>
      <c r="M9" s="692">
        <v>0.0019883773164335147</v>
      </c>
      <c r="N9" s="693">
        <v>116993.89149</v>
      </c>
      <c r="O9" s="653"/>
    </row>
    <row r="10" spans="1:15" s="83" customFormat="1" ht="20.1" customHeight="1">
      <c r="A10" s="21" t="s">
        <v>387</v>
      </c>
      <c r="B10" s="692">
        <v>62.94564391006004</v>
      </c>
      <c r="C10" s="692">
        <v>0.1207145260178412</v>
      </c>
      <c r="D10" s="692" t="s">
        <v>39</v>
      </c>
      <c r="E10" s="692">
        <v>24.91100775795178</v>
      </c>
      <c r="F10" s="692">
        <v>6.028905043284593</v>
      </c>
      <c r="G10" s="692" t="s">
        <v>39</v>
      </c>
      <c r="H10" s="692" t="s">
        <v>39</v>
      </c>
      <c r="I10" s="692">
        <v>3.235327952201663</v>
      </c>
      <c r="J10" s="692">
        <v>2.7584008104840847</v>
      </c>
      <c r="K10" s="692" t="s">
        <v>39</v>
      </c>
      <c r="L10" s="692" t="s">
        <v>39</v>
      </c>
      <c r="M10" s="692" t="s">
        <v>39</v>
      </c>
      <c r="N10" s="693">
        <v>127208.36097</v>
      </c>
      <c r="O10" s="653"/>
    </row>
    <row r="11" spans="1:15" s="83" customFormat="1" ht="20.1" customHeight="1">
      <c r="A11" s="21" t="s">
        <v>30</v>
      </c>
      <c r="B11" s="692">
        <v>73.10855984870709</v>
      </c>
      <c r="C11" s="692">
        <v>0.7826413759366414</v>
      </c>
      <c r="D11" s="692">
        <v>0.0010273616875170664</v>
      </c>
      <c r="E11" s="692">
        <v>16.576106599415734</v>
      </c>
      <c r="F11" s="692">
        <v>3.9960756086479283</v>
      </c>
      <c r="G11" s="692" t="s">
        <v>39</v>
      </c>
      <c r="H11" s="692" t="s">
        <v>39</v>
      </c>
      <c r="I11" s="692" t="s">
        <v>39</v>
      </c>
      <c r="J11" s="692">
        <v>5.535589205605073</v>
      </c>
      <c r="K11" s="692" t="s">
        <v>39</v>
      </c>
      <c r="L11" s="692" t="s">
        <v>39</v>
      </c>
      <c r="M11" s="692" t="s">
        <v>39</v>
      </c>
      <c r="N11" s="693">
        <v>83042.80862000001</v>
      </c>
      <c r="O11" s="653"/>
    </row>
    <row r="12" spans="1:15" s="83" customFormat="1" ht="20.1" customHeight="1">
      <c r="A12" s="21" t="s">
        <v>31</v>
      </c>
      <c r="B12" s="692">
        <v>49.2434177692835</v>
      </c>
      <c r="C12" s="692" t="s">
        <v>39</v>
      </c>
      <c r="D12" s="692" t="s">
        <v>39</v>
      </c>
      <c r="E12" s="692">
        <v>11.250588094894002</v>
      </c>
      <c r="F12" s="692">
        <v>8.821076718101748</v>
      </c>
      <c r="G12" s="692" t="s">
        <v>39</v>
      </c>
      <c r="H12" s="692" t="s">
        <v>39</v>
      </c>
      <c r="I12" s="692">
        <v>28.536679497762492</v>
      </c>
      <c r="J12" s="692">
        <v>2.148237919958268</v>
      </c>
      <c r="K12" s="692" t="s">
        <v>39</v>
      </c>
      <c r="L12" s="692" t="s">
        <v>39</v>
      </c>
      <c r="M12" s="692" t="s">
        <v>39</v>
      </c>
      <c r="N12" s="693">
        <v>60374.92905</v>
      </c>
      <c r="O12" s="653"/>
    </row>
    <row r="13" spans="1:15" s="83" customFormat="1" ht="20.1" customHeight="1">
      <c r="A13" s="21" t="s">
        <v>32</v>
      </c>
      <c r="B13" s="692">
        <v>87.8289229822503</v>
      </c>
      <c r="C13" s="692">
        <v>0.02500351537455553</v>
      </c>
      <c r="D13" s="692" t="s">
        <v>39</v>
      </c>
      <c r="E13" s="692">
        <v>3.7112426847511015</v>
      </c>
      <c r="F13" s="692" t="s">
        <v>39</v>
      </c>
      <c r="G13" s="692" t="s">
        <v>39</v>
      </c>
      <c r="H13" s="692" t="s">
        <v>39</v>
      </c>
      <c r="I13" s="692" t="s">
        <v>39</v>
      </c>
      <c r="J13" s="692">
        <v>7.054881572101676</v>
      </c>
      <c r="K13" s="692" t="s">
        <v>39</v>
      </c>
      <c r="L13" s="692" t="s">
        <v>39</v>
      </c>
      <c r="M13" s="692">
        <v>1.3799492455223497</v>
      </c>
      <c r="N13" s="693">
        <v>14097.85763</v>
      </c>
      <c r="O13" s="653"/>
    </row>
    <row r="14" spans="1:15" s="83" customFormat="1" ht="20.1" customHeight="1">
      <c r="A14" s="21" t="s">
        <v>33</v>
      </c>
      <c r="B14" s="692">
        <v>33.644715445995324</v>
      </c>
      <c r="C14" s="692">
        <v>1.4361898917656324</v>
      </c>
      <c r="D14" s="692" t="s">
        <v>39</v>
      </c>
      <c r="E14" s="692">
        <v>14.70151794059027</v>
      </c>
      <c r="F14" s="692">
        <v>46.048248825398716</v>
      </c>
      <c r="G14" s="692" t="s">
        <v>39</v>
      </c>
      <c r="H14" s="692" t="s">
        <v>39</v>
      </c>
      <c r="I14" s="692" t="s">
        <v>39</v>
      </c>
      <c r="J14" s="692">
        <v>2.489259882537634</v>
      </c>
      <c r="K14" s="692" t="s">
        <v>39</v>
      </c>
      <c r="L14" s="692" t="s">
        <v>39</v>
      </c>
      <c r="M14" s="692">
        <v>1.6800680137124298</v>
      </c>
      <c r="N14" s="693">
        <v>77615.03102</v>
      </c>
      <c r="O14" s="653"/>
    </row>
    <row r="15" spans="1:15" s="83" customFormat="1" ht="20.1" customHeight="1">
      <c r="A15" s="21" t="s">
        <v>34</v>
      </c>
      <c r="B15" s="692" t="s">
        <v>39</v>
      </c>
      <c r="C15" s="692" t="s">
        <v>39</v>
      </c>
      <c r="D15" s="692" t="s">
        <v>39</v>
      </c>
      <c r="E15" s="692" t="s">
        <v>39</v>
      </c>
      <c r="F15" s="692" t="s">
        <v>39</v>
      </c>
      <c r="G15" s="692" t="s">
        <v>39</v>
      </c>
      <c r="H15" s="692" t="s">
        <v>39</v>
      </c>
      <c r="I15" s="692" t="s">
        <v>39</v>
      </c>
      <c r="J15" s="692" t="s">
        <v>39</v>
      </c>
      <c r="K15" s="692" t="s">
        <v>39</v>
      </c>
      <c r="L15" s="692" t="s">
        <v>39</v>
      </c>
      <c r="M15" s="692">
        <v>100</v>
      </c>
      <c r="N15" s="693">
        <v>0.0012</v>
      </c>
      <c r="O15" s="653"/>
    </row>
    <row r="16" spans="1:15" s="83" customFormat="1" ht="20.1" customHeight="1">
      <c r="A16" s="21" t="s">
        <v>35</v>
      </c>
      <c r="B16" s="692" t="s">
        <v>39</v>
      </c>
      <c r="C16" s="692" t="s">
        <v>39</v>
      </c>
      <c r="D16" s="692" t="s">
        <v>39</v>
      </c>
      <c r="E16" s="692">
        <v>100</v>
      </c>
      <c r="F16" s="692" t="s">
        <v>39</v>
      </c>
      <c r="G16" s="692" t="s">
        <v>39</v>
      </c>
      <c r="H16" s="692" t="s">
        <v>39</v>
      </c>
      <c r="I16" s="692" t="s">
        <v>39</v>
      </c>
      <c r="J16" s="692" t="s">
        <v>39</v>
      </c>
      <c r="K16" s="692" t="s">
        <v>39</v>
      </c>
      <c r="L16" s="692" t="s">
        <v>39</v>
      </c>
      <c r="M16" s="692" t="s">
        <v>39</v>
      </c>
      <c r="N16" s="693">
        <v>24149.42236</v>
      </c>
      <c r="O16" s="653"/>
    </row>
    <row r="17" spans="1:15" s="83" customFormat="1" ht="20.1" customHeight="1">
      <c r="A17" s="21" t="s">
        <v>36</v>
      </c>
      <c r="B17" s="692">
        <v>89.24771745009991</v>
      </c>
      <c r="C17" s="692">
        <v>0.14916218871236464</v>
      </c>
      <c r="D17" s="692" t="s">
        <v>39</v>
      </c>
      <c r="E17" s="692">
        <v>2.978742824271705</v>
      </c>
      <c r="F17" s="692" t="s">
        <v>39</v>
      </c>
      <c r="G17" s="692" t="s">
        <v>39</v>
      </c>
      <c r="H17" s="692" t="s">
        <v>39</v>
      </c>
      <c r="I17" s="692" t="s">
        <v>39</v>
      </c>
      <c r="J17" s="692">
        <v>7.575160737596788</v>
      </c>
      <c r="K17" s="692" t="s">
        <v>39</v>
      </c>
      <c r="L17" s="692" t="s">
        <v>39</v>
      </c>
      <c r="M17" s="692">
        <v>0.04921679931923559</v>
      </c>
      <c r="N17" s="693">
        <v>25448.62765</v>
      </c>
      <c r="O17" s="653"/>
    </row>
    <row r="18" spans="1:15" s="83" customFormat="1" ht="20.1" customHeight="1">
      <c r="A18" s="21" t="s">
        <v>37</v>
      </c>
      <c r="B18" s="692">
        <v>73.474152101314</v>
      </c>
      <c r="C18" s="692">
        <v>0.36494928944895205</v>
      </c>
      <c r="D18" s="692" t="s">
        <v>39</v>
      </c>
      <c r="E18" s="692">
        <v>20.401803741614327</v>
      </c>
      <c r="F18" s="692" t="s">
        <v>39</v>
      </c>
      <c r="G18" s="692" t="s">
        <v>39</v>
      </c>
      <c r="H18" s="692" t="s">
        <v>39</v>
      </c>
      <c r="I18" s="692" t="s">
        <v>39</v>
      </c>
      <c r="J18" s="692">
        <v>5.759094867622718</v>
      </c>
      <c r="K18" s="692" t="s">
        <v>39</v>
      </c>
      <c r="L18" s="692" t="s">
        <v>39</v>
      </c>
      <c r="M18" s="692" t="s">
        <v>39</v>
      </c>
      <c r="N18" s="693">
        <v>48644.42407</v>
      </c>
      <c r="O18" s="653"/>
    </row>
    <row r="19" spans="1:15" s="83" customFormat="1" ht="20.1" customHeight="1" thickBot="1">
      <c r="A19" s="85" t="s">
        <v>38</v>
      </c>
      <c r="B19" s="694">
        <v>59.002178101006486</v>
      </c>
      <c r="C19" s="694">
        <v>0.37002924985922836</v>
      </c>
      <c r="D19" s="694">
        <v>0.0007227905364477041</v>
      </c>
      <c r="E19" s="694">
        <v>22.40542683484323</v>
      </c>
      <c r="F19" s="694">
        <v>9.341209876901235</v>
      </c>
      <c r="G19" s="694">
        <v>1.5280744214517084</v>
      </c>
      <c r="H19" s="694" t="s">
        <v>39</v>
      </c>
      <c r="I19" s="694">
        <v>3.695553750685607</v>
      </c>
      <c r="J19" s="694">
        <v>3.394781836200568</v>
      </c>
      <c r="K19" s="694" t="s">
        <v>39</v>
      </c>
      <c r="L19" s="694" t="s">
        <v>39</v>
      </c>
      <c r="M19" s="694">
        <v>0.262023138515496</v>
      </c>
      <c r="N19" s="695">
        <v>577575.3540599999</v>
      </c>
      <c r="O19" s="653"/>
    </row>
    <row r="20" spans="1:15" ht="9.75" customHeight="1">
      <c r="A20" s="15"/>
      <c r="B20" s="696"/>
      <c r="C20" s="696"/>
      <c r="D20" s="696"/>
      <c r="E20" s="696"/>
      <c r="F20" s="696"/>
      <c r="G20" s="696"/>
      <c r="H20" s="696"/>
      <c r="I20" s="696"/>
      <c r="J20" s="696"/>
      <c r="K20" s="696"/>
      <c r="L20" s="696"/>
      <c r="M20" s="696"/>
      <c r="N20" s="696"/>
      <c r="O20" s="697"/>
    </row>
    <row r="21" spans="1:15" ht="13.5">
      <c r="A21" s="558" t="s">
        <v>583</v>
      </c>
      <c r="B21" s="698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89"/>
    </row>
    <row r="22" spans="1:15" ht="13.5">
      <c r="A22" s="21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</row>
    <row r="23" spans="1:15" ht="1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</row>
    <row r="24" spans="1:15" ht="1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</row>
    <row r="25" spans="1:15" ht="1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</sheetData>
  <mergeCells count="9">
    <mergeCell ref="L6:L7"/>
    <mergeCell ref="M6:M7"/>
    <mergeCell ref="N6:N7"/>
    <mergeCell ref="A6:A7"/>
    <mergeCell ref="B6:F6"/>
    <mergeCell ref="H6:H7"/>
    <mergeCell ref="I6:I7"/>
    <mergeCell ref="J6:J7"/>
    <mergeCell ref="K6:K7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.4330708661417323" footer="0.4330708661417323"/>
  <pageSetup fitToHeight="0" fitToWidth="0" horizontalDpi="600" verticalDpi="600" orientation="landscape" paperSize="9" scale="68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showGridLines="0" workbookViewId="0" topLeftCell="A1"/>
  </sheetViews>
  <sheetFormatPr defaultColWidth="10.8515625" defaultRowHeight="15"/>
  <cols>
    <col min="1" max="1" width="33.57421875" style="6" customWidth="1"/>
    <col min="2" max="7" width="16.28125" style="5" customWidth="1"/>
    <col min="8" max="8" width="17.00390625" style="5" customWidth="1"/>
    <col min="9" max="9" width="16.8515625" style="5" bestFit="1" customWidth="1"/>
    <col min="10" max="16384" width="10.8515625" style="5" customWidth="1"/>
  </cols>
  <sheetData>
    <row r="1" spans="1:8" s="2" customFormat="1" ht="26.25" customHeight="1">
      <c r="A1" s="1204" t="s">
        <v>1044</v>
      </c>
      <c r="B1" s="65"/>
      <c r="C1" s="65"/>
      <c r="D1" s="65"/>
      <c r="E1" s="65"/>
      <c r="F1" s="65"/>
      <c r="G1" s="65"/>
      <c r="H1" s="65"/>
    </row>
    <row r="2" spans="1:8" s="504" customFormat="1" ht="26.25" customHeight="1">
      <c r="A2" s="1337" t="s">
        <v>608</v>
      </c>
      <c r="B2" s="1337"/>
      <c r="C2" s="1337"/>
      <c r="D2" s="1337"/>
      <c r="E2" s="1337"/>
      <c r="F2" s="1337"/>
      <c r="G2" s="1337"/>
      <c r="H2" s="1337"/>
    </row>
    <row r="3" spans="1:8" s="505" customFormat="1" ht="21.75" customHeight="1">
      <c r="A3" s="1338">
        <v>44165</v>
      </c>
      <c r="B3" s="1338"/>
      <c r="C3" s="1338"/>
      <c r="D3" s="1338"/>
      <c r="E3" s="1338"/>
      <c r="F3" s="1338"/>
      <c r="G3" s="1338"/>
      <c r="H3" s="1338"/>
    </row>
    <row r="4" spans="1:8" s="506" customFormat="1" ht="21.75" customHeight="1">
      <c r="A4" s="1339" t="s">
        <v>609</v>
      </c>
      <c r="B4" s="1339"/>
      <c r="C4" s="1339"/>
      <c r="D4" s="1339"/>
      <c r="E4" s="1339"/>
      <c r="F4" s="1339"/>
      <c r="G4" s="1339"/>
      <c r="H4" s="1339"/>
    </row>
    <row r="5" s="508" customFormat="1" ht="9.75" customHeight="1" thickBot="1"/>
    <row r="6" spans="1:8" s="508" customFormat="1" ht="77.25" customHeight="1">
      <c r="A6" s="550" t="s">
        <v>1</v>
      </c>
      <c r="B6" s="551" t="s">
        <v>610</v>
      </c>
      <c r="C6" s="551" t="s">
        <v>611</v>
      </c>
      <c r="D6" s="551" t="s">
        <v>612</v>
      </c>
      <c r="E6" s="551" t="s">
        <v>613</v>
      </c>
      <c r="F6" s="551" t="s">
        <v>614</v>
      </c>
      <c r="G6" s="551" t="s">
        <v>615</v>
      </c>
      <c r="H6" s="162" t="s">
        <v>616</v>
      </c>
    </row>
    <row r="7" spans="1:8" s="508" customFormat="1" ht="12" customHeight="1">
      <c r="A7" s="552"/>
      <c r="B7" s="14"/>
      <c r="C7" s="14"/>
      <c r="D7" s="14"/>
      <c r="E7" s="14"/>
      <c r="F7" s="14"/>
      <c r="G7" s="14"/>
      <c r="H7" s="15"/>
    </row>
    <row r="8" spans="1:9" s="14" customFormat="1" ht="21.95" customHeight="1">
      <c r="A8" s="79" t="s">
        <v>28</v>
      </c>
      <c r="B8" s="553">
        <v>25.046797672020283</v>
      </c>
      <c r="C8" s="553">
        <v>9.505800549980668</v>
      </c>
      <c r="D8" s="553">
        <v>0.033127921163323415</v>
      </c>
      <c r="E8" s="553">
        <v>0.9766131840838416</v>
      </c>
      <c r="F8" s="553">
        <v>61.960958584147484</v>
      </c>
      <c r="G8" s="553">
        <v>2.4767020886044024</v>
      </c>
      <c r="H8" s="554">
        <v>398416.186</v>
      </c>
      <c r="I8" s="555"/>
    </row>
    <row r="9" spans="1:9" s="14" customFormat="1" ht="21.95" customHeight="1">
      <c r="A9" s="21" t="s">
        <v>387</v>
      </c>
      <c r="B9" s="553">
        <v>59.60752278978399</v>
      </c>
      <c r="C9" s="553">
        <v>16.182125983702974</v>
      </c>
      <c r="D9" s="553">
        <v>0.10159314835108714</v>
      </c>
      <c r="E9" s="553">
        <v>2.7641380986083797</v>
      </c>
      <c r="F9" s="553">
        <v>20.891693543433348</v>
      </c>
      <c r="G9" s="553">
        <v>0.452926436120213</v>
      </c>
      <c r="H9" s="554">
        <v>362726.233</v>
      </c>
      <c r="I9" s="555"/>
    </row>
    <row r="10" spans="1:9" s="14" customFormat="1" ht="21.95" customHeight="1">
      <c r="A10" s="21" t="s">
        <v>30</v>
      </c>
      <c r="B10" s="553">
        <v>52.494104067000414</v>
      </c>
      <c r="C10" s="553">
        <v>21.443091067977015</v>
      </c>
      <c r="D10" s="553">
        <v>0.1719698506405164</v>
      </c>
      <c r="E10" s="553">
        <v>0.40541268677909525</v>
      </c>
      <c r="F10" s="553">
        <v>25.018993752094953</v>
      </c>
      <c r="G10" s="553">
        <v>0.4664285755079986</v>
      </c>
      <c r="H10" s="554">
        <v>199082.571</v>
      </c>
      <c r="I10" s="555"/>
    </row>
    <row r="11" spans="1:9" s="14" customFormat="1" ht="21.95" customHeight="1">
      <c r="A11" s="21" t="s">
        <v>31</v>
      </c>
      <c r="B11" s="553">
        <v>52.038835659191975</v>
      </c>
      <c r="C11" s="553">
        <v>16.86966267674027</v>
      </c>
      <c r="D11" s="553">
        <v>1.140623767582207</v>
      </c>
      <c r="E11" s="553">
        <v>5.48413714605391</v>
      </c>
      <c r="F11" s="553">
        <v>23.460783557309206</v>
      </c>
      <c r="G11" s="553">
        <v>1.0059571931224325</v>
      </c>
      <c r="H11" s="554">
        <v>93008.232</v>
      </c>
      <c r="I11" s="555"/>
    </row>
    <row r="12" spans="1:9" s="14" customFormat="1" ht="21.95" customHeight="1">
      <c r="A12" s="21" t="s">
        <v>32</v>
      </c>
      <c r="B12" s="553">
        <v>52.83136082754369</v>
      </c>
      <c r="C12" s="553">
        <v>17.745236814496153</v>
      </c>
      <c r="D12" s="553">
        <v>0.8132536760179572</v>
      </c>
      <c r="E12" s="553">
        <v>1.8653852000531819</v>
      </c>
      <c r="F12" s="553">
        <v>26.297735356990444</v>
      </c>
      <c r="G12" s="553">
        <v>0.44702812489857285</v>
      </c>
      <c r="H12" s="554">
        <v>41871.191</v>
      </c>
      <c r="I12" s="555"/>
    </row>
    <row r="13" spans="1:9" s="14" customFormat="1" ht="21.95" customHeight="1">
      <c r="A13" s="21" t="s">
        <v>33</v>
      </c>
      <c r="B13" s="553">
        <v>23.07313740599497</v>
      </c>
      <c r="C13" s="553">
        <v>7.5151393104320094</v>
      </c>
      <c r="D13" s="553">
        <v>0.03429521513999178</v>
      </c>
      <c r="E13" s="553">
        <v>2.9373593770691833</v>
      </c>
      <c r="F13" s="553">
        <v>65.28770406973571</v>
      </c>
      <c r="G13" s="553">
        <v>1.1523646216281391</v>
      </c>
      <c r="H13" s="554">
        <v>220739.248</v>
      </c>
      <c r="I13" s="555"/>
    </row>
    <row r="14" spans="1:9" s="14" customFormat="1" ht="21.95" customHeight="1">
      <c r="A14" s="21" t="s">
        <v>34</v>
      </c>
      <c r="B14" s="553">
        <v>19.329594530357124</v>
      </c>
      <c r="C14" s="553">
        <v>5.081265866313351</v>
      </c>
      <c r="D14" s="553" t="s">
        <v>39</v>
      </c>
      <c r="E14" s="553">
        <v>57.07574363071819</v>
      </c>
      <c r="F14" s="553">
        <v>17.06836042195544</v>
      </c>
      <c r="G14" s="553">
        <v>1.4450355506558918</v>
      </c>
      <c r="H14" s="554">
        <v>395.492</v>
      </c>
      <c r="I14" s="555"/>
    </row>
    <row r="15" spans="1:9" s="14" customFormat="1" ht="21.95" customHeight="1">
      <c r="A15" s="21" t="s">
        <v>35</v>
      </c>
      <c r="B15" s="553">
        <v>27.92415621712841</v>
      </c>
      <c r="C15" s="553">
        <v>9.849440657802846</v>
      </c>
      <c r="D15" s="553">
        <v>0.50608704803827</v>
      </c>
      <c r="E15" s="553">
        <v>9.179026942563613</v>
      </c>
      <c r="F15" s="553">
        <v>42.79616861408465</v>
      </c>
      <c r="G15" s="553">
        <v>9.745120520382208</v>
      </c>
      <c r="H15" s="554">
        <v>61913.262</v>
      </c>
      <c r="I15" s="555"/>
    </row>
    <row r="16" spans="1:9" s="14" customFormat="1" ht="21.95" customHeight="1">
      <c r="A16" s="21" t="s">
        <v>36</v>
      </c>
      <c r="B16" s="553">
        <v>56.26502808567868</v>
      </c>
      <c r="C16" s="553">
        <v>18.001194131437614</v>
      </c>
      <c r="D16" s="553">
        <v>1.778132766499756</v>
      </c>
      <c r="E16" s="553">
        <v>2.496776421578766</v>
      </c>
      <c r="F16" s="553">
        <v>20.779150321188567</v>
      </c>
      <c r="G16" s="553">
        <v>0.6797182736166085</v>
      </c>
      <c r="H16" s="554">
        <v>48919.238000000005</v>
      </c>
      <c r="I16" s="555"/>
    </row>
    <row r="17" spans="1:9" s="14" customFormat="1" ht="21.95" customHeight="1">
      <c r="A17" s="21" t="s">
        <v>37</v>
      </c>
      <c r="B17" s="553">
        <v>53.68582589982669</v>
      </c>
      <c r="C17" s="553">
        <v>15.114079076646933</v>
      </c>
      <c r="D17" s="553">
        <v>0.32089686178716426</v>
      </c>
      <c r="E17" s="553">
        <v>0.6769143184563284</v>
      </c>
      <c r="F17" s="553">
        <v>29.225042712198785</v>
      </c>
      <c r="G17" s="553">
        <v>0.9772411310840782</v>
      </c>
      <c r="H17" s="554">
        <v>73261.85700000002</v>
      </c>
      <c r="I17" s="555"/>
    </row>
    <row r="18" spans="1:9" s="14" customFormat="1" ht="28.5" customHeight="1" thickBot="1">
      <c r="A18" s="85" t="s">
        <v>38</v>
      </c>
      <c r="B18" s="556">
        <v>41.73625902683464</v>
      </c>
      <c r="C18" s="556">
        <v>13.661309744391426</v>
      </c>
      <c r="D18" s="556">
        <v>0.24915986846151292</v>
      </c>
      <c r="E18" s="556">
        <v>2.3138919959202933</v>
      </c>
      <c r="F18" s="556">
        <v>40.493505873903985</v>
      </c>
      <c r="G18" s="556">
        <v>1.5458734904881244</v>
      </c>
      <c r="H18" s="557">
        <v>1500333.5100000002</v>
      </c>
      <c r="I18" s="555"/>
    </row>
    <row r="19" spans="1:8" s="508" customFormat="1" ht="6" customHeight="1">
      <c r="A19" s="14"/>
      <c r="B19" s="14"/>
      <c r="C19" s="14"/>
      <c r="D19" s="14"/>
      <c r="E19" s="14"/>
      <c r="F19" s="14"/>
      <c r="G19" s="14"/>
      <c r="H19" s="14"/>
    </row>
    <row r="20" spans="1:8" s="526" customFormat="1" ht="11.1" customHeight="1">
      <c r="A20" s="558" t="s">
        <v>583</v>
      </c>
      <c r="B20" s="14"/>
      <c r="C20" s="14"/>
      <c r="D20" s="14"/>
      <c r="E20" s="14"/>
      <c r="F20" s="14"/>
      <c r="G20" s="14"/>
      <c r="H20" s="559"/>
    </row>
    <row r="21" spans="1:8" s="526" customFormat="1" ht="11.1" customHeight="1">
      <c r="A21" s="558" t="s">
        <v>617</v>
      </c>
      <c r="B21" s="14"/>
      <c r="C21" s="14"/>
      <c r="D21" s="14"/>
      <c r="E21" s="14"/>
      <c r="F21" s="14"/>
      <c r="G21" s="14"/>
      <c r="H21" s="14"/>
    </row>
    <row r="22" spans="1:8" s="526" customFormat="1" ht="11.1" customHeight="1">
      <c r="A22" s="558" t="s">
        <v>618</v>
      </c>
      <c r="B22" s="14"/>
      <c r="C22" s="14"/>
      <c r="D22" s="14"/>
      <c r="E22" s="14"/>
      <c r="F22" s="14"/>
      <c r="G22" s="14"/>
      <c r="H22" s="14"/>
    </row>
    <row r="23" spans="1:8" s="526" customFormat="1" ht="11.1" customHeight="1">
      <c r="A23" s="558" t="s">
        <v>619</v>
      </c>
      <c r="B23" s="14"/>
      <c r="C23" s="14"/>
      <c r="D23" s="14"/>
      <c r="E23" s="14"/>
      <c r="F23" s="14"/>
      <c r="G23" s="14"/>
      <c r="H23" s="14"/>
    </row>
    <row r="24" spans="1:8" s="508" customFormat="1" ht="13.5">
      <c r="A24" s="218"/>
      <c r="B24" s="14"/>
      <c r="C24" s="14"/>
      <c r="D24" s="14"/>
      <c r="E24" s="14"/>
      <c r="F24" s="14"/>
      <c r="G24" s="14"/>
      <c r="H24" s="14"/>
    </row>
    <row r="25" spans="1:8" s="508" customFormat="1" ht="13.5">
      <c r="A25" s="14"/>
      <c r="B25" s="14"/>
      <c r="C25" s="14"/>
      <c r="D25" s="14"/>
      <c r="E25" s="14"/>
      <c r="F25" s="14"/>
      <c r="G25" s="14"/>
      <c r="H25" s="14"/>
    </row>
    <row r="26" spans="1:8" s="508" customFormat="1" ht="13.5">
      <c r="A26" s="14"/>
      <c r="B26" s="14"/>
      <c r="C26" s="14"/>
      <c r="D26" s="14"/>
      <c r="E26" s="14"/>
      <c r="F26" s="14"/>
      <c r="G26" s="14"/>
      <c r="H26" s="14"/>
    </row>
    <row r="27" s="508" customFormat="1" ht="15"/>
    <row r="28" s="508" customFormat="1" ht="15"/>
    <row r="29" s="508" customFormat="1" ht="15"/>
    <row r="30" s="7" customFormat="1" ht="15">
      <c r="A30" s="549"/>
    </row>
    <row r="31" s="7" customFormat="1" ht="15">
      <c r="A31" s="549"/>
    </row>
    <row r="32" s="7" customFormat="1" ht="15">
      <c r="A32" s="549"/>
    </row>
    <row r="33" s="7" customFormat="1" ht="15">
      <c r="A33" s="549"/>
    </row>
    <row r="34" s="7" customFormat="1" ht="15">
      <c r="A34" s="549"/>
    </row>
    <row r="35" s="7" customFormat="1" ht="15">
      <c r="A35" s="549"/>
    </row>
    <row r="36" s="7" customFormat="1" ht="15">
      <c r="A36" s="549"/>
    </row>
    <row r="37" s="7" customFormat="1" ht="15">
      <c r="A37" s="549"/>
    </row>
    <row r="38" s="7" customFormat="1" ht="15">
      <c r="A38" s="549"/>
    </row>
    <row r="39" s="7" customFormat="1" ht="15">
      <c r="A39" s="549"/>
    </row>
    <row r="40" s="7" customFormat="1" ht="15">
      <c r="A40" s="549"/>
    </row>
    <row r="41" s="7" customFormat="1" ht="15">
      <c r="A41" s="549"/>
    </row>
    <row r="42" s="7" customFormat="1" ht="15">
      <c r="A42" s="549"/>
    </row>
    <row r="43" s="7" customFormat="1" ht="15">
      <c r="A43" s="549"/>
    </row>
    <row r="44" s="7" customFormat="1" ht="15">
      <c r="A44" s="549"/>
    </row>
    <row r="45" s="7" customFormat="1" ht="15">
      <c r="A45" s="549"/>
    </row>
    <row r="46" s="7" customFormat="1" ht="15">
      <c r="A46" s="549"/>
    </row>
    <row r="47" s="7" customFormat="1" ht="15">
      <c r="A47" s="549"/>
    </row>
    <row r="48" s="7" customFormat="1" ht="15">
      <c r="A48" s="549"/>
    </row>
    <row r="49" s="7" customFormat="1" ht="15">
      <c r="A49" s="549"/>
    </row>
    <row r="50" s="7" customFormat="1" ht="15">
      <c r="A50" s="549"/>
    </row>
    <row r="51" s="7" customFormat="1" ht="15">
      <c r="A51" s="549"/>
    </row>
    <row r="52" s="7" customFormat="1" ht="15">
      <c r="A52" s="549"/>
    </row>
    <row r="53" s="7" customFormat="1" ht="15">
      <c r="A53" s="549"/>
    </row>
    <row r="54" s="7" customFormat="1" ht="15">
      <c r="A54" s="549"/>
    </row>
    <row r="55" s="7" customFormat="1" ht="15">
      <c r="A55" s="549"/>
    </row>
    <row r="56" s="7" customFormat="1" ht="15">
      <c r="A56" s="549"/>
    </row>
    <row r="57" s="7" customFormat="1" ht="15">
      <c r="A57" s="549"/>
    </row>
    <row r="58" s="7" customFormat="1" ht="15">
      <c r="A58" s="549"/>
    </row>
    <row r="59" s="7" customFormat="1" ht="15">
      <c r="A59" s="549"/>
    </row>
    <row r="60" s="7" customFormat="1" ht="15">
      <c r="A60" s="549"/>
    </row>
    <row r="61" s="7" customFormat="1" ht="15">
      <c r="A61" s="549"/>
    </row>
    <row r="62" s="7" customFormat="1" ht="15">
      <c r="A62" s="549"/>
    </row>
    <row r="63" s="7" customFormat="1" ht="15">
      <c r="A63" s="549"/>
    </row>
    <row r="64" s="7" customFormat="1" ht="15">
      <c r="A64" s="549"/>
    </row>
    <row r="65" s="7" customFormat="1" ht="15">
      <c r="A65" s="549"/>
    </row>
    <row r="66" s="7" customFormat="1" ht="15">
      <c r="A66" s="549"/>
    </row>
    <row r="67" s="7" customFormat="1" ht="15">
      <c r="A67" s="549"/>
    </row>
    <row r="68" s="7" customFormat="1" ht="15">
      <c r="A68" s="549"/>
    </row>
    <row r="69" s="7" customFormat="1" ht="15">
      <c r="A69" s="549"/>
    </row>
    <row r="70" s="7" customFormat="1" ht="15">
      <c r="A70" s="549"/>
    </row>
    <row r="71" s="7" customFormat="1" ht="15">
      <c r="A71" s="549"/>
    </row>
    <row r="72" s="7" customFormat="1" ht="15">
      <c r="A72" s="549"/>
    </row>
    <row r="73" s="7" customFormat="1" ht="15">
      <c r="A73" s="549"/>
    </row>
    <row r="74" s="7" customFormat="1" ht="15">
      <c r="A74" s="549"/>
    </row>
    <row r="75" s="7" customFormat="1" ht="15">
      <c r="A75" s="549"/>
    </row>
    <row r="76" s="7" customFormat="1" ht="15">
      <c r="A76" s="549"/>
    </row>
    <row r="77" s="7" customFormat="1" ht="15">
      <c r="A77" s="549"/>
    </row>
    <row r="78" s="7" customFormat="1" ht="15">
      <c r="A78" s="549"/>
    </row>
    <row r="79" s="7" customFormat="1" ht="15">
      <c r="A79" s="549"/>
    </row>
    <row r="80" s="7" customFormat="1" ht="15">
      <c r="A80" s="549"/>
    </row>
    <row r="81" s="7" customFormat="1" ht="15">
      <c r="A81" s="549"/>
    </row>
    <row r="82" s="7" customFormat="1" ht="15">
      <c r="A82" s="549"/>
    </row>
  </sheetData>
  <mergeCells count="3">
    <mergeCell ref="A2:H2"/>
    <mergeCell ref="A3:H3"/>
    <mergeCell ref="A4:H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0"/>
  <sheetViews>
    <sheetView showGridLines="0" workbookViewId="0" topLeftCell="A1"/>
  </sheetViews>
  <sheetFormatPr defaultColWidth="10.8515625" defaultRowHeight="15"/>
  <cols>
    <col min="1" max="1" width="51.28125" style="5" customWidth="1"/>
    <col min="2" max="9" width="15.7109375" style="5" customWidth="1"/>
    <col min="10" max="16384" width="10.8515625" style="5" customWidth="1"/>
  </cols>
  <sheetData>
    <row r="1" spans="1:9" s="609" customFormat="1" ht="18.75" customHeight="1">
      <c r="A1" s="1204" t="s">
        <v>1044</v>
      </c>
      <c r="B1" s="664"/>
      <c r="C1" s="664"/>
      <c r="D1" s="664"/>
      <c r="E1" s="664"/>
      <c r="F1" s="664"/>
      <c r="G1" s="664"/>
      <c r="H1" s="664"/>
      <c r="I1" s="664"/>
    </row>
    <row r="2" spans="1:9" s="504" customFormat="1" ht="24.95" customHeight="1">
      <c r="A2" s="1413" t="s">
        <v>678</v>
      </c>
      <c r="B2" s="1413"/>
      <c r="C2" s="1413"/>
      <c r="D2" s="1413"/>
      <c r="E2" s="1413"/>
      <c r="F2" s="1413"/>
      <c r="G2" s="1413"/>
      <c r="H2" s="1413"/>
      <c r="I2" s="1413"/>
    </row>
    <row r="3" spans="1:9" s="610" customFormat="1" ht="18" customHeight="1">
      <c r="A3" s="1453">
        <v>44165</v>
      </c>
      <c r="B3" s="1453"/>
      <c r="C3" s="1453"/>
      <c r="D3" s="1453"/>
      <c r="E3" s="1453"/>
      <c r="F3" s="1453"/>
      <c r="G3" s="1453"/>
      <c r="H3" s="1453"/>
      <c r="I3" s="1453"/>
    </row>
    <row r="4" spans="1:9" s="99" customFormat="1" ht="18" customHeight="1">
      <c r="A4" s="1454" t="s">
        <v>70</v>
      </c>
      <c r="B4" s="1454"/>
      <c r="C4" s="1454"/>
      <c r="D4" s="1454"/>
      <c r="E4" s="1454"/>
      <c r="F4" s="1454"/>
      <c r="G4" s="1454"/>
      <c r="H4" s="1454"/>
      <c r="I4" s="1454"/>
    </row>
    <row r="5" spans="1:6" ht="6.75" customHeight="1" thickBot="1">
      <c r="A5" s="611"/>
      <c r="B5" s="611"/>
      <c r="C5" s="611"/>
      <c r="D5" s="611"/>
      <c r="E5" s="611"/>
      <c r="F5" s="611"/>
    </row>
    <row r="6" spans="1:32" ht="27" customHeight="1">
      <c r="A6" s="1358" t="s">
        <v>1</v>
      </c>
      <c r="B6" s="1362" t="s">
        <v>679</v>
      </c>
      <c r="C6" s="1362" t="s">
        <v>680</v>
      </c>
      <c r="D6" s="1362" t="s">
        <v>681</v>
      </c>
      <c r="E6" s="1362" t="s">
        <v>682</v>
      </c>
      <c r="F6" s="1362" t="s">
        <v>683</v>
      </c>
      <c r="G6" s="1362" t="s">
        <v>684</v>
      </c>
      <c r="H6" s="1452" t="s">
        <v>685</v>
      </c>
      <c r="I6" s="1452"/>
      <c r="J6" s="611"/>
      <c r="K6" s="611"/>
      <c r="L6" s="611"/>
      <c r="M6" s="611"/>
      <c r="N6" s="611"/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1"/>
      <c r="Z6" s="611"/>
      <c r="AA6" s="611"/>
      <c r="AB6" s="611"/>
      <c r="AC6" s="611"/>
      <c r="AD6" s="611"/>
      <c r="AE6" s="611"/>
      <c r="AF6" s="611"/>
    </row>
    <row r="7" spans="1:32" ht="26.25" customHeight="1">
      <c r="A7" s="1359"/>
      <c r="B7" s="1363"/>
      <c r="C7" s="1363"/>
      <c r="D7" s="1363"/>
      <c r="E7" s="1363"/>
      <c r="F7" s="1363"/>
      <c r="G7" s="1363"/>
      <c r="H7" s="665" t="s">
        <v>686</v>
      </c>
      <c r="I7" s="665" t="s">
        <v>687</v>
      </c>
      <c r="J7" s="612"/>
      <c r="K7" s="612"/>
      <c r="L7" s="612"/>
      <c r="M7" s="612"/>
      <c r="N7" s="612"/>
      <c r="O7" s="612"/>
      <c r="P7" s="612"/>
      <c r="Q7" s="612"/>
      <c r="R7" s="612"/>
      <c r="S7" s="612"/>
      <c r="T7" s="611"/>
      <c r="U7" s="611"/>
      <c r="V7" s="611"/>
      <c r="W7" s="611"/>
      <c r="X7" s="611"/>
      <c r="Y7" s="611"/>
      <c r="Z7" s="611"/>
      <c r="AA7" s="611"/>
      <c r="AB7" s="611"/>
      <c r="AC7" s="611"/>
      <c r="AD7" s="611"/>
      <c r="AE7" s="611"/>
      <c r="AF7" s="611"/>
    </row>
    <row r="8" spans="1:19" s="83" customFormat="1" ht="9" customHeight="1">
      <c r="A8" s="615"/>
      <c r="B8" s="616"/>
      <c r="C8" s="616"/>
      <c r="D8" s="616"/>
      <c r="E8" s="616"/>
      <c r="F8" s="616"/>
      <c r="G8" s="616"/>
      <c r="H8" s="616"/>
      <c r="I8" s="616"/>
      <c r="J8" s="618"/>
      <c r="K8" s="618"/>
      <c r="L8" s="618"/>
      <c r="M8" s="618"/>
      <c r="N8" s="618"/>
      <c r="O8" s="618"/>
      <c r="P8" s="619"/>
      <c r="Q8" s="619"/>
      <c r="R8" s="20"/>
      <c r="S8" s="20"/>
    </row>
    <row r="9" spans="1:19" s="83" customFormat="1" ht="18" customHeight="1">
      <c r="A9" s="79" t="s">
        <v>28</v>
      </c>
      <c r="B9" s="666" t="s">
        <v>39</v>
      </c>
      <c r="C9" s="666" t="s">
        <v>39</v>
      </c>
      <c r="D9" s="666" t="s">
        <v>39</v>
      </c>
      <c r="E9" s="666" t="s">
        <v>39</v>
      </c>
      <c r="F9" s="666" t="s">
        <v>39</v>
      </c>
      <c r="G9" s="666" t="s">
        <v>39</v>
      </c>
      <c r="H9" s="666" t="s">
        <v>39</v>
      </c>
      <c r="I9" s="666" t="s">
        <v>39</v>
      </c>
      <c r="J9" s="618"/>
      <c r="K9" s="618"/>
      <c r="L9" s="618"/>
      <c r="M9" s="618"/>
      <c r="N9" s="618"/>
      <c r="O9" s="618"/>
      <c r="P9" s="619"/>
      <c r="Q9" s="619"/>
      <c r="R9" s="20"/>
      <c r="S9" s="20"/>
    </row>
    <row r="10" spans="1:19" s="83" customFormat="1" ht="18" customHeight="1">
      <c r="A10" s="21" t="s">
        <v>387</v>
      </c>
      <c r="B10" s="666" t="s">
        <v>39</v>
      </c>
      <c r="C10" s="666" t="s">
        <v>39</v>
      </c>
      <c r="D10" s="666" t="s">
        <v>39</v>
      </c>
      <c r="E10" s="666" t="s">
        <v>39</v>
      </c>
      <c r="F10" s="666" t="s">
        <v>39</v>
      </c>
      <c r="G10" s="666" t="s">
        <v>39</v>
      </c>
      <c r="H10" s="666" t="s">
        <v>39</v>
      </c>
      <c r="I10" s="666" t="s">
        <v>39</v>
      </c>
      <c r="J10" s="618"/>
      <c r="K10" s="618"/>
      <c r="L10" s="618"/>
      <c r="M10" s="618"/>
      <c r="N10" s="618"/>
      <c r="O10" s="618"/>
      <c r="P10" s="619"/>
      <c r="Q10" s="619"/>
      <c r="R10" s="20"/>
      <c r="S10" s="20"/>
    </row>
    <row r="11" spans="1:19" s="83" customFormat="1" ht="18" customHeight="1">
      <c r="A11" s="21" t="s">
        <v>30</v>
      </c>
      <c r="B11" s="666" t="s">
        <v>39</v>
      </c>
      <c r="C11" s="666" t="s">
        <v>39</v>
      </c>
      <c r="D11" s="666" t="s">
        <v>39</v>
      </c>
      <c r="E11" s="666" t="s">
        <v>39</v>
      </c>
      <c r="F11" s="666" t="s">
        <v>39</v>
      </c>
      <c r="G11" s="666" t="s">
        <v>39</v>
      </c>
      <c r="H11" s="666" t="s">
        <v>39</v>
      </c>
      <c r="I11" s="666" t="s">
        <v>39</v>
      </c>
      <c r="J11" s="618"/>
      <c r="K11" s="618"/>
      <c r="L11" s="618"/>
      <c r="M11" s="618"/>
      <c r="N11" s="618"/>
      <c r="O11" s="618"/>
      <c r="P11" s="619"/>
      <c r="Q11" s="619"/>
      <c r="R11" s="20"/>
      <c r="S11" s="20"/>
    </row>
    <row r="12" spans="1:19" s="83" customFormat="1" ht="18" customHeight="1">
      <c r="A12" s="21" t="s">
        <v>31</v>
      </c>
      <c r="B12" s="666" t="s">
        <v>39</v>
      </c>
      <c r="C12" s="666" t="s">
        <v>39</v>
      </c>
      <c r="D12" s="666" t="s">
        <v>39</v>
      </c>
      <c r="E12" s="666" t="s">
        <v>39</v>
      </c>
      <c r="F12" s="666" t="s">
        <v>39</v>
      </c>
      <c r="G12" s="666" t="s">
        <v>39</v>
      </c>
      <c r="H12" s="666" t="s">
        <v>39</v>
      </c>
      <c r="I12" s="666" t="s">
        <v>39</v>
      </c>
      <c r="J12" s="618"/>
      <c r="K12" s="618"/>
      <c r="L12" s="618"/>
      <c r="M12" s="618"/>
      <c r="N12" s="618"/>
      <c r="O12" s="618"/>
      <c r="P12" s="619"/>
      <c r="Q12" s="619"/>
      <c r="R12" s="20"/>
      <c r="S12" s="20"/>
    </row>
    <row r="13" spans="1:19" s="83" customFormat="1" ht="18" customHeight="1">
      <c r="A13" s="21" t="s">
        <v>32</v>
      </c>
      <c r="B13" s="666" t="s">
        <v>39</v>
      </c>
      <c r="C13" s="666" t="s">
        <v>39</v>
      </c>
      <c r="D13" s="666" t="s">
        <v>39</v>
      </c>
      <c r="E13" s="666" t="s">
        <v>39</v>
      </c>
      <c r="F13" s="666" t="s">
        <v>39</v>
      </c>
      <c r="G13" s="666" t="s">
        <v>39</v>
      </c>
      <c r="H13" s="666" t="s">
        <v>39</v>
      </c>
      <c r="I13" s="666" t="s">
        <v>39</v>
      </c>
      <c r="J13" s="618"/>
      <c r="K13" s="618"/>
      <c r="L13" s="618"/>
      <c r="M13" s="618"/>
      <c r="N13" s="618"/>
      <c r="O13" s="618"/>
      <c r="P13" s="619"/>
      <c r="Q13" s="619"/>
      <c r="R13" s="20"/>
      <c r="S13" s="20"/>
    </row>
    <row r="14" spans="1:19" s="83" customFormat="1" ht="18" customHeight="1">
      <c r="A14" s="21" t="s">
        <v>33</v>
      </c>
      <c r="B14" s="666" t="s">
        <v>39</v>
      </c>
      <c r="C14" s="666" t="s">
        <v>39</v>
      </c>
      <c r="D14" s="666" t="s">
        <v>39</v>
      </c>
      <c r="E14" s="666" t="s">
        <v>39</v>
      </c>
      <c r="F14" s="666" t="s">
        <v>39</v>
      </c>
      <c r="G14" s="666" t="s">
        <v>39</v>
      </c>
      <c r="H14" s="666" t="s">
        <v>39</v>
      </c>
      <c r="I14" s="666" t="s">
        <v>39</v>
      </c>
      <c r="J14" s="618"/>
      <c r="K14" s="618"/>
      <c r="L14" s="618"/>
      <c r="M14" s="618"/>
      <c r="N14" s="618"/>
      <c r="O14" s="618"/>
      <c r="P14" s="619"/>
      <c r="Q14" s="619"/>
      <c r="R14" s="20"/>
      <c r="S14" s="20"/>
    </row>
    <row r="15" spans="1:19" s="83" customFormat="1" ht="18" customHeight="1">
      <c r="A15" s="21" t="s">
        <v>34</v>
      </c>
      <c r="B15" s="666" t="s">
        <v>39</v>
      </c>
      <c r="C15" s="666" t="s">
        <v>39</v>
      </c>
      <c r="D15" s="666" t="s">
        <v>39</v>
      </c>
      <c r="E15" s="666" t="s">
        <v>39</v>
      </c>
      <c r="F15" s="666" t="s">
        <v>39</v>
      </c>
      <c r="G15" s="666" t="s">
        <v>39</v>
      </c>
      <c r="H15" s="666" t="s">
        <v>39</v>
      </c>
      <c r="I15" s="666" t="s">
        <v>39</v>
      </c>
      <c r="J15" s="618"/>
      <c r="K15" s="618"/>
      <c r="L15" s="618"/>
      <c r="M15" s="618"/>
      <c r="N15" s="618"/>
      <c r="O15" s="618"/>
      <c r="P15" s="619"/>
      <c r="Q15" s="619"/>
      <c r="R15" s="20"/>
      <c r="S15" s="20"/>
    </row>
    <row r="16" spans="1:19" s="83" customFormat="1" ht="18" customHeight="1">
      <c r="A16" s="21" t="s">
        <v>35</v>
      </c>
      <c r="B16" s="666" t="s">
        <v>39</v>
      </c>
      <c r="C16" s="666" t="s">
        <v>39</v>
      </c>
      <c r="D16" s="666" t="s">
        <v>39</v>
      </c>
      <c r="E16" s="666" t="s">
        <v>39</v>
      </c>
      <c r="F16" s="666" t="s">
        <v>39</v>
      </c>
      <c r="G16" s="666" t="s">
        <v>39</v>
      </c>
      <c r="H16" s="666" t="s">
        <v>39</v>
      </c>
      <c r="I16" s="666" t="s">
        <v>39</v>
      </c>
      <c r="J16" s="618"/>
      <c r="K16" s="618"/>
      <c r="L16" s="618"/>
      <c r="M16" s="618"/>
      <c r="N16" s="618"/>
      <c r="O16" s="618"/>
      <c r="P16" s="619"/>
      <c r="Q16" s="619"/>
      <c r="R16" s="20"/>
      <c r="S16" s="20"/>
    </row>
    <row r="17" spans="1:19" s="83" customFormat="1" ht="18" customHeight="1">
      <c r="A17" s="21" t="s">
        <v>36</v>
      </c>
      <c r="B17" s="666">
        <v>52857.54429</v>
      </c>
      <c r="C17" s="666">
        <v>7.69188</v>
      </c>
      <c r="D17" s="666">
        <v>489.17993</v>
      </c>
      <c r="E17" s="666">
        <v>110.12024000000001</v>
      </c>
      <c r="F17" s="666">
        <v>52368.36436</v>
      </c>
      <c r="G17" s="666" t="s">
        <v>39</v>
      </c>
      <c r="H17" s="666">
        <v>2990.55231</v>
      </c>
      <c r="I17" s="666" t="s">
        <v>39</v>
      </c>
      <c r="J17" s="618"/>
      <c r="K17" s="618"/>
      <c r="L17" s="618"/>
      <c r="M17" s="618"/>
      <c r="N17" s="618"/>
      <c r="O17" s="618"/>
      <c r="P17" s="619"/>
      <c r="Q17" s="619"/>
      <c r="R17" s="20"/>
      <c r="S17" s="20"/>
    </row>
    <row r="18" spans="1:19" s="83" customFormat="1" ht="18" customHeight="1">
      <c r="A18" s="21" t="s">
        <v>37</v>
      </c>
      <c r="B18" s="666" t="s">
        <v>39</v>
      </c>
      <c r="C18" s="666" t="s">
        <v>39</v>
      </c>
      <c r="D18" s="666" t="s">
        <v>39</v>
      </c>
      <c r="E18" s="666" t="s">
        <v>39</v>
      </c>
      <c r="F18" s="666" t="s">
        <v>39</v>
      </c>
      <c r="G18" s="666" t="s">
        <v>39</v>
      </c>
      <c r="H18" s="666">
        <v>0.15883</v>
      </c>
      <c r="I18" s="666" t="s">
        <v>39</v>
      </c>
      <c r="J18" s="618"/>
      <c r="K18" s="618"/>
      <c r="L18" s="618"/>
      <c r="M18" s="618"/>
      <c r="N18" s="618"/>
      <c r="O18" s="618"/>
      <c r="P18" s="619"/>
      <c r="Q18" s="619"/>
      <c r="R18" s="20"/>
      <c r="S18" s="20"/>
    </row>
    <row r="19" spans="1:19" s="626" customFormat="1" ht="24.75" customHeight="1" thickBot="1">
      <c r="A19" s="85" t="s">
        <v>38</v>
      </c>
      <c r="B19" s="623">
        <v>52857.54429</v>
      </c>
      <c r="C19" s="623">
        <v>7.69188</v>
      </c>
      <c r="D19" s="623">
        <v>489.17993</v>
      </c>
      <c r="E19" s="623">
        <v>110.12024000000001</v>
      </c>
      <c r="F19" s="623">
        <v>52368.36436</v>
      </c>
      <c r="G19" s="623" t="s">
        <v>39</v>
      </c>
      <c r="H19" s="623">
        <v>2990.71114</v>
      </c>
      <c r="I19" s="623" t="s">
        <v>39</v>
      </c>
      <c r="J19" s="624"/>
      <c r="K19" s="624"/>
      <c r="L19" s="624"/>
      <c r="M19" s="624"/>
      <c r="N19" s="624"/>
      <c r="O19" s="624"/>
      <c r="P19" s="625"/>
      <c r="Q19" s="625"/>
      <c r="R19" s="625"/>
      <c r="S19" s="625"/>
    </row>
    <row r="20" spans="1:18" s="70" customFormat="1" ht="6" customHeight="1">
      <c r="A20" s="123"/>
      <c r="B20" s="627"/>
      <c r="C20" s="627"/>
      <c r="D20" s="628"/>
      <c r="E20" s="628"/>
      <c r="F20" s="628"/>
      <c r="G20" s="627"/>
      <c r="H20" s="627"/>
      <c r="I20" s="627"/>
      <c r="J20" s="625"/>
      <c r="K20" s="630"/>
      <c r="L20" s="630"/>
      <c r="M20" s="630"/>
      <c r="N20" s="630"/>
      <c r="O20" s="630"/>
      <c r="P20" s="630"/>
      <c r="Q20" s="630"/>
      <c r="R20" s="630"/>
    </row>
    <row r="21" spans="1:10" s="174" customFormat="1" ht="11.25" customHeight="1">
      <c r="A21" s="134" t="s">
        <v>661</v>
      </c>
      <c r="B21" s="123"/>
      <c r="C21" s="123"/>
      <c r="D21" s="123"/>
      <c r="E21" s="123"/>
      <c r="F21" s="123"/>
      <c r="G21" s="123"/>
      <c r="H21" s="631"/>
      <c r="I21" s="631"/>
      <c r="J21" s="626"/>
    </row>
    <row r="22" spans="1:18" s="70" customFormat="1" ht="13.5">
      <c r="A22" s="218"/>
      <c r="B22" s="72"/>
      <c r="C22" s="72"/>
      <c r="D22" s="72"/>
      <c r="E22" s="72"/>
      <c r="F22" s="72"/>
      <c r="G22" s="72"/>
      <c r="H22" s="72"/>
      <c r="I22" s="667"/>
      <c r="J22" s="630"/>
      <c r="K22" s="630"/>
      <c r="L22" s="630"/>
      <c r="M22" s="630"/>
      <c r="N22" s="630"/>
      <c r="O22" s="630"/>
      <c r="P22" s="630"/>
      <c r="Q22" s="630"/>
      <c r="R22" s="630"/>
    </row>
    <row r="23" spans="1:18" s="70" customFormat="1" ht="15">
      <c r="A23" s="72"/>
      <c r="B23" s="72"/>
      <c r="C23" s="72"/>
      <c r="D23" s="72"/>
      <c r="E23" s="72"/>
      <c r="F23" s="72"/>
      <c r="G23" s="72"/>
      <c r="H23" s="72"/>
      <c r="I23" s="72"/>
      <c r="J23" s="630"/>
      <c r="K23" s="630"/>
      <c r="L23" s="630"/>
      <c r="M23" s="630"/>
      <c r="N23" s="630"/>
      <c r="O23" s="630"/>
      <c r="P23" s="630"/>
      <c r="Q23" s="630"/>
      <c r="R23" s="630"/>
    </row>
    <row r="24" spans="1:9" s="70" customFormat="1" ht="15">
      <c r="A24" s="72"/>
      <c r="B24" s="72"/>
      <c r="C24" s="72"/>
      <c r="D24" s="72"/>
      <c r="E24" s="72"/>
      <c r="F24" s="72"/>
      <c r="G24" s="72"/>
      <c r="H24" s="72"/>
      <c r="I24" s="72"/>
    </row>
    <row r="25" s="70" customFormat="1" ht="15"/>
    <row r="26" s="70" customFormat="1" ht="15"/>
    <row r="27" s="70" customFormat="1" ht="15"/>
    <row r="28" s="70" customFormat="1" ht="15"/>
    <row r="29" s="70" customFormat="1" ht="15"/>
    <row r="30" s="70" customFormat="1" ht="15"/>
    <row r="31" s="70" customFormat="1" ht="15"/>
    <row r="32" s="70" customFormat="1" ht="15"/>
    <row r="33" s="70" customFormat="1" ht="15"/>
    <row r="34" s="70" customFormat="1" ht="15"/>
    <row r="35" s="70" customFormat="1" ht="15"/>
    <row r="36" s="70" customFormat="1" ht="15"/>
    <row r="37" s="70" customFormat="1" ht="15"/>
    <row r="38" s="70" customFormat="1" ht="15"/>
    <row r="39" s="70" customFormat="1" ht="15"/>
    <row r="40" s="70" customFormat="1" ht="15"/>
    <row r="41" s="70" customFormat="1" ht="15"/>
    <row r="42" s="70" customFormat="1" ht="15"/>
    <row r="43" s="70" customFormat="1" ht="15"/>
    <row r="44" s="70" customFormat="1" ht="15"/>
    <row r="45" s="70" customFormat="1" ht="15"/>
    <row r="46" s="70" customFormat="1" ht="15"/>
    <row r="47" s="70" customFormat="1" ht="15"/>
    <row r="48" s="70" customFormat="1" ht="15"/>
    <row r="49" s="70" customFormat="1" ht="15"/>
    <row r="50" s="70" customFormat="1" ht="15"/>
    <row r="51" s="70" customFormat="1" ht="15"/>
    <row r="52" s="70" customFormat="1" ht="15"/>
    <row r="53" s="70" customFormat="1" ht="15"/>
    <row r="54" s="70" customFormat="1" ht="15"/>
    <row r="55" s="70" customFormat="1" ht="15"/>
    <row r="56" s="70" customFormat="1" ht="15"/>
    <row r="57" s="70" customFormat="1" ht="15"/>
    <row r="58" s="70" customFormat="1" ht="15"/>
    <row r="59" s="70" customFormat="1" ht="15"/>
    <row r="60" s="70" customFormat="1" ht="15"/>
    <row r="61" s="70" customFormat="1" ht="15"/>
    <row r="62" s="70" customFormat="1" ht="15"/>
    <row r="63" s="70" customFormat="1" ht="15"/>
    <row r="64" s="70" customFormat="1" ht="15"/>
    <row r="65" s="70" customFormat="1" ht="15"/>
    <row r="66" s="70" customFormat="1" ht="15"/>
    <row r="67" s="70" customFormat="1" ht="15"/>
    <row r="68" s="70" customFormat="1" ht="15"/>
    <row r="69" s="70" customFormat="1" ht="15"/>
    <row r="70" s="70" customFormat="1" ht="15"/>
    <row r="71" s="70" customFormat="1" ht="15"/>
    <row r="72" s="70" customFormat="1" ht="15"/>
    <row r="73" s="70" customFormat="1" ht="15"/>
    <row r="74" s="70" customFormat="1" ht="15"/>
    <row r="75" s="70" customFormat="1" ht="15"/>
    <row r="76" s="70" customFormat="1" ht="15"/>
    <row r="77" s="70" customFormat="1" ht="15"/>
    <row r="78" s="70" customFormat="1" ht="15"/>
    <row r="79" s="70" customFormat="1" ht="15"/>
    <row r="80" s="70" customFormat="1" ht="15"/>
    <row r="81" s="70" customFormat="1" ht="15"/>
    <row r="82" s="70" customFormat="1" ht="15"/>
    <row r="83" s="70" customFormat="1" ht="15"/>
    <row r="84" s="70" customFormat="1" ht="15"/>
    <row r="85" s="70" customFormat="1" ht="15"/>
    <row r="86" s="70" customFormat="1" ht="15"/>
    <row r="87" s="70" customFormat="1" ht="15"/>
    <row r="88" s="70" customFormat="1" ht="15"/>
    <row r="89" s="70" customFormat="1" ht="15"/>
    <row r="90" s="70" customFormat="1" ht="15"/>
    <row r="91" s="70" customFormat="1" ht="15"/>
    <row r="92" s="70" customFormat="1" ht="15"/>
    <row r="93" s="70" customFormat="1" ht="15"/>
    <row r="94" s="70" customFormat="1" ht="15"/>
    <row r="95" s="70" customFormat="1" ht="15"/>
    <row r="96" s="70" customFormat="1" ht="15"/>
    <row r="97" s="70" customFormat="1" ht="15"/>
    <row r="98" s="70" customFormat="1" ht="15"/>
    <row r="99" s="70" customFormat="1" ht="15"/>
    <row r="100" s="70" customFormat="1" ht="15"/>
    <row r="101" s="70" customFormat="1" ht="15"/>
    <row r="102" s="70" customFormat="1" ht="15"/>
    <row r="103" s="70" customFormat="1" ht="15"/>
    <row r="104" s="70" customFormat="1" ht="15"/>
    <row r="105" s="70" customFormat="1" ht="15"/>
    <row r="106" s="70" customFormat="1" ht="15"/>
    <row r="107" s="70" customFormat="1" ht="15"/>
    <row r="108" s="70" customFormat="1" ht="15"/>
    <row r="109" s="70" customFormat="1" ht="15"/>
    <row r="110" s="70" customFormat="1" ht="15"/>
    <row r="111" s="70" customFormat="1" ht="15"/>
    <row r="112" s="70" customFormat="1" ht="15"/>
    <row r="113" s="70" customFormat="1" ht="15"/>
    <row r="114" s="70" customFormat="1" ht="15"/>
    <row r="115" s="70" customFormat="1" ht="15"/>
    <row r="116" s="70" customFormat="1" ht="15"/>
    <row r="117" s="70" customFormat="1" ht="15"/>
    <row r="118" s="70" customFormat="1" ht="15"/>
    <row r="119" s="70" customFormat="1" ht="15"/>
    <row r="120" s="70" customFormat="1" ht="15"/>
    <row r="121" s="70" customFormat="1" ht="15"/>
    <row r="122" s="70" customFormat="1" ht="15"/>
    <row r="123" s="70" customFormat="1" ht="15"/>
    <row r="124" s="70" customFormat="1" ht="15"/>
    <row r="125" s="70" customFormat="1" ht="15"/>
    <row r="126" s="70" customFormat="1" ht="15"/>
    <row r="127" s="70" customFormat="1" ht="15"/>
    <row r="128" s="70" customFormat="1" ht="15"/>
    <row r="129" s="70" customFormat="1" ht="15"/>
    <row r="130" s="70" customFormat="1" ht="15"/>
    <row r="131" s="70" customFormat="1" ht="15"/>
    <row r="132" s="70" customFormat="1" ht="15"/>
    <row r="133" s="70" customFormat="1" ht="15"/>
    <row r="134" s="70" customFormat="1" ht="15"/>
    <row r="135" s="70" customFormat="1" ht="15"/>
    <row r="136" s="70" customFormat="1" ht="15"/>
    <row r="137" s="70" customFormat="1" ht="15"/>
    <row r="138" s="70" customFormat="1" ht="15"/>
    <row r="139" s="70" customFormat="1" ht="15"/>
    <row r="140" s="70" customFormat="1" ht="15"/>
    <row r="141" s="70" customFormat="1" ht="15"/>
    <row r="142" s="70" customFormat="1" ht="15"/>
    <row r="143" s="70" customFormat="1" ht="15"/>
    <row r="144" s="70" customFormat="1" ht="15"/>
    <row r="145" s="70" customFormat="1" ht="15"/>
    <row r="146" s="70" customFormat="1" ht="15"/>
    <row r="147" s="70" customFormat="1" ht="15"/>
    <row r="148" s="70" customFormat="1" ht="15"/>
    <row r="149" s="70" customFormat="1" ht="15"/>
    <row r="150" s="70" customFormat="1" ht="15"/>
    <row r="151" s="70" customFormat="1" ht="15"/>
    <row r="152" s="70" customFormat="1" ht="15"/>
    <row r="153" s="70" customFormat="1" ht="15"/>
    <row r="154" s="70" customFormat="1" ht="15"/>
    <row r="155" s="70" customFormat="1" ht="15"/>
    <row r="156" s="70" customFormat="1" ht="15"/>
    <row r="157" s="70" customFormat="1" ht="15"/>
    <row r="158" s="70" customFormat="1" ht="15"/>
    <row r="159" s="70" customFormat="1" ht="15"/>
    <row r="160" s="70" customFormat="1" ht="15"/>
    <row r="161" s="70" customFormat="1" ht="15"/>
    <row r="162" s="70" customFormat="1" ht="15"/>
    <row r="163" s="70" customFormat="1" ht="15"/>
    <row r="164" s="70" customFormat="1" ht="15"/>
    <row r="165" s="70" customFormat="1" ht="15"/>
    <row r="166" s="70" customFormat="1" ht="15"/>
    <row r="167" s="70" customFormat="1" ht="15"/>
    <row r="168" s="70" customFormat="1" ht="15"/>
    <row r="169" s="70" customFormat="1" ht="15"/>
    <row r="170" s="70" customFormat="1" ht="15"/>
    <row r="171" s="70" customFormat="1" ht="15"/>
    <row r="172" s="70" customFormat="1" ht="15"/>
    <row r="173" s="70" customFormat="1" ht="15"/>
    <row r="174" s="70" customFormat="1" ht="15"/>
    <row r="175" s="70" customFormat="1" ht="15"/>
    <row r="176" s="70" customFormat="1" ht="15"/>
    <row r="177" s="70" customFormat="1" ht="15"/>
    <row r="178" s="70" customFormat="1" ht="15"/>
    <row r="179" s="70" customFormat="1" ht="15"/>
    <row r="180" s="70" customFormat="1" ht="15"/>
    <row r="181" s="70" customFormat="1" ht="15"/>
    <row r="182" s="70" customFormat="1" ht="15"/>
    <row r="183" s="70" customFormat="1" ht="15"/>
    <row r="184" s="70" customFormat="1" ht="15"/>
    <row r="185" s="70" customFormat="1" ht="15"/>
    <row r="186" s="70" customFormat="1" ht="15"/>
    <row r="187" s="70" customFormat="1" ht="15"/>
    <row r="188" s="70" customFormat="1" ht="15"/>
    <row r="189" s="70" customFormat="1" ht="15"/>
    <row r="190" s="70" customFormat="1" ht="15"/>
    <row r="191" s="70" customFormat="1" ht="15"/>
    <row r="192" s="70" customFormat="1" ht="15"/>
    <row r="193" s="70" customFormat="1" ht="15"/>
    <row r="194" s="70" customFormat="1" ht="15"/>
    <row r="195" s="70" customFormat="1" ht="15"/>
    <row r="196" s="70" customFormat="1" ht="15"/>
    <row r="197" s="70" customFormat="1" ht="15"/>
    <row r="198" s="70" customFormat="1" ht="15"/>
    <row r="199" s="70" customFormat="1" ht="15"/>
    <row r="200" s="70" customFormat="1" ht="15">
      <c r="C200" s="70" t="s">
        <v>63</v>
      </c>
    </row>
    <row r="201" s="70" customFormat="1" ht="15"/>
    <row r="202" s="70" customFormat="1" ht="15"/>
    <row r="203" s="70" customFormat="1" ht="15"/>
    <row r="204" s="70" customFormat="1" ht="15"/>
    <row r="205" s="70" customFormat="1" ht="15"/>
    <row r="206" s="70" customFormat="1" ht="15"/>
    <row r="207" s="70" customFormat="1" ht="15"/>
    <row r="208" s="70" customFormat="1" ht="15"/>
    <row r="209" s="70" customFormat="1" ht="15"/>
    <row r="210" s="70" customFormat="1" ht="15"/>
    <row r="211" s="70" customFormat="1" ht="15"/>
    <row r="212" s="70" customFormat="1" ht="15"/>
    <row r="213" s="70" customFormat="1" ht="15"/>
    <row r="214" s="70" customFormat="1" ht="15"/>
    <row r="215" s="70" customFormat="1" ht="15"/>
    <row r="216" s="70" customFormat="1" ht="15"/>
    <row r="217" s="70" customFormat="1" ht="15"/>
    <row r="218" s="70" customFormat="1" ht="15"/>
    <row r="219" s="70" customFormat="1" ht="15"/>
    <row r="220" s="70" customFormat="1" ht="15"/>
    <row r="221" s="70" customFormat="1" ht="15"/>
    <row r="222" s="70" customFormat="1" ht="15"/>
    <row r="223" s="70" customFormat="1" ht="15"/>
    <row r="224" s="70" customFormat="1" ht="15"/>
    <row r="225" s="70" customFormat="1" ht="15"/>
    <row r="226" s="70" customFormat="1" ht="15"/>
    <row r="227" s="70" customFormat="1" ht="15"/>
    <row r="228" s="70" customFormat="1" ht="15"/>
    <row r="229" s="70" customFormat="1" ht="15"/>
    <row r="230" s="70" customFormat="1" ht="15"/>
    <row r="231" s="70" customFormat="1" ht="15"/>
    <row r="232" s="70" customFormat="1" ht="15"/>
    <row r="233" s="70" customFormat="1" ht="15"/>
    <row r="234" s="70" customFormat="1" ht="15"/>
    <row r="235" s="70" customFormat="1" ht="15"/>
    <row r="236" s="70" customFormat="1" ht="15"/>
    <row r="237" s="70" customFormat="1" ht="15"/>
    <row r="238" s="70" customFormat="1" ht="15"/>
    <row r="239" s="70" customFormat="1" ht="15"/>
    <row r="240" s="70" customFormat="1" ht="15"/>
    <row r="241" s="70" customFormat="1" ht="15"/>
    <row r="242" s="70" customFormat="1" ht="15"/>
    <row r="243" s="70" customFormat="1" ht="15"/>
    <row r="244" s="70" customFormat="1" ht="15"/>
    <row r="245" s="70" customFormat="1" ht="15"/>
    <row r="246" s="70" customFormat="1" ht="15"/>
    <row r="247" s="70" customFormat="1" ht="15"/>
    <row r="248" s="70" customFormat="1" ht="15"/>
    <row r="249" s="70" customFormat="1" ht="15"/>
    <row r="250" s="70" customFormat="1" ht="15"/>
    <row r="251" s="70" customFormat="1" ht="15"/>
    <row r="252" s="70" customFormat="1" ht="15"/>
    <row r="253" s="70" customFormat="1" ht="15"/>
    <row r="254" s="70" customFormat="1" ht="15"/>
    <row r="255" s="70" customFormat="1" ht="15"/>
    <row r="256" s="70" customFormat="1" ht="15"/>
    <row r="257" s="70" customFormat="1" ht="15"/>
    <row r="258" s="70" customFormat="1" ht="15"/>
    <row r="259" s="70" customFormat="1" ht="15"/>
    <row r="260" s="70" customFormat="1" ht="15"/>
    <row r="261" s="70" customFormat="1" ht="15"/>
    <row r="262" s="70" customFormat="1" ht="15"/>
    <row r="263" s="70" customFormat="1" ht="15"/>
    <row r="264" s="70" customFormat="1" ht="15"/>
    <row r="265" s="70" customFormat="1" ht="15"/>
    <row r="266" s="70" customFormat="1" ht="15"/>
    <row r="267" s="70" customFormat="1" ht="15"/>
    <row r="268" s="70" customFormat="1" ht="15"/>
    <row r="269" s="70" customFormat="1" ht="15"/>
    <row r="270" s="70" customFormat="1" ht="15"/>
    <row r="271" s="70" customFormat="1" ht="15"/>
    <row r="272" s="70" customFormat="1" ht="15"/>
    <row r="273" s="70" customFormat="1" ht="15"/>
    <row r="274" s="70" customFormat="1" ht="15"/>
    <row r="275" s="70" customFormat="1" ht="15"/>
    <row r="276" s="70" customFormat="1" ht="15"/>
    <row r="277" s="70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GridLines="0" workbookViewId="0" topLeftCell="A1"/>
  </sheetViews>
  <sheetFormatPr defaultColWidth="11.421875" defaultRowHeight="15"/>
  <cols>
    <col min="1" max="1" width="5.00390625" style="5" customWidth="1"/>
    <col min="2" max="2" width="1.1484375" style="5" customWidth="1"/>
    <col min="3" max="3" width="30.140625" style="5" customWidth="1"/>
    <col min="4" max="6" width="20.7109375" style="5" customWidth="1"/>
    <col min="7" max="7" width="14.28125" style="5" bestFit="1" customWidth="1"/>
    <col min="8" max="16384" width="11.421875" style="5" customWidth="1"/>
  </cols>
  <sheetData>
    <row r="1" spans="1:6" s="177" customFormat="1" ht="18" customHeight="1">
      <c r="A1" s="1204" t="s">
        <v>1044</v>
      </c>
      <c r="B1" s="175"/>
      <c r="C1" s="176"/>
      <c r="D1" s="176"/>
      <c r="E1" s="176"/>
      <c r="F1" s="176"/>
    </row>
    <row r="2" spans="1:6" s="180" customFormat="1" ht="24" customHeight="1">
      <c r="A2" s="178" t="s">
        <v>369</v>
      </c>
      <c r="B2" s="178"/>
      <c r="C2" s="179"/>
      <c r="D2" s="179"/>
      <c r="E2" s="179"/>
      <c r="F2" s="179"/>
    </row>
    <row r="3" spans="1:6" s="183" customFormat="1" ht="18" customHeight="1">
      <c r="A3" s="95">
        <v>44165</v>
      </c>
      <c r="B3" s="181"/>
      <c r="C3" s="182"/>
      <c r="D3" s="182"/>
      <c r="E3" s="182"/>
      <c r="F3" s="182"/>
    </row>
    <row r="4" spans="1:6" s="187" customFormat="1" ht="18" customHeight="1">
      <c r="A4" s="184" t="s">
        <v>70</v>
      </c>
      <c r="B4" s="185"/>
      <c r="C4" s="186"/>
      <c r="D4" s="186"/>
      <c r="E4" s="186"/>
      <c r="F4" s="186"/>
    </row>
    <row r="5" spans="1:2" s="70" customFormat="1" ht="6" customHeight="1">
      <c r="A5" s="94"/>
      <c r="B5" s="94"/>
    </row>
    <row r="6" spans="1:6" s="70" customFormat="1" ht="12.75" customHeight="1">
      <c r="A6" s="188" t="s">
        <v>93</v>
      </c>
      <c r="B6" s="188"/>
      <c r="C6" s="189"/>
      <c r="D6" s="189"/>
      <c r="E6" s="189"/>
      <c r="F6" s="189"/>
    </row>
    <row r="7" s="70" customFormat="1" ht="6.95" customHeight="1" thickBot="1"/>
    <row r="8" spans="1:6" s="70" customFormat="1" ht="12.2" customHeight="1">
      <c r="A8" s="1358" t="s">
        <v>1</v>
      </c>
      <c r="B8" s="1358"/>
      <c r="C8" s="1358"/>
      <c r="D8" s="1362" t="s">
        <v>370</v>
      </c>
      <c r="E8" s="190" t="s">
        <v>371</v>
      </c>
      <c r="F8" s="190" t="s">
        <v>372</v>
      </c>
    </row>
    <row r="9" spans="1:6" s="70" customFormat="1" ht="12.2" customHeight="1">
      <c r="A9" s="1359"/>
      <c r="B9" s="1359"/>
      <c r="C9" s="1359"/>
      <c r="D9" s="1363"/>
      <c r="E9" s="191" t="s">
        <v>373</v>
      </c>
      <c r="F9" s="191" t="s">
        <v>374</v>
      </c>
    </row>
    <row r="10" spans="1:6" s="193" customFormat="1" ht="6" customHeight="1">
      <c r="A10" s="20"/>
      <c r="B10" s="20"/>
      <c r="C10" s="20"/>
      <c r="D10" s="192"/>
      <c r="E10" s="20"/>
      <c r="F10" s="20"/>
    </row>
    <row r="11" spans="1:8" s="83" customFormat="1" ht="14.1" customHeight="1">
      <c r="A11" s="194">
        <v>1</v>
      </c>
      <c r="B11" s="194"/>
      <c r="C11" s="84" t="s">
        <v>28</v>
      </c>
      <c r="D11" s="195">
        <v>3788439.432</v>
      </c>
      <c r="E11" s="196">
        <v>28.16372406866418</v>
      </c>
      <c r="F11" s="197">
        <v>28.16372406866418</v>
      </c>
      <c r="G11" s="198"/>
      <c r="H11" s="193"/>
    </row>
    <row r="12" spans="1:8" s="83" customFormat="1" ht="14.1" customHeight="1">
      <c r="A12" s="194">
        <v>2</v>
      </c>
      <c r="B12" s="194"/>
      <c r="C12" s="84" t="s">
        <v>29</v>
      </c>
      <c r="D12" s="195">
        <v>2733898.735</v>
      </c>
      <c r="E12" s="196">
        <v>20.32413899872269</v>
      </c>
      <c r="F12" s="197">
        <v>48.48786306738687</v>
      </c>
      <c r="G12" s="198"/>
      <c r="H12" s="193"/>
    </row>
    <row r="13" spans="1:8" s="83" customFormat="1" ht="14.1" customHeight="1">
      <c r="A13" s="194">
        <v>3</v>
      </c>
      <c r="B13" s="194"/>
      <c r="C13" s="84" t="s">
        <v>30</v>
      </c>
      <c r="D13" s="195">
        <v>2052920.798</v>
      </c>
      <c r="E13" s="196">
        <v>15.261665371055052</v>
      </c>
      <c r="F13" s="197">
        <v>63.74952843844192</v>
      </c>
      <c r="G13" s="198"/>
      <c r="H13" s="193"/>
    </row>
    <row r="14" spans="1:8" s="83" customFormat="1" ht="14.1" customHeight="1">
      <c r="A14" s="194">
        <v>4</v>
      </c>
      <c r="B14" s="194"/>
      <c r="C14" s="84" t="s">
        <v>33</v>
      </c>
      <c r="D14" s="195">
        <v>1374804.001</v>
      </c>
      <c r="E14" s="196">
        <v>10.220461809579092</v>
      </c>
      <c r="F14" s="197">
        <v>73.96999024802102</v>
      </c>
      <c r="G14" s="198"/>
      <c r="H14" s="193"/>
    </row>
    <row r="15" spans="1:8" s="83" customFormat="1" ht="14.1" customHeight="1">
      <c r="A15" s="194">
        <v>5</v>
      </c>
      <c r="B15" s="194"/>
      <c r="C15" s="84" t="s">
        <v>35</v>
      </c>
      <c r="D15" s="195">
        <v>925889.248</v>
      </c>
      <c r="E15" s="196">
        <v>6.8831743959144225</v>
      </c>
      <c r="F15" s="197">
        <v>80.85316464393544</v>
      </c>
      <c r="G15" s="198"/>
      <c r="H15" s="193"/>
    </row>
    <row r="16" spans="1:8" s="83" customFormat="1" ht="14.1" customHeight="1">
      <c r="A16" s="194">
        <v>6</v>
      </c>
      <c r="B16" s="194"/>
      <c r="C16" s="84" t="s">
        <v>31</v>
      </c>
      <c r="D16" s="195">
        <v>895392.097</v>
      </c>
      <c r="E16" s="196">
        <v>6.65645482943822</v>
      </c>
      <c r="F16" s="197">
        <v>87.50961947337366</v>
      </c>
      <c r="G16" s="198"/>
      <c r="H16" s="193"/>
    </row>
    <row r="17" spans="1:8" s="83" customFormat="1" ht="14.1" customHeight="1">
      <c r="A17" s="194">
        <v>7</v>
      </c>
      <c r="B17" s="194"/>
      <c r="C17" s="84" t="s">
        <v>37</v>
      </c>
      <c r="D17" s="195">
        <v>866497.132</v>
      </c>
      <c r="E17" s="196">
        <v>6.441646110481325</v>
      </c>
      <c r="F17" s="197">
        <v>93.95126558385499</v>
      </c>
      <c r="G17" s="198"/>
      <c r="H17" s="193"/>
    </row>
    <row r="18" spans="1:8" s="83" customFormat="1" ht="14.1" customHeight="1">
      <c r="A18" s="194">
        <v>8</v>
      </c>
      <c r="B18" s="194"/>
      <c r="C18" s="84" t="s">
        <v>36</v>
      </c>
      <c r="D18" s="195">
        <v>555158.082</v>
      </c>
      <c r="E18" s="196">
        <v>4.127113371239148</v>
      </c>
      <c r="F18" s="197">
        <v>98.07837895509414</v>
      </c>
      <c r="G18" s="198"/>
      <c r="H18" s="193"/>
    </row>
    <row r="19" spans="1:8" s="83" customFormat="1" ht="14.1" customHeight="1">
      <c r="A19" s="194">
        <v>9</v>
      </c>
      <c r="B19" s="194"/>
      <c r="C19" s="84" t="s">
        <v>32</v>
      </c>
      <c r="D19" s="195">
        <v>258486.588</v>
      </c>
      <c r="E19" s="196">
        <v>1.9216210449058806</v>
      </c>
      <c r="F19" s="197">
        <v>100.00000000000001</v>
      </c>
      <c r="G19" s="198"/>
      <c r="H19" s="193"/>
    </row>
    <row r="20" spans="1:8" s="83" customFormat="1" ht="14.1" customHeight="1">
      <c r="A20" s="194">
        <v>10</v>
      </c>
      <c r="B20" s="194"/>
      <c r="C20" s="84" t="s">
        <v>34</v>
      </c>
      <c r="D20" s="195">
        <v>0</v>
      </c>
      <c r="E20" s="196" t="s">
        <v>39</v>
      </c>
      <c r="F20" s="197" t="s">
        <v>39</v>
      </c>
      <c r="G20" s="198"/>
      <c r="H20" s="193"/>
    </row>
    <row r="21" spans="1:7" s="203" customFormat="1" ht="6.75" customHeight="1">
      <c r="A21" s="199"/>
      <c r="B21" s="199"/>
      <c r="C21" s="199"/>
      <c r="D21" s="200"/>
      <c r="E21" s="201"/>
      <c r="F21" s="202"/>
      <c r="G21" s="198"/>
    </row>
    <row r="22" spans="4:7" s="193" customFormat="1" ht="9.75" customHeight="1">
      <c r="D22" s="204"/>
      <c r="E22" s="205"/>
      <c r="G22" s="198"/>
    </row>
    <row r="23" spans="1:7" s="193" customFormat="1" ht="15" customHeight="1">
      <c r="A23" s="206" t="s">
        <v>75</v>
      </c>
      <c r="B23" s="206"/>
      <c r="C23" s="207"/>
      <c r="D23" s="207"/>
      <c r="E23" s="207"/>
      <c r="F23" s="207"/>
      <c r="G23" s="198"/>
    </row>
    <row r="24" s="193" customFormat="1" ht="6.95" customHeight="1" thickBot="1">
      <c r="G24" s="198"/>
    </row>
    <row r="25" spans="1:7" s="193" customFormat="1" ht="12.2" customHeight="1">
      <c r="A25" s="1455" t="s">
        <v>1</v>
      </c>
      <c r="B25" s="1455"/>
      <c r="C25" s="1455"/>
      <c r="D25" s="1457" t="s">
        <v>370</v>
      </c>
      <c r="E25" s="208" t="s">
        <v>371</v>
      </c>
      <c r="F25" s="208" t="s">
        <v>372</v>
      </c>
      <c r="G25" s="198"/>
    </row>
    <row r="26" spans="1:7" s="193" customFormat="1" ht="12.2" customHeight="1">
      <c r="A26" s="1456"/>
      <c r="B26" s="1456"/>
      <c r="C26" s="1456"/>
      <c r="D26" s="1458"/>
      <c r="E26" s="209" t="s">
        <v>373</v>
      </c>
      <c r="F26" s="209" t="s">
        <v>374</v>
      </c>
      <c r="G26" s="198"/>
    </row>
    <row r="27" spans="1:7" s="193" customFormat="1" ht="8.25" customHeight="1">
      <c r="A27" s="20"/>
      <c r="B27" s="20"/>
      <c r="C27" s="20"/>
      <c r="D27" s="192"/>
      <c r="E27" s="194"/>
      <c r="F27" s="194"/>
      <c r="G27" s="198"/>
    </row>
    <row r="28" spans="1:7" s="83" customFormat="1" ht="14.1" customHeight="1">
      <c r="A28" s="194">
        <v>1</v>
      </c>
      <c r="B28" s="194"/>
      <c r="C28" s="84" t="s">
        <v>28</v>
      </c>
      <c r="D28" s="195">
        <v>2366112.374</v>
      </c>
      <c r="E28" s="196">
        <v>27.641799596870577</v>
      </c>
      <c r="F28" s="197">
        <v>27.641799596870577</v>
      </c>
      <c r="G28" s="198"/>
    </row>
    <row r="29" spans="1:7" s="83" customFormat="1" ht="14.1" customHeight="1">
      <c r="A29" s="194">
        <v>2</v>
      </c>
      <c r="B29" s="194"/>
      <c r="C29" s="84" t="s">
        <v>29</v>
      </c>
      <c r="D29" s="195">
        <v>1948033.787</v>
      </c>
      <c r="E29" s="196">
        <v>22.757650963616854</v>
      </c>
      <c r="F29" s="197">
        <v>50.39945056048743</v>
      </c>
      <c r="G29" s="198"/>
    </row>
    <row r="30" spans="1:7" s="83" customFormat="1" ht="14.1" customHeight="1">
      <c r="A30" s="194">
        <v>3</v>
      </c>
      <c r="B30" s="194"/>
      <c r="C30" s="84" t="s">
        <v>30</v>
      </c>
      <c r="D30" s="195">
        <v>1659185.848</v>
      </c>
      <c r="E30" s="196">
        <v>19.383222541897652</v>
      </c>
      <c r="F30" s="197">
        <v>69.78267310238508</v>
      </c>
      <c r="G30" s="198"/>
    </row>
    <row r="31" spans="1:7" s="83" customFormat="1" ht="14.1" customHeight="1">
      <c r="A31" s="194">
        <v>4</v>
      </c>
      <c r="B31" s="194"/>
      <c r="C31" s="84" t="s">
        <v>37</v>
      </c>
      <c r="D31" s="195">
        <v>793617.472</v>
      </c>
      <c r="E31" s="196">
        <v>9.27133273916053</v>
      </c>
      <c r="F31" s="197">
        <v>79.0540058415456</v>
      </c>
      <c r="G31" s="198"/>
    </row>
    <row r="32" spans="1:7" s="83" customFormat="1" ht="14.1" customHeight="1">
      <c r="A32" s="194">
        <v>5</v>
      </c>
      <c r="B32" s="194"/>
      <c r="C32" s="84" t="s">
        <v>33</v>
      </c>
      <c r="D32" s="195">
        <v>557250.942</v>
      </c>
      <c r="E32" s="196">
        <v>6.510011541798121</v>
      </c>
      <c r="F32" s="197">
        <v>85.56401738334372</v>
      </c>
      <c r="G32" s="198"/>
    </row>
    <row r="33" spans="1:7" s="83" customFormat="1" ht="14.1" customHeight="1">
      <c r="A33" s="194">
        <v>6</v>
      </c>
      <c r="B33" s="194"/>
      <c r="C33" s="84" t="s">
        <v>31</v>
      </c>
      <c r="D33" s="195">
        <v>518823.627</v>
      </c>
      <c r="E33" s="196">
        <v>6.06108943989468</v>
      </c>
      <c r="F33" s="197">
        <v>91.62510682323841</v>
      </c>
      <c r="G33" s="198"/>
    </row>
    <row r="34" spans="1:7" s="83" customFormat="1" ht="14.1" customHeight="1">
      <c r="A34" s="194">
        <v>7</v>
      </c>
      <c r="B34" s="194"/>
      <c r="C34" s="84" t="s">
        <v>36</v>
      </c>
      <c r="D34" s="195">
        <v>452296.739</v>
      </c>
      <c r="E34" s="196">
        <v>5.283897736699837</v>
      </c>
      <c r="F34" s="197">
        <v>96.90900455993825</v>
      </c>
      <c r="G34" s="198"/>
    </row>
    <row r="35" spans="1:7" s="83" customFormat="1" ht="14.1" customHeight="1">
      <c r="A35" s="194">
        <v>8</v>
      </c>
      <c r="B35" s="194"/>
      <c r="C35" s="84" t="s">
        <v>32</v>
      </c>
      <c r="D35" s="195">
        <v>264586.339</v>
      </c>
      <c r="E35" s="196">
        <v>3.090995440061741</v>
      </c>
      <c r="F35" s="197">
        <v>100</v>
      </c>
      <c r="G35" s="198"/>
    </row>
    <row r="36" spans="1:7" s="83" customFormat="1" ht="14.1" customHeight="1">
      <c r="A36" s="194">
        <v>9</v>
      </c>
      <c r="B36" s="194"/>
      <c r="C36" s="84" t="s">
        <v>34</v>
      </c>
      <c r="D36" s="195">
        <v>0</v>
      </c>
      <c r="E36" s="196" t="s">
        <v>39</v>
      </c>
      <c r="F36" s="197" t="s">
        <v>39</v>
      </c>
      <c r="G36" s="198"/>
    </row>
    <row r="37" spans="1:7" s="83" customFormat="1" ht="14.1" customHeight="1">
      <c r="A37" s="194">
        <v>10</v>
      </c>
      <c r="B37" s="194"/>
      <c r="C37" s="84" t="s">
        <v>35</v>
      </c>
      <c r="D37" s="195">
        <v>0</v>
      </c>
      <c r="E37" s="196" t="s">
        <v>39</v>
      </c>
      <c r="F37" s="197" t="s">
        <v>39</v>
      </c>
      <c r="G37" s="198"/>
    </row>
    <row r="38" spans="1:7" s="203" customFormat="1" ht="6.75" customHeight="1">
      <c r="A38" s="199"/>
      <c r="B38" s="199"/>
      <c r="C38" s="199"/>
      <c r="D38" s="200"/>
      <c r="E38" s="201"/>
      <c r="F38" s="201"/>
      <c r="G38" s="198"/>
    </row>
    <row r="39" spans="4:6" s="193" customFormat="1" ht="9.75" customHeight="1">
      <c r="D39" s="205"/>
      <c r="E39" s="205"/>
      <c r="F39" s="198"/>
    </row>
    <row r="40" spans="1:6" s="193" customFormat="1" ht="12.75" customHeight="1">
      <c r="A40" s="206" t="s">
        <v>375</v>
      </c>
      <c r="B40" s="206"/>
      <c r="C40" s="207"/>
      <c r="D40" s="207"/>
      <c r="E40" s="207"/>
      <c r="F40" s="207"/>
    </row>
    <row r="41" s="193" customFormat="1" ht="6.95" customHeight="1" thickBot="1"/>
    <row r="42" spans="1:6" s="193" customFormat="1" ht="12.2" customHeight="1">
      <c r="A42" s="1459" t="s">
        <v>1</v>
      </c>
      <c r="B42" s="1459"/>
      <c r="C42" s="1459"/>
      <c r="D42" s="1457" t="s">
        <v>370</v>
      </c>
      <c r="E42" s="208" t="s">
        <v>371</v>
      </c>
      <c r="F42" s="208" t="s">
        <v>372</v>
      </c>
    </row>
    <row r="43" spans="1:6" s="193" customFormat="1" ht="12.2" customHeight="1">
      <c r="A43" s="1460"/>
      <c r="B43" s="1460"/>
      <c r="C43" s="1460"/>
      <c r="D43" s="1458"/>
      <c r="E43" s="209" t="s">
        <v>373</v>
      </c>
      <c r="F43" s="209" t="s">
        <v>374</v>
      </c>
    </row>
    <row r="44" spans="1:6" s="193" customFormat="1" ht="6" customHeight="1">
      <c r="A44" s="20"/>
      <c r="B44" s="20"/>
      <c r="C44" s="20"/>
      <c r="D44" s="192"/>
      <c r="E44" s="194"/>
      <c r="F44" s="194"/>
    </row>
    <row r="45" spans="1:7" s="83" customFormat="1" ht="14.1" customHeight="1">
      <c r="A45" s="194">
        <v>1</v>
      </c>
      <c r="B45" s="194"/>
      <c r="C45" s="84" t="s">
        <v>28</v>
      </c>
      <c r="D45" s="195">
        <v>783854.138</v>
      </c>
      <c r="E45" s="210">
        <v>27.464877739914378</v>
      </c>
      <c r="F45" s="197">
        <v>27.464877739914378</v>
      </c>
      <c r="G45" s="198"/>
    </row>
    <row r="46" spans="1:7" s="83" customFormat="1" ht="14.1" customHeight="1">
      <c r="A46" s="194">
        <v>2</v>
      </c>
      <c r="B46" s="194"/>
      <c r="C46" s="84" t="s">
        <v>29</v>
      </c>
      <c r="D46" s="195">
        <v>583622.008</v>
      </c>
      <c r="E46" s="210">
        <v>20.449094185994248</v>
      </c>
      <c r="F46" s="197">
        <v>47.913971925908626</v>
      </c>
      <c r="G46" s="198"/>
    </row>
    <row r="47" spans="1:7" s="83" customFormat="1" ht="14.1" customHeight="1">
      <c r="A47" s="194">
        <v>3</v>
      </c>
      <c r="B47" s="194"/>
      <c r="C47" s="84" t="s">
        <v>30</v>
      </c>
      <c r="D47" s="195">
        <v>372276.027</v>
      </c>
      <c r="E47" s="210">
        <v>13.043900735338166</v>
      </c>
      <c r="F47" s="197">
        <v>60.957872661246796</v>
      </c>
      <c r="G47" s="198"/>
    </row>
    <row r="48" spans="1:7" s="83" customFormat="1" ht="14.1" customHeight="1">
      <c r="A48" s="194">
        <v>4</v>
      </c>
      <c r="B48" s="194"/>
      <c r="C48" s="84" t="s">
        <v>33</v>
      </c>
      <c r="D48" s="195">
        <v>324605.785</v>
      </c>
      <c r="E48" s="210">
        <v>11.373618848834772</v>
      </c>
      <c r="F48" s="197">
        <v>72.33149151008156</v>
      </c>
      <c r="G48" s="198"/>
    </row>
    <row r="49" spans="1:7" s="83" customFormat="1" ht="14.1" customHeight="1">
      <c r="A49" s="194">
        <v>5</v>
      </c>
      <c r="B49" s="194"/>
      <c r="C49" s="84" t="s">
        <v>31</v>
      </c>
      <c r="D49" s="195">
        <v>261037.657</v>
      </c>
      <c r="E49" s="210">
        <v>9.146302848271377</v>
      </c>
      <c r="F49" s="197">
        <v>81.47779435835294</v>
      </c>
      <c r="G49" s="198"/>
    </row>
    <row r="50" spans="1:7" s="83" customFormat="1" ht="14.1" customHeight="1">
      <c r="A50" s="194">
        <v>6</v>
      </c>
      <c r="B50" s="194"/>
      <c r="C50" s="84" t="s">
        <v>35</v>
      </c>
      <c r="D50" s="195">
        <v>218395.354</v>
      </c>
      <c r="E50" s="210">
        <v>7.6521911485722365</v>
      </c>
      <c r="F50" s="197">
        <v>89.12998550692518</v>
      </c>
      <c r="G50" s="198"/>
    </row>
    <row r="51" spans="1:7" s="83" customFormat="1" ht="14.1" customHeight="1">
      <c r="A51" s="194">
        <v>7</v>
      </c>
      <c r="B51" s="194"/>
      <c r="C51" s="84" t="s">
        <v>37</v>
      </c>
      <c r="D51" s="195">
        <v>152932.659</v>
      </c>
      <c r="E51" s="210">
        <v>5.358492834638856</v>
      </c>
      <c r="F51" s="197">
        <v>94.48847834156403</v>
      </c>
      <c r="G51" s="198"/>
    </row>
    <row r="52" spans="1:7" s="83" customFormat="1" ht="14.1" customHeight="1">
      <c r="A52" s="194">
        <v>8</v>
      </c>
      <c r="B52" s="194"/>
      <c r="C52" s="84" t="s">
        <v>36</v>
      </c>
      <c r="D52" s="195">
        <v>87312.448</v>
      </c>
      <c r="E52" s="210">
        <v>3.0592754356201812</v>
      </c>
      <c r="F52" s="197">
        <v>97.54775377718421</v>
      </c>
      <c r="G52" s="198"/>
    </row>
    <row r="53" spans="1:7" s="83" customFormat="1" ht="14.1" customHeight="1">
      <c r="A53" s="194">
        <v>9</v>
      </c>
      <c r="B53" s="194"/>
      <c r="C53" s="84" t="s">
        <v>32</v>
      </c>
      <c r="D53" s="195">
        <v>53741.631</v>
      </c>
      <c r="E53" s="210">
        <v>1.883012735921275</v>
      </c>
      <c r="F53" s="197">
        <v>99.43076651310548</v>
      </c>
      <c r="G53" s="198"/>
    </row>
    <row r="54" spans="1:7" s="83" customFormat="1" ht="14.1" customHeight="1">
      <c r="A54" s="194">
        <v>10</v>
      </c>
      <c r="B54" s="194"/>
      <c r="C54" s="84" t="s">
        <v>34</v>
      </c>
      <c r="D54" s="195">
        <v>16246.059</v>
      </c>
      <c r="E54" s="210">
        <v>0.5692334868945166</v>
      </c>
      <c r="F54" s="197">
        <v>100</v>
      </c>
      <c r="G54" s="198"/>
    </row>
    <row r="55" spans="1:6" ht="4.5" customHeight="1">
      <c r="A55" s="211"/>
      <c r="B55" s="211"/>
      <c r="C55" s="211"/>
      <c r="D55" s="200"/>
      <c r="E55" s="211"/>
      <c r="F55" s="211"/>
    </row>
    <row r="56" spans="1:6" ht="13.5">
      <c r="A56" s="212" t="s">
        <v>376</v>
      </c>
      <c r="B56" s="91"/>
      <c r="C56" s="27"/>
      <c r="D56" s="213"/>
      <c r="E56" s="27"/>
      <c r="F56" s="27"/>
    </row>
    <row r="57" spans="1:6" ht="13.5">
      <c r="A57" s="84"/>
      <c r="B57" s="27"/>
      <c r="C57" s="27"/>
      <c r="D57" s="214"/>
      <c r="E57" s="27"/>
      <c r="F57" s="27"/>
    </row>
  </sheetData>
  <mergeCells count="6">
    <mergeCell ref="A8:C9"/>
    <mergeCell ref="D8:D9"/>
    <mergeCell ref="A25:C26"/>
    <mergeCell ref="D25:D26"/>
    <mergeCell ref="A42:C43"/>
    <mergeCell ref="D42:D43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8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"/>
  <sheetViews>
    <sheetView showGridLines="0" workbookViewId="0" topLeftCell="A1"/>
  </sheetViews>
  <sheetFormatPr defaultColWidth="11.421875" defaultRowHeight="15"/>
  <cols>
    <col min="1" max="1" width="3.57421875" style="5" customWidth="1"/>
    <col min="2" max="2" width="1.28515625" style="5" customWidth="1"/>
    <col min="3" max="3" width="19.140625" style="5" customWidth="1"/>
    <col min="4" max="4" width="12.00390625" style="5" bestFit="1" customWidth="1"/>
    <col min="5" max="6" width="9.7109375" style="5" customWidth="1"/>
    <col min="7" max="7" width="1.8515625" style="5" customWidth="1"/>
    <col min="8" max="8" width="3.28125" style="5" customWidth="1"/>
    <col min="9" max="9" width="0.9921875" style="5" customWidth="1"/>
    <col min="10" max="10" width="19.00390625" style="5" customWidth="1"/>
    <col min="11" max="11" width="12.00390625" style="5" bestFit="1" customWidth="1"/>
    <col min="12" max="12" width="9.7109375" style="5" customWidth="1"/>
    <col min="13" max="13" width="10.7109375" style="5" customWidth="1"/>
    <col min="14" max="14" width="1.28515625" style="5" customWidth="1"/>
    <col min="15" max="15" width="2.57421875" style="5" customWidth="1"/>
    <col min="16" max="16" width="1.1484375" style="5" customWidth="1"/>
    <col min="17" max="17" width="17.57421875" style="5" customWidth="1"/>
    <col min="18" max="20" width="9.7109375" style="5" customWidth="1"/>
    <col min="21" max="16384" width="11.421875" style="5" customWidth="1"/>
  </cols>
  <sheetData>
    <row r="1" ht="15">
      <c r="A1" s="1204" t="s">
        <v>1044</v>
      </c>
    </row>
    <row r="2" spans="1:20" s="215" customFormat="1" ht="24.95" customHeight="1">
      <c r="A2" s="1413" t="s">
        <v>377</v>
      </c>
      <c r="B2" s="1413"/>
      <c r="C2" s="1413"/>
      <c r="D2" s="1413"/>
      <c r="E2" s="1413"/>
      <c r="F2" s="1413"/>
      <c r="G2" s="1413"/>
      <c r="H2" s="1413"/>
      <c r="I2" s="1413"/>
      <c r="J2" s="1413"/>
      <c r="K2" s="1413"/>
      <c r="L2" s="1413"/>
      <c r="M2" s="1413"/>
      <c r="N2" s="1413"/>
      <c r="O2" s="1413"/>
      <c r="P2" s="1413"/>
      <c r="Q2" s="1413"/>
      <c r="R2" s="1413"/>
      <c r="S2" s="1413"/>
      <c r="T2" s="1413"/>
    </row>
    <row r="3" spans="1:20" s="216" customFormat="1" ht="18" customHeight="1">
      <c r="A3" s="1453">
        <v>44165</v>
      </c>
      <c r="B3" s="1453"/>
      <c r="C3" s="1453"/>
      <c r="D3" s="1453"/>
      <c r="E3" s="1453"/>
      <c r="F3" s="1453"/>
      <c r="G3" s="1453"/>
      <c r="H3" s="1453"/>
      <c r="I3" s="1453"/>
      <c r="J3" s="1453"/>
      <c r="K3" s="1453"/>
      <c r="L3" s="1453"/>
      <c r="M3" s="1453"/>
      <c r="N3" s="1453"/>
      <c r="O3" s="1453"/>
      <c r="P3" s="1453"/>
      <c r="Q3" s="1453"/>
      <c r="R3" s="1453"/>
      <c r="S3" s="1453"/>
      <c r="T3" s="1453"/>
    </row>
    <row r="4" spans="1:20" s="217" customFormat="1" ht="18" customHeight="1">
      <c r="A4" s="1454" t="s">
        <v>70</v>
      </c>
      <c r="B4" s="1454"/>
      <c r="C4" s="1454"/>
      <c r="D4" s="1454"/>
      <c r="E4" s="1454"/>
      <c r="F4" s="1454"/>
      <c r="G4" s="1454"/>
      <c r="H4" s="1454"/>
      <c r="I4" s="1454"/>
      <c r="J4" s="1454"/>
      <c r="K4" s="1454"/>
      <c r="L4" s="1454"/>
      <c r="M4" s="1454"/>
      <c r="N4" s="1454"/>
      <c r="O4" s="1454"/>
      <c r="P4" s="1454"/>
      <c r="Q4" s="1454"/>
      <c r="R4" s="1454"/>
      <c r="S4" s="1454"/>
      <c r="T4" s="1454"/>
    </row>
    <row r="5" s="218" customFormat="1" ht="9.75" customHeight="1"/>
    <row r="6" spans="1:20" s="219" customFormat="1" ht="12" customHeight="1">
      <c r="A6" s="188" t="s">
        <v>378</v>
      </c>
      <c r="B6" s="188"/>
      <c r="C6" s="188"/>
      <c r="D6" s="188"/>
      <c r="E6" s="188"/>
      <c r="F6" s="188"/>
      <c r="H6" s="188" t="s">
        <v>361</v>
      </c>
      <c r="I6" s="188"/>
      <c r="J6" s="188"/>
      <c r="K6" s="188"/>
      <c r="L6" s="188"/>
      <c r="M6" s="188"/>
      <c r="Q6" s="1464" t="s">
        <v>379</v>
      </c>
      <c r="R6" s="1464"/>
      <c r="S6" s="1464"/>
      <c r="T6" s="1464"/>
    </row>
    <row r="7" s="218" customFormat="1" ht="9" customHeight="1" thickBot="1"/>
    <row r="8" spans="1:20" s="221" customFormat="1" ht="12.95" customHeight="1">
      <c r="A8" s="1360" t="s">
        <v>1</v>
      </c>
      <c r="B8" s="1360"/>
      <c r="C8" s="1461"/>
      <c r="D8" s="1461" t="s">
        <v>370</v>
      </c>
      <c r="E8" s="1362" t="s">
        <v>380</v>
      </c>
      <c r="F8" s="1362" t="s">
        <v>381</v>
      </c>
      <c r="G8" s="220"/>
      <c r="H8" s="1360" t="s">
        <v>1</v>
      </c>
      <c r="I8" s="1360"/>
      <c r="J8" s="1461"/>
      <c r="K8" s="1461" t="s">
        <v>370</v>
      </c>
      <c r="L8" s="1362" t="s">
        <v>380</v>
      </c>
      <c r="M8" s="1362" t="s">
        <v>381</v>
      </c>
      <c r="N8" s="220"/>
      <c r="O8" s="1455" t="s">
        <v>1</v>
      </c>
      <c r="P8" s="1455"/>
      <c r="Q8" s="1461"/>
      <c r="R8" s="1463" t="s">
        <v>370</v>
      </c>
      <c r="S8" s="1362" t="s">
        <v>380</v>
      </c>
      <c r="T8" s="1457" t="s">
        <v>381</v>
      </c>
    </row>
    <row r="9" spans="1:20" s="221" customFormat="1" ht="12.95" customHeight="1">
      <c r="A9" s="1462"/>
      <c r="B9" s="1462"/>
      <c r="C9" s="1462"/>
      <c r="D9" s="1462"/>
      <c r="E9" s="1363" t="s">
        <v>382</v>
      </c>
      <c r="F9" s="1363" t="s">
        <v>383</v>
      </c>
      <c r="G9" s="220"/>
      <c r="H9" s="1462"/>
      <c r="I9" s="1462"/>
      <c r="J9" s="1462"/>
      <c r="K9" s="1462"/>
      <c r="L9" s="1363" t="s">
        <v>382</v>
      </c>
      <c r="M9" s="1363" t="s">
        <v>383</v>
      </c>
      <c r="N9" s="220"/>
      <c r="O9" s="1462"/>
      <c r="P9" s="1462"/>
      <c r="Q9" s="1462"/>
      <c r="R9" s="1323"/>
      <c r="S9" s="1363" t="s">
        <v>382</v>
      </c>
      <c r="T9" s="1458" t="s">
        <v>383</v>
      </c>
    </row>
    <row r="10" spans="1:20" s="223" customFormat="1" ht="4.5" customHeight="1">
      <c r="A10" s="21"/>
      <c r="B10" s="21"/>
      <c r="C10" s="34"/>
      <c r="D10" s="34"/>
      <c r="E10" s="101"/>
      <c r="F10" s="101"/>
      <c r="G10" s="21"/>
      <c r="H10" s="34"/>
      <c r="I10" s="34"/>
      <c r="J10" s="34"/>
      <c r="K10" s="34"/>
      <c r="L10" s="101"/>
      <c r="M10" s="101"/>
      <c r="N10" s="21"/>
      <c r="O10" s="20"/>
      <c r="P10" s="20"/>
      <c r="Q10" s="32"/>
      <c r="R10" s="32"/>
      <c r="S10" s="222"/>
      <c r="T10" s="222"/>
    </row>
    <row r="11" spans="1:20" s="20" customFormat="1" ht="9.95" customHeight="1">
      <c r="A11" s="194">
        <v>1</v>
      </c>
      <c r="B11" s="192"/>
      <c r="C11" s="84" t="s">
        <v>37</v>
      </c>
      <c r="D11" s="167">
        <v>15500</v>
      </c>
      <c r="E11" s="224">
        <v>96.9475288700359</v>
      </c>
      <c r="F11" s="225">
        <v>96.9475288700359</v>
      </c>
      <c r="H11" s="194">
        <v>1</v>
      </c>
      <c r="I11" s="192"/>
      <c r="J11" s="84" t="s">
        <v>35</v>
      </c>
      <c r="K11" s="167">
        <v>10402.954</v>
      </c>
      <c r="L11" s="224">
        <v>51.51330151452728</v>
      </c>
      <c r="M11" s="225">
        <v>100</v>
      </c>
      <c r="O11" s="194">
        <v>1</v>
      </c>
      <c r="P11" s="192"/>
      <c r="Q11" s="84" t="s">
        <v>35</v>
      </c>
      <c r="R11" s="167">
        <v>102928.26874</v>
      </c>
      <c r="S11" s="224">
        <v>47.93466516421912</v>
      </c>
      <c r="T11" s="225">
        <v>47.93466516421912</v>
      </c>
    </row>
    <row r="12" spans="1:20" s="20" customFormat="1" ht="9.95" customHeight="1">
      <c r="A12" s="194">
        <v>2</v>
      </c>
      <c r="B12" s="192"/>
      <c r="C12" s="84" t="s">
        <v>35</v>
      </c>
      <c r="D12" s="167">
        <v>488.03</v>
      </c>
      <c r="E12" s="224">
        <v>3.052471129964104</v>
      </c>
      <c r="F12" s="225">
        <v>100</v>
      </c>
      <c r="H12" s="194">
        <v>2</v>
      </c>
      <c r="I12" s="192"/>
      <c r="J12" s="84" t="s">
        <v>36</v>
      </c>
      <c r="K12" s="167">
        <v>6644.311</v>
      </c>
      <c r="L12" s="224">
        <v>48.486698485472715</v>
      </c>
      <c r="M12" s="225">
        <v>48.486698485472715</v>
      </c>
      <c r="O12" s="194">
        <v>2</v>
      </c>
      <c r="P12" s="192"/>
      <c r="Q12" s="84" t="s">
        <v>384</v>
      </c>
      <c r="R12" s="167">
        <v>61287.75719</v>
      </c>
      <c r="S12" s="224">
        <v>28.542286346908323</v>
      </c>
      <c r="T12" s="225">
        <v>76.47695151112744</v>
      </c>
    </row>
    <row r="13" spans="1:20" s="20" customFormat="1" ht="9.95" customHeight="1">
      <c r="A13" s="194">
        <v>3</v>
      </c>
      <c r="B13" s="192"/>
      <c r="C13" s="84" t="s">
        <v>36</v>
      </c>
      <c r="D13" s="167" t="s">
        <v>39</v>
      </c>
      <c r="E13" s="224" t="s">
        <v>39</v>
      </c>
      <c r="F13" s="225" t="s">
        <v>39</v>
      </c>
      <c r="H13" s="194">
        <v>3</v>
      </c>
      <c r="I13" s="192"/>
      <c r="J13" s="84" t="s">
        <v>37</v>
      </c>
      <c r="K13" s="167" t="s">
        <v>39</v>
      </c>
      <c r="L13" s="224" t="s">
        <v>39</v>
      </c>
      <c r="M13" s="225" t="s">
        <v>39</v>
      </c>
      <c r="O13" s="194">
        <v>3</v>
      </c>
      <c r="P13" s="192"/>
      <c r="Q13" s="84" t="s">
        <v>28</v>
      </c>
      <c r="R13" s="167">
        <v>17012.339050000002</v>
      </c>
      <c r="S13" s="224">
        <v>7.9228066886255455</v>
      </c>
      <c r="T13" s="225">
        <v>84.39975819975298</v>
      </c>
    </row>
    <row r="14" spans="1:20" s="20" customFormat="1" ht="9.95" customHeight="1">
      <c r="A14" s="194">
        <v>4</v>
      </c>
      <c r="B14" s="192"/>
      <c r="C14" s="84" t="s">
        <v>32</v>
      </c>
      <c r="D14" s="167" t="s">
        <v>39</v>
      </c>
      <c r="E14" s="224" t="s">
        <v>39</v>
      </c>
      <c r="F14" s="225" t="s">
        <v>39</v>
      </c>
      <c r="H14" s="194">
        <v>4</v>
      </c>
      <c r="I14" s="192"/>
      <c r="J14" s="84" t="s">
        <v>31</v>
      </c>
      <c r="K14" s="167" t="s">
        <v>39</v>
      </c>
      <c r="L14" s="224" t="s">
        <v>39</v>
      </c>
      <c r="M14" s="225" t="s">
        <v>39</v>
      </c>
      <c r="O14" s="194">
        <v>4</v>
      </c>
      <c r="P14" s="192"/>
      <c r="Q14" s="84" t="s">
        <v>36</v>
      </c>
      <c r="R14" s="167">
        <v>14850.72198</v>
      </c>
      <c r="S14" s="224">
        <v>6.9161212393108515</v>
      </c>
      <c r="T14" s="225">
        <v>91.31587943906383</v>
      </c>
    </row>
    <row r="15" spans="1:20" s="20" customFormat="1" ht="9.95" customHeight="1">
      <c r="A15" s="194">
        <v>5</v>
      </c>
      <c r="B15" s="192"/>
      <c r="C15" s="84" t="s">
        <v>34</v>
      </c>
      <c r="D15" s="167" t="s">
        <v>39</v>
      </c>
      <c r="E15" s="224" t="s">
        <v>39</v>
      </c>
      <c r="F15" s="225" t="s">
        <v>39</v>
      </c>
      <c r="H15" s="194">
        <v>5</v>
      </c>
      <c r="I15" s="192"/>
      <c r="J15" s="84" t="s">
        <v>32</v>
      </c>
      <c r="K15" s="167" t="s">
        <v>39</v>
      </c>
      <c r="L15" s="224" t="s">
        <v>39</v>
      </c>
      <c r="M15" s="225" t="s">
        <v>39</v>
      </c>
      <c r="O15" s="194">
        <v>5</v>
      </c>
      <c r="P15" s="192"/>
      <c r="Q15" s="84" t="s">
        <v>29</v>
      </c>
      <c r="R15" s="167">
        <v>8276.48292</v>
      </c>
      <c r="S15" s="224">
        <v>3.8544361268694023</v>
      </c>
      <c r="T15" s="225">
        <v>95.17031556593324</v>
      </c>
    </row>
    <row r="16" spans="1:20" s="20" customFormat="1" ht="9.95" customHeight="1">
      <c r="A16" s="194">
        <v>6</v>
      </c>
      <c r="B16" s="192"/>
      <c r="C16" s="84" t="s">
        <v>30</v>
      </c>
      <c r="D16" s="167" t="s">
        <v>39</v>
      </c>
      <c r="E16" s="224" t="s">
        <v>39</v>
      </c>
      <c r="F16" s="225" t="s">
        <v>39</v>
      </c>
      <c r="H16" s="194">
        <v>6</v>
      </c>
      <c r="I16" s="192"/>
      <c r="J16" s="84" t="s">
        <v>34</v>
      </c>
      <c r="K16" s="167" t="s">
        <v>39</v>
      </c>
      <c r="L16" s="224" t="s">
        <v>39</v>
      </c>
      <c r="M16" s="225" t="s">
        <v>39</v>
      </c>
      <c r="O16" s="194">
        <v>6</v>
      </c>
      <c r="P16" s="192"/>
      <c r="Q16" s="84" t="s">
        <v>30</v>
      </c>
      <c r="R16" s="167">
        <v>6457.58221</v>
      </c>
      <c r="S16" s="224">
        <v>3.007356917550813</v>
      </c>
      <c r="T16" s="225">
        <v>98.17767248348405</v>
      </c>
    </row>
    <row r="17" spans="1:20" s="20" customFormat="1" ht="9.95" customHeight="1">
      <c r="A17" s="194">
        <v>7</v>
      </c>
      <c r="B17" s="192"/>
      <c r="C17" s="84" t="s">
        <v>29</v>
      </c>
      <c r="D17" s="167" t="s">
        <v>39</v>
      </c>
      <c r="E17" s="224" t="s">
        <v>39</v>
      </c>
      <c r="F17" s="225" t="s">
        <v>39</v>
      </c>
      <c r="H17" s="194">
        <v>7</v>
      </c>
      <c r="I17" s="192"/>
      <c r="J17" s="84" t="s">
        <v>33</v>
      </c>
      <c r="K17" s="167" t="s">
        <v>39</v>
      </c>
      <c r="L17" s="224" t="s">
        <v>39</v>
      </c>
      <c r="M17" s="225" t="s">
        <v>39</v>
      </c>
      <c r="O17" s="194">
        <v>7</v>
      </c>
      <c r="P17" s="192"/>
      <c r="Q17" s="84" t="s">
        <v>33</v>
      </c>
      <c r="R17" s="167">
        <v>3092.22909</v>
      </c>
      <c r="S17" s="224">
        <v>1.440080240877546</v>
      </c>
      <c r="T17" s="225">
        <v>99.6177527243616</v>
      </c>
    </row>
    <row r="18" spans="1:20" s="20" customFormat="1" ht="9.95" customHeight="1">
      <c r="A18" s="194">
        <v>8</v>
      </c>
      <c r="B18" s="192"/>
      <c r="C18" s="84" t="s">
        <v>28</v>
      </c>
      <c r="D18" s="167" t="s">
        <v>39</v>
      </c>
      <c r="E18" s="224" t="s">
        <v>39</v>
      </c>
      <c r="F18" s="225" t="s">
        <v>39</v>
      </c>
      <c r="H18" s="194">
        <v>8</v>
      </c>
      <c r="I18" s="192"/>
      <c r="J18" s="84" t="s">
        <v>30</v>
      </c>
      <c r="K18" s="167" t="s">
        <v>39</v>
      </c>
      <c r="L18" s="224" t="s">
        <v>39</v>
      </c>
      <c r="M18" s="225" t="s">
        <v>39</v>
      </c>
      <c r="O18" s="194">
        <v>8</v>
      </c>
      <c r="P18" s="192"/>
      <c r="Q18" s="84" t="s">
        <v>32</v>
      </c>
      <c r="R18" s="167">
        <v>683.2527</v>
      </c>
      <c r="S18" s="224">
        <v>0.3181972241248897</v>
      </c>
      <c r="T18" s="225">
        <v>99.93594994848648</v>
      </c>
    </row>
    <row r="19" spans="1:20" s="20" customFormat="1" ht="9.95" customHeight="1">
      <c r="A19" s="194">
        <v>9</v>
      </c>
      <c r="B19" s="192"/>
      <c r="C19" s="84" t="s">
        <v>31</v>
      </c>
      <c r="D19" s="167" t="s">
        <v>39</v>
      </c>
      <c r="E19" s="224" t="s">
        <v>39</v>
      </c>
      <c r="F19" s="225" t="s">
        <v>39</v>
      </c>
      <c r="H19" s="194">
        <v>9</v>
      </c>
      <c r="I19" s="192"/>
      <c r="J19" s="84" t="s">
        <v>29</v>
      </c>
      <c r="K19" s="167" t="s">
        <v>39</v>
      </c>
      <c r="L19" s="224" t="s">
        <v>39</v>
      </c>
      <c r="M19" s="225" t="s">
        <v>39</v>
      </c>
      <c r="O19" s="194">
        <v>9</v>
      </c>
      <c r="P19" s="192"/>
      <c r="Q19" s="84" t="s">
        <v>31</v>
      </c>
      <c r="R19" s="167">
        <v>137.53222</v>
      </c>
      <c r="S19" s="224">
        <v>0.06405005151349366</v>
      </c>
      <c r="T19" s="225">
        <v>99.99999999999997</v>
      </c>
    </row>
    <row r="20" spans="1:20" s="20" customFormat="1" ht="9.95" customHeight="1">
      <c r="A20" s="194">
        <v>10</v>
      </c>
      <c r="B20" s="192"/>
      <c r="C20" s="84" t="s">
        <v>33</v>
      </c>
      <c r="D20" s="167" t="s">
        <v>39</v>
      </c>
      <c r="E20" s="224" t="s">
        <v>39</v>
      </c>
      <c r="F20" s="225" t="s">
        <v>39</v>
      </c>
      <c r="H20" s="194">
        <v>10</v>
      </c>
      <c r="I20" s="192"/>
      <c r="J20" s="84" t="s">
        <v>28</v>
      </c>
      <c r="K20" s="167" t="s">
        <v>39</v>
      </c>
      <c r="L20" s="224" t="s">
        <v>39</v>
      </c>
      <c r="M20" s="225" t="s">
        <v>39</v>
      </c>
      <c r="O20" s="194">
        <v>10</v>
      </c>
      <c r="P20" s="192"/>
      <c r="Q20" s="84" t="s">
        <v>34</v>
      </c>
      <c r="R20" s="167" t="s">
        <v>39</v>
      </c>
      <c r="S20" s="224" t="s">
        <v>39</v>
      </c>
      <c r="T20" s="225" t="s">
        <v>39</v>
      </c>
    </row>
    <row r="21" spans="1:20" s="231" customFormat="1" ht="6.75" customHeight="1">
      <c r="A21" s="226"/>
      <c r="B21" s="226"/>
      <c r="C21" s="227"/>
      <c r="D21" s="228"/>
      <c r="E21" s="229"/>
      <c r="F21" s="229"/>
      <c r="G21" s="230"/>
      <c r="H21" s="226"/>
      <c r="I21" s="226"/>
      <c r="J21" s="227"/>
      <c r="K21" s="228"/>
      <c r="L21" s="226"/>
      <c r="M21" s="229"/>
      <c r="O21" s="232"/>
      <c r="P21" s="232"/>
      <c r="Q21" s="233"/>
      <c r="R21" s="228"/>
      <c r="S21" s="234"/>
      <c r="T21" s="234"/>
    </row>
    <row r="22" spans="4:9" s="235" customFormat="1" ht="13.5" customHeight="1">
      <c r="D22" s="236"/>
      <c r="H22" s="230"/>
      <c r="I22" s="230"/>
    </row>
    <row r="23" spans="1:20" s="237" customFormat="1" ht="12" customHeight="1">
      <c r="A23" s="206" t="s">
        <v>363</v>
      </c>
      <c r="B23" s="206"/>
      <c r="C23" s="206"/>
      <c r="D23" s="206"/>
      <c r="E23" s="206"/>
      <c r="F23" s="206"/>
      <c r="H23" s="188" t="s">
        <v>385</v>
      </c>
      <c r="I23" s="206"/>
      <c r="J23" s="206"/>
      <c r="K23" s="206"/>
      <c r="L23" s="206"/>
      <c r="M23" s="206"/>
      <c r="O23" s="206" t="s">
        <v>386</v>
      </c>
      <c r="P23" s="206"/>
      <c r="Q23" s="206"/>
      <c r="R23" s="206"/>
      <c r="S23" s="206"/>
      <c r="T23" s="206"/>
    </row>
    <row r="24" s="235" customFormat="1" ht="9" customHeight="1" thickBot="1"/>
    <row r="25" spans="1:20" s="239" customFormat="1" ht="12.95" customHeight="1">
      <c r="A25" s="1455" t="s">
        <v>1</v>
      </c>
      <c r="B25" s="1455"/>
      <c r="C25" s="1461"/>
      <c r="D25" s="1463" t="s">
        <v>370</v>
      </c>
      <c r="E25" s="1362" t="s">
        <v>380</v>
      </c>
      <c r="F25" s="1457" t="s">
        <v>381</v>
      </c>
      <c r="G25" s="238"/>
      <c r="H25" s="1455" t="s">
        <v>1</v>
      </c>
      <c r="I25" s="1455"/>
      <c r="J25" s="1461"/>
      <c r="K25" s="1463" t="s">
        <v>370</v>
      </c>
      <c r="L25" s="1362" t="s">
        <v>380</v>
      </c>
      <c r="M25" s="1457" t="s">
        <v>381</v>
      </c>
      <c r="N25" s="238"/>
      <c r="O25" s="1455" t="s">
        <v>1</v>
      </c>
      <c r="P25" s="1455"/>
      <c r="Q25" s="1461"/>
      <c r="R25" s="1463" t="s">
        <v>370</v>
      </c>
      <c r="S25" s="1362" t="s">
        <v>380</v>
      </c>
      <c r="T25" s="1457" t="s">
        <v>381</v>
      </c>
    </row>
    <row r="26" spans="1:20" s="230" customFormat="1" ht="12.95" customHeight="1">
      <c r="A26" s="1462"/>
      <c r="B26" s="1462"/>
      <c r="C26" s="1462"/>
      <c r="D26" s="1323"/>
      <c r="E26" s="1363" t="s">
        <v>382</v>
      </c>
      <c r="F26" s="1458" t="s">
        <v>383</v>
      </c>
      <c r="G26" s="238"/>
      <c r="H26" s="1462"/>
      <c r="I26" s="1462"/>
      <c r="J26" s="1462"/>
      <c r="K26" s="1323"/>
      <c r="L26" s="1363" t="s">
        <v>382</v>
      </c>
      <c r="M26" s="1458" t="s">
        <v>383</v>
      </c>
      <c r="N26" s="238"/>
      <c r="O26" s="1462"/>
      <c r="P26" s="1462"/>
      <c r="Q26" s="1462"/>
      <c r="R26" s="1323"/>
      <c r="S26" s="1363" t="s">
        <v>382</v>
      </c>
      <c r="T26" s="1458" t="s">
        <v>383</v>
      </c>
    </row>
    <row r="27" spans="1:20" s="230" customFormat="1" ht="5.25" customHeight="1">
      <c r="A27" s="20"/>
      <c r="B27" s="20"/>
      <c r="C27" s="32"/>
      <c r="D27" s="32"/>
      <c r="E27" s="222"/>
      <c r="F27" s="222"/>
      <c r="G27" s="20"/>
      <c r="H27" s="32"/>
      <c r="I27" s="32"/>
      <c r="J27" s="32"/>
      <c r="K27" s="32"/>
      <c r="L27" s="222"/>
      <c r="M27" s="222"/>
      <c r="N27" s="20"/>
      <c r="O27" s="32"/>
      <c r="P27" s="32"/>
      <c r="Q27" s="32"/>
      <c r="R27" s="32"/>
      <c r="S27" s="222"/>
      <c r="T27" s="222"/>
    </row>
    <row r="28" spans="1:20" s="20" customFormat="1" ht="9.95" customHeight="1">
      <c r="A28" s="194">
        <v>1</v>
      </c>
      <c r="B28" s="192"/>
      <c r="C28" s="84" t="s">
        <v>387</v>
      </c>
      <c r="D28" s="167">
        <v>1371601.266</v>
      </c>
      <c r="E28" s="224">
        <v>37.21736501159459</v>
      </c>
      <c r="F28" s="225">
        <v>37.21736501159459</v>
      </c>
      <c r="H28" s="194">
        <v>1</v>
      </c>
      <c r="I28" s="192"/>
      <c r="J28" s="84" t="s">
        <v>29</v>
      </c>
      <c r="K28" s="167">
        <v>1210319.02134</v>
      </c>
      <c r="L28" s="224">
        <v>44.09150636132592</v>
      </c>
      <c r="M28" s="225">
        <v>44.09150636132592</v>
      </c>
      <c r="O28" s="194">
        <v>1</v>
      </c>
      <c r="P28" s="192"/>
      <c r="Q28" s="84" t="s">
        <v>31</v>
      </c>
      <c r="R28" s="167">
        <v>141207.57232</v>
      </c>
      <c r="S28" s="224">
        <v>81.7754638328196</v>
      </c>
      <c r="T28" s="225">
        <v>81.7754638328196</v>
      </c>
    </row>
    <row r="29" spans="1:20" s="20" customFormat="1" ht="9.95" customHeight="1">
      <c r="A29" s="194">
        <v>2</v>
      </c>
      <c r="B29" s="192"/>
      <c r="C29" s="84" t="s">
        <v>30</v>
      </c>
      <c r="D29" s="167">
        <v>905165.116</v>
      </c>
      <c r="E29" s="224">
        <v>24.560972166625543</v>
      </c>
      <c r="F29" s="225">
        <v>61.77833717822013</v>
      </c>
      <c r="H29" s="194">
        <v>2</v>
      </c>
      <c r="I29" s="192"/>
      <c r="J29" s="84" t="s">
        <v>30</v>
      </c>
      <c r="K29" s="167">
        <v>738852.17204</v>
      </c>
      <c r="L29" s="224">
        <v>26.916130928450183</v>
      </c>
      <c r="M29" s="225">
        <v>71.0076372897761</v>
      </c>
      <c r="O29" s="194">
        <v>2</v>
      </c>
      <c r="P29" s="192"/>
      <c r="Q29" s="84" t="s">
        <v>37</v>
      </c>
      <c r="R29" s="167">
        <v>29602.22882</v>
      </c>
      <c r="S29" s="224">
        <v>17.143103251962767</v>
      </c>
      <c r="T29" s="225">
        <v>98.91856708478237</v>
      </c>
    </row>
    <row r="30" spans="1:20" s="20" customFormat="1" ht="9.95" customHeight="1">
      <c r="A30" s="194">
        <v>3</v>
      </c>
      <c r="B30" s="192"/>
      <c r="C30" s="84" t="s">
        <v>37</v>
      </c>
      <c r="D30" s="167">
        <v>438343.614</v>
      </c>
      <c r="E30" s="224">
        <v>11.894123086016108</v>
      </c>
      <c r="F30" s="225">
        <v>73.67246026423624</v>
      </c>
      <c r="H30" s="194">
        <v>3</v>
      </c>
      <c r="I30" s="192"/>
      <c r="J30" s="84" t="s">
        <v>37</v>
      </c>
      <c r="K30" s="167">
        <v>235498.29984</v>
      </c>
      <c r="L30" s="224">
        <v>8.579122200344148</v>
      </c>
      <c r="M30" s="225">
        <v>79.58675949012024</v>
      </c>
      <c r="O30" s="194">
        <v>3</v>
      </c>
      <c r="P30" s="192"/>
      <c r="Q30" s="84" t="s">
        <v>30</v>
      </c>
      <c r="R30" s="167">
        <v>1152.24204</v>
      </c>
      <c r="S30" s="224">
        <v>0.6672809801952005</v>
      </c>
      <c r="T30" s="225">
        <v>99.58584806497757</v>
      </c>
    </row>
    <row r="31" spans="1:20" s="20" customFormat="1" ht="9.95" customHeight="1">
      <c r="A31" s="194">
        <v>4</v>
      </c>
      <c r="B31" s="192"/>
      <c r="C31" s="84" t="s">
        <v>28</v>
      </c>
      <c r="D31" s="167">
        <v>357899.797</v>
      </c>
      <c r="E31" s="224">
        <v>9.71134083403843</v>
      </c>
      <c r="F31" s="225">
        <v>83.38380109827466</v>
      </c>
      <c r="H31" s="194">
        <v>4</v>
      </c>
      <c r="I31" s="192"/>
      <c r="J31" s="84" t="s">
        <v>36</v>
      </c>
      <c r="K31" s="167">
        <v>223074.6941</v>
      </c>
      <c r="L31" s="224">
        <v>8.126534509117626</v>
      </c>
      <c r="M31" s="225">
        <v>87.71329399923786</v>
      </c>
      <c r="O31" s="194">
        <v>4</v>
      </c>
      <c r="P31" s="192"/>
      <c r="Q31" s="84" t="s">
        <v>28</v>
      </c>
      <c r="R31" s="167">
        <v>712.64086</v>
      </c>
      <c r="S31" s="224">
        <v>0.41270121648048064</v>
      </c>
      <c r="T31" s="225">
        <v>99.99854928145805</v>
      </c>
    </row>
    <row r="32" spans="1:20" s="20" customFormat="1" ht="9.95" customHeight="1">
      <c r="A32" s="194">
        <v>5</v>
      </c>
      <c r="B32" s="192"/>
      <c r="C32" s="84" t="s">
        <v>36</v>
      </c>
      <c r="D32" s="167">
        <v>269739.848</v>
      </c>
      <c r="E32" s="224">
        <v>7.319187164696042</v>
      </c>
      <c r="F32" s="225">
        <v>90.7029882629707</v>
      </c>
      <c r="H32" s="194">
        <v>5</v>
      </c>
      <c r="I32" s="192"/>
      <c r="J32" s="84" t="s">
        <v>28</v>
      </c>
      <c r="K32" s="167">
        <v>140787.86256</v>
      </c>
      <c r="L32" s="224">
        <v>5.128853490866446</v>
      </c>
      <c r="M32" s="225">
        <v>92.84214749010431</v>
      </c>
      <c r="O32" s="194">
        <v>5</v>
      </c>
      <c r="P32" s="192"/>
      <c r="Q32" s="84" t="s">
        <v>29</v>
      </c>
      <c r="R32" s="167">
        <v>2.50506</v>
      </c>
      <c r="S32" s="224">
        <v>0.0014507185419547692</v>
      </c>
      <c r="T32" s="225">
        <v>100.00000000000001</v>
      </c>
    </row>
    <row r="33" spans="1:20" s="20" customFormat="1" ht="9.95" customHeight="1">
      <c r="A33" s="194">
        <v>6</v>
      </c>
      <c r="B33" s="192"/>
      <c r="C33" s="84" t="s">
        <v>35</v>
      </c>
      <c r="D33" s="167">
        <v>237917.313</v>
      </c>
      <c r="E33" s="224">
        <v>6.45570669843549</v>
      </c>
      <c r="F33" s="225">
        <v>97.1586949614062</v>
      </c>
      <c r="H33" s="194">
        <v>6</v>
      </c>
      <c r="I33" s="192"/>
      <c r="J33" s="84" t="s">
        <v>32</v>
      </c>
      <c r="K33" s="167">
        <v>87115.83254999999</v>
      </c>
      <c r="L33" s="224">
        <v>3.1735998669160006</v>
      </c>
      <c r="M33" s="225">
        <v>96.01574735702032</v>
      </c>
      <c r="O33" s="194">
        <v>6</v>
      </c>
      <c r="P33" s="192"/>
      <c r="Q33" s="84" t="s">
        <v>34</v>
      </c>
      <c r="R33" s="167" t="s">
        <v>39</v>
      </c>
      <c r="S33" s="224" t="s">
        <v>39</v>
      </c>
      <c r="T33" s="225" t="s">
        <v>39</v>
      </c>
    </row>
    <row r="34" spans="1:20" s="20" customFormat="1" ht="9.95" customHeight="1">
      <c r="A34" s="194">
        <v>7</v>
      </c>
      <c r="B34" s="192"/>
      <c r="C34" s="84" t="s">
        <v>32</v>
      </c>
      <c r="D34" s="167">
        <v>82709.882</v>
      </c>
      <c r="E34" s="224">
        <v>2.244270215233176</v>
      </c>
      <c r="F34" s="225">
        <v>99.40296517663937</v>
      </c>
      <c r="H34" s="194">
        <v>7</v>
      </c>
      <c r="I34" s="192"/>
      <c r="J34" s="84" t="s">
        <v>31</v>
      </c>
      <c r="K34" s="167">
        <v>83525.42263</v>
      </c>
      <c r="L34" s="224">
        <v>3.0428024663660374</v>
      </c>
      <c r="M34" s="225">
        <v>99.05854982338636</v>
      </c>
      <c r="O34" s="194">
        <v>7</v>
      </c>
      <c r="P34" s="192"/>
      <c r="Q34" s="84" t="s">
        <v>32</v>
      </c>
      <c r="R34" s="167" t="s">
        <v>39</v>
      </c>
      <c r="S34" s="224" t="s">
        <v>39</v>
      </c>
      <c r="T34" s="225" t="s">
        <v>39</v>
      </c>
    </row>
    <row r="35" spans="1:20" s="20" customFormat="1" ht="9.95" customHeight="1">
      <c r="A35" s="194">
        <v>8</v>
      </c>
      <c r="B35" s="192"/>
      <c r="C35" s="84" t="s">
        <v>31</v>
      </c>
      <c r="D35" s="167">
        <v>22003.001</v>
      </c>
      <c r="E35" s="224">
        <v>0.5970348233605965</v>
      </c>
      <c r="F35" s="225">
        <v>99.99999999999997</v>
      </c>
      <c r="H35" s="194">
        <v>8</v>
      </c>
      <c r="I35" s="192"/>
      <c r="J35" s="84" t="s">
        <v>35</v>
      </c>
      <c r="K35" s="167">
        <v>25842.96048</v>
      </c>
      <c r="L35" s="224">
        <v>0.9414501766136594</v>
      </c>
      <c r="M35" s="225">
        <v>100.00000000000001</v>
      </c>
      <c r="O35" s="194">
        <v>8</v>
      </c>
      <c r="P35" s="192"/>
      <c r="Q35" s="84" t="s">
        <v>33</v>
      </c>
      <c r="R35" s="167" t="s">
        <v>39</v>
      </c>
      <c r="S35" s="224" t="s">
        <v>39</v>
      </c>
      <c r="T35" s="225" t="s">
        <v>39</v>
      </c>
    </row>
    <row r="36" spans="1:20" s="20" customFormat="1" ht="9.95" customHeight="1">
      <c r="A36" s="194">
        <v>9</v>
      </c>
      <c r="B36" s="192"/>
      <c r="C36" s="84" t="s">
        <v>34</v>
      </c>
      <c r="D36" s="167" t="s">
        <v>39</v>
      </c>
      <c r="E36" s="224" t="s">
        <v>39</v>
      </c>
      <c r="F36" s="225" t="s">
        <v>39</v>
      </c>
      <c r="H36" s="194">
        <v>9</v>
      </c>
      <c r="I36" s="192"/>
      <c r="J36" s="84" t="s">
        <v>34</v>
      </c>
      <c r="K36" s="167" t="s">
        <v>39</v>
      </c>
      <c r="L36" s="224" t="s">
        <v>39</v>
      </c>
      <c r="M36" s="225" t="s">
        <v>39</v>
      </c>
      <c r="O36" s="194">
        <v>9</v>
      </c>
      <c r="P36" s="192"/>
      <c r="Q36" s="84" t="s">
        <v>35</v>
      </c>
      <c r="R36" s="167" t="s">
        <v>39</v>
      </c>
      <c r="S36" s="224" t="s">
        <v>39</v>
      </c>
      <c r="T36" s="225" t="s">
        <v>39</v>
      </c>
    </row>
    <row r="37" spans="1:20" s="20" customFormat="1" ht="9.95" customHeight="1">
      <c r="A37" s="194">
        <v>10</v>
      </c>
      <c r="B37" s="192"/>
      <c r="C37" s="84" t="s">
        <v>33</v>
      </c>
      <c r="D37" s="167" t="s">
        <v>39</v>
      </c>
      <c r="E37" s="224" t="s">
        <v>39</v>
      </c>
      <c r="F37" s="225" t="s">
        <v>39</v>
      </c>
      <c r="H37" s="194">
        <v>10</v>
      </c>
      <c r="I37" s="192"/>
      <c r="J37" s="84" t="s">
        <v>33</v>
      </c>
      <c r="K37" s="167" t="s">
        <v>39</v>
      </c>
      <c r="L37" s="224" t="s">
        <v>39</v>
      </c>
      <c r="M37" s="225" t="s">
        <v>39</v>
      </c>
      <c r="O37" s="194">
        <v>10</v>
      </c>
      <c r="P37" s="192"/>
      <c r="Q37" s="84" t="s">
        <v>36</v>
      </c>
      <c r="R37" s="167" t="s">
        <v>39</v>
      </c>
      <c r="S37" s="224" t="s">
        <v>39</v>
      </c>
      <c r="T37" s="225" t="s">
        <v>39</v>
      </c>
    </row>
    <row r="38" spans="1:20" s="218" customFormat="1" ht="7.5" customHeight="1">
      <c r="A38" s="240"/>
      <c r="B38" s="240"/>
      <c r="C38" s="241"/>
      <c r="D38" s="242"/>
      <c r="E38" s="243"/>
      <c r="F38" s="243"/>
      <c r="G38" s="123"/>
      <c r="H38" s="240"/>
      <c r="I38" s="240"/>
      <c r="J38" s="241"/>
      <c r="K38" s="244"/>
      <c r="L38" s="243"/>
      <c r="M38" s="240"/>
      <c r="N38" s="123"/>
      <c r="O38" s="240"/>
      <c r="P38" s="240"/>
      <c r="Q38" s="241"/>
      <c r="R38" s="244"/>
      <c r="S38" s="243"/>
      <c r="T38" s="240"/>
    </row>
    <row r="39" spans="1:9" s="246" customFormat="1" ht="11.25" customHeight="1">
      <c r="A39" s="245"/>
      <c r="B39" s="245"/>
      <c r="D39" s="247"/>
      <c r="E39" s="248"/>
      <c r="F39" s="247"/>
      <c r="G39" s="249"/>
      <c r="H39" s="250"/>
      <c r="I39" s="250"/>
    </row>
    <row r="40" spans="1:13" ht="16.5">
      <c r="A40" s="188" t="s">
        <v>388</v>
      </c>
      <c r="B40" s="206"/>
      <c r="C40" s="206"/>
      <c r="D40" s="206"/>
      <c r="E40" s="206"/>
      <c r="F40" s="206"/>
      <c r="H40" s="206" t="s">
        <v>389</v>
      </c>
      <c r="I40" s="206"/>
      <c r="J40" s="206"/>
      <c r="K40" s="206"/>
      <c r="L40" s="206"/>
      <c r="M40" s="206"/>
    </row>
    <row r="41" spans="1:17" ht="14.25" thickBot="1">
      <c r="A41" s="235"/>
      <c r="B41" s="235"/>
      <c r="C41" s="235"/>
      <c r="D41" s="235"/>
      <c r="E41" s="235"/>
      <c r="F41" s="235"/>
      <c r="H41" s="235"/>
      <c r="I41" s="235"/>
      <c r="J41" s="235"/>
      <c r="K41" s="235"/>
      <c r="L41" s="235"/>
      <c r="M41" s="235"/>
      <c r="Q41" s="251"/>
    </row>
    <row r="42" spans="1:20" ht="13.5">
      <c r="A42" s="1455" t="s">
        <v>1</v>
      </c>
      <c r="B42" s="1455"/>
      <c r="C42" s="1461"/>
      <c r="D42" s="1463" t="s">
        <v>370</v>
      </c>
      <c r="E42" s="1362" t="s">
        <v>380</v>
      </c>
      <c r="F42" s="1457" t="s">
        <v>381</v>
      </c>
      <c r="G42" s="89"/>
      <c r="H42" s="1455" t="s">
        <v>1</v>
      </c>
      <c r="I42" s="1455"/>
      <c r="J42" s="1461"/>
      <c r="K42" s="1463" t="s">
        <v>370</v>
      </c>
      <c r="L42" s="1362" t="s">
        <v>380</v>
      </c>
      <c r="M42" s="1457" t="s">
        <v>381</v>
      </c>
      <c r="N42" s="27"/>
      <c r="O42" s="27"/>
      <c r="P42" s="27"/>
      <c r="Q42" s="27"/>
      <c r="R42" s="27"/>
      <c r="S42" s="27"/>
      <c r="T42" s="27"/>
    </row>
    <row r="43" spans="1:20" ht="13.5">
      <c r="A43" s="1462"/>
      <c r="B43" s="1462"/>
      <c r="C43" s="1462"/>
      <c r="D43" s="1323"/>
      <c r="E43" s="1363" t="s">
        <v>382</v>
      </c>
      <c r="F43" s="1458" t="s">
        <v>383</v>
      </c>
      <c r="G43" s="89"/>
      <c r="H43" s="1462"/>
      <c r="I43" s="1462"/>
      <c r="J43" s="1462"/>
      <c r="K43" s="1323"/>
      <c r="L43" s="1363" t="s">
        <v>382</v>
      </c>
      <c r="M43" s="1458" t="s">
        <v>383</v>
      </c>
      <c r="N43" s="27"/>
      <c r="O43" s="27"/>
      <c r="P43" s="27"/>
      <c r="Q43" s="27"/>
      <c r="R43" s="27"/>
      <c r="S43" s="27"/>
      <c r="T43" s="27"/>
    </row>
    <row r="44" spans="1:20" ht="13.5">
      <c r="A44" s="20"/>
      <c r="B44" s="20"/>
      <c r="C44" s="32"/>
      <c r="D44" s="32"/>
      <c r="E44" s="222"/>
      <c r="F44" s="222"/>
      <c r="G44" s="27"/>
      <c r="H44" s="20"/>
      <c r="I44" s="20"/>
      <c r="J44" s="32"/>
      <c r="K44" s="32"/>
      <c r="L44" s="222"/>
      <c r="M44" s="222"/>
      <c r="N44" s="27"/>
      <c r="O44" s="27"/>
      <c r="P44" s="27"/>
      <c r="Q44" s="27"/>
      <c r="R44" s="27"/>
      <c r="S44" s="27"/>
      <c r="T44" s="27"/>
    </row>
    <row r="45" spans="1:20" ht="9.95" customHeight="1">
      <c r="A45" s="194">
        <v>1</v>
      </c>
      <c r="B45" s="192"/>
      <c r="C45" s="84" t="s">
        <v>28</v>
      </c>
      <c r="D45" s="167">
        <v>995434.2190800001</v>
      </c>
      <c r="E45" s="224">
        <v>51.853547699796366</v>
      </c>
      <c r="F45" s="225">
        <v>51.853547699796366</v>
      </c>
      <c r="G45" s="27"/>
      <c r="H45" s="194">
        <v>1</v>
      </c>
      <c r="I45" s="192"/>
      <c r="J45" s="84" t="s">
        <v>28</v>
      </c>
      <c r="K45" s="167">
        <v>2276592.5728200004</v>
      </c>
      <c r="L45" s="224">
        <v>48.635287179697</v>
      </c>
      <c r="M45" s="225">
        <v>48.635287179697</v>
      </c>
      <c r="N45" s="27"/>
      <c r="O45" s="27"/>
      <c r="P45" s="27"/>
      <c r="Q45" s="27"/>
      <c r="R45" s="27"/>
      <c r="S45" s="27"/>
      <c r="T45" s="27"/>
    </row>
    <row r="46" spans="1:16" ht="9.95" customHeight="1">
      <c r="A46" s="194">
        <v>2</v>
      </c>
      <c r="B46" s="192"/>
      <c r="C46" s="84" t="s">
        <v>33</v>
      </c>
      <c r="D46" s="167">
        <v>924268.98974</v>
      </c>
      <c r="E46" s="224">
        <v>48.14645230020364</v>
      </c>
      <c r="F46" s="225">
        <v>100</v>
      </c>
      <c r="G46" s="27"/>
      <c r="H46" s="194">
        <v>2</v>
      </c>
      <c r="I46" s="192"/>
      <c r="J46" s="84" t="s">
        <v>31</v>
      </c>
      <c r="K46" s="167">
        <v>648518.56768</v>
      </c>
      <c r="L46" s="224">
        <v>13.85442751463125</v>
      </c>
      <c r="M46" s="225">
        <v>62.489714694328256</v>
      </c>
      <c r="N46" s="27"/>
      <c r="O46" s="27"/>
      <c r="P46" s="27"/>
    </row>
    <row r="47" spans="1:20" ht="9.95" customHeight="1">
      <c r="A47" s="194">
        <v>3</v>
      </c>
      <c r="B47" s="192"/>
      <c r="C47" s="84" t="s">
        <v>31</v>
      </c>
      <c r="D47" s="167" t="s">
        <v>39</v>
      </c>
      <c r="E47" s="224" t="s">
        <v>39</v>
      </c>
      <c r="F47" s="225" t="s">
        <v>39</v>
      </c>
      <c r="G47" s="27"/>
      <c r="H47" s="194">
        <v>3</v>
      </c>
      <c r="I47" s="192"/>
      <c r="J47" s="84" t="s">
        <v>35</v>
      </c>
      <c r="K47" s="167">
        <v>548309.72006</v>
      </c>
      <c r="L47" s="224">
        <v>11.71364653338251</v>
      </c>
      <c r="M47" s="225">
        <v>74.20336122771077</v>
      </c>
      <c r="N47" s="27"/>
      <c r="O47" s="27"/>
      <c r="P47" s="27"/>
      <c r="Q47" s="27"/>
      <c r="R47" s="27"/>
      <c r="S47" s="27"/>
      <c r="T47" s="27"/>
    </row>
    <row r="48" spans="1:20" ht="9.95" customHeight="1">
      <c r="A48" s="194">
        <v>4</v>
      </c>
      <c r="B48" s="192"/>
      <c r="C48" s="84" t="s">
        <v>34</v>
      </c>
      <c r="D48" s="167" t="s">
        <v>39</v>
      </c>
      <c r="E48" s="224" t="s">
        <v>39</v>
      </c>
      <c r="F48" s="225" t="s">
        <v>39</v>
      </c>
      <c r="G48" s="27"/>
      <c r="H48" s="194">
        <v>4</v>
      </c>
      <c r="I48" s="192"/>
      <c r="J48" s="84" t="s">
        <v>33</v>
      </c>
      <c r="K48" s="167">
        <v>447442.78188</v>
      </c>
      <c r="L48" s="224">
        <v>9.55880663629702</v>
      </c>
      <c r="M48" s="225">
        <v>83.7621678640078</v>
      </c>
      <c r="N48" s="27"/>
      <c r="O48" s="27"/>
      <c r="P48" s="27"/>
      <c r="Q48" s="27"/>
      <c r="R48" s="27"/>
      <c r="S48" s="27"/>
      <c r="T48" s="27"/>
    </row>
    <row r="49" spans="1:20" ht="9.95" customHeight="1">
      <c r="A49" s="194">
        <v>5</v>
      </c>
      <c r="B49" s="192"/>
      <c r="C49" s="84" t="s">
        <v>29</v>
      </c>
      <c r="D49" s="167" t="s">
        <v>39</v>
      </c>
      <c r="E49" s="224" t="s">
        <v>39</v>
      </c>
      <c r="F49" s="225" t="s">
        <v>39</v>
      </c>
      <c r="G49" s="27"/>
      <c r="H49" s="194">
        <v>5</v>
      </c>
      <c r="I49" s="192"/>
      <c r="J49" s="84" t="s">
        <v>30</v>
      </c>
      <c r="K49" s="167">
        <v>401293.68483</v>
      </c>
      <c r="L49" s="224">
        <v>8.572914555778526</v>
      </c>
      <c r="M49" s="225">
        <v>92.33508241978632</v>
      </c>
      <c r="N49" s="27"/>
      <c r="O49" s="27"/>
      <c r="P49" s="27"/>
      <c r="Q49" s="27"/>
      <c r="R49" s="27"/>
      <c r="S49" s="27"/>
      <c r="T49" s="27"/>
    </row>
    <row r="50" spans="1:20" ht="9.95" customHeight="1">
      <c r="A50" s="194">
        <v>6</v>
      </c>
      <c r="B50" s="192"/>
      <c r="C50" s="84" t="s">
        <v>30</v>
      </c>
      <c r="D50" s="167" t="s">
        <v>39</v>
      </c>
      <c r="E50" s="224" t="s">
        <v>39</v>
      </c>
      <c r="F50" s="225" t="s">
        <v>39</v>
      </c>
      <c r="G50" s="27"/>
      <c r="H50" s="194">
        <v>6</v>
      </c>
      <c r="I50" s="192"/>
      <c r="J50" s="84" t="s">
        <v>29</v>
      </c>
      <c r="K50" s="167">
        <v>143699.45944</v>
      </c>
      <c r="L50" s="224">
        <v>3.0698793279355034</v>
      </c>
      <c r="M50" s="225">
        <v>95.40496174772183</v>
      </c>
      <c r="N50" s="27"/>
      <c r="O50" s="27"/>
      <c r="P50" s="27"/>
      <c r="Q50" s="27"/>
      <c r="R50" s="27"/>
      <c r="S50" s="27"/>
      <c r="T50" s="27"/>
    </row>
    <row r="51" spans="1:20" ht="9.95" customHeight="1">
      <c r="A51" s="194">
        <v>7</v>
      </c>
      <c r="B51" s="192"/>
      <c r="C51" s="84" t="s">
        <v>32</v>
      </c>
      <c r="D51" s="167" t="s">
        <v>39</v>
      </c>
      <c r="E51" s="224" t="s">
        <v>39</v>
      </c>
      <c r="F51" s="225" t="s">
        <v>39</v>
      </c>
      <c r="G51" s="27"/>
      <c r="H51" s="194">
        <v>7</v>
      </c>
      <c r="I51" s="192"/>
      <c r="J51" s="84" t="s">
        <v>32</v>
      </c>
      <c r="K51" s="167">
        <v>87977.6199</v>
      </c>
      <c r="L51" s="224">
        <v>1.8794828992710728</v>
      </c>
      <c r="M51" s="225">
        <v>97.2844446469929</v>
      </c>
      <c r="N51" s="27"/>
      <c r="O51" s="27"/>
      <c r="P51" s="27"/>
      <c r="Q51" s="27"/>
      <c r="R51" s="27"/>
      <c r="S51" s="27"/>
      <c r="T51" s="27"/>
    </row>
    <row r="52" spans="1:20" ht="9.95" customHeight="1">
      <c r="A52" s="194">
        <v>8</v>
      </c>
      <c r="B52" s="192"/>
      <c r="C52" s="84" t="s">
        <v>35</v>
      </c>
      <c r="D52" s="167" t="s">
        <v>39</v>
      </c>
      <c r="E52" s="224" t="s">
        <v>39</v>
      </c>
      <c r="F52" s="225" t="s">
        <v>39</v>
      </c>
      <c r="G52" s="27"/>
      <c r="H52" s="194">
        <v>8</v>
      </c>
      <c r="I52" s="192"/>
      <c r="J52" s="84" t="s">
        <v>37</v>
      </c>
      <c r="K52" s="167">
        <v>86265.232</v>
      </c>
      <c r="L52" s="224">
        <v>1.8429008255729333</v>
      </c>
      <c r="M52" s="225">
        <v>99.12734547256584</v>
      </c>
      <c r="N52" s="27"/>
      <c r="O52" s="27"/>
      <c r="P52" s="27"/>
      <c r="Q52" s="27"/>
      <c r="R52" s="27"/>
      <c r="S52" s="27"/>
      <c r="T52" s="27"/>
    </row>
    <row r="53" spans="1:20" ht="9.95" customHeight="1">
      <c r="A53" s="194">
        <v>9</v>
      </c>
      <c r="B53" s="192"/>
      <c r="C53" s="84" t="s">
        <v>36</v>
      </c>
      <c r="D53" s="167" t="s">
        <v>39</v>
      </c>
      <c r="E53" s="224" t="s">
        <v>39</v>
      </c>
      <c r="F53" s="225" t="s">
        <v>39</v>
      </c>
      <c r="G53" s="27"/>
      <c r="H53" s="194">
        <v>9</v>
      </c>
      <c r="I53" s="192"/>
      <c r="J53" s="84" t="s">
        <v>36</v>
      </c>
      <c r="K53" s="167">
        <v>40848.50591</v>
      </c>
      <c r="L53" s="224">
        <v>0.8726545274341795</v>
      </c>
      <c r="M53" s="225">
        <v>100.00000000000001</v>
      </c>
      <c r="N53" s="27"/>
      <c r="O53" s="27"/>
      <c r="P53" s="27"/>
      <c r="Q53" s="27"/>
      <c r="R53" s="27"/>
      <c r="S53" s="27"/>
      <c r="T53" s="27"/>
    </row>
    <row r="54" spans="1:20" ht="9.95" customHeight="1">
      <c r="A54" s="194">
        <v>10</v>
      </c>
      <c r="B54" s="192"/>
      <c r="C54" s="84" t="s">
        <v>37</v>
      </c>
      <c r="D54" s="167" t="s">
        <v>39</v>
      </c>
      <c r="E54" s="224" t="s">
        <v>39</v>
      </c>
      <c r="F54" s="225" t="s">
        <v>39</v>
      </c>
      <c r="G54" s="27"/>
      <c r="H54" s="194">
        <v>10</v>
      </c>
      <c r="I54" s="192"/>
      <c r="J54" s="84" t="s">
        <v>34</v>
      </c>
      <c r="K54" s="167" t="s">
        <v>39</v>
      </c>
      <c r="L54" s="224" t="s">
        <v>39</v>
      </c>
      <c r="M54" s="225" t="s">
        <v>39</v>
      </c>
      <c r="N54" s="27"/>
      <c r="O54" s="27"/>
      <c r="P54" s="27"/>
      <c r="Q54" s="27"/>
      <c r="R54" s="27"/>
      <c r="S54" s="27"/>
      <c r="T54" s="27"/>
    </row>
    <row r="55" spans="1:20" ht="6.75" customHeight="1">
      <c r="A55" s="240"/>
      <c r="B55" s="240"/>
      <c r="C55" s="241"/>
      <c r="D55" s="242"/>
      <c r="E55" s="243"/>
      <c r="F55" s="243"/>
      <c r="G55" s="27"/>
      <c r="H55" s="240"/>
      <c r="I55" s="240"/>
      <c r="J55" s="241"/>
      <c r="K55" s="242"/>
      <c r="L55" s="243"/>
      <c r="M55" s="243"/>
      <c r="N55" s="27"/>
      <c r="O55" s="27"/>
      <c r="P55" s="27"/>
      <c r="Q55" s="27"/>
      <c r="R55" s="27"/>
      <c r="S55" s="27"/>
      <c r="T55" s="27"/>
    </row>
    <row r="56" spans="1:20" ht="13.5">
      <c r="A56" s="115" t="s">
        <v>390</v>
      </c>
      <c r="B56" s="112"/>
      <c r="C56" s="115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52"/>
      <c r="R56" s="27"/>
      <c r="S56" s="27"/>
      <c r="T56" s="27"/>
    </row>
    <row r="57" spans="1:20" ht="13.5">
      <c r="A57" s="115" t="s">
        <v>391</v>
      </c>
      <c r="B57" s="31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</row>
    <row r="58" spans="1:20" ht="13.5">
      <c r="A58" s="115" t="s">
        <v>368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</row>
    <row r="59" spans="1:20" ht="13.5">
      <c r="A59" s="84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</row>
    <row r="60" spans="1:20" ht="13.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</row>
  </sheetData>
  <mergeCells count="36">
    <mergeCell ref="T8:T9"/>
    <mergeCell ref="A2:T2"/>
    <mergeCell ref="A3:T3"/>
    <mergeCell ref="A4:T4"/>
    <mergeCell ref="Q6:T6"/>
    <mergeCell ref="A8:C9"/>
    <mergeCell ref="D8:D9"/>
    <mergeCell ref="E8:E9"/>
    <mergeCell ref="F8:F9"/>
    <mergeCell ref="H8:J9"/>
    <mergeCell ref="K8:K9"/>
    <mergeCell ref="L8:L9"/>
    <mergeCell ref="M8:M9"/>
    <mergeCell ref="O8:Q9"/>
    <mergeCell ref="R8:R9"/>
    <mergeCell ref="S8:S9"/>
    <mergeCell ref="T25:T26"/>
    <mergeCell ref="A25:C26"/>
    <mergeCell ref="D25:D26"/>
    <mergeCell ref="E25:E26"/>
    <mergeCell ref="F25:F26"/>
    <mergeCell ref="H25:J26"/>
    <mergeCell ref="K25:K26"/>
    <mergeCell ref="L25:L26"/>
    <mergeCell ref="M25:M26"/>
    <mergeCell ref="O25:Q26"/>
    <mergeCell ref="R25:R26"/>
    <mergeCell ref="S25:S26"/>
    <mergeCell ref="L42:L43"/>
    <mergeCell ref="M42:M43"/>
    <mergeCell ref="A42:C43"/>
    <mergeCell ref="D42:D43"/>
    <mergeCell ref="E42:E43"/>
    <mergeCell ref="F42:F43"/>
    <mergeCell ref="H42:J43"/>
    <mergeCell ref="K42:K43"/>
  </mergeCells>
  <hyperlinks>
    <hyperlink ref="A57" r:id="rId1" display="Resolución SBS N° 11356-2008"/>
    <hyperlink ref="A1" location="Índice!A1" display="Volver al Índice"/>
  </hyperlinks>
  <printOptions horizontalCentered="1" verticalCentered="1"/>
  <pageMargins left="0.7874015748031497" right="0.7874015748031497" top="0.7874015748031497" bottom="0.7874015748031497" header="0.5905511811023623" footer="0.5905511811023623"/>
  <pageSetup fitToHeight="0" fitToWidth="0" horizontalDpi="600" verticalDpi="600" orientation="landscape" paperSize="9" scale="75"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showGridLines="0" workbookViewId="0" topLeftCell="A1"/>
  </sheetViews>
  <sheetFormatPr defaultColWidth="11.421875" defaultRowHeight="15"/>
  <cols>
    <col min="1" max="1" width="4.57421875" style="299" customWidth="1"/>
    <col min="2" max="2" width="1.28515625" style="299" customWidth="1"/>
    <col min="3" max="3" width="30.57421875" style="299" customWidth="1"/>
    <col min="4" max="6" width="21.7109375" style="299" customWidth="1"/>
    <col min="7" max="16384" width="11.421875" style="299" customWidth="1"/>
  </cols>
  <sheetData>
    <row r="1" spans="1:6" s="254" customFormat="1" ht="17.1" customHeight="1">
      <c r="A1" s="1209" t="s">
        <v>1044</v>
      </c>
      <c r="B1" s="253"/>
      <c r="C1" s="253"/>
      <c r="D1" s="253"/>
      <c r="E1" s="253"/>
      <c r="F1" s="253"/>
    </row>
    <row r="2" spans="1:6" s="256" customFormat="1" ht="24" customHeight="1">
      <c r="A2" s="255" t="s">
        <v>392</v>
      </c>
      <c r="B2" s="255"/>
      <c r="C2" s="255"/>
      <c r="D2" s="255"/>
      <c r="E2" s="255"/>
      <c r="F2" s="255"/>
    </row>
    <row r="3" spans="1:6" s="258" customFormat="1" ht="18.95" customHeight="1">
      <c r="A3" s="257">
        <v>44165</v>
      </c>
      <c r="B3" s="257"/>
      <c r="C3" s="257"/>
      <c r="D3" s="257"/>
      <c r="E3" s="257"/>
      <c r="F3" s="257"/>
    </row>
    <row r="4" spans="1:6" s="254" customFormat="1" ht="17.1" customHeight="1">
      <c r="A4" s="259" t="s">
        <v>70</v>
      </c>
      <c r="B4" s="259"/>
      <c r="C4" s="259"/>
      <c r="D4" s="259"/>
      <c r="E4" s="259"/>
      <c r="F4" s="259"/>
    </row>
    <row r="5" spans="1:6" s="261" customFormat="1" ht="15" customHeight="1">
      <c r="A5" s="260" t="s">
        <v>393</v>
      </c>
      <c r="B5" s="260"/>
      <c r="C5" s="260"/>
      <c r="D5" s="260"/>
      <c r="E5" s="260"/>
      <c r="F5" s="260"/>
    </row>
    <row r="6" s="262" customFormat="1" ht="6.95" customHeight="1" thickBot="1"/>
    <row r="7" spans="1:6" s="263" customFormat="1" ht="9.95" customHeight="1">
      <c r="A7" s="1465" t="s">
        <v>1</v>
      </c>
      <c r="B7" s="1465"/>
      <c r="C7" s="1466"/>
      <c r="D7" s="1468" t="s">
        <v>370</v>
      </c>
      <c r="E7" s="1470" t="s">
        <v>394</v>
      </c>
      <c r="F7" s="1470" t="s">
        <v>395</v>
      </c>
    </row>
    <row r="8" spans="1:6" s="263" customFormat="1" ht="16.5" customHeight="1">
      <c r="A8" s="1467"/>
      <c r="B8" s="1467"/>
      <c r="C8" s="1467"/>
      <c r="D8" s="1469"/>
      <c r="E8" s="1471" t="s">
        <v>382</v>
      </c>
      <c r="F8" s="1471" t="s">
        <v>383</v>
      </c>
    </row>
    <row r="9" spans="1:6" s="263" customFormat="1" ht="8.25" customHeight="1">
      <c r="A9" s="264"/>
      <c r="B9" s="264"/>
      <c r="C9" s="265"/>
      <c r="D9" s="264"/>
      <c r="E9" s="266"/>
      <c r="F9" s="266"/>
    </row>
    <row r="10" spans="1:6" s="272" customFormat="1" ht="12" customHeight="1">
      <c r="A10" s="264">
        <v>1</v>
      </c>
      <c r="B10" s="267"/>
      <c r="C10" s="268" t="s">
        <v>28</v>
      </c>
      <c r="D10" s="269">
        <v>0</v>
      </c>
      <c r="E10" s="270" t="s">
        <v>39</v>
      </c>
      <c r="F10" s="271" t="s">
        <v>39</v>
      </c>
    </row>
    <row r="11" spans="1:6" s="272" customFormat="1" ht="12" customHeight="1">
      <c r="A11" s="264">
        <v>2</v>
      </c>
      <c r="B11" s="267"/>
      <c r="C11" s="268" t="s">
        <v>30</v>
      </c>
      <c r="D11" s="269">
        <v>0</v>
      </c>
      <c r="E11" s="270" t="s">
        <v>39</v>
      </c>
      <c r="F11" s="271" t="s">
        <v>39</v>
      </c>
    </row>
    <row r="12" spans="1:6" s="272" customFormat="1" ht="12" customHeight="1">
      <c r="A12" s="264">
        <v>3</v>
      </c>
      <c r="B12" s="267"/>
      <c r="C12" s="268" t="s">
        <v>29</v>
      </c>
      <c r="D12" s="269">
        <v>0</v>
      </c>
      <c r="E12" s="270" t="s">
        <v>39</v>
      </c>
      <c r="F12" s="271" t="s">
        <v>39</v>
      </c>
    </row>
    <row r="13" spans="1:6" s="272" customFormat="1" ht="12" customHeight="1">
      <c r="A13" s="264">
        <v>4</v>
      </c>
      <c r="B13" s="267"/>
      <c r="C13" s="268" t="s">
        <v>37</v>
      </c>
      <c r="D13" s="269">
        <v>0</v>
      </c>
      <c r="E13" s="270" t="s">
        <v>39</v>
      </c>
      <c r="F13" s="271" t="s">
        <v>39</v>
      </c>
    </row>
    <row r="14" spans="1:6" s="272" customFormat="1" ht="12" customHeight="1">
      <c r="A14" s="264">
        <v>5</v>
      </c>
      <c r="B14" s="267"/>
      <c r="C14" s="268" t="s">
        <v>35</v>
      </c>
      <c r="D14" s="269">
        <v>0</v>
      </c>
      <c r="E14" s="270" t="s">
        <v>39</v>
      </c>
      <c r="F14" s="271" t="s">
        <v>39</v>
      </c>
    </row>
    <row r="15" spans="1:6" s="272" customFormat="1" ht="12" customHeight="1">
      <c r="A15" s="264">
        <v>6</v>
      </c>
      <c r="B15" s="267"/>
      <c r="C15" s="268" t="s">
        <v>33</v>
      </c>
      <c r="D15" s="269">
        <v>0</v>
      </c>
      <c r="E15" s="270" t="s">
        <v>39</v>
      </c>
      <c r="F15" s="271" t="s">
        <v>39</v>
      </c>
    </row>
    <row r="16" spans="1:6" s="272" customFormat="1" ht="12" customHeight="1">
      <c r="A16" s="264">
        <v>7</v>
      </c>
      <c r="B16" s="267"/>
      <c r="C16" s="268" t="s">
        <v>31</v>
      </c>
      <c r="D16" s="269">
        <v>0</v>
      </c>
      <c r="E16" s="270" t="s">
        <v>39</v>
      </c>
      <c r="F16" s="271" t="s">
        <v>39</v>
      </c>
    </row>
    <row r="17" spans="1:6" s="272" customFormat="1" ht="12" customHeight="1">
      <c r="A17" s="264">
        <v>8</v>
      </c>
      <c r="B17" s="267"/>
      <c r="C17" s="268" t="s">
        <v>36</v>
      </c>
      <c r="D17" s="269">
        <v>0</v>
      </c>
      <c r="E17" s="270" t="s">
        <v>39</v>
      </c>
      <c r="F17" s="271" t="s">
        <v>39</v>
      </c>
    </row>
    <row r="18" spans="1:6" s="272" customFormat="1" ht="12" customHeight="1">
      <c r="A18" s="264">
        <v>9</v>
      </c>
      <c r="B18" s="267"/>
      <c r="C18" s="268" t="s">
        <v>32</v>
      </c>
      <c r="D18" s="269">
        <v>0</v>
      </c>
      <c r="E18" s="270" t="s">
        <v>39</v>
      </c>
      <c r="F18" s="271" t="s">
        <v>39</v>
      </c>
    </row>
    <row r="19" spans="1:6" s="272" customFormat="1" ht="12" customHeight="1">
      <c r="A19" s="264">
        <v>10</v>
      </c>
      <c r="B19" s="267"/>
      <c r="C19" s="268" t="s">
        <v>34</v>
      </c>
      <c r="D19" s="269">
        <v>0</v>
      </c>
      <c r="E19" s="270" t="s">
        <v>39</v>
      </c>
      <c r="F19" s="271" t="s">
        <v>39</v>
      </c>
    </row>
    <row r="20" spans="1:6" s="277" customFormat="1" ht="6.75" customHeight="1">
      <c r="A20" s="273"/>
      <c r="B20" s="273"/>
      <c r="C20" s="274"/>
      <c r="D20" s="275"/>
      <c r="E20" s="276"/>
      <c r="F20" s="276"/>
    </row>
    <row r="21" spans="3:6" s="277" customFormat="1" ht="11.65" customHeight="1">
      <c r="C21" s="278"/>
      <c r="D21" s="279"/>
      <c r="E21" s="280"/>
      <c r="F21" s="280"/>
    </row>
    <row r="22" spans="1:6" s="261" customFormat="1" ht="15" customHeight="1">
      <c r="A22" s="260" t="s">
        <v>396</v>
      </c>
      <c r="B22" s="260"/>
      <c r="C22" s="260"/>
      <c r="D22" s="260"/>
      <c r="E22" s="260"/>
      <c r="F22" s="281"/>
    </row>
    <row r="23" s="262" customFormat="1" ht="6.95" customHeight="1" thickBot="1"/>
    <row r="24" spans="1:6" s="263" customFormat="1" ht="9.95" customHeight="1">
      <c r="A24" s="1465" t="s">
        <v>1</v>
      </c>
      <c r="B24" s="1465"/>
      <c r="C24" s="1466"/>
      <c r="D24" s="1468" t="s">
        <v>370</v>
      </c>
      <c r="E24" s="1470" t="s">
        <v>394</v>
      </c>
      <c r="F24" s="1470" t="s">
        <v>395</v>
      </c>
    </row>
    <row r="25" spans="1:6" s="263" customFormat="1" ht="16.5" customHeight="1">
      <c r="A25" s="1467"/>
      <c r="B25" s="1467"/>
      <c r="C25" s="1467"/>
      <c r="D25" s="1469"/>
      <c r="E25" s="1471" t="s">
        <v>382</v>
      </c>
      <c r="F25" s="1471" t="s">
        <v>383</v>
      </c>
    </row>
    <row r="26" spans="1:6" s="263" customFormat="1" ht="8.25" customHeight="1">
      <c r="A26" s="264"/>
      <c r="B26" s="264"/>
      <c r="C26" s="265"/>
      <c r="D26" s="264"/>
      <c r="E26" s="266"/>
      <c r="F26" s="266"/>
    </row>
    <row r="27" spans="1:6" s="272" customFormat="1" ht="12" customHeight="1">
      <c r="A27" s="264">
        <v>1</v>
      </c>
      <c r="B27" s="267"/>
      <c r="C27" s="268" t="s">
        <v>28</v>
      </c>
      <c r="D27" s="269">
        <v>997320.272</v>
      </c>
      <c r="E27" s="270">
        <v>51.847166711228866</v>
      </c>
      <c r="F27" s="271">
        <v>51.847166711228866</v>
      </c>
    </row>
    <row r="28" spans="1:6" s="272" customFormat="1" ht="12" customHeight="1">
      <c r="A28" s="264">
        <v>2</v>
      </c>
      <c r="B28" s="267"/>
      <c r="C28" s="268" t="s">
        <v>33</v>
      </c>
      <c r="D28" s="269">
        <v>926256.917</v>
      </c>
      <c r="E28" s="270">
        <v>48.152833288771134</v>
      </c>
      <c r="F28" s="271">
        <v>100</v>
      </c>
    </row>
    <row r="29" spans="1:6" s="272" customFormat="1" ht="12" customHeight="1">
      <c r="A29" s="264">
        <v>3</v>
      </c>
      <c r="B29" s="267"/>
      <c r="C29" s="268" t="s">
        <v>31</v>
      </c>
      <c r="D29" s="269">
        <v>0</v>
      </c>
      <c r="E29" s="270" t="s">
        <v>39</v>
      </c>
      <c r="F29" s="271" t="s">
        <v>39</v>
      </c>
    </row>
    <row r="30" spans="1:6" s="272" customFormat="1" ht="12" customHeight="1">
      <c r="A30" s="264">
        <v>4</v>
      </c>
      <c r="B30" s="267"/>
      <c r="C30" s="268" t="s">
        <v>30</v>
      </c>
      <c r="D30" s="269">
        <v>0</v>
      </c>
      <c r="E30" s="270" t="s">
        <v>39</v>
      </c>
      <c r="F30" s="271" t="s">
        <v>39</v>
      </c>
    </row>
    <row r="31" spans="1:6" s="272" customFormat="1" ht="12" customHeight="1">
      <c r="A31" s="264">
        <v>5</v>
      </c>
      <c r="B31" s="267"/>
      <c r="C31" s="268" t="s">
        <v>29</v>
      </c>
      <c r="D31" s="269">
        <v>0</v>
      </c>
      <c r="E31" s="270" t="s">
        <v>39</v>
      </c>
      <c r="F31" s="271" t="s">
        <v>39</v>
      </c>
    </row>
    <row r="32" spans="1:6" s="272" customFormat="1" ht="12" customHeight="1">
      <c r="A32" s="264">
        <v>6</v>
      </c>
      <c r="B32" s="267"/>
      <c r="C32" s="268" t="s">
        <v>37</v>
      </c>
      <c r="D32" s="269">
        <v>0</v>
      </c>
      <c r="E32" s="270" t="s">
        <v>39</v>
      </c>
      <c r="F32" s="271" t="s">
        <v>39</v>
      </c>
    </row>
    <row r="33" spans="1:6" s="272" customFormat="1" ht="12" customHeight="1">
      <c r="A33" s="264">
        <v>7</v>
      </c>
      <c r="B33" s="267"/>
      <c r="C33" s="268" t="s">
        <v>35</v>
      </c>
      <c r="D33" s="269">
        <v>0</v>
      </c>
      <c r="E33" s="270" t="s">
        <v>39</v>
      </c>
      <c r="F33" s="271" t="s">
        <v>39</v>
      </c>
    </row>
    <row r="34" spans="1:6" s="272" customFormat="1" ht="12" customHeight="1">
      <c r="A34" s="264">
        <v>8</v>
      </c>
      <c r="B34" s="267"/>
      <c r="C34" s="268" t="s">
        <v>36</v>
      </c>
      <c r="D34" s="269">
        <v>0</v>
      </c>
      <c r="E34" s="270" t="s">
        <v>39</v>
      </c>
      <c r="F34" s="271" t="s">
        <v>39</v>
      </c>
    </row>
    <row r="35" spans="1:6" s="272" customFormat="1" ht="12" customHeight="1">
      <c r="A35" s="264">
        <v>9</v>
      </c>
      <c r="B35" s="267"/>
      <c r="C35" s="268" t="s">
        <v>32</v>
      </c>
      <c r="D35" s="269">
        <v>0</v>
      </c>
      <c r="E35" s="270" t="s">
        <v>39</v>
      </c>
      <c r="F35" s="271" t="s">
        <v>39</v>
      </c>
    </row>
    <row r="36" spans="1:6" s="272" customFormat="1" ht="12" customHeight="1">
      <c r="A36" s="264">
        <v>10</v>
      </c>
      <c r="B36" s="267"/>
      <c r="C36" s="268" t="s">
        <v>34</v>
      </c>
      <c r="D36" s="269">
        <v>0</v>
      </c>
      <c r="E36" s="270" t="s">
        <v>39</v>
      </c>
      <c r="F36" s="271" t="s">
        <v>39</v>
      </c>
    </row>
    <row r="37" spans="1:6" s="277" customFormat="1" ht="9" customHeight="1">
      <c r="A37" s="273"/>
      <c r="B37" s="273"/>
      <c r="C37" s="274"/>
      <c r="D37" s="275"/>
      <c r="E37" s="276"/>
      <c r="F37" s="276"/>
    </row>
    <row r="38" spans="3:6" s="277" customFormat="1" ht="7.5" customHeight="1">
      <c r="C38" s="278"/>
      <c r="D38" s="279"/>
      <c r="E38" s="280"/>
      <c r="F38" s="280"/>
    </row>
    <row r="39" spans="1:6" s="261" customFormat="1" ht="15" customHeight="1">
      <c r="A39" s="260" t="s">
        <v>397</v>
      </c>
      <c r="B39" s="260"/>
      <c r="C39" s="260"/>
      <c r="D39" s="260"/>
      <c r="E39" s="260"/>
      <c r="F39" s="260"/>
    </row>
    <row r="40" s="262" customFormat="1" ht="6.95" customHeight="1" thickBot="1"/>
    <row r="41" spans="1:6" s="282" customFormat="1" ht="9.95" customHeight="1">
      <c r="A41" s="1465" t="s">
        <v>1</v>
      </c>
      <c r="B41" s="1465"/>
      <c r="C41" s="1466"/>
      <c r="D41" s="1468" t="s">
        <v>370</v>
      </c>
      <c r="E41" s="1470" t="s">
        <v>394</v>
      </c>
      <c r="F41" s="1470" t="s">
        <v>395</v>
      </c>
    </row>
    <row r="42" spans="1:6" s="282" customFormat="1" ht="15.75" customHeight="1">
      <c r="A42" s="1467"/>
      <c r="B42" s="1467"/>
      <c r="C42" s="1467"/>
      <c r="D42" s="1469"/>
      <c r="E42" s="1471" t="s">
        <v>382</v>
      </c>
      <c r="F42" s="1471" t="s">
        <v>383</v>
      </c>
    </row>
    <row r="43" spans="1:6" s="282" customFormat="1" ht="8.25" customHeight="1">
      <c r="A43" s="272"/>
      <c r="B43" s="272"/>
      <c r="C43" s="265"/>
      <c r="D43" s="264"/>
      <c r="E43" s="266"/>
      <c r="F43" s="266"/>
    </row>
    <row r="44" spans="1:6" s="272" customFormat="1" ht="12" customHeight="1">
      <c r="A44" s="264">
        <v>1</v>
      </c>
      <c r="B44" s="267"/>
      <c r="C44" s="268" t="s">
        <v>28</v>
      </c>
      <c r="D44" s="269">
        <v>2790406.48</v>
      </c>
      <c r="E44" s="270">
        <v>24.649958563497325</v>
      </c>
      <c r="F44" s="271">
        <v>24.649958563497325</v>
      </c>
    </row>
    <row r="45" spans="1:6" s="272" customFormat="1" ht="12" customHeight="1">
      <c r="A45" s="264">
        <v>2</v>
      </c>
      <c r="B45" s="267"/>
      <c r="C45" s="268" t="s">
        <v>29</v>
      </c>
      <c r="D45" s="269">
        <v>2733896.23</v>
      </c>
      <c r="E45" s="270">
        <v>24.150756984481184</v>
      </c>
      <c r="F45" s="271">
        <v>48.80071554797851</v>
      </c>
    </row>
    <row r="46" spans="1:6" s="272" customFormat="1" ht="12" customHeight="1">
      <c r="A46" s="264">
        <v>3</v>
      </c>
      <c r="B46" s="267"/>
      <c r="C46" s="268" t="s">
        <v>30</v>
      </c>
      <c r="D46" s="269">
        <v>2051768.556</v>
      </c>
      <c r="E46" s="270">
        <v>18.12496145267221</v>
      </c>
      <c r="F46" s="271">
        <v>66.92567700065072</v>
      </c>
    </row>
    <row r="47" spans="1:6" s="272" customFormat="1" ht="12" customHeight="1">
      <c r="A47" s="264">
        <v>4</v>
      </c>
      <c r="B47" s="267"/>
      <c r="C47" s="268" t="s">
        <v>35</v>
      </c>
      <c r="D47" s="269">
        <v>903880.152</v>
      </c>
      <c r="E47" s="270">
        <v>7.984717801102463</v>
      </c>
      <c r="F47" s="271">
        <v>74.91039480175318</v>
      </c>
    </row>
    <row r="48" spans="1:6" s="272" customFormat="1" ht="12" customHeight="1">
      <c r="A48" s="264">
        <v>5</v>
      </c>
      <c r="B48" s="267"/>
      <c r="C48" s="268" t="s">
        <v>37</v>
      </c>
      <c r="D48" s="269">
        <v>827845.794</v>
      </c>
      <c r="E48" s="270">
        <v>7.313043696438644</v>
      </c>
      <c r="F48" s="271">
        <v>82.22343849819183</v>
      </c>
    </row>
    <row r="49" spans="1:6" s="272" customFormat="1" ht="12" customHeight="1">
      <c r="A49" s="264">
        <v>6</v>
      </c>
      <c r="B49" s="267"/>
      <c r="C49" s="268" t="s">
        <v>31</v>
      </c>
      <c r="D49" s="269">
        <v>754184.524</v>
      </c>
      <c r="E49" s="270">
        <v>6.662333032508924</v>
      </c>
      <c r="F49" s="271">
        <v>88.88577153070075</v>
      </c>
    </row>
    <row r="50" spans="1:6" s="272" customFormat="1" ht="12" customHeight="1">
      <c r="A50" s="264">
        <v>7</v>
      </c>
      <c r="B50" s="267"/>
      <c r="C50" s="268" t="s">
        <v>36</v>
      </c>
      <c r="D50" s="269">
        <v>555158.082</v>
      </c>
      <c r="E50" s="270">
        <v>4.9041685559340635</v>
      </c>
      <c r="F50" s="271">
        <v>93.78994008663481</v>
      </c>
    </row>
    <row r="51" spans="1:6" s="272" customFormat="1" ht="12" customHeight="1">
      <c r="A51" s="264">
        <v>8</v>
      </c>
      <c r="B51" s="267"/>
      <c r="C51" s="268" t="s">
        <v>33</v>
      </c>
      <c r="D51" s="269">
        <v>448547.084</v>
      </c>
      <c r="E51" s="270">
        <v>3.9623858078116108</v>
      </c>
      <c r="F51" s="271">
        <v>97.75232589444643</v>
      </c>
    </row>
    <row r="52" spans="1:6" s="272" customFormat="1" ht="12" customHeight="1">
      <c r="A52" s="264">
        <v>9</v>
      </c>
      <c r="B52" s="267"/>
      <c r="C52" s="268" t="s">
        <v>32</v>
      </c>
      <c r="D52" s="269">
        <v>254439.551</v>
      </c>
      <c r="E52" s="270">
        <v>2.2476741055535627</v>
      </c>
      <c r="F52" s="271">
        <v>99.99999999999999</v>
      </c>
    </row>
    <row r="53" spans="1:6" s="272" customFormat="1" ht="12" customHeight="1">
      <c r="A53" s="264">
        <v>10</v>
      </c>
      <c r="B53" s="267"/>
      <c r="C53" s="268" t="s">
        <v>34</v>
      </c>
      <c r="D53" s="269">
        <v>0</v>
      </c>
      <c r="E53" s="270" t="s">
        <v>39</v>
      </c>
      <c r="F53" s="271" t="s">
        <v>39</v>
      </c>
    </row>
    <row r="54" spans="1:6" s="277" customFormat="1" ht="6" customHeight="1">
      <c r="A54" s="273"/>
      <c r="B54" s="273"/>
      <c r="C54" s="283"/>
      <c r="D54" s="283"/>
      <c r="E54" s="283"/>
      <c r="F54" s="283"/>
    </row>
    <row r="55" spans="3:6" s="262" customFormat="1" ht="9.75" customHeight="1">
      <c r="C55" s="284"/>
      <c r="D55" s="285"/>
      <c r="E55" s="286"/>
      <c r="F55" s="286"/>
    </row>
    <row r="56" spans="1:6" s="261" customFormat="1" ht="15" customHeight="1">
      <c r="A56" s="260" t="s">
        <v>398</v>
      </c>
      <c r="B56" s="260"/>
      <c r="C56" s="260"/>
      <c r="D56" s="260"/>
      <c r="E56" s="260"/>
      <c r="F56" s="260"/>
    </row>
    <row r="57" s="262" customFormat="1" ht="6.95" customHeight="1" thickBot="1"/>
    <row r="58" spans="1:6" s="282" customFormat="1" ht="12.75" customHeight="1">
      <c r="A58" s="1465" t="s">
        <v>1</v>
      </c>
      <c r="B58" s="1465"/>
      <c r="C58" s="1466"/>
      <c r="D58" s="1468" t="s">
        <v>370</v>
      </c>
      <c r="E58" s="1470" t="s">
        <v>394</v>
      </c>
      <c r="F58" s="1470" t="s">
        <v>395</v>
      </c>
    </row>
    <row r="59" spans="1:6" s="287" customFormat="1" ht="12.75" customHeight="1">
      <c r="A59" s="1467"/>
      <c r="B59" s="1467"/>
      <c r="C59" s="1467"/>
      <c r="D59" s="1469"/>
      <c r="E59" s="1471" t="s">
        <v>382</v>
      </c>
      <c r="F59" s="1471" t="s">
        <v>383</v>
      </c>
    </row>
    <row r="60" spans="1:6" s="287" customFormat="1" ht="7.5" customHeight="1">
      <c r="A60" s="272"/>
      <c r="B60" s="272"/>
      <c r="C60" s="265"/>
      <c r="D60" s="264"/>
      <c r="E60" s="266"/>
      <c r="F60" s="266"/>
    </row>
    <row r="61" spans="1:6" s="272" customFormat="1" ht="12" customHeight="1">
      <c r="A61" s="264">
        <v>1</v>
      </c>
      <c r="B61" s="267"/>
      <c r="C61" s="268" t="s">
        <v>35</v>
      </c>
      <c r="D61" s="269">
        <v>22009.096</v>
      </c>
      <c r="E61" s="270">
        <v>100</v>
      </c>
      <c r="F61" s="271">
        <v>100</v>
      </c>
    </row>
    <row r="62" spans="1:6" s="272" customFormat="1" ht="12" customHeight="1">
      <c r="A62" s="264">
        <v>2</v>
      </c>
      <c r="B62" s="267"/>
      <c r="C62" s="268" t="s">
        <v>28</v>
      </c>
      <c r="D62" s="269">
        <v>0</v>
      </c>
      <c r="E62" s="270" t="s">
        <v>39</v>
      </c>
      <c r="F62" s="271" t="s">
        <v>39</v>
      </c>
    </row>
    <row r="63" spans="1:6" s="272" customFormat="1" ht="12" customHeight="1">
      <c r="A63" s="264">
        <v>3</v>
      </c>
      <c r="B63" s="267"/>
      <c r="C63" s="268" t="s">
        <v>30</v>
      </c>
      <c r="D63" s="269">
        <v>0</v>
      </c>
      <c r="E63" s="270" t="s">
        <v>39</v>
      </c>
      <c r="F63" s="271" t="s">
        <v>39</v>
      </c>
    </row>
    <row r="64" spans="1:6" s="272" customFormat="1" ht="12" customHeight="1">
      <c r="A64" s="264">
        <v>4</v>
      </c>
      <c r="B64" s="267"/>
      <c r="C64" s="268" t="s">
        <v>29</v>
      </c>
      <c r="D64" s="269">
        <v>0</v>
      </c>
      <c r="E64" s="270" t="s">
        <v>39</v>
      </c>
      <c r="F64" s="271" t="s">
        <v>39</v>
      </c>
    </row>
    <row r="65" spans="1:6" s="272" customFormat="1" ht="12" customHeight="1">
      <c r="A65" s="264">
        <v>5</v>
      </c>
      <c r="B65" s="267"/>
      <c r="C65" s="268" t="s">
        <v>37</v>
      </c>
      <c r="D65" s="269">
        <v>0</v>
      </c>
      <c r="E65" s="270" t="s">
        <v>39</v>
      </c>
      <c r="F65" s="271" t="s">
        <v>39</v>
      </c>
    </row>
    <row r="66" spans="1:6" s="272" customFormat="1" ht="12" customHeight="1">
      <c r="A66" s="264">
        <v>6</v>
      </c>
      <c r="B66" s="267"/>
      <c r="C66" s="268" t="s">
        <v>33</v>
      </c>
      <c r="D66" s="269">
        <v>0</v>
      </c>
      <c r="E66" s="270" t="s">
        <v>39</v>
      </c>
      <c r="F66" s="271" t="s">
        <v>39</v>
      </c>
    </row>
    <row r="67" spans="1:6" s="272" customFormat="1" ht="12" customHeight="1">
      <c r="A67" s="264">
        <v>7</v>
      </c>
      <c r="B67" s="267"/>
      <c r="C67" s="268" t="s">
        <v>31</v>
      </c>
      <c r="D67" s="269">
        <v>0</v>
      </c>
      <c r="E67" s="270" t="s">
        <v>39</v>
      </c>
      <c r="F67" s="271" t="s">
        <v>39</v>
      </c>
    </row>
    <row r="68" spans="1:6" s="272" customFormat="1" ht="12" customHeight="1">
      <c r="A68" s="264">
        <v>8</v>
      </c>
      <c r="B68" s="267"/>
      <c r="C68" s="268" t="s">
        <v>36</v>
      </c>
      <c r="D68" s="269">
        <v>0</v>
      </c>
      <c r="E68" s="270" t="s">
        <v>39</v>
      </c>
      <c r="F68" s="271" t="s">
        <v>39</v>
      </c>
    </row>
    <row r="69" spans="1:6" s="272" customFormat="1" ht="12" customHeight="1">
      <c r="A69" s="264">
        <v>9</v>
      </c>
      <c r="B69" s="267"/>
      <c r="C69" s="268" t="s">
        <v>32</v>
      </c>
      <c r="D69" s="269">
        <v>0</v>
      </c>
      <c r="E69" s="270" t="s">
        <v>39</v>
      </c>
      <c r="F69" s="271" t="s">
        <v>39</v>
      </c>
    </row>
    <row r="70" spans="1:6" s="272" customFormat="1" ht="12" customHeight="1">
      <c r="A70" s="264">
        <v>10</v>
      </c>
      <c r="B70" s="267"/>
      <c r="C70" s="268" t="s">
        <v>34</v>
      </c>
      <c r="D70" s="269">
        <v>0</v>
      </c>
      <c r="E70" s="270" t="s">
        <v>39</v>
      </c>
      <c r="F70" s="271" t="s">
        <v>39</v>
      </c>
    </row>
    <row r="71" spans="1:6" s="292" customFormat="1" ht="6" customHeight="1">
      <c r="A71" s="288"/>
      <c r="B71" s="288"/>
      <c r="C71" s="289"/>
      <c r="D71" s="290"/>
      <c r="E71" s="291"/>
      <c r="F71" s="291"/>
    </row>
    <row r="72" spans="1:6" s="294" customFormat="1" ht="6" customHeight="1">
      <c r="A72" s="293"/>
      <c r="B72" s="293"/>
      <c r="C72" s="293"/>
      <c r="D72" s="293"/>
      <c r="E72" s="293"/>
      <c r="F72" s="293"/>
    </row>
    <row r="73" spans="1:6" s="296" customFormat="1" ht="11.1" customHeight="1">
      <c r="A73" s="293" t="s">
        <v>399</v>
      </c>
      <c r="B73" s="295"/>
      <c r="C73" s="293"/>
      <c r="D73" s="293"/>
      <c r="E73" s="293"/>
      <c r="F73" s="293"/>
    </row>
    <row r="74" spans="1:6" s="296" customFormat="1" ht="11.1" customHeight="1">
      <c r="A74" s="297"/>
      <c r="B74" s="295"/>
      <c r="C74" s="293"/>
      <c r="D74" s="293"/>
      <c r="E74" s="293"/>
      <c r="F74" s="293"/>
    </row>
    <row r="75" spans="2:6" s="294" customFormat="1" ht="15">
      <c r="B75" s="293"/>
      <c r="C75" s="293"/>
      <c r="D75" s="293"/>
      <c r="E75" s="293"/>
      <c r="F75" s="293"/>
    </row>
    <row r="76" spans="1:6" s="294" customFormat="1" ht="15">
      <c r="A76" s="298"/>
      <c r="B76" s="293"/>
      <c r="C76" s="293"/>
      <c r="D76" s="293"/>
      <c r="E76" s="293"/>
      <c r="F76" s="293"/>
    </row>
    <row r="77" s="294" customFormat="1" ht="15"/>
    <row r="78" s="294" customFormat="1" ht="15"/>
    <row r="79" s="294" customFormat="1" ht="15"/>
    <row r="80" s="294" customFormat="1" ht="15"/>
    <row r="81" s="294" customFormat="1" ht="15"/>
    <row r="82" s="294" customFormat="1" ht="15"/>
    <row r="83" s="294" customFormat="1" ht="15"/>
    <row r="84" s="294" customFormat="1" ht="15"/>
    <row r="85" s="294" customFormat="1" ht="15"/>
    <row r="86" s="294" customFormat="1" ht="15"/>
    <row r="87" s="294" customFormat="1" ht="15"/>
    <row r="88" s="294" customFormat="1" ht="15"/>
    <row r="89" s="294" customFormat="1" ht="15"/>
    <row r="90" s="294" customFormat="1" ht="15"/>
    <row r="91" s="294" customFormat="1" ht="15"/>
    <row r="92" s="294" customFormat="1" ht="15"/>
    <row r="93" s="294" customFormat="1" ht="15"/>
    <row r="94" s="294" customFormat="1" ht="15"/>
    <row r="95" s="294" customFormat="1" ht="15"/>
    <row r="96" s="294" customFormat="1" ht="15"/>
    <row r="97" s="294" customFormat="1" ht="15"/>
    <row r="98" s="294" customFormat="1" ht="15"/>
    <row r="99" s="294" customFormat="1" ht="15"/>
    <row r="100" s="294" customFormat="1" ht="15"/>
    <row r="101" s="294" customFormat="1" ht="15"/>
    <row r="102" s="294" customFormat="1" ht="15"/>
    <row r="103" s="294" customFormat="1" ht="15"/>
    <row r="104" s="294" customFormat="1" ht="15"/>
    <row r="105" s="294" customFormat="1" ht="15"/>
    <row r="106" s="294" customFormat="1" ht="15"/>
    <row r="107" s="294" customFormat="1" ht="15"/>
    <row r="108" s="294" customFormat="1" ht="15"/>
    <row r="109" s="294" customFormat="1" ht="15"/>
    <row r="110" s="294" customFormat="1" ht="15"/>
    <row r="111" s="294" customFormat="1" ht="15"/>
    <row r="112" s="294" customFormat="1" ht="15"/>
    <row r="113" s="294" customFormat="1" ht="15"/>
    <row r="114" s="294" customFormat="1" ht="15"/>
    <row r="115" s="294" customFormat="1" ht="15"/>
    <row r="116" s="294" customFormat="1" ht="15"/>
    <row r="117" s="294" customFormat="1" ht="15"/>
    <row r="118" s="294" customFormat="1" ht="15"/>
    <row r="119" s="294" customFormat="1" ht="15"/>
    <row r="120" s="294" customFormat="1" ht="15"/>
    <row r="121" s="294" customFormat="1" ht="15"/>
    <row r="122" s="294" customFormat="1" ht="15"/>
    <row r="123" s="294" customFormat="1" ht="15"/>
    <row r="124" s="294" customFormat="1" ht="15"/>
    <row r="125" s="294" customFormat="1" ht="15"/>
    <row r="126" s="294" customFormat="1" ht="15"/>
    <row r="127" s="294" customFormat="1" ht="15"/>
    <row r="128" s="294" customFormat="1" ht="15"/>
    <row r="129" s="294" customFormat="1" ht="15"/>
    <row r="130" s="294" customFormat="1" ht="15"/>
    <row r="131" s="294" customFormat="1" ht="15"/>
    <row r="132" s="294" customFormat="1" ht="15"/>
    <row r="133" s="294" customFormat="1" ht="15"/>
    <row r="134" s="294" customFormat="1" ht="15"/>
    <row r="135" s="294" customFormat="1" ht="15"/>
    <row r="136" s="294" customFormat="1" ht="15"/>
    <row r="137" s="294" customFormat="1" ht="15"/>
    <row r="138" s="294" customFormat="1" ht="15"/>
    <row r="139" s="294" customFormat="1" ht="15"/>
    <row r="140" s="294" customFormat="1" ht="15"/>
    <row r="141" s="294" customFormat="1" ht="15"/>
    <row r="142" s="294" customFormat="1" ht="15"/>
    <row r="143" s="294" customFormat="1" ht="15"/>
    <row r="144" s="294" customFormat="1" ht="15"/>
    <row r="145" s="294" customFormat="1" ht="15"/>
    <row r="146" s="294" customFormat="1" ht="15"/>
    <row r="147" s="294" customFormat="1" ht="15"/>
    <row r="148" s="294" customFormat="1" ht="15"/>
    <row r="149" s="294" customFormat="1" ht="15"/>
    <row r="150" s="294" customFormat="1" ht="15"/>
    <row r="151" s="294" customFormat="1" ht="15"/>
    <row r="152" s="294" customFormat="1" ht="15"/>
    <row r="153" s="294" customFormat="1" ht="15"/>
    <row r="154" s="294" customFormat="1" ht="15"/>
    <row r="155" s="294" customFormat="1" ht="15"/>
    <row r="156" s="294" customFormat="1" ht="15"/>
    <row r="157" s="294" customFormat="1" ht="15"/>
    <row r="158" s="294" customFormat="1" ht="15"/>
    <row r="159" s="294" customFormat="1" ht="15"/>
    <row r="160" s="294" customFormat="1" ht="15"/>
    <row r="161" s="294" customFormat="1" ht="15"/>
    <row r="162" s="294" customFormat="1" ht="15"/>
    <row r="163" s="294" customFormat="1" ht="15"/>
    <row r="164" s="294" customFormat="1" ht="15"/>
    <row r="165" s="294" customFormat="1" ht="15"/>
    <row r="166" s="294" customFormat="1" ht="15"/>
    <row r="167" s="294" customFormat="1" ht="15"/>
    <row r="168" s="294" customFormat="1" ht="15"/>
    <row r="169" s="294" customFormat="1" ht="15"/>
    <row r="170" s="294" customFormat="1" ht="15"/>
    <row r="171" s="294" customFormat="1" ht="15"/>
    <row r="172" s="294" customFormat="1" ht="15"/>
    <row r="173" s="294" customFormat="1" ht="15"/>
    <row r="174" s="294" customFormat="1" ht="15"/>
    <row r="175" s="294" customFormat="1" ht="15"/>
    <row r="176" s="294" customFormat="1" ht="15"/>
    <row r="177" s="294" customFormat="1" ht="15"/>
    <row r="178" s="294" customFormat="1" ht="15"/>
    <row r="179" s="294" customFormat="1" ht="15"/>
    <row r="180" s="294" customFormat="1" ht="15"/>
    <row r="181" s="294" customFormat="1" ht="15"/>
    <row r="182" s="294" customFormat="1" ht="15"/>
    <row r="183" s="294" customFormat="1" ht="15"/>
    <row r="184" s="294" customFormat="1" ht="15"/>
    <row r="185" s="294" customFormat="1" ht="15"/>
    <row r="186" s="294" customFormat="1" ht="15"/>
    <row r="187" s="294" customFormat="1" ht="15"/>
    <row r="188" s="294" customFormat="1" ht="15"/>
    <row r="189" s="294" customFormat="1" ht="15"/>
    <row r="190" s="294" customFormat="1" ht="15"/>
    <row r="191" s="294" customFormat="1" ht="15"/>
    <row r="192" s="294" customFormat="1" ht="15"/>
    <row r="193" s="294" customFormat="1" ht="15"/>
    <row r="194" s="294" customFormat="1" ht="15"/>
    <row r="195" s="294" customFormat="1" ht="15"/>
    <row r="196" s="294" customFormat="1" ht="15"/>
    <row r="197" s="294" customFormat="1" ht="15"/>
    <row r="198" s="294" customFormat="1" ht="15"/>
    <row r="199" s="294" customFormat="1" ht="15"/>
    <row r="200" s="294" customFormat="1" ht="15"/>
    <row r="201" s="294" customFormat="1" ht="15"/>
    <row r="202" s="294" customFormat="1" ht="15"/>
    <row r="203" s="294" customFormat="1" ht="15"/>
    <row r="204" s="294" customFormat="1" ht="15"/>
    <row r="205" s="294" customFormat="1" ht="15"/>
    <row r="206" s="294" customFormat="1" ht="15"/>
    <row r="207" s="294" customFormat="1" ht="15"/>
    <row r="208" s="294" customFormat="1" ht="15"/>
    <row r="209" s="294" customFormat="1" ht="15"/>
    <row r="210" s="294" customFormat="1" ht="15"/>
    <row r="211" s="294" customFormat="1" ht="15"/>
    <row r="212" s="294" customFormat="1" ht="15"/>
    <row r="213" s="294" customFormat="1" ht="15"/>
    <row r="214" s="294" customFormat="1" ht="15"/>
    <row r="215" s="294" customFormat="1" ht="15"/>
    <row r="216" s="294" customFormat="1" ht="15"/>
    <row r="217" s="294" customFormat="1" ht="15"/>
    <row r="218" s="294" customFormat="1" ht="15"/>
    <row r="219" s="294" customFormat="1" ht="15"/>
    <row r="220" s="294" customFormat="1" ht="15"/>
    <row r="221" s="294" customFormat="1" ht="15"/>
    <row r="222" s="294" customFormat="1" ht="15"/>
    <row r="223" s="294" customFormat="1" ht="15"/>
    <row r="224" s="294" customFormat="1" ht="15"/>
    <row r="225" s="294" customFormat="1" ht="15"/>
    <row r="226" s="294" customFormat="1" ht="15"/>
    <row r="227" s="294" customFormat="1" ht="15"/>
    <row r="228" s="294" customFormat="1" ht="15"/>
    <row r="229" s="294" customFormat="1" ht="15"/>
    <row r="230" s="294" customFormat="1" ht="15"/>
    <row r="231" s="294" customFormat="1" ht="15"/>
    <row r="232" s="294" customFormat="1" ht="15"/>
    <row r="233" s="294" customFormat="1" ht="15"/>
    <row r="234" s="294" customFormat="1" ht="15"/>
    <row r="235" s="294" customFormat="1" ht="15"/>
    <row r="236" s="294" customFormat="1" ht="15"/>
    <row r="237" s="294" customFormat="1" ht="15"/>
    <row r="238" s="294" customFormat="1" ht="15"/>
    <row r="239" s="294" customFormat="1" ht="15"/>
    <row r="240" s="294" customFormat="1" ht="15"/>
    <row r="241" s="294" customFormat="1" ht="15"/>
    <row r="242" s="294" customFormat="1" ht="15"/>
    <row r="243" s="294" customFormat="1" ht="15"/>
    <row r="244" s="294" customFormat="1" ht="15"/>
    <row r="245" s="294" customFormat="1" ht="15"/>
    <row r="246" s="294" customFormat="1" ht="15"/>
    <row r="247" s="294" customFormat="1" ht="15"/>
    <row r="248" s="294" customFormat="1" ht="15"/>
    <row r="249" s="294" customFormat="1" ht="15"/>
    <row r="250" s="294" customFormat="1" ht="15"/>
    <row r="251" s="294" customFormat="1" ht="15"/>
    <row r="252" s="294" customFormat="1" ht="15"/>
    <row r="253" s="294" customFormat="1" ht="15"/>
    <row r="254" s="294" customFormat="1" ht="15"/>
    <row r="255" s="294" customFormat="1" ht="15"/>
    <row r="256" s="294" customFormat="1" ht="15"/>
    <row r="257" s="294" customFormat="1" ht="15"/>
    <row r="258" s="294" customFormat="1" ht="15"/>
    <row r="259" s="294" customFormat="1" ht="15"/>
    <row r="260" s="294" customFormat="1" ht="15"/>
    <row r="261" s="294" customFormat="1" ht="15"/>
    <row r="262" s="294" customFormat="1" ht="15"/>
    <row r="263" s="294" customFormat="1" ht="15"/>
    <row r="264" s="294" customFormat="1" ht="15"/>
    <row r="265" s="294" customFormat="1" ht="15"/>
    <row r="266" s="294" customFormat="1" ht="15"/>
    <row r="267" s="294" customFormat="1" ht="15"/>
    <row r="268" s="294" customFormat="1" ht="15"/>
    <row r="269" s="294" customFormat="1" ht="15"/>
    <row r="270" s="294" customFormat="1" ht="15"/>
    <row r="271" s="294" customFormat="1" ht="15"/>
    <row r="272" s="294" customFormat="1" ht="15"/>
    <row r="273" s="294" customFormat="1" ht="15"/>
    <row r="274" s="294" customFormat="1" ht="15"/>
    <row r="275" s="294" customFormat="1" ht="15"/>
    <row r="276" s="294" customFormat="1" ht="15"/>
    <row r="277" s="294" customFormat="1" ht="15"/>
    <row r="278" s="294" customFormat="1" ht="15"/>
    <row r="279" s="294" customFormat="1" ht="15"/>
    <row r="280" s="294" customFormat="1" ht="15"/>
    <row r="281" s="294" customFormat="1" ht="15"/>
    <row r="282" s="294" customFormat="1" ht="15"/>
    <row r="283" s="294" customFormat="1" ht="15"/>
    <row r="284" s="294" customFormat="1" ht="15"/>
    <row r="285" s="294" customFormat="1" ht="15"/>
    <row r="286" s="294" customFormat="1" ht="15"/>
    <row r="287" s="294" customFormat="1" ht="15"/>
    <row r="288" s="294" customFormat="1" ht="15"/>
    <row r="289" s="294" customFormat="1" ht="15"/>
    <row r="290" s="294" customFormat="1" ht="15"/>
    <row r="291" s="294" customFormat="1" ht="15"/>
    <row r="292" s="294" customFormat="1" ht="15"/>
    <row r="293" s="294" customFormat="1" ht="15"/>
    <row r="294" s="294" customFormat="1" ht="15"/>
    <row r="295" s="294" customFormat="1" ht="15"/>
    <row r="296" s="294" customFormat="1" ht="15"/>
    <row r="297" s="294" customFormat="1" ht="15"/>
    <row r="298" s="294" customFormat="1" ht="15"/>
    <row r="299" s="294" customFormat="1" ht="15"/>
    <row r="300" s="294" customFormat="1" ht="15"/>
    <row r="301" s="294" customFormat="1" ht="15"/>
    <row r="302" s="294" customFormat="1" ht="15"/>
    <row r="303" s="294" customFormat="1" ht="15"/>
    <row r="304" s="294" customFormat="1" ht="15"/>
    <row r="305" s="294" customFormat="1" ht="15"/>
    <row r="306" s="294" customFormat="1" ht="15"/>
    <row r="307" s="294" customFormat="1" ht="15"/>
    <row r="308" s="294" customFormat="1" ht="15"/>
    <row r="309" s="294" customFormat="1" ht="15"/>
    <row r="310" s="294" customFormat="1" ht="15"/>
    <row r="311" s="294" customFormat="1" ht="15"/>
    <row r="312" s="294" customFormat="1" ht="15"/>
    <row r="313" s="294" customFormat="1" ht="15"/>
    <row r="314" s="294" customFormat="1" ht="15"/>
    <row r="315" s="294" customFormat="1" ht="15"/>
    <row r="316" s="294" customFormat="1" ht="15"/>
    <row r="317" s="294" customFormat="1" ht="15"/>
    <row r="318" s="294" customFormat="1" ht="15"/>
    <row r="319" s="294" customFormat="1" ht="15"/>
    <row r="320" s="294" customFormat="1" ht="15"/>
    <row r="321" s="294" customFormat="1" ht="15"/>
    <row r="322" s="294" customFormat="1" ht="15"/>
    <row r="323" s="294" customFormat="1" ht="15"/>
    <row r="324" s="294" customFormat="1" ht="15"/>
    <row r="325" s="294" customFormat="1" ht="15"/>
    <row r="326" s="294" customFormat="1" ht="15"/>
    <row r="327" s="294" customFormat="1" ht="15"/>
    <row r="328" s="294" customFormat="1" ht="15"/>
    <row r="329" s="294" customFormat="1" ht="15"/>
    <row r="330" s="294" customFormat="1" ht="15"/>
    <row r="331" s="294" customFormat="1" ht="15"/>
    <row r="332" s="294" customFormat="1" ht="15"/>
    <row r="333" s="294" customFormat="1" ht="15"/>
    <row r="334" s="294" customFormat="1" ht="15"/>
    <row r="335" s="294" customFormat="1" ht="15"/>
    <row r="336" s="294" customFormat="1" ht="15"/>
    <row r="337" s="294" customFormat="1" ht="15"/>
    <row r="338" s="294" customFormat="1" ht="15"/>
    <row r="339" s="294" customFormat="1" ht="15"/>
    <row r="340" s="294" customFormat="1" ht="15"/>
    <row r="341" s="294" customFormat="1" ht="15"/>
    <row r="342" s="294" customFormat="1" ht="15"/>
    <row r="343" s="294" customFormat="1" ht="15"/>
    <row r="344" s="294" customFormat="1" ht="15"/>
    <row r="345" s="294" customFormat="1" ht="15"/>
    <row r="346" s="294" customFormat="1" ht="15"/>
    <row r="347" s="294" customFormat="1" ht="15"/>
    <row r="348" s="294" customFormat="1" ht="15"/>
    <row r="349" s="294" customFormat="1" ht="15"/>
    <row r="350" s="294" customFormat="1" ht="15"/>
    <row r="351" s="294" customFormat="1" ht="15"/>
    <row r="352" s="294" customFormat="1" ht="15"/>
    <row r="353" s="294" customFormat="1" ht="15"/>
    <row r="354" s="294" customFormat="1" ht="15"/>
    <row r="355" s="294" customFormat="1" ht="15"/>
    <row r="356" s="294" customFormat="1" ht="15"/>
    <row r="357" s="294" customFormat="1" ht="15"/>
    <row r="358" s="294" customFormat="1" ht="15"/>
    <row r="359" s="294" customFormat="1" ht="15"/>
    <row r="360" s="294" customFormat="1" ht="15"/>
    <row r="361" s="294" customFormat="1" ht="15"/>
    <row r="362" s="294" customFormat="1" ht="15"/>
    <row r="363" s="294" customFormat="1" ht="15"/>
    <row r="364" s="294" customFormat="1" ht="15"/>
    <row r="365" s="294" customFormat="1" ht="15"/>
    <row r="366" s="294" customFormat="1" ht="15"/>
    <row r="367" s="294" customFormat="1" ht="15"/>
    <row r="368" s="294" customFormat="1" ht="15"/>
    <row r="369" s="294" customFormat="1" ht="15"/>
    <row r="370" s="294" customFormat="1" ht="15"/>
    <row r="371" s="294" customFormat="1" ht="15"/>
    <row r="372" s="294" customFormat="1" ht="15"/>
    <row r="373" s="294" customFormat="1" ht="15"/>
    <row r="374" s="294" customFormat="1" ht="15"/>
    <row r="375" s="294" customFormat="1" ht="15"/>
    <row r="376" s="294" customFormat="1" ht="15"/>
    <row r="377" s="294" customFormat="1" ht="15"/>
    <row r="378" s="294" customFormat="1" ht="15"/>
    <row r="379" s="294" customFormat="1" ht="15"/>
    <row r="380" s="294" customFormat="1" ht="15"/>
    <row r="381" s="294" customFormat="1" ht="15"/>
    <row r="382" s="294" customFormat="1" ht="15"/>
    <row r="383" s="294" customFormat="1" ht="15"/>
    <row r="384" s="294" customFormat="1" ht="15"/>
    <row r="385" s="294" customFormat="1" ht="15"/>
    <row r="386" s="294" customFormat="1" ht="15"/>
    <row r="387" s="294" customFormat="1" ht="15"/>
    <row r="388" s="294" customFormat="1" ht="15"/>
    <row r="389" s="294" customFormat="1" ht="15"/>
    <row r="390" s="294" customFormat="1" ht="15"/>
    <row r="391" s="294" customFormat="1" ht="15"/>
    <row r="392" s="294" customFormat="1" ht="15"/>
    <row r="393" s="294" customFormat="1" ht="15"/>
    <row r="394" s="294" customFormat="1" ht="15"/>
    <row r="395" s="294" customFormat="1" ht="15"/>
    <row r="396" s="294" customFormat="1" ht="15"/>
    <row r="397" s="294" customFormat="1" ht="15"/>
    <row r="398" s="294" customFormat="1" ht="15"/>
    <row r="399" s="294" customFormat="1" ht="15"/>
    <row r="400" s="294" customFormat="1" ht="15"/>
    <row r="401" s="294" customFormat="1" ht="15"/>
    <row r="402" s="294" customFormat="1" ht="15"/>
    <row r="403" s="294" customFormat="1" ht="15"/>
    <row r="404" s="294" customFormat="1" ht="15"/>
    <row r="405" s="294" customFormat="1" ht="15"/>
    <row r="406" s="294" customFormat="1" ht="15"/>
    <row r="407" s="294" customFormat="1" ht="15"/>
    <row r="408" s="294" customFormat="1" ht="15"/>
    <row r="409" s="294" customFormat="1" ht="15"/>
    <row r="410" s="294" customFormat="1" ht="15"/>
    <row r="411" s="294" customFormat="1" ht="15"/>
    <row r="412" s="294" customFormat="1" ht="15"/>
    <row r="413" s="294" customFormat="1" ht="15"/>
    <row r="414" s="294" customFormat="1" ht="15"/>
    <row r="415" s="294" customFormat="1" ht="15"/>
    <row r="416" s="294" customFormat="1" ht="15"/>
    <row r="417" s="294" customFormat="1" ht="15"/>
    <row r="418" s="294" customFormat="1" ht="15"/>
    <row r="419" s="294" customFormat="1" ht="15"/>
    <row r="420" s="294" customFormat="1" ht="15"/>
    <row r="421" s="294" customFormat="1" ht="15"/>
    <row r="422" s="294" customFormat="1" ht="15"/>
    <row r="423" s="294" customFormat="1" ht="15"/>
    <row r="424" s="294" customFormat="1" ht="15"/>
    <row r="425" s="294" customFormat="1" ht="15"/>
    <row r="426" s="294" customFormat="1" ht="15"/>
    <row r="427" s="294" customFormat="1" ht="15"/>
    <row r="428" s="294" customFormat="1" ht="15"/>
    <row r="429" s="294" customFormat="1" ht="15"/>
    <row r="430" s="294" customFormat="1" ht="15"/>
    <row r="431" s="294" customFormat="1" ht="15"/>
    <row r="432" s="294" customFormat="1" ht="15"/>
    <row r="433" s="294" customFormat="1" ht="15"/>
    <row r="434" s="294" customFormat="1" ht="15"/>
    <row r="435" s="294" customFormat="1" ht="15"/>
    <row r="436" s="294" customFormat="1" ht="15"/>
    <row r="437" s="294" customFormat="1" ht="15"/>
  </sheetData>
  <mergeCells count="16">
    <mergeCell ref="A7:C8"/>
    <mergeCell ref="D7:D8"/>
    <mergeCell ref="E7:E8"/>
    <mergeCell ref="F7:F8"/>
    <mergeCell ref="A24:C25"/>
    <mergeCell ref="D24:D25"/>
    <mergeCell ref="E24:E25"/>
    <mergeCell ref="F24:F25"/>
    <mergeCell ref="A41:C42"/>
    <mergeCell ref="D41:D42"/>
    <mergeCell ref="E41:E42"/>
    <mergeCell ref="F41:F42"/>
    <mergeCell ref="A58:C59"/>
    <mergeCell ref="D58:D59"/>
    <mergeCell ref="E58:E59"/>
    <mergeCell ref="F58:F59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61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showGridLines="0" workbookViewId="0" topLeftCell="A1"/>
  </sheetViews>
  <sheetFormatPr defaultColWidth="11.421875" defaultRowHeight="15"/>
  <cols>
    <col min="1" max="1" width="6.7109375" style="350" customWidth="1"/>
    <col min="2" max="2" width="0.85546875" style="350" customWidth="1"/>
    <col min="3" max="3" width="26.8515625" style="350" customWidth="1"/>
    <col min="4" max="6" width="18.7109375" style="350" customWidth="1"/>
    <col min="7" max="7" width="11.8515625" style="350" customWidth="1"/>
    <col min="8" max="16384" width="11.421875" style="350" customWidth="1"/>
  </cols>
  <sheetData>
    <row r="1" spans="1:6" s="301" customFormat="1" ht="15" customHeight="1">
      <c r="A1" s="1204" t="s">
        <v>1044</v>
      </c>
      <c r="B1" s="300"/>
      <c r="C1" s="300"/>
      <c r="D1" s="300"/>
      <c r="E1" s="300"/>
      <c r="F1" s="300"/>
    </row>
    <row r="2" spans="1:6" s="303" customFormat="1" ht="19.5" customHeight="1">
      <c r="A2" s="302" t="s">
        <v>400</v>
      </c>
      <c r="B2" s="302"/>
      <c r="C2" s="302"/>
      <c r="D2" s="302"/>
      <c r="E2" s="302"/>
      <c r="F2" s="302"/>
    </row>
    <row r="3" spans="1:6" s="300" customFormat="1" ht="20.1" customHeight="1">
      <c r="A3" s="304">
        <v>44165</v>
      </c>
      <c r="B3" s="304"/>
      <c r="C3" s="304"/>
      <c r="D3" s="304"/>
      <c r="E3" s="304"/>
      <c r="F3" s="304"/>
    </row>
    <row r="4" spans="1:6" s="306" customFormat="1" ht="20.1" customHeight="1">
      <c r="A4" s="305" t="s">
        <v>70</v>
      </c>
      <c r="B4" s="305"/>
      <c r="C4" s="305"/>
      <c r="D4" s="305"/>
      <c r="E4" s="305"/>
      <c r="F4" s="305"/>
    </row>
    <row r="5" s="307" customFormat="1" ht="4.5" customHeight="1"/>
    <row r="6" spans="1:6" s="307" customFormat="1" ht="15" customHeight="1">
      <c r="A6" s="308" t="s">
        <v>71</v>
      </c>
      <c r="B6" s="308"/>
      <c r="C6" s="308"/>
      <c r="D6" s="308"/>
      <c r="E6" s="308"/>
      <c r="F6" s="308"/>
    </row>
    <row r="7" s="309" customFormat="1" ht="6.95" customHeight="1" thickBot="1"/>
    <row r="8" spans="1:6" s="310" customFormat="1" ht="12.2" customHeight="1">
      <c r="A8" s="1479" t="s">
        <v>1</v>
      </c>
      <c r="B8" s="1479"/>
      <c r="C8" s="1473"/>
      <c r="D8" s="1473" t="s">
        <v>370</v>
      </c>
      <c r="E8" s="1477" t="s">
        <v>394</v>
      </c>
      <c r="F8" s="1480" t="s">
        <v>401</v>
      </c>
    </row>
    <row r="9" spans="1:6" s="310" customFormat="1" ht="12.2" customHeight="1">
      <c r="A9" s="1474"/>
      <c r="B9" s="1474"/>
      <c r="C9" s="1474"/>
      <c r="D9" s="1474"/>
      <c r="E9" s="1478" t="s">
        <v>382</v>
      </c>
      <c r="F9" s="1481" t="s">
        <v>383</v>
      </c>
    </row>
    <row r="10" spans="1:6" s="310" customFormat="1" ht="4.5" customHeight="1">
      <c r="A10" s="311"/>
      <c r="B10" s="311"/>
      <c r="C10" s="312"/>
      <c r="D10" s="313"/>
      <c r="E10" s="314"/>
      <c r="F10" s="314"/>
    </row>
    <row r="11" spans="1:6" s="320" customFormat="1" ht="12" customHeight="1">
      <c r="A11" s="315">
        <v>1</v>
      </c>
      <c r="B11" s="316"/>
      <c r="C11" s="297" t="s">
        <v>28</v>
      </c>
      <c r="D11" s="317">
        <v>2993.972</v>
      </c>
      <c r="E11" s="318">
        <v>100</v>
      </c>
      <c r="F11" s="319">
        <v>100</v>
      </c>
    </row>
    <row r="12" spans="1:6" s="320" customFormat="1" ht="12" customHeight="1">
      <c r="A12" s="315">
        <v>2</v>
      </c>
      <c r="B12" s="316"/>
      <c r="C12" s="297" t="s">
        <v>30</v>
      </c>
      <c r="D12" s="317">
        <v>0</v>
      </c>
      <c r="E12" s="318" t="s">
        <v>39</v>
      </c>
      <c r="F12" s="319" t="s">
        <v>39</v>
      </c>
    </row>
    <row r="13" spans="1:6" s="320" customFormat="1" ht="12" customHeight="1">
      <c r="A13" s="315">
        <v>3</v>
      </c>
      <c r="B13" s="316"/>
      <c r="C13" s="297" t="s">
        <v>29</v>
      </c>
      <c r="D13" s="317">
        <v>0</v>
      </c>
      <c r="E13" s="318" t="s">
        <v>39</v>
      </c>
      <c r="F13" s="319" t="s">
        <v>39</v>
      </c>
    </row>
    <row r="14" spans="1:6" s="320" customFormat="1" ht="12" customHeight="1">
      <c r="A14" s="315">
        <v>4</v>
      </c>
      <c r="B14" s="316"/>
      <c r="C14" s="297" t="s">
        <v>37</v>
      </c>
      <c r="D14" s="317">
        <v>0</v>
      </c>
      <c r="E14" s="318" t="s">
        <v>39</v>
      </c>
      <c r="F14" s="319" t="s">
        <v>39</v>
      </c>
    </row>
    <row r="15" spans="1:6" s="320" customFormat="1" ht="12" customHeight="1">
      <c r="A15" s="315">
        <v>5</v>
      </c>
      <c r="B15" s="316"/>
      <c r="C15" s="297" t="s">
        <v>35</v>
      </c>
      <c r="D15" s="317">
        <v>0</v>
      </c>
      <c r="E15" s="318" t="s">
        <v>39</v>
      </c>
      <c r="F15" s="319" t="s">
        <v>39</v>
      </c>
    </row>
    <row r="16" spans="1:6" s="320" customFormat="1" ht="12" customHeight="1">
      <c r="A16" s="315">
        <v>6</v>
      </c>
      <c r="B16" s="316"/>
      <c r="C16" s="297" t="s">
        <v>33</v>
      </c>
      <c r="D16" s="317">
        <v>0</v>
      </c>
      <c r="E16" s="318" t="s">
        <v>39</v>
      </c>
      <c r="F16" s="319" t="s">
        <v>39</v>
      </c>
    </row>
    <row r="17" spans="1:6" s="320" customFormat="1" ht="12" customHeight="1">
      <c r="A17" s="315">
        <v>7</v>
      </c>
      <c r="B17" s="316"/>
      <c r="C17" s="297" t="s">
        <v>31</v>
      </c>
      <c r="D17" s="317">
        <v>0</v>
      </c>
      <c r="E17" s="318" t="s">
        <v>39</v>
      </c>
      <c r="F17" s="319" t="s">
        <v>39</v>
      </c>
    </row>
    <row r="18" spans="1:6" s="320" customFormat="1" ht="12" customHeight="1">
      <c r="A18" s="315">
        <v>8</v>
      </c>
      <c r="B18" s="316"/>
      <c r="C18" s="297" t="s">
        <v>36</v>
      </c>
      <c r="D18" s="317">
        <v>0</v>
      </c>
      <c r="E18" s="318" t="s">
        <v>39</v>
      </c>
      <c r="F18" s="319" t="s">
        <v>39</v>
      </c>
    </row>
    <row r="19" spans="1:6" s="320" customFormat="1" ht="12" customHeight="1">
      <c r="A19" s="315">
        <v>9</v>
      </c>
      <c r="B19" s="316"/>
      <c r="C19" s="297" t="s">
        <v>32</v>
      </c>
      <c r="D19" s="317">
        <v>0</v>
      </c>
      <c r="E19" s="318" t="s">
        <v>39</v>
      </c>
      <c r="F19" s="319" t="s">
        <v>39</v>
      </c>
    </row>
    <row r="20" spans="1:6" s="320" customFormat="1" ht="12" customHeight="1">
      <c r="A20" s="315">
        <v>10</v>
      </c>
      <c r="B20" s="316"/>
      <c r="C20" s="297" t="s">
        <v>34</v>
      </c>
      <c r="D20" s="317">
        <v>0</v>
      </c>
      <c r="E20" s="318" t="s">
        <v>39</v>
      </c>
      <c r="F20" s="319" t="s">
        <v>39</v>
      </c>
    </row>
    <row r="21" spans="1:6" s="325" customFormat="1" ht="7.5" customHeight="1">
      <c r="A21" s="321"/>
      <c r="B21" s="321"/>
      <c r="C21" s="322"/>
      <c r="D21" s="323"/>
      <c r="E21" s="324"/>
      <c r="F21" s="324"/>
    </row>
    <row r="22" s="326" customFormat="1" ht="7.5" customHeight="1">
      <c r="D22" s="327"/>
    </row>
    <row r="23" spans="1:6" s="329" customFormat="1" ht="13.5" customHeight="1">
      <c r="A23" s="328" t="s">
        <v>91</v>
      </c>
      <c r="B23" s="328"/>
      <c r="C23" s="328"/>
      <c r="D23" s="328"/>
      <c r="E23" s="328"/>
      <c r="F23" s="328"/>
    </row>
    <row r="24" s="326" customFormat="1" ht="6.95" customHeight="1" thickBot="1"/>
    <row r="25" spans="1:6" s="330" customFormat="1" ht="12.2" customHeight="1">
      <c r="A25" s="1472" t="s">
        <v>1</v>
      </c>
      <c r="B25" s="1472"/>
      <c r="C25" s="1473"/>
      <c r="D25" s="1475" t="s">
        <v>370</v>
      </c>
      <c r="E25" s="1477" t="s">
        <v>394</v>
      </c>
      <c r="F25" s="1477" t="s">
        <v>395</v>
      </c>
    </row>
    <row r="26" spans="1:6" s="331" customFormat="1" ht="12.2" customHeight="1">
      <c r="A26" s="1474"/>
      <c r="B26" s="1474"/>
      <c r="C26" s="1474"/>
      <c r="D26" s="1476"/>
      <c r="E26" s="1478" t="s">
        <v>382</v>
      </c>
      <c r="F26" s="1478" t="s">
        <v>383</v>
      </c>
    </row>
    <row r="27" spans="1:6" s="331" customFormat="1" ht="4.5" customHeight="1">
      <c r="A27" s="332"/>
      <c r="B27" s="332"/>
      <c r="C27" s="332"/>
      <c r="D27" s="315"/>
      <c r="E27" s="333"/>
      <c r="F27" s="333"/>
    </row>
    <row r="28" spans="1:7" s="331" customFormat="1" ht="12" customHeight="1">
      <c r="A28" s="315">
        <v>1</v>
      </c>
      <c r="B28" s="316"/>
      <c r="C28" s="297" t="s">
        <v>28</v>
      </c>
      <c r="D28" s="317">
        <v>400183.58</v>
      </c>
      <c r="E28" s="318">
        <v>36.14489391365317</v>
      </c>
      <c r="F28" s="319">
        <v>36.14489391365317</v>
      </c>
      <c r="G28" s="334"/>
    </row>
    <row r="29" spans="1:7" s="331" customFormat="1" ht="12" customHeight="1">
      <c r="A29" s="315">
        <v>2</v>
      </c>
      <c r="B29" s="316"/>
      <c r="C29" s="297" t="s">
        <v>29</v>
      </c>
      <c r="D29" s="317">
        <v>278623.249</v>
      </c>
      <c r="E29" s="318">
        <v>25.165469750114116</v>
      </c>
      <c r="F29" s="319">
        <v>61.31036366376729</v>
      </c>
      <c r="G29" s="334"/>
    </row>
    <row r="30" spans="1:7" s="331" customFormat="1" ht="12" customHeight="1">
      <c r="A30" s="315">
        <v>3</v>
      </c>
      <c r="B30" s="316"/>
      <c r="C30" s="297" t="s">
        <v>30</v>
      </c>
      <c r="D30" s="317">
        <v>252286.583</v>
      </c>
      <c r="E30" s="318">
        <v>22.786721480109343</v>
      </c>
      <c r="F30" s="319">
        <v>84.09708514387663</v>
      </c>
      <c r="G30" s="334"/>
    </row>
    <row r="31" spans="1:7" s="331" customFormat="1" ht="12" customHeight="1">
      <c r="A31" s="315">
        <v>4</v>
      </c>
      <c r="B31" s="316"/>
      <c r="C31" s="297" t="s">
        <v>37</v>
      </c>
      <c r="D31" s="317">
        <v>128792.841</v>
      </c>
      <c r="E31" s="318">
        <v>11.632670123004548</v>
      </c>
      <c r="F31" s="319">
        <v>95.72975526688117</v>
      </c>
      <c r="G31" s="334"/>
    </row>
    <row r="32" spans="1:7" s="331" customFormat="1" ht="12" customHeight="1">
      <c r="A32" s="315">
        <v>5</v>
      </c>
      <c r="B32" s="316"/>
      <c r="C32" s="297" t="s">
        <v>36</v>
      </c>
      <c r="D32" s="317">
        <v>26204.102</v>
      </c>
      <c r="E32" s="318">
        <v>2.3667749858516105</v>
      </c>
      <c r="F32" s="319">
        <v>98.09653025273278</v>
      </c>
      <c r="G32" s="334"/>
    </row>
    <row r="33" spans="1:7" s="331" customFormat="1" ht="12" customHeight="1">
      <c r="A33" s="315">
        <v>6</v>
      </c>
      <c r="B33" s="316"/>
      <c r="C33" s="297" t="s">
        <v>32</v>
      </c>
      <c r="D33" s="317">
        <v>21074.549</v>
      </c>
      <c r="E33" s="318">
        <v>1.9034697472672053</v>
      </c>
      <c r="F33" s="319">
        <v>99.99999999999999</v>
      </c>
      <c r="G33" s="334"/>
    </row>
    <row r="34" spans="1:7" s="331" customFormat="1" ht="12" customHeight="1">
      <c r="A34" s="315">
        <v>7</v>
      </c>
      <c r="B34" s="316"/>
      <c r="C34" s="297" t="s">
        <v>35</v>
      </c>
      <c r="D34" s="317">
        <v>0</v>
      </c>
      <c r="E34" s="318" t="s">
        <v>39</v>
      </c>
      <c r="F34" s="319" t="s">
        <v>39</v>
      </c>
      <c r="G34" s="334"/>
    </row>
    <row r="35" spans="1:7" s="331" customFormat="1" ht="12" customHeight="1">
      <c r="A35" s="315">
        <v>8</v>
      </c>
      <c r="B35" s="316"/>
      <c r="C35" s="297" t="s">
        <v>33</v>
      </c>
      <c r="D35" s="317">
        <v>0</v>
      </c>
      <c r="E35" s="318" t="s">
        <v>39</v>
      </c>
      <c r="F35" s="319" t="s">
        <v>39</v>
      </c>
      <c r="G35" s="334"/>
    </row>
    <row r="36" spans="1:7" s="331" customFormat="1" ht="12" customHeight="1">
      <c r="A36" s="315">
        <v>9</v>
      </c>
      <c r="B36" s="316"/>
      <c r="C36" s="297" t="s">
        <v>31</v>
      </c>
      <c r="D36" s="317">
        <v>0</v>
      </c>
      <c r="E36" s="318" t="s">
        <v>39</v>
      </c>
      <c r="F36" s="319" t="s">
        <v>39</v>
      </c>
      <c r="G36" s="334"/>
    </row>
    <row r="37" spans="1:7" s="331" customFormat="1" ht="12" customHeight="1">
      <c r="A37" s="315">
        <v>10</v>
      </c>
      <c r="B37" s="316"/>
      <c r="C37" s="297" t="s">
        <v>34</v>
      </c>
      <c r="D37" s="317">
        <v>0</v>
      </c>
      <c r="E37" s="318" t="s">
        <v>39</v>
      </c>
      <c r="F37" s="319" t="s">
        <v>39</v>
      </c>
      <c r="G37" s="334"/>
    </row>
    <row r="38" spans="1:6" s="335" customFormat="1" ht="5.25" customHeight="1">
      <c r="A38" s="321"/>
      <c r="B38" s="321"/>
      <c r="C38" s="322"/>
      <c r="D38" s="323"/>
      <c r="E38" s="324"/>
      <c r="F38" s="324"/>
    </row>
    <row r="39" spans="4:6" s="326" customFormat="1" ht="7.5" customHeight="1">
      <c r="D39" s="336"/>
      <c r="E39" s="336"/>
      <c r="F39" s="337"/>
    </row>
    <row r="40" spans="1:6" s="329" customFormat="1" ht="14.25" customHeight="1">
      <c r="A40" s="328" t="s">
        <v>73</v>
      </c>
      <c r="B40" s="328"/>
      <c r="C40" s="328"/>
      <c r="D40" s="328"/>
      <c r="E40" s="328"/>
      <c r="F40" s="328"/>
    </row>
    <row r="41" s="326" customFormat="1" ht="6.95" customHeight="1" thickBot="1"/>
    <row r="42" spans="1:6" s="330" customFormat="1" ht="12.2" customHeight="1">
      <c r="A42" s="1472" t="s">
        <v>1</v>
      </c>
      <c r="B42" s="1472"/>
      <c r="C42" s="1473"/>
      <c r="D42" s="1475" t="s">
        <v>370</v>
      </c>
      <c r="E42" s="1477" t="s">
        <v>394</v>
      </c>
      <c r="F42" s="1477" t="s">
        <v>395</v>
      </c>
    </row>
    <row r="43" spans="1:6" s="331" customFormat="1" ht="12.2" customHeight="1">
      <c r="A43" s="1474"/>
      <c r="B43" s="1474"/>
      <c r="C43" s="1474"/>
      <c r="D43" s="1476"/>
      <c r="E43" s="1478" t="s">
        <v>382</v>
      </c>
      <c r="F43" s="1478" t="s">
        <v>383</v>
      </c>
    </row>
    <row r="44" spans="1:6" s="331" customFormat="1" ht="4.5" customHeight="1">
      <c r="A44" s="320"/>
      <c r="B44" s="320"/>
      <c r="C44" s="332"/>
      <c r="D44" s="315"/>
      <c r="E44" s="333"/>
      <c r="F44" s="333"/>
    </row>
    <row r="45" spans="1:6" s="331" customFormat="1" ht="12" customHeight="1">
      <c r="A45" s="315">
        <v>1</v>
      </c>
      <c r="B45" s="316"/>
      <c r="C45" s="297" t="s">
        <v>28</v>
      </c>
      <c r="D45" s="317">
        <v>1936583.038</v>
      </c>
      <c r="E45" s="318">
        <v>26.295361988277172</v>
      </c>
      <c r="F45" s="319">
        <v>26.295361988277172</v>
      </c>
    </row>
    <row r="46" spans="1:7" s="331" customFormat="1" ht="12" customHeight="1">
      <c r="A46" s="315">
        <v>2</v>
      </c>
      <c r="B46" s="316"/>
      <c r="C46" s="297" t="s">
        <v>29</v>
      </c>
      <c r="D46" s="317">
        <v>1669197.535</v>
      </c>
      <c r="E46" s="318">
        <v>22.66474122281606</v>
      </c>
      <c r="F46" s="319">
        <v>48.96010321109323</v>
      </c>
      <c r="G46" s="338"/>
    </row>
    <row r="47" spans="1:7" s="331" customFormat="1" ht="12" customHeight="1">
      <c r="A47" s="315">
        <v>3</v>
      </c>
      <c r="B47" s="316"/>
      <c r="C47" s="297" t="s">
        <v>30</v>
      </c>
      <c r="D47" s="317">
        <v>1369474.382</v>
      </c>
      <c r="E47" s="318">
        <v>18.595032540175627</v>
      </c>
      <c r="F47" s="319">
        <v>67.55513575126885</v>
      </c>
      <c r="G47" s="338"/>
    </row>
    <row r="48" spans="1:7" s="331" customFormat="1" ht="12" customHeight="1">
      <c r="A48" s="315">
        <v>4</v>
      </c>
      <c r="B48" s="316"/>
      <c r="C48" s="297" t="s">
        <v>37</v>
      </c>
      <c r="D48" s="317">
        <v>645152.432</v>
      </c>
      <c r="E48" s="318">
        <v>8.760025469693995</v>
      </c>
      <c r="F48" s="319">
        <v>76.31516122096285</v>
      </c>
      <c r="G48" s="338"/>
    </row>
    <row r="49" spans="1:7" s="331" customFormat="1" ht="12" customHeight="1">
      <c r="A49" s="315">
        <v>5</v>
      </c>
      <c r="B49" s="316"/>
      <c r="C49" s="297" t="s">
        <v>33</v>
      </c>
      <c r="D49" s="317">
        <v>557011.467</v>
      </c>
      <c r="E49" s="318">
        <v>7.563227534778348</v>
      </c>
      <c r="F49" s="319">
        <v>83.8783887557412</v>
      </c>
      <c r="G49" s="338"/>
    </row>
    <row r="50" spans="1:7" s="331" customFormat="1" ht="12" customHeight="1">
      <c r="A50" s="315">
        <v>6</v>
      </c>
      <c r="B50" s="316"/>
      <c r="C50" s="297" t="s">
        <v>31</v>
      </c>
      <c r="D50" s="317">
        <v>518823.627</v>
      </c>
      <c r="E50" s="318">
        <v>7.044704416147991</v>
      </c>
      <c r="F50" s="319">
        <v>90.92309317188919</v>
      </c>
      <c r="G50" s="338"/>
    </row>
    <row r="51" spans="1:7" s="331" customFormat="1" ht="12" customHeight="1">
      <c r="A51" s="315">
        <v>7</v>
      </c>
      <c r="B51" s="316"/>
      <c r="C51" s="297" t="s">
        <v>36</v>
      </c>
      <c r="D51" s="317">
        <v>424983.245</v>
      </c>
      <c r="E51" s="318">
        <v>5.770518509636809</v>
      </c>
      <c r="F51" s="319">
        <v>96.69361168152601</v>
      </c>
      <c r="G51" s="338"/>
    </row>
    <row r="52" spans="1:7" s="331" customFormat="1" ht="12" customHeight="1">
      <c r="A52" s="315">
        <v>8</v>
      </c>
      <c r="B52" s="316"/>
      <c r="C52" s="297" t="s">
        <v>32</v>
      </c>
      <c r="D52" s="317">
        <v>243506.651</v>
      </c>
      <c r="E52" s="318">
        <v>3.3063883184739926</v>
      </c>
      <c r="F52" s="319">
        <v>100</v>
      </c>
      <c r="G52" s="338"/>
    </row>
    <row r="53" spans="1:7" s="331" customFormat="1" ht="12" customHeight="1">
      <c r="A53" s="315">
        <v>9</v>
      </c>
      <c r="B53" s="316"/>
      <c r="C53" s="297" t="s">
        <v>35</v>
      </c>
      <c r="D53" s="317">
        <v>0</v>
      </c>
      <c r="E53" s="318" t="s">
        <v>39</v>
      </c>
      <c r="F53" s="319" t="s">
        <v>39</v>
      </c>
      <c r="G53" s="338"/>
    </row>
    <row r="54" spans="1:7" s="331" customFormat="1" ht="12" customHeight="1">
      <c r="A54" s="315">
        <v>10</v>
      </c>
      <c r="B54" s="316"/>
      <c r="C54" s="297" t="s">
        <v>34</v>
      </c>
      <c r="D54" s="317">
        <v>0</v>
      </c>
      <c r="E54" s="318" t="s">
        <v>39</v>
      </c>
      <c r="F54" s="319" t="s">
        <v>39</v>
      </c>
      <c r="G54" s="338"/>
    </row>
    <row r="55" spans="1:6" s="335" customFormat="1" ht="6" customHeight="1">
      <c r="A55" s="321"/>
      <c r="B55" s="321"/>
      <c r="C55" s="322"/>
      <c r="D55" s="323"/>
      <c r="E55" s="324"/>
      <c r="F55" s="339"/>
    </row>
    <row r="56" spans="1:6" s="342" customFormat="1" ht="8.25" customHeight="1">
      <c r="A56" s="340"/>
      <c r="B56" s="340"/>
      <c r="C56" s="331"/>
      <c r="D56" s="341"/>
      <c r="E56" s="331"/>
      <c r="F56" s="331"/>
    </row>
    <row r="57" spans="1:6" s="342" customFormat="1" ht="11.1" customHeight="1">
      <c r="A57" s="343" t="s">
        <v>402</v>
      </c>
      <c r="B57" s="343"/>
      <c r="C57" s="331"/>
      <c r="D57" s="331"/>
      <c r="E57" s="331"/>
      <c r="F57" s="331"/>
    </row>
    <row r="58" spans="1:6" s="342" customFormat="1" ht="11.1" customHeight="1">
      <c r="A58" s="297"/>
      <c r="B58" s="331"/>
      <c r="C58" s="331"/>
      <c r="D58" s="341"/>
      <c r="E58" s="331"/>
      <c r="F58" s="331"/>
    </row>
    <row r="59" spans="2:6" s="344" customFormat="1" ht="13.5">
      <c r="B59" s="345"/>
      <c r="C59" s="297"/>
      <c r="D59" s="346"/>
      <c r="E59" s="347"/>
      <c r="F59" s="347"/>
    </row>
    <row r="60" s="344" customFormat="1" ht="15">
      <c r="C60" s="297"/>
    </row>
    <row r="61" spans="1:6" s="344" customFormat="1" ht="15">
      <c r="A61" s="348"/>
      <c r="B61" s="348"/>
      <c r="C61" s="348"/>
      <c r="D61" s="349"/>
      <c r="E61" s="349"/>
      <c r="F61" s="349"/>
    </row>
    <row r="62" spans="1:6" s="344" customFormat="1" ht="15">
      <c r="A62" s="348"/>
      <c r="B62" s="348"/>
      <c r="C62" s="348"/>
      <c r="D62" s="349"/>
      <c r="E62" s="349"/>
      <c r="F62" s="349"/>
    </row>
    <row r="63" s="344" customFormat="1" ht="15"/>
    <row r="64" s="344" customFormat="1" ht="15"/>
    <row r="65" s="344" customFormat="1" ht="15"/>
    <row r="66" s="344" customFormat="1" ht="15"/>
    <row r="67" s="344" customFormat="1" ht="15"/>
    <row r="68" s="344" customFormat="1" ht="15"/>
    <row r="69" s="344" customFormat="1" ht="15"/>
    <row r="70" s="344" customFormat="1" ht="15"/>
    <row r="71" s="344" customFormat="1" ht="15"/>
    <row r="72" s="344" customFormat="1" ht="15"/>
    <row r="73" s="344" customFormat="1" ht="15"/>
    <row r="74" s="344" customFormat="1" ht="15"/>
    <row r="75" s="344" customFormat="1" ht="15"/>
    <row r="76" s="344" customFormat="1" ht="15"/>
    <row r="77" s="344" customFormat="1" ht="15"/>
    <row r="78" s="344" customFormat="1" ht="15"/>
    <row r="79" s="344" customFormat="1" ht="15"/>
    <row r="80" s="344" customFormat="1" ht="15"/>
    <row r="81" s="344" customFormat="1" ht="15"/>
    <row r="82" s="344" customFormat="1" ht="15"/>
    <row r="83" s="344" customFormat="1" ht="15"/>
    <row r="84" s="344" customFormat="1" ht="15"/>
    <row r="85" s="344" customFormat="1" ht="15"/>
    <row r="86" s="344" customFormat="1" ht="15"/>
    <row r="87" s="344" customFormat="1" ht="15"/>
    <row r="88" s="344" customFormat="1" ht="15"/>
    <row r="89" s="344" customFormat="1" ht="15"/>
    <row r="90" s="344" customFormat="1" ht="15"/>
    <row r="91" s="344" customFormat="1" ht="15"/>
    <row r="92" s="344" customFormat="1" ht="15"/>
    <row r="93" s="344" customFormat="1" ht="15"/>
    <row r="94" s="344" customFormat="1" ht="15"/>
    <row r="95" s="344" customFormat="1" ht="15"/>
    <row r="96" s="344" customFormat="1" ht="15"/>
    <row r="97" s="344" customFormat="1" ht="15"/>
    <row r="98" s="344" customFormat="1" ht="15"/>
    <row r="99" s="344" customFormat="1" ht="15"/>
    <row r="100" s="344" customFormat="1" ht="15"/>
    <row r="101" s="344" customFormat="1" ht="15"/>
    <row r="102" s="344" customFormat="1" ht="15"/>
    <row r="103" s="344" customFormat="1" ht="15"/>
    <row r="104" s="344" customFormat="1" ht="15"/>
    <row r="105" s="344" customFormat="1" ht="15"/>
    <row r="106" s="344" customFormat="1" ht="15"/>
    <row r="107" s="344" customFormat="1" ht="15"/>
    <row r="108" s="344" customFormat="1" ht="15"/>
    <row r="109" s="344" customFormat="1" ht="15"/>
    <row r="110" s="344" customFormat="1" ht="15"/>
    <row r="111" s="344" customFormat="1" ht="15"/>
    <row r="112" s="344" customFormat="1" ht="15"/>
    <row r="113" s="344" customFormat="1" ht="15"/>
    <row r="114" s="344" customFormat="1" ht="15"/>
    <row r="115" s="344" customFormat="1" ht="15"/>
    <row r="116" s="344" customFormat="1" ht="15"/>
    <row r="117" s="344" customFormat="1" ht="15"/>
    <row r="118" s="344" customFormat="1" ht="15"/>
    <row r="119" s="344" customFormat="1" ht="15"/>
    <row r="120" s="344" customFormat="1" ht="15"/>
    <row r="121" s="344" customFormat="1" ht="15"/>
    <row r="122" s="344" customFormat="1" ht="15"/>
    <row r="123" s="344" customFormat="1" ht="15"/>
    <row r="124" s="344" customFormat="1" ht="15"/>
    <row r="125" s="344" customFormat="1" ht="15"/>
    <row r="126" s="344" customFormat="1" ht="15"/>
    <row r="127" s="344" customFormat="1" ht="15"/>
    <row r="128" s="344" customFormat="1" ht="15"/>
    <row r="129" s="344" customFormat="1" ht="15"/>
    <row r="130" s="344" customFormat="1" ht="15"/>
    <row r="131" s="344" customFormat="1" ht="15"/>
    <row r="132" s="344" customFormat="1" ht="15"/>
    <row r="133" s="344" customFormat="1" ht="15"/>
    <row r="134" s="344" customFormat="1" ht="15"/>
    <row r="135" s="344" customFormat="1" ht="15"/>
    <row r="136" s="344" customFormat="1" ht="15"/>
    <row r="137" s="344" customFormat="1" ht="15"/>
    <row r="138" s="344" customFormat="1" ht="15"/>
    <row r="139" s="344" customFormat="1" ht="15"/>
    <row r="140" s="344" customFormat="1" ht="15"/>
    <row r="141" s="344" customFormat="1" ht="15"/>
    <row r="142" s="344" customFormat="1" ht="15"/>
    <row r="143" s="344" customFormat="1" ht="15"/>
    <row r="144" s="344" customFormat="1" ht="15"/>
    <row r="145" s="344" customFormat="1" ht="15"/>
    <row r="146" s="344" customFormat="1" ht="15"/>
    <row r="147" s="344" customFormat="1" ht="15"/>
    <row r="148" s="344" customFormat="1" ht="15"/>
    <row r="149" s="344" customFormat="1" ht="15"/>
    <row r="150" s="344" customFormat="1" ht="15"/>
    <row r="151" s="344" customFormat="1" ht="15"/>
    <row r="152" s="344" customFormat="1" ht="15"/>
    <row r="153" s="344" customFormat="1" ht="15"/>
    <row r="154" s="344" customFormat="1" ht="15"/>
    <row r="155" s="344" customFormat="1" ht="15"/>
    <row r="156" s="344" customFormat="1" ht="15"/>
    <row r="157" s="344" customFormat="1" ht="15"/>
    <row r="158" s="344" customFormat="1" ht="15"/>
    <row r="159" s="344" customFormat="1" ht="15"/>
    <row r="160" s="344" customFormat="1" ht="15"/>
    <row r="161" s="344" customFormat="1" ht="15"/>
    <row r="162" s="344" customFormat="1" ht="15"/>
    <row r="163" s="344" customFormat="1" ht="15"/>
    <row r="164" s="344" customFormat="1" ht="15"/>
    <row r="165" s="344" customFormat="1" ht="15"/>
    <row r="166" s="344" customFormat="1" ht="15"/>
    <row r="167" s="344" customFormat="1" ht="15"/>
    <row r="168" s="344" customFormat="1" ht="15"/>
    <row r="169" s="344" customFormat="1" ht="15"/>
    <row r="170" s="344" customFormat="1" ht="15"/>
    <row r="171" s="344" customFormat="1" ht="15"/>
    <row r="172" s="344" customFormat="1" ht="15"/>
    <row r="173" s="344" customFormat="1" ht="15"/>
    <row r="174" s="344" customFormat="1" ht="15"/>
    <row r="175" s="344" customFormat="1" ht="15"/>
    <row r="176" s="344" customFormat="1" ht="15"/>
    <row r="177" s="344" customFormat="1" ht="15"/>
    <row r="178" s="344" customFormat="1" ht="15"/>
    <row r="179" s="344" customFormat="1" ht="15"/>
    <row r="180" s="344" customFormat="1" ht="15"/>
    <row r="181" s="344" customFormat="1" ht="15"/>
    <row r="182" s="344" customFormat="1" ht="15"/>
    <row r="183" s="344" customFormat="1" ht="15"/>
    <row r="184" s="344" customFormat="1" ht="15"/>
    <row r="185" s="344" customFormat="1" ht="15"/>
    <row r="186" s="344" customFormat="1" ht="15"/>
    <row r="187" s="344" customFormat="1" ht="15"/>
    <row r="188" s="344" customFormat="1" ht="15"/>
    <row r="189" s="344" customFormat="1" ht="15"/>
    <row r="190" s="344" customFormat="1" ht="15"/>
    <row r="191" s="344" customFormat="1" ht="15"/>
    <row r="192" s="344" customFormat="1" ht="15"/>
    <row r="193" s="344" customFormat="1" ht="15"/>
    <row r="194" s="344" customFormat="1" ht="15"/>
    <row r="195" s="344" customFormat="1" ht="15"/>
    <row r="196" s="344" customFormat="1" ht="15"/>
    <row r="197" s="344" customFormat="1" ht="15"/>
    <row r="198" s="344" customFormat="1" ht="15"/>
    <row r="199" s="344" customFormat="1" ht="15"/>
    <row r="200" s="344" customFormat="1" ht="15"/>
    <row r="201" s="344" customFormat="1" ht="15"/>
    <row r="202" s="344" customFormat="1" ht="15"/>
    <row r="203" s="344" customFormat="1" ht="15"/>
    <row r="204" s="344" customFormat="1" ht="15"/>
    <row r="205" s="344" customFormat="1" ht="15"/>
    <row r="206" s="344" customFormat="1" ht="15"/>
    <row r="207" s="344" customFormat="1" ht="15"/>
    <row r="208" s="344" customFormat="1" ht="15"/>
    <row r="209" s="344" customFormat="1" ht="15"/>
    <row r="210" s="344" customFormat="1" ht="15"/>
    <row r="211" s="344" customFormat="1" ht="15"/>
    <row r="212" s="344" customFormat="1" ht="15"/>
    <row r="213" s="344" customFormat="1" ht="15"/>
    <row r="214" s="344" customFormat="1" ht="15"/>
    <row r="215" s="344" customFormat="1" ht="15"/>
    <row r="216" s="344" customFormat="1" ht="15"/>
    <row r="217" s="344" customFormat="1" ht="15"/>
    <row r="218" s="344" customFormat="1" ht="15"/>
    <row r="219" s="344" customFormat="1" ht="15"/>
    <row r="220" s="344" customFormat="1" ht="15"/>
    <row r="221" s="344" customFormat="1" ht="15"/>
    <row r="222" s="344" customFormat="1" ht="15"/>
    <row r="223" s="344" customFormat="1" ht="15"/>
    <row r="224" s="344" customFormat="1" ht="15"/>
    <row r="225" s="344" customFormat="1" ht="15"/>
    <row r="226" s="344" customFormat="1" ht="15"/>
    <row r="227" s="344" customFormat="1" ht="15"/>
    <row r="228" s="344" customFormat="1" ht="15"/>
    <row r="229" s="344" customFormat="1" ht="15"/>
    <row r="230" s="344" customFormat="1" ht="15"/>
    <row r="231" s="344" customFormat="1" ht="15"/>
    <row r="232" s="344" customFormat="1" ht="15"/>
    <row r="233" s="344" customFormat="1" ht="15"/>
    <row r="234" s="344" customFormat="1" ht="15"/>
    <row r="235" s="344" customFormat="1" ht="15"/>
    <row r="236" s="344" customFormat="1" ht="15"/>
    <row r="237" s="344" customFormat="1" ht="15"/>
    <row r="238" s="344" customFormat="1" ht="15"/>
    <row r="239" s="344" customFormat="1" ht="15"/>
    <row r="240" s="344" customFormat="1" ht="15"/>
    <row r="241" s="344" customFormat="1" ht="15"/>
    <row r="242" s="344" customFormat="1" ht="15"/>
    <row r="243" s="344" customFormat="1" ht="15"/>
    <row r="244" s="344" customFormat="1" ht="15"/>
    <row r="245" s="344" customFormat="1" ht="15"/>
    <row r="246" s="344" customFormat="1" ht="15"/>
    <row r="247" s="344" customFormat="1" ht="15"/>
    <row r="248" s="344" customFormat="1" ht="15"/>
    <row r="249" s="344" customFormat="1" ht="15"/>
    <row r="250" s="344" customFormat="1" ht="15"/>
    <row r="251" s="344" customFormat="1" ht="15"/>
    <row r="252" s="344" customFormat="1" ht="15"/>
    <row r="253" s="344" customFormat="1" ht="15"/>
    <row r="254" s="344" customFormat="1" ht="15"/>
    <row r="255" s="344" customFormat="1" ht="15"/>
    <row r="256" s="344" customFormat="1" ht="15"/>
    <row r="257" s="344" customFormat="1" ht="15"/>
    <row r="258" s="344" customFormat="1" ht="15"/>
    <row r="259" s="344" customFormat="1" ht="15"/>
    <row r="260" s="344" customFormat="1" ht="15"/>
    <row r="261" s="344" customFormat="1" ht="15"/>
    <row r="262" s="344" customFormat="1" ht="15"/>
    <row r="263" s="344" customFormat="1" ht="15"/>
    <row r="264" s="344" customFormat="1" ht="15"/>
    <row r="265" s="344" customFormat="1" ht="15"/>
    <row r="266" s="344" customFormat="1" ht="15"/>
    <row r="267" s="344" customFormat="1" ht="15"/>
    <row r="268" s="344" customFormat="1" ht="15"/>
    <row r="269" s="344" customFormat="1" ht="15"/>
    <row r="270" s="344" customFormat="1" ht="15"/>
    <row r="271" s="344" customFormat="1" ht="15"/>
    <row r="272" s="344" customFormat="1" ht="15"/>
    <row r="273" s="344" customFormat="1" ht="15"/>
    <row r="274" s="344" customFormat="1" ht="15"/>
    <row r="275" s="344" customFormat="1" ht="15"/>
    <row r="276" s="344" customFormat="1" ht="15"/>
    <row r="277" s="344" customFormat="1" ht="15"/>
    <row r="278" s="344" customFormat="1" ht="15"/>
    <row r="279" s="344" customFormat="1" ht="15"/>
    <row r="280" s="344" customFormat="1" ht="15"/>
    <row r="281" s="344" customFormat="1" ht="15"/>
    <row r="282" s="344" customFormat="1" ht="15"/>
    <row r="283" s="344" customFormat="1" ht="15"/>
    <row r="284" s="344" customFormat="1" ht="15"/>
    <row r="285" s="344" customFormat="1" ht="15"/>
    <row r="286" s="344" customFormat="1" ht="15"/>
    <row r="287" s="344" customFormat="1" ht="15"/>
    <row r="288" s="344" customFormat="1" ht="15"/>
    <row r="289" s="344" customFormat="1" ht="15"/>
    <row r="290" s="344" customFormat="1" ht="15"/>
    <row r="291" s="344" customFormat="1" ht="15"/>
    <row r="292" s="344" customFormat="1" ht="15"/>
    <row r="293" s="344" customFormat="1" ht="15"/>
    <row r="294" s="344" customFormat="1" ht="15"/>
    <row r="295" s="344" customFormat="1" ht="15"/>
    <row r="296" s="344" customFormat="1" ht="15"/>
    <row r="297" s="344" customFormat="1" ht="15"/>
    <row r="298" s="344" customFormat="1" ht="15"/>
    <row r="299" s="344" customFormat="1" ht="15"/>
    <row r="300" s="344" customFormat="1" ht="15"/>
    <row r="301" s="344" customFormat="1" ht="15"/>
    <row r="302" s="344" customFormat="1" ht="15"/>
    <row r="303" s="344" customFormat="1" ht="15"/>
    <row r="304" s="344" customFormat="1" ht="15"/>
    <row r="305" s="344" customFormat="1" ht="15"/>
    <row r="306" s="344" customFormat="1" ht="15"/>
    <row r="307" s="344" customFormat="1" ht="15"/>
    <row r="308" s="344" customFormat="1" ht="15"/>
    <row r="309" s="344" customFormat="1" ht="15"/>
    <row r="310" s="344" customFormat="1" ht="15"/>
    <row r="311" s="344" customFormat="1" ht="15"/>
    <row r="312" s="344" customFormat="1" ht="15"/>
    <row r="313" s="344" customFormat="1" ht="15"/>
    <row r="314" s="344" customFormat="1" ht="15"/>
    <row r="315" s="344" customFormat="1" ht="15"/>
    <row r="316" s="344" customFormat="1" ht="15"/>
    <row r="317" s="344" customFormat="1" ht="15"/>
    <row r="318" s="344" customFormat="1" ht="15"/>
    <row r="319" s="344" customFormat="1" ht="15"/>
    <row r="320" s="344" customFormat="1" ht="15"/>
    <row r="321" s="344" customFormat="1" ht="15"/>
    <row r="322" s="344" customFormat="1" ht="15"/>
    <row r="323" s="344" customFormat="1" ht="15"/>
    <row r="324" s="344" customFormat="1" ht="15"/>
    <row r="325" s="344" customFormat="1" ht="15"/>
    <row r="326" s="344" customFormat="1" ht="15"/>
    <row r="327" s="344" customFormat="1" ht="15"/>
    <row r="328" s="344" customFormat="1" ht="15"/>
    <row r="329" s="344" customFormat="1" ht="15"/>
    <row r="330" s="344" customFormat="1" ht="15"/>
    <row r="331" s="344" customFormat="1" ht="15"/>
    <row r="332" s="344" customFormat="1" ht="15"/>
    <row r="333" s="344" customFormat="1" ht="15"/>
    <row r="334" s="344" customFormat="1" ht="15"/>
    <row r="335" s="344" customFormat="1" ht="15"/>
    <row r="336" s="344" customFormat="1" ht="15"/>
    <row r="337" s="344" customFormat="1" ht="15"/>
    <row r="338" s="344" customFormat="1" ht="15"/>
    <row r="339" s="344" customFormat="1" ht="15"/>
    <row r="340" s="344" customFormat="1" ht="15"/>
    <row r="341" s="344" customFormat="1" ht="15"/>
    <row r="342" s="344" customFormat="1" ht="15"/>
    <row r="343" s="344" customFormat="1" ht="15"/>
    <row r="344" s="344" customFormat="1" ht="15"/>
    <row r="345" s="344" customFormat="1" ht="15"/>
    <row r="346" s="344" customFormat="1" ht="15"/>
    <row r="347" s="344" customFormat="1" ht="15"/>
    <row r="348" s="344" customFormat="1" ht="15"/>
    <row r="349" s="344" customFormat="1" ht="15"/>
    <row r="350" s="344" customFormat="1" ht="15"/>
    <row r="351" s="344" customFormat="1" ht="15"/>
    <row r="352" s="344" customFormat="1" ht="15"/>
    <row r="353" s="344" customFormat="1" ht="15"/>
    <row r="354" s="344" customFormat="1" ht="15"/>
    <row r="355" s="344" customFormat="1" ht="15"/>
    <row r="356" s="344" customFormat="1" ht="15"/>
    <row r="357" s="344" customFormat="1" ht="15"/>
    <row r="358" s="344" customFormat="1" ht="15"/>
    <row r="359" s="344" customFormat="1" ht="15"/>
    <row r="360" s="344" customFormat="1" ht="15"/>
    <row r="361" s="344" customFormat="1" ht="15"/>
    <row r="362" s="344" customFormat="1" ht="15"/>
    <row r="363" s="344" customFormat="1" ht="15"/>
    <row r="364" s="344" customFormat="1" ht="15"/>
    <row r="365" s="344" customFormat="1" ht="15"/>
    <row r="366" s="344" customFormat="1" ht="15"/>
    <row r="367" s="344" customFormat="1" ht="15"/>
    <row r="368" s="344" customFormat="1" ht="15"/>
    <row r="369" s="344" customFormat="1" ht="15"/>
    <row r="370" s="344" customFormat="1" ht="15"/>
    <row r="371" s="344" customFormat="1" ht="15"/>
    <row r="372" s="344" customFormat="1" ht="15"/>
    <row r="373" s="344" customFormat="1" ht="15"/>
    <row r="374" s="344" customFormat="1" ht="15"/>
    <row r="375" s="344" customFormat="1" ht="15"/>
    <row r="376" s="344" customFormat="1" ht="15"/>
    <row r="377" s="344" customFormat="1" ht="15"/>
    <row r="378" s="344" customFormat="1" ht="15"/>
    <row r="379" s="344" customFormat="1" ht="15"/>
    <row r="380" s="344" customFormat="1" ht="15"/>
    <row r="381" s="344" customFormat="1" ht="15"/>
    <row r="382" s="344" customFormat="1" ht="15"/>
    <row r="383" s="344" customFormat="1" ht="15"/>
    <row r="384" s="344" customFormat="1" ht="15"/>
    <row r="385" s="344" customFormat="1" ht="15"/>
    <row r="386" s="344" customFormat="1" ht="15"/>
    <row r="387" s="344" customFormat="1" ht="15"/>
    <row r="388" s="344" customFormat="1" ht="15"/>
    <row r="389" s="344" customFormat="1" ht="15"/>
    <row r="390" s="344" customFormat="1" ht="15"/>
    <row r="391" s="344" customFormat="1" ht="15"/>
    <row r="392" s="344" customFormat="1" ht="15"/>
    <row r="393" s="344" customFormat="1" ht="15"/>
    <row r="394" s="344" customFormat="1" ht="15"/>
    <row r="395" s="344" customFormat="1" ht="15"/>
    <row r="396" s="344" customFormat="1" ht="15"/>
    <row r="397" s="344" customFormat="1" ht="15"/>
    <row r="398" s="344" customFormat="1" ht="15"/>
    <row r="399" s="344" customFormat="1" ht="15"/>
    <row r="400" s="344" customFormat="1" ht="15"/>
    <row r="401" s="344" customFormat="1" ht="15"/>
    <row r="402" s="344" customFormat="1" ht="15"/>
    <row r="403" s="344" customFormat="1" ht="15"/>
    <row r="404" s="344" customFormat="1" ht="15"/>
    <row r="405" s="344" customFormat="1" ht="15"/>
    <row r="406" s="344" customFormat="1" ht="15"/>
    <row r="407" s="344" customFormat="1" ht="15"/>
    <row r="408" s="344" customFormat="1" ht="15"/>
    <row r="409" s="344" customFormat="1" ht="15"/>
    <row r="410" s="344" customFormat="1" ht="15"/>
    <row r="411" s="344" customFormat="1" ht="15"/>
    <row r="412" s="344" customFormat="1" ht="15"/>
    <row r="413" s="344" customFormat="1" ht="15"/>
    <row r="414" s="344" customFormat="1" ht="15"/>
    <row r="415" s="344" customFormat="1" ht="15"/>
    <row r="416" s="344" customFormat="1" ht="15"/>
    <row r="417" s="344" customFormat="1" ht="15"/>
    <row r="418" s="344" customFormat="1" ht="15"/>
    <row r="419" s="344" customFormat="1" ht="15"/>
    <row r="420" s="344" customFormat="1" ht="15"/>
    <row r="421" s="344" customFormat="1" ht="15"/>
    <row r="422" s="344" customFormat="1" ht="15"/>
    <row r="423" s="344" customFormat="1" ht="15"/>
    <row r="424" s="344" customFormat="1" ht="15"/>
    <row r="425" s="344" customFormat="1" ht="15"/>
    <row r="426" s="344" customFormat="1" ht="15"/>
    <row r="427" s="344" customFormat="1" ht="15"/>
    <row r="428" s="344" customFormat="1" ht="15"/>
    <row r="429" s="344" customFormat="1" ht="15"/>
    <row r="430" s="344" customFormat="1" ht="15"/>
    <row r="431" s="344" customFormat="1" ht="15"/>
    <row r="432" s="344" customFormat="1" ht="15"/>
    <row r="433" s="344" customFormat="1" ht="15"/>
    <row r="434" s="344" customFormat="1" ht="15"/>
    <row r="435" s="344" customFormat="1" ht="15"/>
    <row r="436" s="344" customFormat="1" ht="15"/>
    <row r="437" s="344" customFormat="1" ht="15"/>
    <row r="438" s="344" customFormat="1" ht="15"/>
    <row r="439" s="344" customFormat="1" ht="15"/>
    <row r="440" s="344" customFormat="1" ht="15"/>
    <row r="441" s="344" customFormat="1" ht="15"/>
    <row r="442" s="344" customFormat="1" ht="15"/>
    <row r="443" s="344" customFormat="1" ht="15"/>
    <row r="444" s="344" customFormat="1" ht="15"/>
    <row r="445" s="344" customFormat="1" ht="15"/>
    <row r="446" s="344" customFormat="1" ht="15"/>
    <row r="447" s="344" customFormat="1" ht="15"/>
    <row r="448" s="344" customFormat="1" ht="15"/>
    <row r="449" s="344" customFormat="1" ht="15"/>
    <row r="450" s="344" customFormat="1" ht="15"/>
    <row r="451" s="344" customFormat="1" ht="15"/>
    <row r="452" s="344" customFormat="1" ht="15"/>
    <row r="453" s="344" customFormat="1" ht="15"/>
    <row r="454" s="344" customFormat="1" ht="15"/>
    <row r="455" s="344" customFormat="1" ht="15"/>
    <row r="456" s="344" customFormat="1" ht="15"/>
    <row r="457" s="344" customFormat="1" ht="15"/>
    <row r="458" s="344" customFormat="1" ht="15"/>
    <row r="459" s="344" customFormat="1" ht="15"/>
    <row r="460" s="344" customFormat="1" ht="15"/>
    <row r="461" s="344" customFormat="1" ht="15"/>
    <row r="462" s="344" customFormat="1" ht="15"/>
    <row r="463" s="344" customFormat="1" ht="15"/>
    <row r="464" s="344" customFormat="1" ht="15"/>
    <row r="465" s="344" customFormat="1" ht="15"/>
    <row r="466" s="344" customFormat="1" ht="15"/>
    <row r="467" s="344" customFormat="1" ht="15"/>
    <row r="468" s="344" customFormat="1" ht="15"/>
    <row r="469" s="344" customFormat="1" ht="15"/>
    <row r="470" s="344" customFormat="1" ht="15"/>
    <row r="471" s="344" customFormat="1" ht="15"/>
    <row r="472" s="344" customFormat="1" ht="15"/>
    <row r="473" s="344" customFormat="1" ht="15"/>
    <row r="474" s="344" customFormat="1" ht="15"/>
    <row r="475" s="344" customFormat="1" ht="15"/>
    <row r="476" s="344" customFormat="1" ht="15"/>
    <row r="477" s="344" customFormat="1" ht="15"/>
    <row r="478" s="344" customFormat="1" ht="15"/>
    <row r="479" s="344" customFormat="1" ht="15"/>
    <row r="480" s="344" customFormat="1" ht="15"/>
    <row r="481" s="344" customFormat="1" ht="15"/>
    <row r="482" s="344" customFormat="1" ht="15"/>
    <row r="483" s="344" customFormat="1" ht="15"/>
    <row r="484" s="344" customFormat="1" ht="15"/>
    <row r="485" s="344" customFormat="1" ht="15"/>
    <row r="486" s="344" customFormat="1" ht="15"/>
    <row r="487" s="344" customFormat="1" ht="15"/>
    <row r="488" s="344" customFormat="1" ht="15"/>
    <row r="489" s="344" customFormat="1" ht="15"/>
    <row r="490" s="344" customFormat="1" ht="15"/>
    <row r="491" s="344" customFormat="1" ht="15"/>
    <row r="492" s="344" customFormat="1" ht="15"/>
    <row r="493" s="344" customFormat="1" ht="15"/>
    <row r="494" s="344" customFormat="1" ht="15"/>
    <row r="495" s="344" customFormat="1" ht="15"/>
    <row r="496" s="344" customFormat="1" ht="15"/>
    <row r="497" s="344" customFormat="1" ht="15"/>
    <row r="498" s="344" customFormat="1" ht="15"/>
    <row r="499" s="344" customFormat="1" ht="15"/>
    <row r="500" s="344" customFormat="1" ht="15"/>
    <row r="501" s="344" customFormat="1" ht="15"/>
    <row r="502" s="344" customFormat="1" ht="15"/>
    <row r="503" s="344" customFormat="1" ht="15"/>
    <row r="504" s="344" customFormat="1" ht="15"/>
    <row r="505" s="344" customFormat="1" ht="15"/>
    <row r="506" s="344" customFormat="1" ht="15"/>
    <row r="507" s="344" customFormat="1" ht="15"/>
    <row r="508" s="344" customFormat="1" ht="15"/>
    <row r="509" s="344" customFormat="1" ht="15"/>
    <row r="510" s="344" customFormat="1" ht="15"/>
    <row r="511" s="344" customFormat="1" ht="15"/>
    <row r="512" s="344" customFormat="1" ht="15"/>
    <row r="513" s="344" customFormat="1" ht="15"/>
    <row r="514" s="344" customFormat="1" ht="15"/>
    <row r="515" s="344" customFormat="1" ht="15"/>
    <row r="516" s="344" customFormat="1" ht="15"/>
    <row r="517" s="344" customFormat="1" ht="15"/>
    <row r="518" s="344" customFormat="1" ht="15"/>
    <row r="519" s="344" customFormat="1" ht="15"/>
    <row r="520" s="344" customFormat="1" ht="15"/>
    <row r="521" s="344" customFormat="1" ht="15"/>
    <row r="522" s="344" customFormat="1" ht="15"/>
    <row r="523" s="344" customFormat="1" ht="15"/>
    <row r="524" s="344" customFormat="1" ht="15"/>
    <row r="525" s="344" customFormat="1" ht="15"/>
    <row r="526" s="344" customFormat="1" ht="15"/>
    <row r="527" s="344" customFormat="1" ht="15"/>
    <row r="528" s="344" customFormat="1" ht="15"/>
    <row r="529" s="344" customFormat="1" ht="15"/>
    <row r="530" s="344" customFormat="1" ht="15"/>
    <row r="531" s="344" customFormat="1" ht="15"/>
    <row r="532" s="344" customFormat="1" ht="15"/>
    <row r="533" s="344" customFormat="1" ht="15"/>
  </sheetData>
  <mergeCells count="12">
    <mergeCell ref="A42:C43"/>
    <mergeCell ref="D42:D43"/>
    <mergeCell ref="E42:E43"/>
    <mergeCell ref="F42:F43"/>
    <mergeCell ref="A8:C9"/>
    <mergeCell ref="D8:D9"/>
    <mergeCell ref="E8:E9"/>
    <mergeCell ref="F8:F9"/>
    <mergeCell ref="A25:C26"/>
    <mergeCell ref="D25:D26"/>
    <mergeCell ref="E25:E26"/>
    <mergeCell ref="F25:F26"/>
  </mergeCells>
  <hyperlinks>
    <hyperlink ref="A1" location="Índice!A1" display="Volver al Índice"/>
  </hyperlinks>
  <printOptions horizontalCentered="1" verticalCentered="1"/>
  <pageMargins left="1.1811023622047245" right="1.1811023622047245" top="0.8661417322834646" bottom="0.8661417322834646" header="0.4330708661417323" footer="0.4330708661417323"/>
  <pageSetup fitToHeight="0" fitToWidth="0" horizontalDpi="600" verticalDpi="600" orientation="portrait" paperSize="9" scale="8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showGridLines="0" workbookViewId="0" topLeftCell="A1"/>
  </sheetViews>
  <sheetFormatPr defaultColWidth="11.421875" defaultRowHeight="15"/>
  <cols>
    <col min="1" max="1" width="27.140625" style="5" customWidth="1"/>
    <col min="2" max="15" width="5.28125" style="5" bestFit="1" customWidth="1"/>
    <col min="16" max="16" width="5.8515625" style="5" bestFit="1" customWidth="1"/>
    <col min="17" max="26" width="5.28125" style="5" bestFit="1" customWidth="1"/>
    <col min="27" max="27" width="6.7109375" style="6" bestFit="1" customWidth="1"/>
    <col min="28" max="256" width="10.8515625" style="5" customWidth="1"/>
    <col min="257" max="257" width="27.140625" style="5" customWidth="1"/>
    <col min="258" max="271" width="5.28125" style="5" bestFit="1" customWidth="1"/>
    <col min="272" max="272" width="5.8515625" style="5" bestFit="1" customWidth="1"/>
    <col min="273" max="282" width="5.28125" style="5" bestFit="1" customWidth="1"/>
    <col min="283" max="283" width="6.7109375" style="5" bestFit="1" customWidth="1"/>
    <col min="284" max="512" width="10.8515625" style="5" customWidth="1"/>
    <col min="513" max="513" width="27.140625" style="5" customWidth="1"/>
    <col min="514" max="527" width="5.28125" style="5" bestFit="1" customWidth="1"/>
    <col min="528" max="528" width="5.8515625" style="5" bestFit="1" customWidth="1"/>
    <col min="529" max="538" width="5.28125" style="5" bestFit="1" customWidth="1"/>
    <col min="539" max="539" width="6.7109375" style="5" bestFit="1" customWidth="1"/>
    <col min="540" max="768" width="10.8515625" style="5" customWidth="1"/>
    <col min="769" max="769" width="27.140625" style="5" customWidth="1"/>
    <col min="770" max="783" width="5.28125" style="5" bestFit="1" customWidth="1"/>
    <col min="784" max="784" width="5.8515625" style="5" bestFit="1" customWidth="1"/>
    <col min="785" max="794" width="5.28125" style="5" bestFit="1" customWidth="1"/>
    <col min="795" max="795" width="6.7109375" style="5" bestFit="1" customWidth="1"/>
    <col min="796" max="1024" width="10.8515625" style="5" customWidth="1"/>
    <col min="1025" max="1025" width="27.140625" style="5" customWidth="1"/>
    <col min="1026" max="1039" width="5.28125" style="5" bestFit="1" customWidth="1"/>
    <col min="1040" max="1040" width="5.8515625" style="5" bestFit="1" customWidth="1"/>
    <col min="1041" max="1050" width="5.28125" style="5" bestFit="1" customWidth="1"/>
    <col min="1051" max="1051" width="6.7109375" style="5" bestFit="1" customWidth="1"/>
    <col min="1052" max="1280" width="10.8515625" style="5" customWidth="1"/>
    <col min="1281" max="1281" width="27.140625" style="5" customWidth="1"/>
    <col min="1282" max="1295" width="5.28125" style="5" bestFit="1" customWidth="1"/>
    <col min="1296" max="1296" width="5.8515625" style="5" bestFit="1" customWidth="1"/>
    <col min="1297" max="1306" width="5.28125" style="5" bestFit="1" customWidth="1"/>
    <col min="1307" max="1307" width="6.7109375" style="5" bestFit="1" customWidth="1"/>
    <col min="1308" max="1536" width="10.8515625" style="5" customWidth="1"/>
    <col min="1537" max="1537" width="27.140625" style="5" customWidth="1"/>
    <col min="1538" max="1551" width="5.28125" style="5" bestFit="1" customWidth="1"/>
    <col min="1552" max="1552" width="5.8515625" style="5" bestFit="1" customWidth="1"/>
    <col min="1553" max="1562" width="5.28125" style="5" bestFit="1" customWidth="1"/>
    <col min="1563" max="1563" width="6.7109375" style="5" bestFit="1" customWidth="1"/>
    <col min="1564" max="1792" width="10.8515625" style="5" customWidth="1"/>
    <col min="1793" max="1793" width="27.140625" style="5" customWidth="1"/>
    <col min="1794" max="1807" width="5.28125" style="5" bestFit="1" customWidth="1"/>
    <col min="1808" max="1808" width="5.8515625" style="5" bestFit="1" customWidth="1"/>
    <col min="1809" max="1818" width="5.28125" style="5" bestFit="1" customWidth="1"/>
    <col min="1819" max="1819" width="6.7109375" style="5" bestFit="1" customWidth="1"/>
    <col min="1820" max="2048" width="10.8515625" style="5" customWidth="1"/>
    <col min="2049" max="2049" width="27.140625" style="5" customWidth="1"/>
    <col min="2050" max="2063" width="5.28125" style="5" bestFit="1" customWidth="1"/>
    <col min="2064" max="2064" width="5.8515625" style="5" bestFit="1" customWidth="1"/>
    <col min="2065" max="2074" width="5.28125" style="5" bestFit="1" customWidth="1"/>
    <col min="2075" max="2075" width="6.7109375" style="5" bestFit="1" customWidth="1"/>
    <col min="2076" max="2304" width="10.8515625" style="5" customWidth="1"/>
    <col min="2305" max="2305" width="27.140625" style="5" customWidth="1"/>
    <col min="2306" max="2319" width="5.28125" style="5" bestFit="1" customWidth="1"/>
    <col min="2320" max="2320" width="5.8515625" style="5" bestFit="1" customWidth="1"/>
    <col min="2321" max="2330" width="5.28125" style="5" bestFit="1" customWidth="1"/>
    <col min="2331" max="2331" width="6.7109375" style="5" bestFit="1" customWidth="1"/>
    <col min="2332" max="2560" width="10.8515625" style="5" customWidth="1"/>
    <col min="2561" max="2561" width="27.140625" style="5" customWidth="1"/>
    <col min="2562" max="2575" width="5.28125" style="5" bestFit="1" customWidth="1"/>
    <col min="2576" max="2576" width="5.8515625" style="5" bestFit="1" customWidth="1"/>
    <col min="2577" max="2586" width="5.28125" style="5" bestFit="1" customWidth="1"/>
    <col min="2587" max="2587" width="6.7109375" style="5" bestFit="1" customWidth="1"/>
    <col min="2588" max="2816" width="10.8515625" style="5" customWidth="1"/>
    <col min="2817" max="2817" width="27.140625" style="5" customWidth="1"/>
    <col min="2818" max="2831" width="5.28125" style="5" bestFit="1" customWidth="1"/>
    <col min="2832" max="2832" width="5.8515625" style="5" bestFit="1" customWidth="1"/>
    <col min="2833" max="2842" width="5.28125" style="5" bestFit="1" customWidth="1"/>
    <col min="2843" max="2843" width="6.7109375" style="5" bestFit="1" customWidth="1"/>
    <col min="2844" max="3072" width="10.8515625" style="5" customWidth="1"/>
    <col min="3073" max="3073" width="27.140625" style="5" customWidth="1"/>
    <col min="3074" max="3087" width="5.28125" style="5" bestFit="1" customWidth="1"/>
    <col min="3088" max="3088" width="5.8515625" style="5" bestFit="1" customWidth="1"/>
    <col min="3089" max="3098" width="5.28125" style="5" bestFit="1" customWidth="1"/>
    <col min="3099" max="3099" width="6.7109375" style="5" bestFit="1" customWidth="1"/>
    <col min="3100" max="3328" width="10.8515625" style="5" customWidth="1"/>
    <col min="3329" max="3329" width="27.140625" style="5" customWidth="1"/>
    <col min="3330" max="3343" width="5.28125" style="5" bestFit="1" customWidth="1"/>
    <col min="3344" max="3344" width="5.8515625" style="5" bestFit="1" customWidth="1"/>
    <col min="3345" max="3354" width="5.28125" style="5" bestFit="1" customWidth="1"/>
    <col min="3355" max="3355" width="6.7109375" style="5" bestFit="1" customWidth="1"/>
    <col min="3356" max="3584" width="10.8515625" style="5" customWidth="1"/>
    <col min="3585" max="3585" width="27.140625" style="5" customWidth="1"/>
    <col min="3586" max="3599" width="5.28125" style="5" bestFit="1" customWidth="1"/>
    <col min="3600" max="3600" width="5.8515625" style="5" bestFit="1" customWidth="1"/>
    <col min="3601" max="3610" width="5.28125" style="5" bestFit="1" customWidth="1"/>
    <col min="3611" max="3611" width="6.7109375" style="5" bestFit="1" customWidth="1"/>
    <col min="3612" max="3840" width="10.8515625" style="5" customWidth="1"/>
    <col min="3841" max="3841" width="27.140625" style="5" customWidth="1"/>
    <col min="3842" max="3855" width="5.28125" style="5" bestFit="1" customWidth="1"/>
    <col min="3856" max="3856" width="5.8515625" style="5" bestFit="1" customWidth="1"/>
    <col min="3857" max="3866" width="5.28125" style="5" bestFit="1" customWidth="1"/>
    <col min="3867" max="3867" width="6.7109375" style="5" bestFit="1" customWidth="1"/>
    <col min="3868" max="4096" width="10.8515625" style="5" customWidth="1"/>
    <col min="4097" max="4097" width="27.140625" style="5" customWidth="1"/>
    <col min="4098" max="4111" width="5.28125" style="5" bestFit="1" customWidth="1"/>
    <col min="4112" max="4112" width="5.8515625" style="5" bestFit="1" customWidth="1"/>
    <col min="4113" max="4122" width="5.28125" style="5" bestFit="1" customWidth="1"/>
    <col min="4123" max="4123" width="6.7109375" style="5" bestFit="1" customWidth="1"/>
    <col min="4124" max="4352" width="10.8515625" style="5" customWidth="1"/>
    <col min="4353" max="4353" width="27.140625" style="5" customWidth="1"/>
    <col min="4354" max="4367" width="5.28125" style="5" bestFit="1" customWidth="1"/>
    <col min="4368" max="4368" width="5.8515625" style="5" bestFit="1" customWidth="1"/>
    <col min="4369" max="4378" width="5.28125" style="5" bestFit="1" customWidth="1"/>
    <col min="4379" max="4379" width="6.7109375" style="5" bestFit="1" customWidth="1"/>
    <col min="4380" max="4608" width="10.8515625" style="5" customWidth="1"/>
    <col min="4609" max="4609" width="27.140625" style="5" customWidth="1"/>
    <col min="4610" max="4623" width="5.28125" style="5" bestFit="1" customWidth="1"/>
    <col min="4624" max="4624" width="5.8515625" style="5" bestFit="1" customWidth="1"/>
    <col min="4625" max="4634" width="5.28125" style="5" bestFit="1" customWidth="1"/>
    <col min="4635" max="4635" width="6.7109375" style="5" bestFit="1" customWidth="1"/>
    <col min="4636" max="4864" width="10.8515625" style="5" customWidth="1"/>
    <col min="4865" max="4865" width="27.140625" style="5" customWidth="1"/>
    <col min="4866" max="4879" width="5.28125" style="5" bestFit="1" customWidth="1"/>
    <col min="4880" max="4880" width="5.8515625" style="5" bestFit="1" customWidth="1"/>
    <col min="4881" max="4890" width="5.28125" style="5" bestFit="1" customWidth="1"/>
    <col min="4891" max="4891" width="6.7109375" style="5" bestFit="1" customWidth="1"/>
    <col min="4892" max="5120" width="10.8515625" style="5" customWidth="1"/>
    <col min="5121" max="5121" width="27.140625" style="5" customWidth="1"/>
    <col min="5122" max="5135" width="5.28125" style="5" bestFit="1" customWidth="1"/>
    <col min="5136" max="5136" width="5.8515625" style="5" bestFit="1" customWidth="1"/>
    <col min="5137" max="5146" width="5.28125" style="5" bestFit="1" customWidth="1"/>
    <col min="5147" max="5147" width="6.7109375" style="5" bestFit="1" customWidth="1"/>
    <col min="5148" max="5376" width="10.8515625" style="5" customWidth="1"/>
    <col min="5377" max="5377" width="27.140625" style="5" customWidth="1"/>
    <col min="5378" max="5391" width="5.28125" style="5" bestFit="1" customWidth="1"/>
    <col min="5392" max="5392" width="5.8515625" style="5" bestFit="1" customWidth="1"/>
    <col min="5393" max="5402" width="5.28125" style="5" bestFit="1" customWidth="1"/>
    <col min="5403" max="5403" width="6.7109375" style="5" bestFit="1" customWidth="1"/>
    <col min="5404" max="5632" width="10.8515625" style="5" customWidth="1"/>
    <col min="5633" max="5633" width="27.140625" style="5" customWidth="1"/>
    <col min="5634" max="5647" width="5.28125" style="5" bestFit="1" customWidth="1"/>
    <col min="5648" max="5648" width="5.8515625" style="5" bestFit="1" customWidth="1"/>
    <col min="5649" max="5658" width="5.28125" style="5" bestFit="1" customWidth="1"/>
    <col min="5659" max="5659" width="6.7109375" style="5" bestFit="1" customWidth="1"/>
    <col min="5660" max="5888" width="10.8515625" style="5" customWidth="1"/>
    <col min="5889" max="5889" width="27.140625" style="5" customWidth="1"/>
    <col min="5890" max="5903" width="5.28125" style="5" bestFit="1" customWidth="1"/>
    <col min="5904" max="5904" width="5.8515625" style="5" bestFit="1" customWidth="1"/>
    <col min="5905" max="5914" width="5.28125" style="5" bestFit="1" customWidth="1"/>
    <col min="5915" max="5915" width="6.7109375" style="5" bestFit="1" customWidth="1"/>
    <col min="5916" max="6144" width="10.8515625" style="5" customWidth="1"/>
    <col min="6145" max="6145" width="27.140625" style="5" customWidth="1"/>
    <col min="6146" max="6159" width="5.28125" style="5" bestFit="1" customWidth="1"/>
    <col min="6160" max="6160" width="5.8515625" style="5" bestFit="1" customWidth="1"/>
    <col min="6161" max="6170" width="5.28125" style="5" bestFit="1" customWidth="1"/>
    <col min="6171" max="6171" width="6.7109375" style="5" bestFit="1" customWidth="1"/>
    <col min="6172" max="6400" width="10.8515625" style="5" customWidth="1"/>
    <col min="6401" max="6401" width="27.140625" style="5" customWidth="1"/>
    <col min="6402" max="6415" width="5.28125" style="5" bestFit="1" customWidth="1"/>
    <col min="6416" max="6416" width="5.8515625" style="5" bestFit="1" customWidth="1"/>
    <col min="6417" max="6426" width="5.28125" style="5" bestFit="1" customWidth="1"/>
    <col min="6427" max="6427" width="6.7109375" style="5" bestFit="1" customWidth="1"/>
    <col min="6428" max="6656" width="10.8515625" style="5" customWidth="1"/>
    <col min="6657" max="6657" width="27.140625" style="5" customWidth="1"/>
    <col min="6658" max="6671" width="5.28125" style="5" bestFit="1" customWidth="1"/>
    <col min="6672" max="6672" width="5.8515625" style="5" bestFit="1" customWidth="1"/>
    <col min="6673" max="6682" width="5.28125" style="5" bestFit="1" customWidth="1"/>
    <col min="6683" max="6683" width="6.7109375" style="5" bestFit="1" customWidth="1"/>
    <col min="6684" max="6912" width="10.8515625" style="5" customWidth="1"/>
    <col min="6913" max="6913" width="27.140625" style="5" customWidth="1"/>
    <col min="6914" max="6927" width="5.28125" style="5" bestFit="1" customWidth="1"/>
    <col min="6928" max="6928" width="5.8515625" style="5" bestFit="1" customWidth="1"/>
    <col min="6929" max="6938" width="5.28125" style="5" bestFit="1" customWidth="1"/>
    <col min="6939" max="6939" width="6.7109375" style="5" bestFit="1" customWidth="1"/>
    <col min="6940" max="7168" width="10.8515625" style="5" customWidth="1"/>
    <col min="7169" max="7169" width="27.140625" style="5" customWidth="1"/>
    <col min="7170" max="7183" width="5.28125" style="5" bestFit="1" customWidth="1"/>
    <col min="7184" max="7184" width="5.8515625" style="5" bestFit="1" customWidth="1"/>
    <col min="7185" max="7194" width="5.28125" style="5" bestFit="1" customWidth="1"/>
    <col min="7195" max="7195" width="6.7109375" style="5" bestFit="1" customWidth="1"/>
    <col min="7196" max="7424" width="10.8515625" style="5" customWidth="1"/>
    <col min="7425" max="7425" width="27.140625" style="5" customWidth="1"/>
    <col min="7426" max="7439" width="5.28125" style="5" bestFit="1" customWidth="1"/>
    <col min="7440" max="7440" width="5.8515625" style="5" bestFit="1" customWidth="1"/>
    <col min="7441" max="7450" width="5.28125" style="5" bestFit="1" customWidth="1"/>
    <col min="7451" max="7451" width="6.7109375" style="5" bestFit="1" customWidth="1"/>
    <col min="7452" max="7680" width="10.8515625" style="5" customWidth="1"/>
    <col min="7681" max="7681" width="27.140625" style="5" customWidth="1"/>
    <col min="7682" max="7695" width="5.28125" style="5" bestFit="1" customWidth="1"/>
    <col min="7696" max="7696" width="5.8515625" style="5" bestFit="1" customWidth="1"/>
    <col min="7697" max="7706" width="5.28125" style="5" bestFit="1" customWidth="1"/>
    <col min="7707" max="7707" width="6.7109375" style="5" bestFit="1" customWidth="1"/>
    <col min="7708" max="7936" width="10.8515625" style="5" customWidth="1"/>
    <col min="7937" max="7937" width="27.140625" style="5" customWidth="1"/>
    <col min="7938" max="7951" width="5.28125" style="5" bestFit="1" customWidth="1"/>
    <col min="7952" max="7952" width="5.8515625" style="5" bestFit="1" customWidth="1"/>
    <col min="7953" max="7962" width="5.28125" style="5" bestFit="1" customWidth="1"/>
    <col min="7963" max="7963" width="6.7109375" style="5" bestFit="1" customWidth="1"/>
    <col min="7964" max="8192" width="10.8515625" style="5" customWidth="1"/>
    <col min="8193" max="8193" width="27.140625" style="5" customWidth="1"/>
    <col min="8194" max="8207" width="5.28125" style="5" bestFit="1" customWidth="1"/>
    <col min="8208" max="8208" width="5.8515625" style="5" bestFit="1" customWidth="1"/>
    <col min="8209" max="8218" width="5.28125" style="5" bestFit="1" customWidth="1"/>
    <col min="8219" max="8219" width="6.7109375" style="5" bestFit="1" customWidth="1"/>
    <col min="8220" max="8448" width="10.8515625" style="5" customWidth="1"/>
    <col min="8449" max="8449" width="27.140625" style="5" customWidth="1"/>
    <col min="8450" max="8463" width="5.28125" style="5" bestFit="1" customWidth="1"/>
    <col min="8464" max="8464" width="5.8515625" style="5" bestFit="1" customWidth="1"/>
    <col min="8465" max="8474" width="5.28125" style="5" bestFit="1" customWidth="1"/>
    <col min="8475" max="8475" width="6.7109375" style="5" bestFit="1" customWidth="1"/>
    <col min="8476" max="8704" width="10.8515625" style="5" customWidth="1"/>
    <col min="8705" max="8705" width="27.140625" style="5" customWidth="1"/>
    <col min="8706" max="8719" width="5.28125" style="5" bestFit="1" customWidth="1"/>
    <col min="8720" max="8720" width="5.8515625" style="5" bestFit="1" customWidth="1"/>
    <col min="8721" max="8730" width="5.28125" style="5" bestFit="1" customWidth="1"/>
    <col min="8731" max="8731" width="6.7109375" style="5" bestFit="1" customWidth="1"/>
    <col min="8732" max="8960" width="10.8515625" style="5" customWidth="1"/>
    <col min="8961" max="8961" width="27.140625" style="5" customWidth="1"/>
    <col min="8962" max="8975" width="5.28125" style="5" bestFit="1" customWidth="1"/>
    <col min="8976" max="8976" width="5.8515625" style="5" bestFit="1" customWidth="1"/>
    <col min="8977" max="8986" width="5.28125" style="5" bestFit="1" customWidth="1"/>
    <col min="8987" max="8987" width="6.7109375" style="5" bestFit="1" customWidth="1"/>
    <col min="8988" max="9216" width="10.8515625" style="5" customWidth="1"/>
    <col min="9217" max="9217" width="27.140625" style="5" customWidth="1"/>
    <col min="9218" max="9231" width="5.28125" style="5" bestFit="1" customWidth="1"/>
    <col min="9232" max="9232" width="5.8515625" style="5" bestFit="1" customWidth="1"/>
    <col min="9233" max="9242" width="5.28125" style="5" bestFit="1" customWidth="1"/>
    <col min="9243" max="9243" width="6.7109375" style="5" bestFit="1" customWidth="1"/>
    <col min="9244" max="9472" width="10.8515625" style="5" customWidth="1"/>
    <col min="9473" max="9473" width="27.140625" style="5" customWidth="1"/>
    <col min="9474" max="9487" width="5.28125" style="5" bestFit="1" customWidth="1"/>
    <col min="9488" max="9488" width="5.8515625" style="5" bestFit="1" customWidth="1"/>
    <col min="9489" max="9498" width="5.28125" style="5" bestFit="1" customWidth="1"/>
    <col min="9499" max="9499" width="6.7109375" style="5" bestFit="1" customWidth="1"/>
    <col min="9500" max="9728" width="10.8515625" style="5" customWidth="1"/>
    <col min="9729" max="9729" width="27.140625" style="5" customWidth="1"/>
    <col min="9730" max="9743" width="5.28125" style="5" bestFit="1" customWidth="1"/>
    <col min="9744" max="9744" width="5.8515625" style="5" bestFit="1" customWidth="1"/>
    <col min="9745" max="9754" width="5.28125" style="5" bestFit="1" customWidth="1"/>
    <col min="9755" max="9755" width="6.7109375" style="5" bestFit="1" customWidth="1"/>
    <col min="9756" max="9984" width="10.8515625" style="5" customWidth="1"/>
    <col min="9985" max="9985" width="27.140625" style="5" customWidth="1"/>
    <col min="9986" max="9999" width="5.28125" style="5" bestFit="1" customWidth="1"/>
    <col min="10000" max="10000" width="5.8515625" style="5" bestFit="1" customWidth="1"/>
    <col min="10001" max="10010" width="5.28125" style="5" bestFit="1" customWidth="1"/>
    <col min="10011" max="10011" width="6.7109375" style="5" bestFit="1" customWidth="1"/>
    <col min="10012" max="10240" width="10.8515625" style="5" customWidth="1"/>
    <col min="10241" max="10241" width="27.140625" style="5" customWidth="1"/>
    <col min="10242" max="10255" width="5.28125" style="5" bestFit="1" customWidth="1"/>
    <col min="10256" max="10256" width="5.8515625" style="5" bestFit="1" customWidth="1"/>
    <col min="10257" max="10266" width="5.28125" style="5" bestFit="1" customWidth="1"/>
    <col min="10267" max="10267" width="6.7109375" style="5" bestFit="1" customWidth="1"/>
    <col min="10268" max="10496" width="10.8515625" style="5" customWidth="1"/>
    <col min="10497" max="10497" width="27.140625" style="5" customWidth="1"/>
    <col min="10498" max="10511" width="5.28125" style="5" bestFit="1" customWidth="1"/>
    <col min="10512" max="10512" width="5.8515625" style="5" bestFit="1" customWidth="1"/>
    <col min="10513" max="10522" width="5.28125" style="5" bestFit="1" customWidth="1"/>
    <col min="10523" max="10523" width="6.7109375" style="5" bestFit="1" customWidth="1"/>
    <col min="10524" max="10752" width="10.8515625" style="5" customWidth="1"/>
    <col min="10753" max="10753" width="27.140625" style="5" customWidth="1"/>
    <col min="10754" max="10767" width="5.28125" style="5" bestFit="1" customWidth="1"/>
    <col min="10768" max="10768" width="5.8515625" style="5" bestFit="1" customWidth="1"/>
    <col min="10769" max="10778" width="5.28125" style="5" bestFit="1" customWidth="1"/>
    <col min="10779" max="10779" width="6.7109375" style="5" bestFit="1" customWidth="1"/>
    <col min="10780" max="11008" width="10.8515625" style="5" customWidth="1"/>
    <col min="11009" max="11009" width="27.140625" style="5" customWidth="1"/>
    <col min="11010" max="11023" width="5.28125" style="5" bestFit="1" customWidth="1"/>
    <col min="11024" max="11024" width="5.8515625" style="5" bestFit="1" customWidth="1"/>
    <col min="11025" max="11034" width="5.28125" style="5" bestFit="1" customWidth="1"/>
    <col min="11035" max="11035" width="6.7109375" style="5" bestFit="1" customWidth="1"/>
    <col min="11036" max="11264" width="10.8515625" style="5" customWidth="1"/>
    <col min="11265" max="11265" width="27.140625" style="5" customWidth="1"/>
    <col min="11266" max="11279" width="5.28125" style="5" bestFit="1" customWidth="1"/>
    <col min="11280" max="11280" width="5.8515625" style="5" bestFit="1" customWidth="1"/>
    <col min="11281" max="11290" width="5.28125" style="5" bestFit="1" customWidth="1"/>
    <col min="11291" max="11291" width="6.7109375" style="5" bestFit="1" customWidth="1"/>
    <col min="11292" max="11520" width="10.8515625" style="5" customWidth="1"/>
    <col min="11521" max="11521" width="27.140625" style="5" customWidth="1"/>
    <col min="11522" max="11535" width="5.28125" style="5" bestFit="1" customWidth="1"/>
    <col min="11536" max="11536" width="5.8515625" style="5" bestFit="1" customWidth="1"/>
    <col min="11537" max="11546" width="5.28125" style="5" bestFit="1" customWidth="1"/>
    <col min="11547" max="11547" width="6.7109375" style="5" bestFit="1" customWidth="1"/>
    <col min="11548" max="11776" width="10.8515625" style="5" customWidth="1"/>
    <col min="11777" max="11777" width="27.140625" style="5" customWidth="1"/>
    <col min="11778" max="11791" width="5.28125" style="5" bestFit="1" customWidth="1"/>
    <col min="11792" max="11792" width="5.8515625" style="5" bestFit="1" customWidth="1"/>
    <col min="11793" max="11802" width="5.28125" style="5" bestFit="1" customWidth="1"/>
    <col min="11803" max="11803" width="6.7109375" style="5" bestFit="1" customWidth="1"/>
    <col min="11804" max="12032" width="10.8515625" style="5" customWidth="1"/>
    <col min="12033" max="12033" width="27.140625" style="5" customWidth="1"/>
    <col min="12034" max="12047" width="5.28125" style="5" bestFit="1" customWidth="1"/>
    <col min="12048" max="12048" width="5.8515625" style="5" bestFit="1" customWidth="1"/>
    <col min="12049" max="12058" width="5.28125" style="5" bestFit="1" customWidth="1"/>
    <col min="12059" max="12059" width="6.7109375" style="5" bestFit="1" customWidth="1"/>
    <col min="12060" max="12288" width="10.8515625" style="5" customWidth="1"/>
    <col min="12289" max="12289" width="27.140625" style="5" customWidth="1"/>
    <col min="12290" max="12303" width="5.28125" style="5" bestFit="1" customWidth="1"/>
    <col min="12304" max="12304" width="5.8515625" style="5" bestFit="1" customWidth="1"/>
    <col min="12305" max="12314" width="5.28125" style="5" bestFit="1" customWidth="1"/>
    <col min="12315" max="12315" width="6.7109375" style="5" bestFit="1" customWidth="1"/>
    <col min="12316" max="12544" width="10.8515625" style="5" customWidth="1"/>
    <col min="12545" max="12545" width="27.140625" style="5" customWidth="1"/>
    <col min="12546" max="12559" width="5.28125" style="5" bestFit="1" customWidth="1"/>
    <col min="12560" max="12560" width="5.8515625" style="5" bestFit="1" customWidth="1"/>
    <col min="12561" max="12570" width="5.28125" style="5" bestFit="1" customWidth="1"/>
    <col min="12571" max="12571" width="6.7109375" style="5" bestFit="1" customWidth="1"/>
    <col min="12572" max="12800" width="10.8515625" style="5" customWidth="1"/>
    <col min="12801" max="12801" width="27.140625" style="5" customWidth="1"/>
    <col min="12802" max="12815" width="5.28125" style="5" bestFit="1" customWidth="1"/>
    <col min="12816" max="12816" width="5.8515625" style="5" bestFit="1" customWidth="1"/>
    <col min="12817" max="12826" width="5.28125" style="5" bestFit="1" customWidth="1"/>
    <col min="12827" max="12827" width="6.7109375" style="5" bestFit="1" customWidth="1"/>
    <col min="12828" max="13056" width="10.8515625" style="5" customWidth="1"/>
    <col min="13057" max="13057" width="27.140625" style="5" customWidth="1"/>
    <col min="13058" max="13071" width="5.28125" style="5" bestFit="1" customWidth="1"/>
    <col min="13072" max="13072" width="5.8515625" style="5" bestFit="1" customWidth="1"/>
    <col min="13073" max="13082" width="5.28125" style="5" bestFit="1" customWidth="1"/>
    <col min="13083" max="13083" width="6.7109375" style="5" bestFit="1" customWidth="1"/>
    <col min="13084" max="13312" width="10.8515625" style="5" customWidth="1"/>
    <col min="13313" max="13313" width="27.140625" style="5" customWidth="1"/>
    <col min="13314" max="13327" width="5.28125" style="5" bestFit="1" customWidth="1"/>
    <col min="13328" max="13328" width="5.8515625" style="5" bestFit="1" customWidth="1"/>
    <col min="13329" max="13338" width="5.28125" style="5" bestFit="1" customWidth="1"/>
    <col min="13339" max="13339" width="6.7109375" style="5" bestFit="1" customWidth="1"/>
    <col min="13340" max="13568" width="10.8515625" style="5" customWidth="1"/>
    <col min="13569" max="13569" width="27.140625" style="5" customWidth="1"/>
    <col min="13570" max="13583" width="5.28125" style="5" bestFit="1" customWidth="1"/>
    <col min="13584" max="13584" width="5.8515625" style="5" bestFit="1" customWidth="1"/>
    <col min="13585" max="13594" width="5.28125" style="5" bestFit="1" customWidth="1"/>
    <col min="13595" max="13595" width="6.7109375" style="5" bestFit="1" customWidth="1"/>
    <col min="13596" max="13824" width="10.8515625" style="5" customWidth="1"/>
    <col min="13825" max="13825" width="27.140625" style="5" customWidth="1"/>
    <col min="13826" max="13839" width="5.28125" style="5" bestFit="1" customWidth="1"/>
    <col min="13840" max="13840" width="5.8515625" style="5" bestFit="1" customWidth="1"/>
    <col min="13841" max="13850" width="5.28125" style="5" bestFit="1" customWidth="1"/>
    <col min="13851" max="13851" width="6.7109375" style="5" bestFit="1" customWidth="1"/>
    <col min="13852" max="14080" width="10.8515625" style="5" customWidth="1"/>
    <col min="14081" max="14081" width="27.140625" style="5" customWidth="1"/>
    <col min="14082" max="14095" width="5.28125" style="5" bestFit="1" customWidth="1"/>
    <col min="14096" max="14096" width="5.8515625" style="5" bestFit="1" customWidth="1"/>
    <col min="14097" max="14106" width="5.28125" style="5" bestFit="1" customWidth="1"/>
    <col min="14107" max="14107" width="6.7109375" style="5" bestFit="1" customWidth="1"/>
    <col min="14108" max="14336" width="10.8515625" style="5" customWidth="1"/>
    <col min="14337" max="14337" width="27.140625" style="5" customWidth="1"/>
    <col min="14338" max="14351" width="5.28125" style="5" bestFit="1" customWidth="1"/>
    <col min="14352" max="14352" width="5.8515625" style="5" bestFit="1" customWidth="1"/>
    <col min="14353" max="14362" width="5.28125" style="5" bestFit="1" customWidth="1"/>
    <col min="14363" max="14363" width="6.7109375" style="5" bestFit="1" customWidth="1"/>
    <col min="14364" max="14592" width="10.8515625" style="5" customWidth="1"/>
    <col min="14593" max="14593" width="27.140625" style="5" customWidth="1"/>
    <col min="14594" max="14607" width="5.28125" style="5" bestFit="1" customWidth="1"/>
    <col min="14608" max="14608" width="5.8515625" style="5" bestFit="1" customWidth="1"/>
    <col min="14609" max="14618" width="5.28125" style="5" bestFit="1" customWidth="1"/>
    <col min="14619" max="14619" width="6.7109375" style="5" bestFit="1" customWidth="1"/>
    <col min="14620" max="14848" width="10.8515625" style="5" customWidth="1"/>
    <col min="14849" max="14849" width="27.140625" style="5" customWidth="1"/>
    <col min="14850" max="14863" width="5.28125" style="5" bestFit="1" customWidth="1"/>
    <col min="14864" max="14864" width="5.8515625" style="5" bestFit="1" customWidth="1"/>
    <col min="14865" max="14874" width="5.28125" style="5" bestFit="1" customWidth="1"/>
    <col min="14875" max="14875" width="6.7109375" style="5" bestFit="1" customWidth="1"/>
    <col min="14876" max="15104" width="10.8515625" style="5" customWidth="1"/>
    <col min="15105" max="15105" width="27.140625" style="5" customWidth="1"/>
    <col min="15106" max="15119" width="5.28125" style="5" bestFit="1" customWidth="1"/>
    <col min="15120" max="15120" width="5.8515625" style="5" bestFit="1" customWidth="1"/>
    <col min="15121" max="15130" width="5.28125" style="5" bestFit="1" customWidth="1"/>
    <col min="15131" max="15131" width="6.7109375" style="5" bestFit="1" customWidth="1"/>
    <col min="15132" max="15360" width="10.8515625" style="5" customWidth="1"/>
    <col min="15361" max="15361" width="27.140625" style="5" customWidth="1"/>
    <col min="15362" max="15375" width="5.28125" style="5" bestFit="1" customWidth="1"/>
    <col min="15376" max="15376" width="5.8515625" style="5" bestFit="1" customWidth="1"/>
    <col min="15377" max="15386" width="5.28125" style="5" bestFit="1" customWidth="1"/>
    <col min="15387" max="15387" width="6.7109375" style="5" bestFit="1" customWidth="1"/>
    <col min="15388" max="15616" width="10.8515625" style="5" customWidth="1"/>
    <col min="15617" max="15617" width="27.140625" style="5" customWidth="1"/>
    <col min="15618" max="15631" width="5.28125" style="5" bestFit="1" customWidth="1"/>
    <col min="15632" max="15632" width="5.8515625" style="5" bestFit="1" customWidth="1"/>
    <col min="15633" max="15642" width="5.28125" style="5" bestFit="1" customWidth="1"/>
    <col min="15643" max="15643" width="6.7109375" style="5" bestFit="1" customWidth="1"/>
    <col min="15644" max="15872" width="10.8515625" style="5" customWidth="1"/>
    <col min="15873" max="15873" width="27.140625" style="5" customWidth="1"/>
    <col min="15874" max="15887" width="5.28125" style="5" bestFit="1" customWidth="1"/>
    <col min="15888" max="15888" width="5.8515625" style="5" bestFit="1" customWidth="1"/>
    <col min="15889" max="15898" width="5.28125" style="5" bestFit="1" customWidth="1"/>
    <col min="15899" max="15899" width="6.7109375" style="5" bestFit="1" customWidth="1"/>
    <col min="15900" max="16128" width="10.8515625" style="5" customWidth="1"/>
    <col min="16129" max="16129" width="27.140625" style="5" customWidth="1"/>
    <col min="16130" max="16143" width="5.28125" style="5" bestFit="1" customWidth="1"/>
    <col min="16144" max="16144" width="5.8515625" style="5" bestFit="1" customWidth="1"/>
    <col min="16145" max="16154" width="5.28125" style="5" bestFit="1" customWidth="1"/>
    <col min="16155" max="16155" width="6.7109375" style="5" bestFit="1" customWidth="1"/>
    <col min="16156" max="16384" width="10.8515625" style="5" customWidth="1"/>
  </cols>
  <sheetData>
    <row r="1" spans="1:27" s="2" customFormat="1" ht="20.1" customHeight="1">
      <c r="A1" s="1204" t="s">
        <v>1044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3" customFormat="1" ht="24" customHeight="1">
      <c r="A2" s="1337" t="s">
        <v>0</v>
      </c>
      <c r="B2" s="1337"/>
      <c r="C2" s="1337"/>
      <c r="D2" s="1337"/>
      <c r="E2" s="1337"/>
      <c r="F2" s="1337"/>
      <c r="G2" s="1337"/>
      <c r="H2" s="1337"/>
      <c r="I2" s="1337"/>
      <c r="J2" s="1337"/>
      <c r="K2" s="1337"/>
      <c r="L2" s="1337"/>
      <c r="M2" s="1337"/>
      <c r="N2" s="1337"/>
      <c r="O2" s="1337"/>
      <c r="P2" s="1337"/>
      <c r="Q2" s="1337"/>
      <c r="R2" s="1337"/>
      <c r="S2" s="1337"/>
      <c r="T2" s="1337"/>
      <c r="U2" s="1337"/>
      <c r="V2" s="1337"/>
      <c r="W2" s="1337"/>
      <c r="X2" s="1337"/>
      <c r="Y2" s="1337"/>
      <c r="Z2" s="1337"/>
      <c r="AA2" s="1337"/>
    </row>
    <row r="3" spans="1:27" s="4" customFormat="1" ht="20.1" customHeight="1">
      <c r="A3" s="1482">
        <v>44165</v>
      </c>
      <c r="B3" s="1482"/>
      <c r="C3" s="1482"/>
      <c r="D3" s="1482"/>
      <c r="E3" s="1482"/>
      <c r="F3" s="1482"/>
      <c r="G3" s="1482"/>
      <c r="H3" s="1482"/>
      <c r="I3" s="1482"/>
      <c r="J3" s="1482"/>
      <c r="K3" s="1482"/>
      <c r="L3" s="1482"/>
      <c r="M3" s="1482"/>
      <c r="N3" s="1482"/>
      <c r="O3" s="1482"/>
      <c r="P3" s="1482"/>
      <c r="Q3" s="1482"/>
      <c r="R3" s="1482"/>
      <c r="S3" s="1482"/>
      <c r="T3" s="1482"/>
      <c r="U3" s="1482"/>
      <c r="V3" s="1482"/>
      <c r="W3" s="1482"/>
      <c r="X3" s="1482"/>
      <c r="Y3" s="1482"/>
      <c r="Z3" s="1482"/>
      <c r="AA3" s="1482"/>
    </row>
    <row r="4" ht="7.5" customHeight="1"/>
    <row r="5" spans="1:27" s="7" customFormat="1" ht="7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s="7" customFormat="1" ht="95.1" customHeight="1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9" t="s">
        <v>25</v>
      </c>
      <c r="Z6" s="9" t="s">
        <v>26</v>
      </c>
      <c r="AA6" s="10" t="s">
        <v>27</v>
      </c>
    </row>
    <row r="7" spans="1:27" s="7" customFormat="1" ht="3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3"/>
    </row>
    <row r="8" spans="1:27" s="7" customFormat="1" ht="10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9" spans="1:28" s="20" customFormat="1" ht="20.1" customHeight="1">
      <c r="A9" s="16" t="s">
        <v>28</v>
      </c>
      <c r="B9" s="17">
        <v>0</v>
      </c>
      <c r="C9" s="17">
        <v>4</v>
      </c>
      <c r="D9" s="17">
        <v>3</v>
      </c>
      <c r="E9" s="17">
        <v>12</v>
      </c>
      <c r="F9" s="17">
        <v>3</v>
      </c>
      <c r="G9" s="17">
        <v>4</v>
      </c>
      <c r="H9" s="17">
        <v>4</v>
      </c>
      <c r="I9" s="17">
        <v>5</v>
      </c>
      <c r="J9" s="17">
        <v>1</v>
      </c>
      <c r="K9" s="17">
        <v>5</v>
      </c>
      <c r="L9" s="17">
        <v>10</v>
      </c>
      <c r="M9" s="17">
        <v>9</v>
      </c>
      <c r="N9" s="17">
        <v>13</v>
      </c>
      <c r="O9" s="17">
        <v>9</v>
      </c>
      <c r="P9" s="17">
        <v>71</v>
      </c>
      <c r="Q9" s="17">
        <v>3</v>
      </c>
      <c r="R9" s="17">
        <v>2</v>
      </c>
      <c r="S9" s="17">
        <v>2</v>
      </c>
      <c r="T9" s="17">
        <v>1</v>
      </c>
      <c r="U9" s="17">
        <v>14</v>
      </c>
      <c r="V9" s="17">
        <v>5</v>
      </c>
      <c r="W9" s="17">
        <v>4</v>
      </c>
      <c r="X9" s="17">
        <v>3</v>
      </c>
      <c r="Y9" s="17">
        <v>2</v>
      </c>
      <c r="Z9" s="17">
        <v>3</v>
      </c>
      <c r="AA9" s="18">
        <v>192</v>
      </c>
      <c r="AB9" s="19"/>
    </row>
    <row r="10" spans="1:28" s="20" customFormat="1" ht="20.1" customHeight="1">
      <c r="A10" s="16" t="s">
        <v>29</v>
      </c>
      <c r="B10" s="17">
        <v>0</v>
      </c>
      <c r="C10" s="17">
        <v>5</v>
      </c>
      <c r="D10" s="17">
        <v>0</v>
      </c>
      <c r="E10" s="17">
        <v>16</v>
      </c>
      <c r="F10" s="17">
        <v>1</v>
      </c>
      <c r="G10" s="17">
        <v>3</v>
      </c>
      <c r="H10" s="17">
        <v>4</v>
      </c>
      <c r="I10" s="17">
        <v>2</v>
      </c>
      <c r="J10" s="17">
        <v>0</v>
      </c>
      <c r="K10" s="17">
        <v>2</v>
      </c>
      <c r="L10" s="17">
        <v>4</v>
      </c>
      <c r="M10" s="17">
        <v>4</v>
      </c>
      <c r="N10" s="17">
        <v>9</v>
      </c>
      <c r="O10" s="17">
        <v>6</v>
      </c>
      <c r="P10" s="17">
        <v>33</v>
      </c>
      <c r="Q10" s="17">
        <v>1</v>
      </c>
      <c r="R10" s="17">
        <v>0</v>
      </c>
      <c r="S10" s="17">
        <v>1</v>
      </c>
      <c r="T10" s="17">
        <v>0</v>
      </c>
      <c r="U10" s="17">
        <v>10</v>
      </c>
      <c r="V10" s="17">
        <v>2</v>
      </c>
      <c r="W10" s="17">
        <v>2</v>
      </c>
      <c r="X10" s="17">
        <v>2</v>
      </c>
      <c r="Y10" s="17">
        <v>1</v>
      </c>
      <c r="Z10" s="17">
        <v>1</v>
      </c>
      <c r="AA10" s="18">
        <v>109</v>
      </c>
      <c r="AB10" s="19"/>
    </row>
    <row r="11" spans="1:28" s="20" customFormat="1" ht="20.1" customHeight="1">
      <c r="A11" s="16" t="s">
        <v>30</v>
      </c>
      <c r="B11" s="17">
        <v>1</v>
      </c>
      <c r="C11" s="17">
        <v>4</v>
      </c>
      <c r="D11" s="17">
        <v>2</v>
      </c>
      <c r="E11" s="17">
        <v>13</v>
      </c>
      <c r="F11" s="17">
        <v>1</v>
      </c>
      <c r="G11" s="17">
        <v>8</v>
      </c>
      <c r="H11" s="17">
        <v>1</v>
      </c>
      <c r="I11" s="17">
        <v>5</v>
      </c>
      <c r="J11" s="17">
        <v>2</v>
      </c>
      <c r="K11" s="17">
        <v>3</v>
      </c>
      <c r="L11" s="17">
        <v>1</v>
      </c>
      <c r="M11" s="17">
        <v>14</v>
      </c>
      <c r="N11" s="17">
        <v>11</v>
      </c>
      <c r="O11" s="17">
        <v>2</v>
      </c>
      <c r="P11" s="17">
        <v>21</v>
      </c>
      <c r="Q11" s="17">
        <v>1</v>
      </c>
      <c r="R11" s="17">
        <v>1</v>
      </c>
      <c r="S11" s="17">
        <v>3</v>
      </c>
      <c r="T11" s="17">
        <v>5</v>
      </c>
      <c r="U11" s="17">
        <v>10</v>
      </c>
      <c r="V11" s="17">
        <v>3</v>
      </c>
      <c r="W11" s="17">
        <v>2</v>
      </c>
      <c r="X11" s="17">
        <v>6</v>
      </c>
      <c r="Y11" s="17">
        <v>1</v>
      </c>
      <c r="Z11" s="17">
        <v>3</v>
      </c>
      <c r="AA11" s="18">
        <v>124</v>
      </c>
      <c r="AB11" s="19"/>
    </row>
    <row r="12" spans="1:28" s="20" customFormat="1" ht="20.1" customHeight="1">
      <c r="A12" s="16" t="s">
        <v>31</v>
      </c>
      <c r="B12" s="17">
        <v>1</v>
      </c>
      <c r="C12" s="17">
        <v>6</v>
      </c>
      <c r="D12" s="17">
        <v>3</v>
      </c>
      <c r="E12" s="17">
        <v>7</v>
      </c>
      <c r="F12" s="17">
        <v>3</v>
      </c>
      <c r="G12" s="17">
        <v>10</v>
      </c>
      <c r="H12" s="17">
        <v>2</v>
      </c>
      <c r="I12" s="17">
        <v>4</v>
      </c>
      <c r="J12" s="17">
        <v>1</v>
      </c>
      <c r="K12" s="17">
        <v>6</v>
      </c>
      <c r="L12" s="17">
        <v>8</v>
      </c>
      <c r="M12" s="17">
        <v>11</v>
      </c>
      <c r="N12" s="17">
        <v>12</v>
      </c>
      <c r="O12" s="17">
        <v>7</v>
      </c>
      <c r="P12" s="17">
        <v>43</v>
      </c>
      <c r="Q12" s="17">
        <v>6</v>
      </c>
      <c r="R12" s="17">
        <v>3</v>
      </c>
      <c r="S12" s="17">
        <v>2</v>
      </c>
      <c r="T12" s="17">
        <v>2</v>
      </c>
      <c r="U12" s="17">
        <v>16</v>
      </c>
      <c r="V12" s="17">
        <v>4</v>
      </c>
      <c r="W12" s="17">
        <v>8</v>
      </c>
      <c r="X12" s="17">
        <v>1</v>
      </c>
      <c r="Y12" s="17">
        <v>4</v>
      </c>
      <c r="Z12" s="17">
        <v>3</v>
      </c>
      <c r="AA12" s="18">
        <v>173</v>
      </c>
      <c r="AB12" s="19"/>
    </row>
    <row r="13" spans="1:28" s="20" customFormat="1" ht="20.1" customHeight="1">
      <c r="A13" s="16" t="s">
        <v>32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2</v>
      </c>
      <c r="M13" s="17">
        <v>8</v>
      </c>
      <c r="N13" s="17">
        <v>0</v>
      </c>
      <c r="O13" s="17">
        <v>0</v>
      </c>
      <c r="P13" s="17">
        <v>23</v>
      </c>
      <c r="Q13" s="17">
        <v>0</v>
      </c>
      <c r="R13" s="17">
        <v>0</v>
      </c>
      <c r="S13" s="17">
        <v>0</v>
      </c>
      <c r="T13" s="17">
        <v>1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8">
        <v>34</v>
      </c>
      <c r="AB13" s="19"/>
    </row>
    <row r="14" spans="1:28" s="21" customFormat="1" ht="20.1" customHeight="1">
      <c r="A14" s="16" t="s">
        <v>33</v>
      </c>
      <c r="B14" s="17">
        <v>0</v>
      </c>
      <c r="C14" s="17">
        <v>1</v>
      </c>
      <c r="D14" s="17">
        <v>0</v>
      </c>
      <c r="E14" s="17">
        <v>6</v>
      </c>
      <c r="F14" s="17">
        <v>0</v>
      </c>
      <c r="G14" s="17">
        <v>3</v>
      </c>
      <c r="H14" s="17">
        <v>3</v>
      </c>
      <c r="I14" s="17">
        <v>4</v>
      </c>
      <c r="J14" s="17">
        <v>0</v>
      </c>
      <c r="K14" s="17">
        <v>2</v>
      </c>
      <c r="L14" s="17">
        <v>3</v>
      </c>
      <c r="M14" s="17">
        <v>2</v>
      </c>
      <c r="N14" s="17">
        <v>3</v>
      </c>
      <c r="O14" s="17">
        <v>2</v>
      </c>
      <c r="P14" s="17">
        <v>49</v>
      </c>
      <c r="Q14" s="17">
        <v>0</v>
      </c>
      <c r="R14" s="17">
        <v>0</v>
      </c>
      <c r="S14" s="17">
        <v>2</v>
      </c>
      <c r="T14" s="17">
        <v>0</v>
      </c>
      <c r="U14" s="17">
        <v>9</v>
      </c>
      <c r="V14" s="17">
        <v>2</v>
      </c>
      <c r="W14" s="17">
        <v>2</v>
      </c>
      <c r="X14" s="17">
        <v>1</v>
      </c>
      <c r="Y14" s="17">
        <v>1</v>
      </c>
      <c r="Z14" s="17">
        <v>1</v>
      </c>
      <c r="AA14" s="18">
        <v>96</v>
      </c>
      <c r="AB14" s="19"/>
    </row>
    <row r="15" spans="1:28" s="21" customFormat="1" ht="20.1" customHeight="1">
      <c r="A15" s="16" t="s">
        <v>34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1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8">
        <v>1</v>
      </c>
      <c r="AB15" s="19"/>
    </row>
    <row r="16" spans="1:28" s="21" customFormat="1" ht="20.1" customHeight="1">
      <c r="A16" s="16" t="s">
        <v>35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1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8">
        <v>1</v>
      </c>
      <c r="AB16" s="19"/>
    </row>
    <row r="17" spans="1:28" s="21" customFormat="1" ht="20.1" customHeight="1">
      <c r="A17" s="16" t="s">
        <v>36</v>
      </c>
      <c r="B17" s="17">
        <v>0</v>
      </c>
      <c r="C17" s="17">
        <v>0</v>
      </c>
      <c r="D17" s="17">
        <v>2</v>
      </c>
      <c r="E17" s="17">
        <v>7</v>
      </c>
      <c r="F17" s="17">
        <v>6</v>
      </c>
      <c r="G17" s="17">
        <v>0</v>
      </c>
      <c r="H17" s="17">
        <v>1</v>
      </c>
      <c r="I17" s="17">
        <v>1</v>
      </c>
      <c r="J17" s="17">
        <v>2</v>
      </c>
      <c r="K17" s="17">
        <v>2</v>
      </c>
      <c r="L17" s="17">
        <v>0</v>
      </c>
      <c r="M17" s="17">
        <v>4</v>
      </c>
      <c r="N17" s="17">
        <v>4</v>
      </c>
      <c r="O17" s="17">
        <v>0</v>
      </c>
      <c r="P17" s="17">
        <v>19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8">
        <v>48</v>
      </c>
      <c r="AB17" s="19"/>
    </row>
    <row r="18" spans="1:28" s="21" customFormat="1" ht="20.1" customHeight="1">
      <c r="A18" s="16" t="s">
        <v>37</v>
      </c>
      <c r="B18" s="17">
        <v>0</v>
      </c>
      <c r="C18" s="17">
        <v>1</v>
      </c>
      <c r="D18" s="17">
        <v>4</v>
      </c>
      <c r="E18" s="17">
        <v>9</v>
      </c>
      <c r="F18" s="17">
        <v>3</v>
      </c>
      <c r="G18" s="17">
        <v>9</v>
      </c>
      <c r="H18" s="17">
        <v>0</v>
      </c>
      <c r="I18" s="17">
        <v>17</v>
      </c>
      <c r="J18" s="17">
        <v>1</v>
      </c>
      <c r="K18" s="17">
        <v>0</v>
      </c>
      <c r="L18" s="17">
        <v>3</v>
      </c>
      <c r="M18" s="17">
        <v>1</v>
      </c>
      <c r="N18" s="17">
        <v>2</v>
      </c>
      <c r="O18" s="17">
        <v>1</v>
      </c>
      <c r="P18" s="17">
        <v>2</v>
      </c>
      <c r="Q18" s="17">
        <v>0</v>
      </c>
      <c r="R18" s="17">
        <v>0</v>
      </c>
      <c r="S18" s="17">
        <v>2</v>
      </c>
      <c r="T18" s="17">
        <v>0</v>
      </c>
      <c r="U18" s="17">
        <v>0</v>
      </c>
      <c r="V18" s="17">
        <v>11</v>
      </c>
      <c r="W18" s="17">
        <v>0</v>
      </c>
      <c r="X18" s="17">
        <v>3</v>
      </c>
      <c r="Y18" s="17">
        <v>0</v>
      </c>
      <c r="Z18" s="17">
        <v>0</v>
      </c>
      <c r="AA18" s="18">
        <v>69</v>
      </c>
      <c r="AB18" s="19"/>
    </row>
    <row r="19" spans="1:28" s="14" customFormat="1" ht="22.5" customHeight="1">
      <c r="A19" s="22" t="s">
        <v>38</v>
      </c>
      <c r="B19" s="18">
        <v>2</v>
      </c>
      <c r="C19" s="18">
        <v>21</v>
      </c>
      <c r="D19" s="18">
        <v>14</v>
      </c>
      <c r="E19" s="18">
        <v>70</v>
      </c>
      <c r="F19" s="18">
        <v>17</v>
      </c>
      <c r="G19" s="18">
        <v>37</v>
      </c>
      <c r="H19" s="18">
        <v>15</v>
      </c>
      <c r="I19" s="18">
        <v>38</v>
      </c>
      <c r="J19" s="18">
        <v>7</v>
      </c>
      <c r="K19" s="18">
        <v>20</v>
      </c>
      <c r="L19" s="18">
        <v>31</v>
      </c>
      <c r="M19" s="18">
        <v>53</v>
      </c>
      <c r="N19" s="18">
        <v>54</v>
      </c>
      <c r="O19" s="18">
        <v>27</v>
      </c>
      <c r="P19" s="18">
        <v>263</v>
      </c>
      <c r="Q19" s="18">
        <v>11</v>
      </c>
      <c r="R19" s="18">
        <v>6</v>
      </c>
      <c r="S19" s="18">
        <v>12</v>
      </c>
      <c r="T19" s="18">
        <v>9</v>
      </c>
      <c r="U19" s="18">
        <v>59</v>
      </c>
      <c r="V19" s="18">
        <v>27</v>
      </c>
      <c r="W19" s="18">
        <v>18</v>
      </c>
      <c r="X19" s="18">
        <v>16</v>
      </c>
      <c r="Y19" s="18">
        <v>9</v>
      </c>
      <c r="Z19" s="18">
        <v>11</v>
      </c>
      <c r="AA19" s="18">
        <v>847</v>
      </c>
      <c r="AB19" s="19"/>
    </row>
    <row r="20" spans="1:28" ht="6" customHeight="1" thickBot="1">
      <c r="A20" s="23"/>
      <c r="B20" s="23" t="s">
        <v>39</v>
      </c>
      <c r="C20" s="23" t="s">
        <v>39</v>
      </c>
      <c r="D20" s="23" t="s">
        <v>39</v>
      </c>
      <c r="E20" s="23" t="s">
        <v>39</v>
      </c>
      <c r="F20" s="23" t="s">
        <v>39</v>
      </c>
      <c r="G20" s="23" t="s">
        <v>39</v>
      </c>
      <c r="H20" s="23" t="s">
        <v>39</v>
      </c>
      <c r="I20" s="23" t="s">
        <v>39</v>
      </c>
      <c r="J20" s="23" t="s">
        <v>39</v>
      </c>
      <c r="K20" s="23" t="s">
        <v>39</v>
      </c>
      <c r="L20" s="23" t="s">
        <v>39</v>
      </c>
      <c r="M20" s="23" t="s">
        <v>39</v>
      </c>
      <c r="N20" s="23" t="s">
        <v>39</v>
      </c>
      <c r="O20" s="23" t="s">
        <v>39</v>
      </c>
      <c r="P20" s="23" t="s">
        <v>39</v>
      </c>
      <c r="Q20" s="23" t="s">
        <v>39</v>
      </c>
      <c r="R20" s="23" t="s">
        <v>39</v>
      </c>
      <c r="S20" s="23" t="s">
        <v>39</v>
      </c>
      <c r="T20" s="23" t="s">
        <v>39</v>
      </c>
      <c r="U20" s="23" t="s">
        <v>39</v>
      </c>
      <c r="V20" s="23" t="s">
        <v>39</v>
      </c>
      <c r="W20" s="23" t="s">
        <v>39</v>
      </c>
      <c r="X20" s="23" t="s">
        <v>39</v>
      </c>
      <c r="Y20" s="23" t="s">
        <v>39</v>
      </c>
      <c r="Z20" s="23" t="s">
        <v>39</v>
      </c>
      <c r="AA20" s="24"/>
      <c r="AB20" s="25"/>
    </row>
    <row r="21" spans="1:28" s="28" customFormat="1" ht="12" customHeight="1">
      <c r="A21" s="26" t="s">
        <v>40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5"/>
    </row>
    <row r="22" spans="1:28" ht="13.5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27"/>
      <c r="U22" s="27"/>
      <c r="V22" s="27"/>
      <c r="W22" s="27"/>
      <c r="X22" s="27"/>
      <c r="Y22" s="27"/>
      <c r="Z22" s="27"/>
      <c r="AA22" s="31"/>
      <c r="AB22" s="25"/>
    </row>
    <row r="23" spans="1:28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32"/>
      <c r="AA23" s="33"/>
      <c r="AB23" s="25"/>
    </row>
    <row r="24" spans="1:28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32"/>
      <c r="AA24" s="33"/>
      <c r="AB24" s="25"/>
    </row>
    <row r="25" spans="1:28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32"/>
      <c r="AA25" s="33"/>
      <c r="AB25" s="25"/>
    </row>
    <row r="26" ht="15">
      <c r="Z26" s="32"/>
    </row>
    <row r="27" ht="15">
      <c r="Z27" s="32"/>
    </row>
    <row r="28" ht="15">
      <c r="Z28" s="32"/>
    </row>
    <row r="29" ht="15">
      <c r="Z29" s="32"/>
    </row>
    <row r="30" ht="15">
      <c r="Z30" s="32"/>
    </row>
    <row r="31" ht="15">
      <c r="Z31" s="32"/>
    </row>
    <row r="32" ht="15">
      <c r="Z32" s="32"/>
    </row>
    <row r="33" ht="15">
      <c r="Z33" s="32"/>
    </row>
    <row r="34" ht="15">
      <c r="Z34" s="32"/>
    </row>
    <row r="35" ht="15">
      <c r="Z35" s="34"/>
    </row>
    <row r="36" ht="15">
      <c r="Z36" s="34"/>
    </row>
    <row r="37" ht="13.5">
      <c r="Z37" s="35"/>
    </row>
  </sheetData>
  <mergeCells count="2">
    <mergeCell ref="A2:AA2"/>
    <mergeCell ref="A3:AA3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54"/>
  <sheetViews>
    <sheetView showGridLines="0" workbookViewId="0" topLeftCell="A1"/>
  </sheetViews>
  <sheetFormatPr defaultColWidth="11.421875" defaultRowHeight="15"/>
  <cols>
    <col min="1" max="1" width="27.28125" style="157" customWidth="1"/>
    <col min="2" max="2" width="16.140625" style="136" bestFit="1" customWidth="1"/>
    <col min="3" max="3" width="14.8515625" style="136" bestFit="1" customWidth="1"/>
    <col min="4" max="4" width="24.140625" style="136" customWidth="1"/>
    <col min="5" max="5" width="10.7109375" style="158" customWidth="1"/>
    <col min="6" max="8" width="10.7109375" style="136" customWidth="1"/>
    <col min="9" max="9" width="13.8515625" style="136" bestFit="1" customWidth="1"/>
    <col min="10" max="10" width="10.7109375" style="136" customWidth="1"/>
    <col min="11" max="11" width="13.8515625" style="136" bestFit="1" customWidth="1"/>
    <col min="12" max="12" width="15.57421875" style="136" bestFit="1" customWidth="1"/>
    <col min="13" max="13" width="13.8515625" style="136" bestFit="1" customWidth="1"/>
    <col min="14" max="15" width="15.57421875" style="136" bestFit="1" customWidth="1"/>
    <col min="16" max="16" width="14.57421875" style="136" customWidth="1"/>
    <col min="17" max="17" width="13.8515625" style="136" bestFit="1" customWidth="1"/>
    <col min="18" max="18" width="16.8515625" style="136" bestFit="1" customWidth="1"/>
    <col min="19" max="256" width="10.8515625" style="136" customWidth="1"/>
    <col min="257" max="257" width="23.8515625" style="136" bestFit="1" customWidth="1"/>
    <col min="258" max="258" width="16.140625" style="136" bestFit="1" customWidth="1"/>
    <col min="259" max="259" width="14.8515625" style="136" bestFit="1" customWidth="1"/>
    <col min="260" max="260" width="24.140625" style="136" customWidth="1"/>
    <col min="261" max="264" width="10.7109375" style="136" customWidth="1"/>
    <col min="265" max="265" width="13.8515625" style="136" bestFit="1" customWidth="1"/>
    <col min="266" max="266" width="10.7109375" style="136" customWidth="1"/>
    <col min="267" max="267" width="13.8515625" style="136" bestFit="1" customWidth="1"/>
    <col min="268" max="268" width="15.57421875" style="136" bestFit="1" customWidth="1"/>
    <col min="269" max="269" width="13.8515625" style="136" bestFit="1" customWidth="1"/>
    <col min="270" max="271" width="15.57421875" style="136" bestFit="1" customWidth="1"/>
    <col min="272" max="272" width="14.57421875" style="136" customWidth="1"/>
    <col min="273" max="273" width="13.8515625" style="136" bestFit="1" customWidth="1"/>
    <col min="274" max="274" width="16.8515625" style="136" bestFit="1" customWidth="1"/>
    <col min="275" max="512" width="10.8515625" style="136" customWidth="1"/>
    <col min="513" max="513" width="23.8515625" style="136" bestFit="1" customWidth="1"/>
    <col min="514" max="514" width="16.140625" style="136" bestFit="1" customWidth="1"/>
    <col min="515" max="515" width="14.8515625" style="136" bestFit="1" customWidth="1"/>
    <col min="516" max="516" width="24.140625" style="136" customWidth="1"/>
    <col min="517" max="520" width="10.7109375" style="136" customWidth="1"/>
    <col min="521" max="521" width="13.8515625" style="136" bestFit="1" customWidth="1"/>
    <col min="522" max="522" width="10.7109375" style="136" customWidth="1"/>
    <col min="523" max="523" width="13.8515625" style="136" bestFit="1" customWidth="1"/>
    <col min="524" max="524" width="15.57421875" style="136" bestFit="1" customWidth="1"/>
    <col min="525" max="525" width="13.8515625" style="136" bestFit="1" customWidth="1"/>
    <col min="526" max="527" width="15.57421875" style="136" bestFit="1" customWidth="1"/>
    <col min="528" max="528" width="14.57421875" style="136" customWidth="1"/>
    <col min="529" max="529" width="13.8515625" style="136" bestFit="1" customWidth="1"/>
    <col min="530" max="530" width="16.8515625" style="136" bestFit="1" customWidth="1"/>
    <col min="531" max="768" width="10.8515625" style="136" customWidth="1"/>
    <col min="769" max="769" width="23.8515625" style="136" bestFit="1" customWidth="1"/>
    <col min="770" max="770" width="16.140625" style="136" bestFit="1" customWidth="1"/>
    <col min="771" max="771" width="14.8515625" style="136" bestFit="1" customWidth="1"/>
    <col min="772" max="772" width="24.140625" style="136" customWidth="1"/>
    <col min="773" max="776" width="10.7109375" style="136" customWidth="1"/>
    <col min="777" max="777" width="13.8515625" style="136" bestFit="1" customWidth="1"/>
    <col min="778" max="778" width="10.7109375" style="136" customWidth="1"/>
    <col min="779" max="779" width="13.8515625" style="136" bestFit="1" customWidth="1"/>
    <col min="780" max="780" width="15.57421875" style="136" bestFit="1" customWidth="1"/>
    <col min="781" max="781" width="13.8515625" style="136" bestFit="1" customWidth="1"/>
    <col min="782" max="783" width="15.57421875" style="136" bestFit="1" customWidth="1"/>
    <col min="784" max="784" width="14.57421875" style="136" customWidth="1"/>
    <col min="785" max="785" width="13.8515625" style="136" bestFit="1" customWidth="1"/>
    <col min="786" max="786" width="16.8515625" style="136" bestFit="1" customWidth="1"/>
    <col min="787" max="1024" width="10.8515625" style="136" customWidth="1"/>
    <col min="1025" max="1025" width="23.8515625" style="136" bestFit="1" customWidth="1"/>
    <col min="1026" max="1026" width="16.140625" style="136" bestFit="1" customWidth="1"/>
    <col min="1027" max="1027" width="14.8515625" style="136" bestFit="1" customWidth="1"/>
    <col min="1028" max="1028" width="24.140625" style="136" customWidth="1"/>
    <col min="1029" max="1032" width="10.7109375" style="136" customWidth="1"/>
    <col min="1033" max="1033" width="13.8515625" style="136" bestFit="1" customWidth="1"/>
    <col min="1034" max="1034" width="10.7109375" style="136" customWidth="1"/>
    <col min="1035" max="1035" width="13.8515625" style="136" bestFit="1" customWidth="1"/>
    <col min="1036" max="1036" width="15.57421875" style="136" bestFit="1" customWidth="1"/>
    <col min="1037" max="1037" width="13.8515625" style="136" bestFit="1" customWidth="1"/>
    <col min="1038" max="1039" width="15.57421875" style="136" bestFit="1" customWidth="1"/>
    <col min="1040" max="1040" width="14.57421875" style="136" customWidth="1"/>
    <col min="1041" max="1041" width="13.8515625" style="136" bestFit="1" customWidth="1"/>
    <col min="1042" max="1042" width="16.8515625" style="136" bestFit="1" customWidth="1"/>
    <col min="1043" max="1280" width="10.8515625" style="136" customWidth="1"/>
    <col min="1281" max="1281" width="23.8515625" style="136" bestFit="1" customWidth="1"/>
    <col min="1282" max="1282" width="16.140625" style="136" bestFit="1" customWidth="1"/>
    <col min="1283" max="1283" width="14.8515625" style="136" bestFit="1" customWidth="1"/>
    <col min="1284" max="1284" width="24.140625" style="136" customWidth="1"/>
    <col min="1285" max="1288" width="10.7109375" style="136" customWidth="1"/>
    <col min="1289" max="1289" width="13.8515625" style="136" bestFit="1" customWidth="1"/>
    <col min="1290" max="1290" width="10.7109375" style="136" customWidth="1"/>
    <col min="1291" max="1291" width="13.8515625" style="136" bestFit="1" customWidth="1"/>
    <col min="1292" max="1292" width="15.57421875" style="136" bestFit="1" customWidth="1"/>
    <col min="1293" max="1293" width="13.8515625" style="136" bestFit="1" customWidth="1"/>
    <col min="1294" max="1295" width="15.57421875" style="136" bestFit="1" customWidth="1"/>
    <col min="1296" max="1296" width="14.57421875" style="136" customWidth="1"/>
    <col min="1297" max="1297" width="13.8515625" style="136" bestFit="1" customWidth="1"/>
    <col min="1298" max="1298" width="16.8515625" style="136" bestFit="1" customWidth="1"/>
    <col min="1299" max="1536" width="10.8515625" style="136" customWidth="1"/>
    <col min="1537" max="1537" width="23.8515625" style="136" bestFit="1" customWidth="1"/>
    <col min="1538" max="1538" width="16.140625" style="136" bestFit="1" customWidth="1"/>
    <col min="1539" max="1539" width="14.8515625" style="136" bestFit="1" customWidth="1"/>
    <col min="1540" max="1540" width="24.140625" style="136" customWidth="1"/>
    <col min="1541" max="1544" width="10.7109375" style="136" customWidth="1"/>
    <col min="1545" max="1545" width="13.8515625" style="136" bestFit="1" customWidth="1"/>
    <col min="1546" max="1546" width="10.7109375" style="136" customWidth="1"/>
    <col min="1547" max="1547" width="13.8515625" style="136" bestFit="1" customWidth="1"/>
    <col min="1548" max="1548" width="15.57421875" style="136" bestFit="1" customWidth="1"/>
    <col min="1549" max="1549" width="13.8515625" style="136" bestFit="1" customWidth="1"/>
    <col min="1550" max="1551" width="15.57421875" style="136" bestFit="1" customWidth="1"/>
    <col min="1552" max="1552" width="14.57421875" style="136" customWidth="1"/>
    <col min="1553" max="1553" width="13.8515625" style="136" bestFit="1" customWidth="1"/>
    <col min="1554" max="1554" width="16.8515625" style="136" bestFit="1" customWidth="1"/>
    <col min="1555" max="1792" width="10.8515625" style="136" customWidth="1"/>
    <col min="1793" max="1793" width="23.8515625" style="136" bestFit="1" customWidth="1"/>
    <col min="1794" max="1794" width="16.140625" style="136" bestFit="1" customWidth="1"/>
    <col min="1795" max="1795" width="14.8515625" style="136" bestFit="1" customWidth="1"/>
    <col min="1796" max="1796" width="24.140625" style="136" customWidth="1"/>
    <col min="1797" max="1800" width="10.7109375" style="136" customWidth="1"/>
    <col min="1801" max="1801" width="13.8515625" style="136" bestFit="1" customWidth="1"/>
    <col min="1802" max="1802" width="10.7109375" style="136" customWidth="1"/>
    <col min="1803" max="1803" width="13.8515625" style="136" bestFit="1" customWidth="1"/>
    <col min="1804" max="1804" width="15.57421875" style="136" bestFit="1" customWidth="1"/>
    <col min="1805" max="1805" width="13.8515625" style="136" bestFit="1" customWidth="1"/>
    <col min="1806" max="1807" width="15.57421875" style="136" bestFit="1" customWidth="1"/>
    <col min="1808" max="1808" width="14.57421875" style="136" customWidth="1"/>
    <col min="1809" max="1809" width="13.8515625" style="136" bestFit="1" customWidth="1"/>
    <col min="1810" max="1810" width="16.8515625" style="136" bestFit="1" customWidth="1"/>
    <col min="1811" max="2048" width="10.8515625" style="136" customWidth="1"/>
    <col min="2049" max="2049" width="23.8515625" style="136" bestFit="1" customWidth="1"/>
    <col min="2050" max="2050" width="16.140625" style="136" bestFit="1" customWidth="1"/>
    <col min="2051" max="2051" width="14.8515625" style="136" bestFit="1" customWidth="1"/>
    <col min="2052" max="2052" width="24.140625" style="136" customWidth="1"/>
    <col min="2053" max="2056" width="10.7109375" style="136" customWidth="1"/>
    <col min="2057" max="2057" width="13.8515625" style="136" bestFit="1" customWidth="1"/>
    <col min="2058" max="2058" width="10.7109375" style="136" customWidth="1"/>
    <col min="2059" max="2059" width="13.8515625" style="136" bestFit="1" customWidth="1"/>
    <col min="2060" max="2060" width="15.57421875" style="136" bestFit="1" customWidth="1"/>
    <col min="2061" max="2061" width="13.8515625" style="136" bestFit="1" customWidth="1"/>
    <col min="2062" max="2063" width="15.57421875" style="136" bestFit="1" customWidth="1"/>
    <col min="2064" max="2064" width="14.57421875" style="136" customWidth="1"/>
    <col min="2065" max="2065" width="13.8515625" style="136" bestFit="1" customWidth="1"/>
    <col min="2066" max="2066" width="16.8515625" style="136" bestFit="1" customWidth="1"/>
    <col min="2067" max="2304" width="10.8515625" style="136" customWidth="1"/>
    <col min="2305" max="2305" width="23.8515625" style="136" bestFit="1" customWidth="1"/>
    <col min="2306" max="2306" width="16.140625" style="136" bestFit="1" customWidth="1"/>
    <col min="2307" max="2307" width="14.8515625" style="136" bestFit="1" customWidth="1"/>
    <col min="2308" max="2308" width="24.140625" style="136" customWidth="1"/>
    <col min="2309" max="2312" width="10.7109375" style="136" customWidth="1"/>
    <col min="2313" max="2313" width="13.8515625" style="136" bestFit="1" customWidth="1"/>
    <col min="2314" max="2314" width="10.7109375" style="136" customWidth="1"/>
    <col min="2315" max="2315" width="13.8515625" style="136" bestFit="1" customWidth="1"/>
    <col min="2316" max="2316" width="15.57421875" style="136" bestFit="1" customWidth="1"/>
    <col min="2317" max="2317" width="13.8515625" style="136" bestFit="1" customWidth="1"/>
    <col min="2318" max="2319" width="15.57421875" style="136" bestFit="1" customWidth="1"/>
    <col min="2320" max="2320" width="14.57421875" style="136" customWidth="1"/>
    <col min="2321" max="2321" width="13.8515625" style="136" bestFit="1" customWidth="1"/>
    <col min="2322" max="2322" width="16.8515625" style="136" bestFit="1" customWidth="1"/>
    <col min="2323" max="2560" width="10.8515625" style="136" customWidth="1"/>
    <col min="2561" max="2561" width="23.8515625" style="136" bestFit="1" customWidth="1"/>
    <col min="2562" max="2562" width="16.140625" style="136" bestFit="1" customWidth="1"/>
    <col min="2563" max="2563" width="14.8515625" style="136" bestFit="1" customWidth="1"/>
    <col min="2564" max="2564" width="24.140625" style="136" customWidth="1"/>
    <col min="2565" max="2568" width="10.7109375" style="136" customWidth="1"/>
    <col min="2569" max="2569" width="13.8515625" style="136" bestFit="1" customWidth="1"/>
    <col min="2570" max="2570" width="10.7109375" style="136" customWidth="1"/>
    <col min="2571" max="2571" width="13.8515625" style="136" bestFit="1" customWidth="1"/>
    <col min="2572" max="2572" width="15.57421875" style="136" bestFit="1" customWidth="1"/>
    <col min="2573" max="2573" width="13.8515625" style="136" bestFit="1" customWidth="1"/>
    <col min="2574" max="2575" width="15.57421875" style="136" bestFit="1" customWidth="1"/>
    <col min="2576" max="2576" width="14.57421875" style="136" customWidth="1"/>
    <col min="2577" max="2577" width="13.8515625" style="136" bestFit="1" customWidth="1"/>
    <col min="2578" max="2578" width="16.8515625" style="136" bestFit="1" customWidth="1"/>
    <col min="2579" max="2816" width="10.8515625" style="136" customWidth="1"/>
    <col min="2817" max="2817" width="23.8515625" style="136" bestFit="1" customWidth="1"/>
    <col min="2818" max="2818" width="16.140625" style="136" bestFit="1" customWidth="1"/>
    <col min="2819" max="2819" width="14.8515625" style="136" bestFit="1" customWidth="1"/>
    <col min="2820" max="2820" width="24.140625" style="136" customWidth="1"/>
    <col min="2821" max="2824" width="10.7109375" style="136" customWidth="1"/>
    <col min="2825" max="2825" width="13.8515625" style="136" bestFit="1" customWidth="1"/>
    <col min="2826" max="2826" width="10.7109375" style="136" customWidth="1"/>
    <col min="2827" max="2827" width="13.8515625" style="136" bestFit="1" customWidth="1"/>
    <col min="2828" max="2828" width="15.57421875" style="136" bestFit="1" customWidth="1"/>
    <col min="2829" max="2829" width="13.8515625" style="136" bestFit="1" customWidth="1"/>
    <col min="2830" max="2831" width="15.57421875" style="136" bestFit="1" customWidth="1"/>
    <col min="2832" max="2832" width="14.57421875" style="136" customWidth="1"/>
    <col min="2833" max="2833" width="13.8515625" style="136" bestFit="1" customWidth="1"/>
    <col min="2834" max="2834" width="16.8515625" style="136" bestFit="1" customWidth="1"/>
    <col min="2835" max="3072" width="10.8515625" style="136" customWidth="1"/>
    <col min="3073" max="3073" width="23.8515625" style="136" bestFit="1" customWidth="1"/>
    <col min="3074" max="3074" width="16.140625" style="136" bestFit="1" customWidth="1"/>
    <col min="3075" max="3075" width="14.8515625" style="136" bestFit="1" customWidth="1"/>
    <col min="3076" max="3076" width="24.140625" style="136" customWidth="1"/>
    <col min="3077" max="3080" width="10.7109375" style="136" customWidth="1"/>
    <col min="3081" max="3081" width="13.8515625" style="136" bestFit="1" customWidth="1"/>
    <col min="3082" max="3082" width="10.7109375" style="136" customWidth="1"/>
    <col min="3083" max="3083" width="13.8515625" style="136" bestFit="1" customWidth="1"/>
    <col min="3084" max="3084" width="15.57421875" style="136" bestFit="1" customWidth="1"/>
    <col min="3085" max="3085" width="13.8515625" style="136" bestFit="1" customWidth="1"/>
    <col min="3086" max="3087" width="15.57421875" style="136" bestFit="1" customWidth="1"/>
    <col min="3088" max="3088" width="14.57421875" style="136" customWidth="1"/>
    <col min="3089" max="3089" width="13.8515625" style="136" bestFit="1" customWidth="1"/>
    <col min="3090" max="3090" width="16.8515625" style="136" bestFit="1" customWidth="1"/>
    <col min="3091" max="3328" width="10.8515625" style="136" customWidth="1"/>
    <col min="3329" max="3329" width="23.8515625" style="136" bestFit="1" customWidth="1"/>
    <col min="3330" max="3330" width="16.140625" style="136" bestFit="1" customWidth="1"/>
    <col min="3331" max="3331" width="14.8515625" style="136" bestFit="1" customWidth="1"/>
    <col min="3332" max="3332" width="24.140625" style="136" customWidth="1"/>
    <col min="3333" max="3336" width="10.7109375" style="136" customWidth="1"/>
    <col min="3337" max="3337" width="13.8515625" style="136" bestFit="1" customWidth="1"/>
    <col min="3338" max="3338" width="10.7109375" style="136" customWidth="1"/>
    <col min="3339" max="3339" width="13.8515625" style="136" bestFit="1" customWidth="1"/>
    <col min="3340" max="3340" width="15.57421875" style="136" bestFit="1" customWidth="1"/>
    <col min="3341" max="3341" width="13.8515625" style="136" bestFit="1" customWidth="1"/>
    <col min="3342" max="3343" width="15.57421875" style="136" bestFit="1" customWidth="1"/>
    <col min="3344" max="3344" width="14.57421875" style="136" customWidth="1"/>
    <col min="3345" max="3345" width="13.8515625" style="136" bestFit="1" customWidth="1"/>
    <col min="3346" max="3346" width="16.8515625" style="136" bestFit="1" customWidth="1"/>
    <col min="3347" max="3584" width="10.8515625" style="136" customWidth="1"/>
    <col min="3585" max="3585" width="23.8515625" style="136" bestFit="1" customWidth="1"/>
    <col min="3586" max="3586" width="16.140625" style="136" bestFit="1" customWidth="1"/>
    <col min="3587" max="3587" width="14.8515625" style="136" bestFit="1" customWidth="1"/>
    <col min="3588" max="3588" width="24.140625" style="136" customWidth="1"/>
    <col min="3589" max="3592" width="10.7109375" style="136" customWidth="1"/>
    <col min="3593" max="3593" width="13.8515625" style="136" bestFit="1" customWidth="1"/>
    <col min="3594" max="3594" width="10.7109375" style="136" customWidth="1"/>
    <col min="3595" max="3595" width="13.8515625" style="136" bestFit="1" customWidth="1"/>
    <col min="3596" max="3596" width="15.57421875" style="136" bestFit="1" customWidth="1"/>
    <col min="3597" max="3597" width="13.8515625" style="136" bestFit="1" customWidth="1"/>
    <col min="3598" max="3599" width="15.57421875" style="136" bestFit="1" customWidth="1"/>
    <col min="3600" max="3600" width="14.57421875" style="136" customWidth="1"/>
    <col min="3601" max="3601" width="13.8515625" style="136" bestFit="1" customWidth="1"/>
    <col min="3602" max="3602" width="16.8515625" style="136" bestFit="1" customWidth="1"/>
    <col min="3603" max="3840" width="10.8515625" style="136" customWidth="1"/>
    <col min="3841" max="3841" width="23.8515625" style="136" bestFit="1" customWidth="1"/>
    <col min="3842" max="3842" width="16.140625" style="136" bestFit="1" customWidth="1"/>
    <col min="3843" max="3843" width="14.8515625" style="136" bestFit="1" customWidth="1"/>
    <col min="3844" max="3844" width="24.140625" style="136" customWidth="1"/>
    <col min="3845" max="3848" width="10.7109375" style="136" customWidth="1"/>
    <col min="3849" max="3849" width="13.8515625" style="136" bestFit="1" customWidth="1"/>
    <col min="3850" max="3850" width="10.7109375" style="136" customWidth="1"/>
    <col min="3851" max="3851" width="13.8515625" style="136" bestFit="1" customWidth="1"/>
    <col min="3852" max="3852" width="15.57421875" style="136" bestFit="1" customWidth="1"/>
    <col min="3853" max="3853" width="13.8515625" style="136" bestFit="1" customWidth="1"/>
    <col min="3854" max="3855" width="15.57421875" style="136" bestFit="1" customWidth="1"/>
    <col min="3856" max="3856" width="14.57421875" style="136" customWidth="1"/>
    <col min="3857" max="3857" width="13.8515625" style="136" bestFit="1" customWidth="1"/>
    <col min="3858" max="3858" width="16.8515625" style="136" bestFit="1" customWidth="1"/>
    <col min="3859" max="4096" width="10.8515625" style="136" customWidth="1"/>
    <col min="4097" max="4097" width="23.8515625" style="136" bestFit="1" customWidth="1"/>
    <col min="4098" max="4098" width="16.140625" style="136" bestFit="1" customWidth="1"/>
    <col min="4099" max="4099" width="14.8515625" style="136" bestFit="1" customWidth="1"/>
    <col min="4100" max="4100" width="24.140625" style="136" customWidth="1"/>
    <col min="4101" max="4104" width="10.7109375" style="136" customWidth="1"/>
    <col min="4105" max="4105" width="13.8515625" style="136" bestFit="1" customWidth="1"/>
    <col min="4106" max="4106" width="10.7109375" style="136" customWidth="1"/>
    <col min="4107" max="4107" width="13.8515625" style="136" bestFit="1" customWidth="1"/>
    <col min="4108" max="4108" width="15.57421875" style="136" bestFit="1" customWidth="1"/>
    <col min="4109" max="4109" width="13.8515625" style="136" bestFit="1" customWidth="1"/>
    <col min="4110" max="4111" width="15.57421875" style="136" bestFit="1" customWidth="1"/>
    <col min="4112" max="4112" width="14.57421875" style="136" customWidth="1"/>
    <col min="4113" max="4113" width="13.8515625" style="136" bestFit="1" customWidth="1"/>
    <col min="4114" max="4114" width="16.8515625" style="136" bestFit="1" customWidth="1"/>
    <col min="4115" max="4352" width="10.8515625" style="136" customWidth="1"/>
    <col min="4353" max="4353" width="23.8515625" style="136" bestFit="1" customWidth="1"/>
    <col min="4354" max="4354" width="16.140625" style="136" bestFit="1" customWidth="1"/>
    <col min="4355" max="4355" width="14.8515625" style="136" bestFit="1" customWidth="1"/>
    <col min="4356" max="4356" width="24.140625" style="136" customWidth="1"/>
    <col min="4357" max="4360" width="10.7109375" style="136" customWidth="1"/>
    <col min="4361" max="4361" width="13.8515625" style="136" bestFit="1" customWidth="1"/>
    <col min="4362" max="4362" width="10.7109375" style="136" customWidth="1"/>
    <col min="4363" max="4363" width="13.8515625" style="136" bestFit="1" customWidth="1"/>
    <col min="4364" max="4364" width="15.57421875" style="136" bestFit="1" customWidth="1"/>
    <col min="4365" max="4365" width="13.8515625" style="136" bestFit="1" customWidth="1"/>
    <col min="4366" max="4367" width="15.57421875" style="136" bestFit="1" customWidth="1"/>
    <col min="4368" max="4368" width="14.57421875" style="136" customWidth="1"/>
    <col min="4369" max="4369" width="13.8515625" style="136" bestFit="1" customWidth="1"/>
    <col min="4370" max="4370" width="16.8515625" style="136" bestFit="1" customWidth="1"/>
    <col min="4371" max="4608" width="10.8515625" style="136" customWidth="1"/>
    <col min="4609" max="4609" width="23.8515625" style="136" bestFit="1" customWidth="1"/>
    <col min="4610" max="4610" width="16.140625" style="136" bestFit="1" customWidth="1"/>
    <col min="4611" max="4611" width="14.8515625" style="136" bestFit="1" customWidth="1"/>
    <col min="4612" max="4612" width="24.140625" style="136" customWidth="1"/>
    <col min="4613" max="4616" width="10.7109375" style="136" customWidth="1"/>
    <col min="4617" max="4617" width="13.8515625" style="136" bestFit="1" customWidth="1"/>
    <col min="4618" max="4618" width="10.7109375" style="136" customWidth="1"/>
    <col min="4619" max="4619" width="13.8515625" style="136" bestFit="1" customWidth="1"/>
    <col min="4620" max="4620" width="15.57421875" style="136" bestFit="1" customWidth="1"/>
    <col min="4621" max="4621" width="13.8515625" style="136" bestFit="1" customWidth="1"/>
    <col min="4622" max="4623" width="15.57421875" style="136" bestFit="1" customWidth="1"/>
    <col min="4624" max="4624" width="14.57421875" style="136" customWidth="1"/>
    <col min="4625" max="4625" width="13.8515625" style="136" bestFit="1" customWidth="1"/>
    <col min="4626" max="4626" width="16.8515625" style="136" bestFit="1" customWidth="1"/>
    <col min="4627" max="4864" width="10.8515625" style="136" customWidth="1"/>
    <col min="4865" max="4865" width="23.8515625" style="136" bestFit="1" customWidth="1"/>
    <col min="4866" max="4866" width="16.140625" style="136" bestFit="1" customWidth="1"/>
    <col min="4867" max="4867" width="14.8515625" style="136" bestFit="1" customWidth="1"/>
    <col min="4868" max="4868" width="24.140625" style="136" customWidth="1"/>
    <col min="4869" max="4872" width="10.7109375" style="136" customWidth="1"/>
    <col min="4873" max="4873" width="13.8515625" style="136" bestFit="1" customWidth="1"/>
    <col min="4874" max="4874" width="10.7109375" style="136" customWidth="1"/>
    <col min="4875" max="4875" width="13.8515625" style="136" bestFit="1" customWidth="1"/>
    <col min="4876" max="4876" width="15.57421875" style="136" bestFit="1" customWidth="1"/>
    <col min="4877" max="4877" width="13.8515625" style="136" bestFit="1" customWidth="1"/>
    <col min="4878" max="4879" width="15.57421875" style="136" bestFit="1" customWidth="1"/>
    <col min="4880" max="4880" width="14.57421875" style="136" customWidth="1"/>
    <col min="4881" max="4881" width="13.8515625" style="136" bestFit="1" customWidth="1"/>
    <col min="4882" max="4882" width="16.8515625" style="136" bestFit="1" customWidth="1"/>
    <col min="4883" max="5120" width="10.8515625" style="136" customWidth="1"/>
    <col min="5121" max="5121" width="23.8515625" style="136" bestFit="1" customWidth="1"/>
    <col min="5122" max="5122" width="16.140625" style="136" bestFit="1" customWidth="1"/>
    <col min="5123" max="5123" width="14.8515625" style="136" bestFit="1" customWidth="1"/>
    <col min="5124" max="5124" width="24.140625" style="136" customWidth="1"/>
    <col min="5125" max="5128" width="10.7109375" style="136" customWidth="1"/>
    <col min="5129" max="5129" width="13.8515625" style="136" bestFit="1" customWidth="1"/>
    <col min="5130" max="5130" width="10.7109375" style="136" customWidth="1"/>
    <col min="5131" max="5131" width="13.8515625" style="136" bestFit="1" customWidth="1"/>
    <col min="5132" max="5132" width="15.57421875" style="136" bestFit="1" customWidth="1"/>
    <col min="5133" max="5133" width="13.8515625" style="136" bestFit="1" customWidth="1"/>
    <col min="5134" max="5135" width="15.57421875" style="136" bestFit="1" customWidth="1"/>
    <col min="5136" max="5136" width="14.57421875" style="136" customWidth="1"/>
    <col min="5137" max="5137" width="13.8515625" style="136" bestFit="1" customWidth="1"/>
    <col min="5138" max="5138" width="16.8515625" style="136" bestFit="1" customWidth="1"/>
    <col min="5139" max="5376" width="10.8515625" style="136" customWidth="1"/>
    <col min="5377" max="5377" width="23.8515625" style="136" bestFit="1" customWidth="1"/>
    <col min="5378" max="5378" width="16.140625" style="136" bestFit="1" customWidth="1"/>
    <col min="5379" max="5379" width="14.8515625" style="136" bestFit="1" customWidth="1"/>
    <col min="5380" max="5380" width="24.140625" style="136" customWidth="1"/>
    <col min="5381" max="5384" width="10.7109375" style="136" customWidth="1"/>
    <col min="5385" max="5385" width="13.8515625" style="136" bestFit="1" customWidth="1"/>
    <col min="5386" max="5386" width="10.7109375" style="136" customWidth="1"/>
    <col min="5387" max="5387" width="13.8515625" style="136" bestFit="1" customWidth="1"/>
    <col min="5388" max="5388" width="15.57421875" style="136" bestFit="1" customWidth="1"/>
    <col min="5389" max="5389" width="13.8515625" style="136" bestFit="1" customWidth="1"/>
    <col min="5390" max="5391" width="15.57421875" style="136" bestFit="1" customWidth="1"/>
    <col min="5392" max="5392" width="14.57421875" style="136" customWidth="1"/>
    <col min="5393" max="5393" width="13.8515625" style="136" bestFit="1" customWidth="1"/>
    <col min="5394" max="5394" width="16.8515625" style="136" bestFit="1" customWidth="1"/>
    <col min="5395" max="5632" width="10.8515625" style="136" customWidth="1"/>
    <col min="5633" max="5633" width="23.8515625" style="136" bestFit="1" customWidth="1"/>
    <col min="5634" max="5634" width="16.140625" style="136" bestFit="1" customWidth="1"/>
    <col min="5635" max="5635" width="14.8515625" style="136" bestFit="1" customWidth="1"/>
    <col min="5636" max="5636" width="24.140625" style="136" customWidth="1"/>
    <col min="5637" max="5640" width="10.7109375" style="136" customWidth="1"/>
    <col min="5641" max="5641" width="13.8515625" style="136" bestFit="1" customWidth="1"/>
    <col min="5642" max="5642" width="10.7109375" style="136" customWidth="1"/>
    <col min="5643" max="5643" width="13.8515625" style="136" bestFit="1" customWidth="1"/>
    <col min="5644" max="5644" width="15.57421875" style="136" bestFit="1" customWidth="1"/>
    <col min="5645" max="5645" width="13.8515625" style="136" bestFit="1" customWidth="1"/>
    <col min="5646" max="5647" width="15.57421875" style="136" bestFit="1" customWidth="1"/>
    <col min="5648" max="5648" width="14.57421875" style="136" customWidth="1"/>
    <col min="5649" max="5649" width="13.8515625" style="136" bestFit="1" customWidth="1"/>
    <col min="5650" max="5650" width="16.8515625" style="136" bestFit="1" customWidth="1"/>
    <col min="5651" max="5888" width="10.8515625" style="136" customWidth="1"/>
    <col min="5889" max="5889" width="23.8515625" style="136" bestFit="1" customWidth="1"/>
    <col min="5890" max="5890" width="16.140625" style="136" bestFit="1" customWidth="1"/>
    <col min="5891" max="5891" width="14.8515625" style="136" bestFit="1" customWidth="1"/>
    <col min="5892" max="5892" width="24.140625" style="136" customWidth="1"/>
    <col min="5893" max="5896" width="10.7109375" style="136" customWidth="1"/>
    <col min="5897" max="5897" width="13.8515625" style="136" bestFit="1" customWidth="1"/>
    <col min="5898" max="5898" width="10.7109375" style="136" customWidth="1"/>
    <col min="5899" max="5899" width="13.8515625" style="136" bestFit="1" customWidth="1"/>
    <col min="5900" max="5900" width="15.57421875" style="136" bestFit="1" customWidth="1"/>
    <col min="5901" max="5901" width="13.8515625" style="136" bestFit="1" customWidth="1"/>
    <col min="5902" max="5903" width="15.57421875" style="136" bestFit="1" customWidth="1"/>
    <col min="5904" max="5904" width="14.57421875" style="136" customWidth="1"/>
    <col min="5905" max="5905" width="13.8515625" style="136" bestFit="1" customWidth="1"/>
    <col min="5906" max="5906" width="16.8515625" style="136" bestFit="1" customWidth="1"/>
    <col min="5907" max="6144" width="10.8515625" style="136" customWidth="1"/>
    <col min="6145" max="6145" width="23.8515625" style="136" bestFit="1" customWidth="1"/>
    <col min="6146" max="6146" width="16.140625" style="136" bestFit="1" customWidth="1"/>
    <col min="6147" max="6147" width="14.8515625" style="136" bestFit="1" customWidth="1"/>
    <col min="6148" max="6148" width="24.140625" style="136" customWidth="1"/>
    <col min="6149" max="6152" width="10.7109375" style="136" customWidth="1"/>
    <col min="6153" max="6153" width="13.8515625" style="136" bestFit="1" customWidth="1"/>
    <col min="6154" max="6154" width="10.7109375" style="136" customWidth="1"/>
    <col min="6155" max="6155" width="13.8515625" style="136" bestFit="1" customWidth="1"/>
    <col min="6156" max="6156" width="15.57421875" style="136" bestFit="1" customWidth="1"/>
    <col min="6157" max="6157" width="13.8515625" style="136" bestFit="1" customWidth="1"/>
    <col min="6158" max="6159" width="15.57421875" style="136" bestFit="1" customWidth="1"/>
    <col min="6160" max="6160" width="14.57421875" style="136" customWidth="1"/>
    <col min="6161" max="6161" width="13.8515625" style="136" bestFit="1" customWidth="1"/>
    <col min="6162" max="6162" width="16.8515625" style="136" bestFit="1" customWidth="1"/>
    <col min="6163" max="6400" width="10.8515625" style="136" customWidth="1"/>
    <col min="6401" max="6401" width="23.8515625" style="136" bestFit="1" customWidth="1"/>
    <col min="6402" max="6402" width="16.140625" style="136" bestFit="1" customWidth="1"/>
    <col min="6403" max="6403" width="14.8515625" style="136" bestFit="1" customWidth="1"/>
    <col min="6404" max="6404" width="24.140625" style="136" customWidth="1"/>
    <col min="6405" max="6408" width="10.7109375" style="136" customWidth="1"/>
    <col min="6409" max="6409" width="13.8515625" style="136" bestFit="1" customWidth="1"/>
    <col min="6410" max="6410" width="10.7109375" style="136" customWidth="1"/>
    <col min="6411" max="6411" width="13.8515625" style="136" bestFit="1" customWidth="1"/>
    <col min="6412" max="6412" width="15.57421875" style="136" bestFit="1" customWidth="1"/>
    <col min="6413" max="6413" width="13.8515625" style="136" bestFit="1" customWidth="1"/>
    <col min="6414" max="6415" width="15.57421875" style="136" bestFit="1" customWidth="1"/>
    <col min="6416" max="6416" width="14.57421875" style="136" customWidth="1"/>
    <col min="6417" max="6417" width="13.8515625" style="136" bestFit="1" customWidth="1"/>
    <col min="6418" max="6418" width="16.8515625" style="136" bestFit="1" customWidth="1"/>
    <col min="6419" max="6656" width="10.8515625" style="136" customWidth="1"/>
    <col min="6657" max="6657" width="23.8515625" style="136" bestFit="1" customWidth="1"/>
    <col min="6658" max="6658" width="16.140625" style="136" bestFit="1" customWidth="1"/>
    <col min="6659" max="6659" width="14.8515625" style="136" bestFit="1" customWidth="1"/>
    <col min="6660" max="6660" width="24.140625" style="136" customWidth="1"/>
    <col min="6661" max="6664" width="10.7109375" style="136" customWidth="1"/>
    <col min="6665" max="6665" width="13.8515625" style="136" bestFit="1" customWidth="1"/>
    <col min="6666" max="6666" width="10.7109375" style="136" customWidth="1"/>
    <col min="6667" max="6667" width="13.8515625" style="136" bestFit="1" customWidth="1"/>
    <col min="6668" max="6668" width="15.57421875" style="136" bestFit="1" customWidth="1"/>
    <col min="6669" max="6669" width="13.8515625" style="136" bestFit="1" customWidth="1"/>
    <col min="6670" max="6671" width="15.57421875" style="136" bestFit="1" customWidth="1"/>
    <col min="6672" max="6672" width="14.57421875" style="136" customWidth="1"/>
    <col min="6673" max="6673" width="13.8515625" style="136" bestFit="1" customWidth="1"/>
    <col min="6674" max="6674" width="16.8515625" style="136" bestFit="1" customWidth="1"/>
    <col min="6675" max="6912" width="10.8515625" style="136" customWidth="1"/>
    <col min="6913" max="6913" width="23.8515625" style="136" bestFit="1" customWidth="1"/>
    <col min="6914" max="6914" width="16.140625" style="136" bestFit="1" customWidth="1"/>
    <col min="6915" max="6915" width="14.8515625" style="136" bestFit="1" customWidth="1"/>
    <col min="6916" max="6916" width="24.140625" style="136" customWidth="1"/>
    <col min="6917" max="6920" width="10.7109375" style="136" customWidth="1"/>
    <col min="6921" max="6921" width="13.8515625" style="136" bestFit="1" customWidth="1"/>
    <col min="6922" max="6922" width="10.7109375" style="136" customWidth="1"/>
    <col min="6923" max="6923" width="13.8515625" style="136" bestFit="1" customWidth="1"/>
    <col min="6924" max="6924" width="15.57421875" style="136" bestFit="1" customWidth="1"/>
    <col min="6925" max="6925" width="13.8515625" style="136" bestFit="1" customWidth="1"/>
    <col min="6926" max="6927" width="15.57421875" style="136" bestFit="1" customWidth="1"/>
    <col min="6928" max="6928" width="14.57421875" style="136" customWidth="1"/>
    <col min="6929" max="6929" width="13.8515625" style="136" bestFit="1" customWidth="1"/>
    <col min="6930" max="6930" width="16.8515625" style="136" bestFit="1" customWidth="1"/>
    <col min="6931" max="7168" width="10.8515625" style="136" customWidth="1"/>
    <col min="7169" max="7169" width="23.8515625" style="136" bestFit="1" customWidth="1"/>
    <col min="7170" max="7170" width="16.140625" style="136" bestFit="1" customWidth="1"/>
    <col min="7171" max="7171" width="14.8515625" style="136" bestFit="1" customWidth="1"/>
    <col min="7172" max="7172" width="24.140625" style="136" customWidth="1"/>
    <col min="7173" max="7176" width="10.7109375" style="136" customWidth="1"/>
    <col min="7177" max="7177" width="13.8515625" style="136" bestFit="1" customWidth="1"/>
    <col min="7178" max="7178" width="10.7109375" style="136" customWidth="1"/>
    <col min="7179" max="7179" width="13.8515625" style="136" bestFit="1" customWidth="1"/>
    <col min="7180" max="7180" width="15.57421875" style="136" bestFit="1" customWidth="1"/>
    <col min="7181" max="7181" width="13.8515625" style="136" bestFit="1" customWidth="1"/>
    <col min="7182" max="7183" width="15.57421875" style="136" bestFit="1" customWidth="1"/>
    <col min="7184" max="7184" width="14.57421875" style="136" customWidth="1"/>
    <col min="7185" max="7185" width="13.8515625" style="136" bestFit="1" customWidth="1"/>
    <col min="7186" max="7186" width="16.8515625" style="136" bestFit="1" customWidth="1"/>
    <col min="7187" max="7424" width="10.8515625" style="136" customWidth="1"/>
    <col min="7425" max="7425" width="23.8515625" style="136" bestFit="1" customWidth="1"/>
    <col min="7426" max="7426" width="16.140625" style="136" bestFit="1" customWidth="1"/>
    <col min="7427" max="7427" width="14.8515625" style="136" bestFit="1" customWidth="1"/>
    <col min="7428" max="7428" width="24.140625" style="136" customWidth="1"/>
    <col min="7429" max="7432" width="10.7109375" style="136" customWidth="1"/>
    <col min="7433" max="7433" width="13.8515625" style="136" bestFit="1" customWidth="1"/>
    <col min="7434" max="7434" width="10.7109375" style="136" customWidth="1"/>
    <col min="7435" max="7435" width="13.8515625" style="136" bestFit="1" customWidth="1"/>
    <col min="7436" max="7436" width="15.57421875" style="136" bestFit="1" customWidth="1"/>
    <col min="7437" max="7437" width="13.8515625" style="136" bestFit="1" customWidth="1"/>
    <col min="7438" max="7439" width="15.57421875" style="136" bestFit="1" customWidth="1"/>
    <col min="7440" max="7440" width="14.57421875" style="136" customWidth="1"/>
    <col min="7441" max="7441" width="13.8515625" style="136" bestFit="1" customWidth="1"/>
    <col min="7442" max="7442" width="16.8515625" style="136" bestFit="1" customWidth="1"/>
    <col min="7443" max="7680" width="10.8515625" style="136" customWidth="1"/>
    <col min="7681" max="7681" width="23.8515625" style="136" bestFit="1" customWidth="1"/>
    <col min="7682" max="7682" width="16.140625" style="136" bestFit="1" customWidth="1"/>
    <col min="7683" max="7683" width="14.8515625" style="136" bestFit="1" customWidth="1"/>
    <col min="7684" max="7684" width="24.140625" style="136" customWidth="1"/>
    <col min="7685" max="7688" width="10.7109375" style="136" customWidth="1"/>
    <col min="7689" max="7689" width="13.8515625" style="136" bestFit="1" customWidth="1"/>
    <col min="7690" max="7690" width="10.7109375" style="136" customWidth="1"/>
    <col min="7691" max="7691" width="13.8515625" style="136" bestFit="1" customWidth="1"/>
    <col min="7692" max="7692" width="15.57421875" style="136" bestFit="1" customWidth="1"/>
    <col min="7693" max="7693" width="13.8515625" style="136" bestFit="1" customWidth="1"/>
    <col min="7694" max="7695" width="15.57421875" style="136" bestFit="1" customWidth="1"/>
    <col min="7696" max="7696" width="14.57421875" style="136" customWidth="1"/>
    <col min="7697" max="7697" width="13.8515625" style="136" bestFit="1" customWidth="1"/>
    <col min="7698" max="7698" width="16.8515625" style="136" bestFit="1" customWidth="1"/>
    <col min="7699" max="7936" width="10.8515625" style="136" customWidth="1"/>
    <col min="7937" max="7937" width="23.8515625" style="136" bestFit="1" customWidth="1"/>
    <col min="7938" max="7938" width="16.140625" style="136" bestFit="1" customWidth="1"/>
    <col min="7939" max="7939" width="14.8515625" style="136" bestFit="1" customWidth="1"/>
    <col min="7940" max="7940" width="24.140625" style="136" customWidth="1"/>
    <col min="7941" max="7944" width="10.7109375" style="136" customWidth="1"/>
    <col min="7945" max="7945" width="13.8515625" style="136" bestFit="1" customWidth="1"/>
    <col min="7946" max="7946" width="10.7109375" style="136" customWidth="1"/>
    <col min="7947" max="7947" width="13.8515625" style="136" bestFit="1" customWidth="1"/>
    <col min="7948" max="7948" width="15.57421875" style="136" bestFit="1" customWidth="1"/>
    <col min="7949" max="7949" width="13.8515625" style="136" bestFit="1" customWidth="1"/>
    <col min="7950" max="7951" width="15.57421875" style="136" bestFit="1" customWidth="1"/>
    <col min="7952" max="7952" width="14.57421875" style="136" customWidth="1"/>
    <col min="7953" max="7953" width="13.8515625" style="136" bestFit="1" customWidth="1"/>
    <col min="7954" max="7954" width="16.8515625" style="136" bestFit="1" customWidth="1"/>
    <col min="7955" max="8192" width="10.8515625" style="136" customWidth="1"/>
    <col min="8193" max="8193" width="23.8515625" style="136" bestFit="1" customWidth="1"/>
    <col min="8194" max="8194" width="16.140625" style="136" bestFit="1" customWidth="1"/>
    <col min="8195" max="8195" width="14.8515625" style="136" bestFit="1" customWidth="1"/>
    <col min="8196" max="8196" width="24.140625" style="136" customWidth="1"/>
    <col min="8197" max="8200" width="10.7109375" style="136" customWidth="1"/>
    <col min="8201" max="8201" width="13.8515625" style="136" bestFit="1" customWidth="1"/>
    <col min="8202" max="8202" width="10.7109375" style="136" customWidth="1"/>
    <col min="8203" max="8203" width="13.8515625" style="136" bestFit="1" customWidth="1"/>
    <col min="8204" max="8204" width="15.57421875" style="136" bestFit="1" customWidth="1"/>
    <col min="8205" max="8205" width="13.8515625" style="136" bestFit="1" customWidth="1"/>
    <col min="8206" max="8207" width="15.57421875" style="136" bestFit="1" customWidth="1"/>
    <col min="8208" max="8208" width="14.57421875" style="136" customWidth="1"/>
    <col min="8209" max="8209" width="13.8515625" style="136" bestFit="1" customWidth="1"/>
    <col min="8210" max="8210" width="16.8515625" style="136" bestFit="1" customWidth="1"/>
    <col min="8211" max="8448" width="10.8515625" style="136" customWidth="1"/>
    <col min="8449" max="8449" width="23.8515625" style="136" bestFit="1" customWidth="1"/>
    <col min="8450" max="8450" width="16.140625" style="136" bestFit="1" customWidth="1"/>
    <col min="8451" max="8451" width="14.8515625" style="136" bestFit="1" customWidth="1"/>
    <col min="8452" max="8452" width="24.140625" style="136" customWidth="1"/>
    <col min="8453" max="8456" width="10.7109375" style="136" customWidth="1"/>
    <col min="8457" max="8457" width="13.8515625" style="136" bestFit="1" customWidth="1"/>
    <col min="8458" max="8458" width="10.7109375" style="136" customWidth="1"/>
    <col min="8459" max="8459" width="13.8515625" style="136" bestFit="1" customWidth="1"/>
    <col min="8460" max="8460" width="15.57421875" style="136" bestFit="1" customWidth="1"/>
    <col min="8461" max="8461" width="13.8515625" style="136" bestFit="1" customWidth="1"/>
    <col min="8462" max="8463" width="15.57421875" style="136" bestFit="1" customWidth="1"/>
    <col min="8464" max="8464" width="14.57421875" style="136" customWidth="1"/>
    <col min="8465" max="8465" width="13.8515625" style="136" bestFit="1" customWidth="1"/>
    <col min="8466" max="8466" width="16.8515625" style="136" bestFit="1" customWidth="1"/>
    <col min="8467" max="8704" width="10.8515625" style="136" customWidth="1"/>
    <col min="8705" max="8705" width="23.8515625" style="136" bestFit="1" customWidth="1"/>
    <col min="8706" max="8706" width="16.140625" style="136" bestFit="1" customWidth="1"/>
    <col min="8707" max="8707" width="14.8515625" style="136" bestFit="1" customWidth="1"/>
    <col min="8708" max="8708" width="24.140625" style="136" customWidth="1"/>
    <col min="8709" max="8712" width="10.7109375" style="136" customWidth="1"/>
    <col min="8713" max="8713" width="13.8515625" style="136" bestFit="1" customWidth="1"/>
    <col min="8714" max="8714" width="10.7109375" style="136" customWidth="1"/>
    <col min="8715" max="8715" width="13.8515625" style="136" bestFit="1" customWidth="1"/>
    <col min="8716" max="8716" width="15.57421875" style="136" bestFit="1" customWidth="1"/>
    <col min="8717" max="8717" width="13.8515625" style="136" bestFit="1" customWidth="1"/>
    <col min="8718" max="8719" width="15.57421875" style="136" bestFit="1" customWidth="1"/>
    <col min="8720" max="8720" width="14.57421875" style="136" customWidth="1"/>
    <col min="8721" max="8721" width="13.8515625" style="136" bestFit="1" customWidth="1"/>
    <col min="8722" max="8722" width="16.8515625" style="136" bestFit="1" customWidth="1"/>
    <col min="8723" max="8960" width="10.8515625" style="136" customWidth="1"/>
    <col min="8961" max="8961" width="23.8515625" style="136" bestFit="1" customWidth="1"/>
    <col min="8962" max="8962" width="16.140625" style="136" bestFit="1" customWidth="1"/>
    <col min="8963" max="8963" width="14.8515625" style="136" bestFit="1" customWidth="1"/>
    <col min="8964" max="8964" width="24.140625" style="136" customWidth="1"/>
    <col min="8965" max="8968" width="10.7109375" style="136" customWidth="1"/>
    <col min="8969" max="8969" width="13.8515625" style="136" bestFit="1" customWidth="1"/>
    <col min="8970" max="8970" width="10.7109375" style="136" customWidth="1"/>
    <col min="8971" max="8971" width="13.8515625" style="136" bestFit="1" customWidth="1"/>
    <col min="8972" max="8972" width="15.57421875" style="136" bestFit="1" customWidth="1"/>
    <col min="8973" max="8973" width="13.8515625" style="136" bestFit="1" customWidth="1"/>
    <col min="8974" max="8975" width="15.57421875" style="136" bestFit="1" customWidth="1"/>
    <col min="8976" max="8976" width="14.57421875" style="136" customWidth="1"/>
    <col min="8977" max="8977" width="13.8515625" style="136" bestFit="1" customWidth="1"/>
    <col min="8978" max="8978" width="16.8515625" style="136" bestFit="1" customWidth="1"/>
    <col min="8979" max="9216" width="10.8515625" style="136" customWidth="1"/>
    <col min="9217" max="9217" width="23.8515625" style="136" bestFit="1" customWidth="1"/>
    <col min="9218" max="9218" width="16.140625" style="136" bestFit="1" customWidth="1"/>
    <col min="9219" max="9219" width="14.8515625" style="136" bestFit="1" customWidth="1"/>
    <col min="9220" max="9220" width="24.140625" style="136" customWidth="1"/>
    <col min="9221" max="9224" width="10.7109375" style="136" customWidth="1"/>
    <col min="9225" max="9225" width="13.8515625" style="136" bestFit="1" customWidth="1"/>
    <col min="9226" max="9226" width="10.7109375" style="136" customWidth="1"/>
    <col min="9227" max="9227" width="13.8515625" style="136" bestFit="1" customWidth="1"/>
    <col min="9228" max="9228" width="15.57421875" style="136" bestFit="1" customWidth="1"/>
    <col min="9229" max="9229" width="13.8515625" style="136" bestFit="1" customWidth="1"/>
    <col min="9230" max="9231" width="15.57421875" style="136" bestFit="1" customWidth="1"/>
    <col min="9232" max="9232" width="14.57421875" style="136" customWidth="1"/>
    <col min="9233" max="9233" width="13.8515625" style="136" bestFit="1" customWidth="1"/>
    <col min="9234" max="9234" width="16.8515625" style="136" bestFit="1" customWidth="1"/>
    <col min="9235" max="9472" width="10.8515625" style="136" customWidth="1"/>
    <col min="9473" max="9473" width="23.8515625" style="136" bestFit="1" customWidth="1"/>
    <col min="9474" max="9474" width="16.140625" style="136" bestFit="1" customWidth="1"/>
    <col min="9475" max="9475" width="14.8515625" style="136" bestFit="1" customWidth="1"/>
    <col min="9476" max="9476" width="24.140625" style="136" customWidth="1"/>
    <col min="9477" max="9480" width="10.7109375" style="136" customWidth="1"/>
    <col min="9481" max="9481" width="13.8515625" style="136" bestFit="1" customWidth="1"/>
    <col min="9482" max="9482" width="10.7109375" style="136" customWidth="1"/>
    <col min="9483" max="9483" width="13.8515625" style="136" bestFit="1" customWidth="1"/>
    <col min="9484" max="9484" width="15.57421875" style="136" bestFit="1" customWidth="1"/>
    <col min="9485" max="9485" width="13.8515625" style="136" bestFit="1" customWidth="1"/>
    <col min="9486" max="9487" width="15.57421875" style="136" bestFit="1" customWidth="1"/>
    <col min="9488" max="9488" width="14.57421875" style="136" customWidth="1"/>
    <col min="9489" max="9489" width="13.8515625" style="136" bestFit="1" customWidth="1"/>
    <col min="9490" max="9490" width="16.8515625" style="136" bestFit="1" customWidth="1"/>
    <col min="9491" max="9728" width="10.8515625" style="136" customWidth="1"/>
    <col min="9729" max="9729" width="23.8515625" style="136" bestFit="1" customWidth="1"/>
    <col min="9730" max="9730" width="16.140625" style="136" bestFit="1" customWidth="1"/>
    <col min="9731" max="9731" width="14.8515625" style="136" bestFit="1" customWidth="1"/>
    <col min="9732" max="9732" width="24.140625" style="136" customWidth="1"/>
    <col min="9733" max="9736" width="10.7109375" style="136" customWidth="1"/>
    <col min="9737" max="9737" width="13.8515625" style="136" bestFit="1" customWidth="1"/>
    <col min="9738" max="9738" width="10.7109375" style="136" customWidth="1"/>
    <col min="9739" max="9739" width="13.8515625" style="136" bestFit="1" customWidth="1"/>
    <col min="9740" max="9740" width="15.57421875" style="136" bestFit="1" customWidth="1"/>
    <col min="9741" max="9741" width="13.8515625" style="136" bestFit="1" customWidth="1"/>
    <col min="9742" max="9743" width="15.57421875" style="136" bestFit="1" customWidth="1"/>
    <col min="9744" max="9744" width="14.57421875" style="136" customWidth="1"/>
    <col min="9745" max="9745" width="13.8515625" style="136" bestFit="1" customWidth="1"/>
    <col min="9746" max="9746" width="16.8515625" style="136" bestFit="1" customWidth="1"/>
    <col min="9747" max="9984" width="10.8515625" style="136" customWidth="1"/>
    <col min="9985" max="9985" width="23.8515625" style="136" bestFit="1" customWidth="1"/>
    <col min="9986" max="9986" width="16.140625" style="136" bestFit="1" customWidth="1"/>
    <col min="9987" max="9987" width="14.8515625" style="136" bestFit="1" customWidth="1"/>
    <col min="9988" max="9988" width="24.140625" style="136" customWidth="1"/>
    <col min="9989" max="9992" width="10.7109375" style="136" customWidth="1"/>
    <col min="9993" max="9993" width="13.8515625" style="136" bestFit="1" customWidth="1"/>
    <col min="9994" max="9994" width="10.7109375" style="136" customWidth="1"/>
    <col min="9995" max="9995" width="13.8515625" style="136" bestFit="1" customWidth="1"/>
    <col min="9996" max="9996" width="15.57421875" style="136" bestFit="1" customWidth="1"/>
    <col min="9997" max="9997" width="13.8515625" style="136" bestFit="1" customWidth="1"/>
    <col min="9998" max="9999" width="15.57421875" style="136" bestFit="1" customWidth="1"/>
    <col min="10000" max="10000" width="14.57421875" style="136" customWidth="1"/>
    <col min="10001" max="10001" width="13.8515625" style="136" bestFit="1" customWidth="1"/>
    <col min="10002" max="10002" width="16.8515625" style="136" bestFit="1" customWidth="1"/>
    <col min="10003" max="10240" width="10.8515625" style="136" customWidth="1"/>
    <col min="10241" max="10241" width="23.8515625" style="136" bestFit="1" customWidth="1"/>
    <col min="10242" max="10242" width="16.140625" style="136" bestFit="1" customWidth="1"/>
    <col min="10243" max="10243" width="14.8515625" style="136" bestFit="1" customWidth="1"/>
    <col min="10244" max="10244" width="24.140625" style="136" customWidth="1"/>
    <col min="10245" max="10248" width="10.7109375" style="136" customWidth="1"/>
    <col min="10249" max="10249" width="13.8515625" style="136" bestFit="1" customWidth="1"/>
    <col min="10250" max="10250" width="10.7109375" style="136" customWidth="1"/>
    <col min="10251" max="10251" width="13.8515625" style="136" bestFit="1" customWidth="1"/>
    <col min="10252" max="10252" width="15.57421875" style="136" bestFit="1" customWidth="1"/>
    <col min="10253" max="10253" width="13.8515625" style="136" bestFit="1" customWidth="1"/>
    <col min="10254" max="10255" width="15.57421875" style="136" bestFit="1" customWidth="1"/>
    <col min="10256" max="10256" width="14.57421875" style="136" customWidth="1"/>
    <col min="10257" max="10257" width="13.8515625" style="136" bestFit="1" customWidth="1"/>
    <col min="10258" max="10258" width="16.8515625" style="136" bestFit="1" customWidth="1"/>
    <col min="10259" max="10496" width="10.8515625" style="136" customWidth="1"/>
    <col min="10497" max="10497" width="23.8515625" style="136" bestFit="1" customWidth="1"/>
    <col min="10498" max="10498" width="16.140625" style="136" bestFit="1" customWidth="1"/>
    <col min="10499" max="10499" width="14.8515625" style="136" bestFit="1" customWidth="1"/>
    <col min="10500" max="10500" width="24.140625" style="136" customWidth="1"/>
    <col min="10501" max="10504" width="10.7109375" style="136" customWidth="1"/>
    <col min="10505" max="10505" width="13.8515625" style="136" bestFit="1" customWidth="1"/>
    <col min="10506" max="10506" width="10.7109375" style="136" customWidth="1"/>
    <col min="10507" max="10507" width="13.8515625" style="136" bestFit="1" customWidth="1"/>
    <col min="10508" max="10508" width="15.57421875" style="136" bestFit="1" customWidth="1"/>
    <col min="10509" max="10509" width="13.8515625" style="136" bestFit="1" customWidth="1"/>
    <col min="10510" max="10511" width="15.57421875" style="136" bestFit="1" customWidth="1"/>
    <col min="10512" max="10512" width="14.57421875" style="136" customWidth="1"/>
    <col min="10513" max="10513" width="13.8515625" style="136" bestFit="1" customWidth="1"/>
    <col min="10514" max="10514" width="16.8515625" style="136" bestFit="1" customWidth="1"/>
    <col min="10515" max="10752" width="10.8515625" style="136" customWidth="1"/>
    <col min="10753" max="10753" width="23.8515625" style="136" bestFit="1" customWidth="1"/>
    <col min="10754" max="10754" width="16.140625" style="136" bestFit="1" customWidth="1"/>
    <col min="10755" max="10755" width="14.8515625" style="136" bestFit="1" customWidth="1"/>
    <col min="10756" max="10756" width="24.140625" style="136" customWidth="1"/>
    <col min="10757" max="10760" width="10.7109375" style="136" customWidth="1"/>
    <col min="10761" max="10761" width="13.8515625" style="136" bestFit="1" customWidth="1"/>
    <col min="10762" max="10762" width="10.7109375" style="136" customWidth="1"/>
    <col min="10763" max="10763" width="13.8515625" style="136" bestFit="1" customWidth="1"/>
    <col min="10764" max="10764" width="15.57421875" style="136" bestFit="1" customWidth="1"/>
    <col min="10765" max="10765" width="13.8515625" style="136" bestFit="1" customWidth="1"/>
    <col min="10766" max="10767" width="15.57421875" style="136" bestFit="1" customWidth="1"/>
    <col min="10768" max="10768" width="14.57421875" style="136" customWidth="1"/>
    <col min="10769" max="10769" width="13.8515625" style="136" bestFit="1" customWidth="1"/>
    <col min="10770" max="10770" width="16.8515625" style="136" bestFit="1" customWidth="1"/>
    <col min="10771" max="11008" width="10.8515625" style="136" customWidth="1"/>
    <col min="11009" max="11009" width="23.8515625" style="136" bestFit="1" customWidth="1"/>
    <col min="11010" max="11010" width="16.140625" style="136" bestFit="1" customWidth="1"/>
    <col min="11011" max="11011" width="14.8515625" style="136" bestFit="1" customWidth="1"/>
    <col min="11012" max="11012" width="24.140625" style="136" customWidth="1"/>
    <col min="11013" max="11016" width="10.7109375" style="136" customWidth="1"/>
    <col min="11017" max="11017" width="13.8515625" style="136" bestFit="1" customWidth="1"/>
    <col min="11018" max="11018" width="10.7109375" style="136" customWidth="1"/>
    <col min="11019" max="11019" width="13.8515625" style="136" bestFit="1" customWidth="1"/>
    <col min="11020" max="11020" width="15.57421875" style="136" bestFit="1" customWidth="1"/>
    <col min="11021" max="11021" width="13.8515625" style="136" bestFit="1" customWidth="1"/>
    <col min="11022" max="11023" width="15.57421875" style="136" bestFit="1" customWidth="1"/>
    <col min="11024" max="11024" width="14.57421875" style="136" customWidth="1"/>
    <col min="11025" max="11025" width="13.8515625" style="136" bestFit="1" customWidth="1"/>
    <col min="11026" max="11026" width="16.8515625" style="136" bestFit="1" customWidth="1"/>
    <col min="11027" max="11264" width="10.8515625" style="136" customWidth="1"/>
    <col min="11265" max="11265" width="23.8515625" style="136" bestFit="1" customWidth="1"/>
    <col min="11266" max="11266" width="16.140625" style="136" bestFit="1" customWidth="1"/>
    <col min="11267" max="11267" width="14.8515625" style="136" bestFit="1" customWidth="1"/>
    <col min="11268" max="11268" width="24.140625" style="136" customWidth="1"/>
    <col min="11269" max="11272" width="10.7109375" style="136" customWidth="1"/>
    <col min="11273" max="11273" width="13.8515625" style="136" bestFit="1" customWidth="1"/>
    <col min="11274" max="11274" width="10.7109375" style="136" customWidth="1"/>
    <col min="11275" max="11275" width="13.8515625" style="136" bestFit="1" customWidth="1"/>
    <col min="11276" max="11276" width="15.57421875" style="136" bestFit="1" customWidth="1"/>
    <col min="11277" max="11277" width="13.8515625" style="136" bestFit="1" customWidth="1"/>
    <col min="11278" max="11279" width="15.57421875" style="136" bestFit="1" customWidth="1"/>
    <col min="11280" max="11280" width="14.57421875" style="136" customWidth="1"/>
    <col min="11281" max="11281" width="13.8515625" style="136" bestFit="1" customWidth="1"/>
    <col min="11282" max="11282" width="16.8515625" style="136" bestFit="1" customWidth="1"/>
    <col min="11283" max="11520" width="10.8515625" style="136" customWidth="1"/>
    <col min="11521" max="11521" width="23.8515625" style="136" bestFit="1" customWidth="1"/>
    <col min="11522" max="11522" width="16.140625" style="136" bestFit="1" customWidth="1"/>
    <col min="11523" max="11523" width="14.8515625" style="136" bestFit="1" customWidth="1"/>
    <col min="11524" max="11524" width="24.140625" style="136" customWidth="1"/>
    <col min="11525" max="11528" width="10.7109375" style="136" customWidth="1"/>
    <col min="11529" max="11529" width="13.8515625" style="136" bestFit="1" customWidth="1"/>
    <col min="11530" max="11530" width="10.7109375" style="136" customWidth="1"/>
    <col min="11531" max="11531" width="13.8515625" style="136" bestFit="1" customWidth="1"/>
    <col min="11532" max="11532" width="15.57421875" style="136" bestFit="1" customWidth="1"/>
    <col min="11533" max="11533" width="13.8515625" style="136" bestFit="1" customWidth="1"/>
    <col min="11534" max="11535" width="15.57421875" style="136" bestFit="1" customWidth="1"/>
    <col min="11536" max="11536" width="14.57421875" style="136" customWidth="1"/>
    <col min="11537" max="11537" width="13.8515625" style="136" bestFit="1" customWidth="1"/>
    <col min="11538" max="11538" width="16.8515625" style="136" bestFit="1" customWidth="1"/>
    <col min="11539" max="11776" width="10.8515625" style="136" customWidth="1"/>
    <col min="11777" max="11777" width="23.8515625" style="136" bestFit="1" customWidth="1"/>
    <col min="11778" max="11778" width="16.140625" style="136" bestFit="1" customWidth="1"/>
    <col min="11779" max="11779" width="14.8515625" style="136" bestFit="1" customWidth="1"/>
    <col min="11780" max="11780" width="24.140625" style="136" customWidth="1"/>
    <col min="11781" max="11784" width="10.7109375" style="136" customWidth="1"/>
    <col min="11785" max="11785" width="13.8515625" style="136" bestFit="1" customWidth="1"/>
    <col min="11786" max="11786" width="10.7109375" style="136" customWidth="1"/>
    <col min="11787" max="11787" width="13.8515625" style="136" bestFit="1" customWidth="1"/>
    <col min="11788" max="11788" width="15.57421875" style="136" bestFit="1" customWidth="1"/>
    <col min="11789" max="11789" width="13.8515625" style="136" bestFit="1" customWidth="1"/>
    <col min="11790" max="11791" width="15.57421875" style="136" bestFit="1" customWidth="1"/>
    <col min="11792" max="11792" width="14.57421875" style="136" customWidth="1"/>
    <col min="11793" max="11793" width="13.8515625" style="136" bestFit="1" customWidth="1"/>
    <col min="11794" max="11794" width="16.8515625" style="136" bestFit="1" customWidth="1"/>
    <col min="11795" max="12032" width="10.8515625" style="136" customWidth="1"/>
    <col min="12033" max="12033" width="23.8515625" style="136" bestFit="1" customWidth="1"/>
    <col min="12034" max="12034" width="16.140625" style="136" bestFit="1" customWidth="1"/>
    <col min="12035" max="12035" width="14.8515625" style="136" bestFit="1" customWidth="1"/>
    <col min="12036" max="12036" width="24.140625" style="136" customWidth="1"/>
    <col min="12037" max="12040" width="10.7109375" style="136" customWidth="1"/>
    <col min="12041" max="12041" width="13.8515625" style="136" bestFit="1" customWidth="1"/>
    <col min="12042" max="12042" width="10.7109375" style="136" customWidth="1"/>
    <col min="12043" max="12043" width="13.8515625" style="136" bestFit="1" customWidth="1"/>
    <col min="12044" max="12044" width="15.57421875" style="136" bestFit="1" customWidth="1"/>
    <col min="12045" max="12045" width="13.8515625" style="136" bestFit="1" customWidth="1"/>
    <col min="12046" max="12047" width="15.57421875" style="136" bestFit="1" customWidth="1"/>
    <col min="12048" max="12048" width="14.57421875" style="136" customWidth="1"/>
    <col min="12049" max="12049" width="13.8515625" style="136" bestFit="1" customWidth="1"/>
    <col min="12050" max="12050" width="16.8515625" style="136" bestFit="1" customWidth="1"/>
    <col min="12051" max="12288" width="10.8515625" style="136" customWidth="1"/>
    <col min="12289" max="12289" width="23.8515625" style="136" bestFit="1" customWidth="1"/>
    <col min="12290" max="12290" width="16.140625" style="136" bestFit="1" customWidth="1"/>
    <col min="12291" max="12291" width="14.8515625" style="136" bestFit="1" customWidth="1"/>
    <col min="12292" max="12292" width="24.140625" style="136" customWidth="1"/>
    <col min="12293" max="12296" width="10.7109375" style="136" customWidth="1"/>
    <col min="12297" max="12297" width="13.8515625" style="136" bestFit="1" customWidth="1"/>
    <col min="12298" max="12298" width="10.7109375" style="136" customWidth="1"/>
    <col min="12299" max="12299" width="13.8515625" style="136" bestFit="1" customWidth="1"/>
    <col min="12300" max="12300" width="15.57421875" style="136" bestFit="1" customWidth="1"/>
    <col min="12301" max="12301" width="13.8515625" style="136" bestFit="1" customWidth="1"/>
    <col min="12302" max="12303" width="15.57421875" style="136" bestFit="1" customWidth="1"/>
    <col min="12304" max="12304" width="14.57421875" style="136" customWidth="1"/>
    <col min="12305" max="12305" width="13.8515625" style="136" bestFit="1" customWidth="1"/>
    <col min="12306" max="12306" width="16.8515625" style="136" bestFit="1" customWidth="1"/>
    <col min="12307" max="12544" width="10.8515625" style="136" customWidth="1"/>
    <col min="12545" max="12545" width="23.8515625" style="136" bestFit="1" customWidth="1"/>
    <col min="12546" max="12546" width="16.140625" style="136" bestFit="1" customWidth="1"/>
    <col min="12547" max="12547" width="14.8515625" style="136" bestFit="1" customWidth="1"/>
    <col min="12548" max="12548" width="24.140625" style="136" customWidth="1"/>
    <col min="12549" max="12552" width="10.7109375" style="136" customWidth="1"/>
    <col min="12553" max="12553" width="13.8515625" style="136" bestFit="1" customWidth="1"/>
    <col min="12554" max="12554" width="10.7109375" style="136" customWidth="1"/>
    <col min="12555" max="12555" width="13.8515625" style="136" bestFit="1" customWidth="1"/>
    <col min="12556" max="12556" width="15.57421875" style="136" bestFit="1" customWidth="1"/>
    <col min="12557" max="12557" width="13.8515625" style="136" bestFit="1" customWidth="1"/>
    <col min="12558" max="12559" width="15.57421875" style="136" bestFit="1" customWidth="1"/>
    <col min="12560" max="12560" width="14.57421875" style="136" customWidth="1"/>
    <col min="12561" max="12561" width="13.8515625" style="136" bestFit="1" customWidth="1"/>
    <col min="12562" max="12562" width="16.8515625" style="136" bestFit="1" customWidth="1"/>
    <col min="12563" max="12800" width="10.8515625" style="136" customWidth="1"/>
    <col min="12801" max="12801" width="23.8515625" style="136" bestFit="1" customWidth="1"/>
    <col min="12802" max="12802" width="16.140625" style="136" bestFit="1" customWidth="1"/>
    <col min="12803" max="12803" width="14.8515625" style="136" bestFit="1" customWidth="1"/>
    <col min="12804" max="12804" width="24.140625" style="136" customWidth="1"/>
    <col min="12805" max="12808" width="10.7109375" style="136" customWidth="1"/>
    <col min="12809" max="12809" width="13.8515625" style="136" bestFit="1" customWidth="1"/>
    <col min="12810" max="12810" width="10.7109375" style="136" customWidth="1"/>
    <col min="12811" max="12811" width="13.8515625" style="136" bestFit="1" customWidth="1"/>
    <col min="12812" max="12812" width="15.57421875" style="136" bestFit="1" customWidth="1"/>
    <col min="12813" max="12813" width="13.8515625" style="136" bestFit="1" customWidth="1"/>
    <col min="12814" max="12815" width="15.57421875" style="136" bestFit="1" customWidth="1"/>
    <col min="12816" max="12816" width="14.57421875" style="136" customWidth="1"/>
    <col min="12817" max="12817" width="13.8515625" style="136" bestFit="1" customWidth="1"/>
    <col min="12818" max="12818" width="16.8515625" style="136" bestFit="1" customWidth="1"/>
    <col min="12819" max="13056" width="10.8515625" style="136" customWidth="1"/>
    <col min="13057" max="13057" width="23.8515625" style="136" bestFit="1" customWidth="1"/>
    <col min="13058" max="13058" width="16.140625" style="136" bestFit="1" customWidth="1"/>
    <col min="13059" max="13059" width="14.8515625" style="136" bestFit="1" customWidth="1"/>
    <col min="13060" max="13060" width="24.140625" style="136" customWidth="1"/>
    <col min="13061" max="13064" width="10.7109375" style="136" customWidth="1"/>
    <col min="13065" max="13065" width="13.8515625" style="136" bestFit="1" customWidth="1"/>
    <col min="13066" max="13066" width="10.7109375" style="136" customWidth="1"/>
    <col min="13067" max="13067" width="13.8515625" style="136" bestFit="1" customWidth="1"/>
    <col min="13068" max="13068" width="15.57421875" style="136" bestFit="1" customWidth="1"/>
    <col min="13069" max="13069" width="13.8515625" style="136" bestFit="1" customWidth="1"/>
    <col min="13070" max="13071" width="15.57421875" style="136" bestFit="1" customWidth="1"/>
    <col min="13072" max="13072" width="14.57421875" style="136" customWidth="1"/>
    <col min="13073" max="13073" width="13.8515625" style="136" bestFit="1" customWidth="1"/>
    <col min="13074" max="13074" width="16.8515625" style="136" bestFit="1" customWidth="1"/>
    <col min="13075" max="13312" width="10.8515625" style="136" customWidth="1"/>
    <col min="13313" max="13313" width="23.8515625" style="136" bestFit="1" customWidth="1"/>
    <col min="13314" max="13314" width="16.140625" style="136" bestFit="1" customWidth="1"/>
    <col min="13315" max="13315" width="14.8515625" style="136" bestFit="1" customWidth="1"/>
    <col min="13316" max="13316" width="24.140625" style="136" customWidth="1"/>
    <col min="13317" max="13320" width="10.7109375" style="136" customWidth="1"/>
    <col min="13321" max="13321" width="13.8515625" style="136" bestFit="1" customWidth="1"/>
    <col min="13322" max="13322" width="10.7109375" style="136" customWidth="1"/>
    <col min="13323" max="13323" width="13.8515625" style="136" bestFit="1" customWidth="1"/>
    <col min="13324" max="13324" width="15.57421875" style="136" bestFit="1" customWidth="1"/>
    <col min="13325" max="13325" width="13.8515625" style="136" bestFit="1" customWidth="1"/>
    <col min="13326" max="13327" width="15.57421875" style="136" bestFit="1" customWidth="1"/>
    <col min="13328" max="13328" width="14.57421875" style="136" customWidth="1"/>
    <col min="13329" max="13329" width="13.8515625" style="136" bestFit="1" customWidth="1"/>
    <col min="13330" max="13330" width="16.8515625" style="136" bestFit="1" customWidth="1"/>
    <col min="13331" max="13568" width="10.8515625" style="136" customWidth="1"/>
    <col min="13569" max="13569" width="23.8515625" style="136" bestFit="1" customWidth="1"/>
    <col min="13570" max="13570" width="16.140625" style="136" bestFit="1" customWidth="1"/>
    <col min="13571" max="13571" width="14.8515625" style="136" bestFit="1" customWidth="1"/>
    <col min="13572" max="13572" width="24.140625" style="136" customWidth="1"/>
    <col min="13573" max="13576" width="10.7109375" style="136" customWidth="1"/>
    <col min="13577" max="13577" width="13.8515625" style="136" bestFit="1" customWidth="1"/>
    <col min="13578" max="13578" width="10.7109375" style="136" customWidth="1"/>
    <col min="13579" max="13579" width="13.8515625" style="136" bestFit="1" customWidth="1"/>
    <col min="13580" max="13580" width="15.57421875" style="136" bestFit="1" customWidth="1"/>
    <col min="13581" max="13581" width="13.8515625" style="136" bestFit="1" customWidth="1"/>
    <col min="13582" max="13583" width="15.57421875" style="136" bestFit="1" customWidth="1"/>
    <col min="13584" max="13584" width="14.57421875" style="136" customWidth="1"/>
    <col min="13585" max="13585" width="13.8515625" style="136" bestFit="1" customWidth="1"/>
    <col min="13586" max="13586" width="16.8515625" style="136" bestFit="1" customWidth="1"/>
    <col min="13587" max="13824" width="10.8515625" style="136" customWidth="1"/>
    <col min="13825" max="13825" width="23.8515625" style="136" bestFit="1" customWidth="1"/>
    <col min="13826" max="13826" width="16.140625" style="136" bestFit="1" customWidth="1"/>
    <col min="13827" max="13827" width="14.8515625" style="136" bestFit="1" customWidth="1"/>
    <col min="13828" max="13828" width="24.140625" style="136" customWidth="1"/>
    <col min="13829" max="13832" width="10.7109375" style="136" customWidth="1"/>
    <col min="13833" max="13833" width="13.8515625" style="136" bestFit="1" customWidth="1"/>
    <col min="13834" max="13834" width="10.7109375" style="136" customWidth="1"/>
    <col min="13835" max="13835" width="13.8515625" style="136" bestFit="1" customWidth="1"/>
    <col min="13836" max="13836" width="15.57421875" style="136" bestFit="1" customWidth="1"/>
    <col min="13837" max="13837" width="13.8515625" style="136" bestFit="1" customWidth="1"/>
    <col min="13838" max="13839" width="15.57421875" style="136" bestFit="1" customWidth="1"/>
    <col min="13840" max="13840" width="14.57421875" style="136" customWidth="1"/>
    <col min="13841" max="13841" width="13.8515625" style="136" bestFit="1" customWidth="1"/>
    <col min="13842" max="13842" width="16.8515625" style="136" bestFit="1" customWidth="1"/>
    <col min="13843" max="14080" width="10.8515625" style="136" customWidth="1"/>
    <col min="14081" max="14081" width="23.8515625" style="136" bestFit="1" customWidth="1"/>
    <col min="14082" max="14082" width="16.140625" style="136" bestFit="1" customWidth="1"/>
    <col min="14083" max="14083" width="14.8515625" style="136" bestFit="1" customWidth="1"/>
    <col min="14084" max="14084" width="24.140625" style="136" customWidth="1"/>
    <col min="14085" max="14088" width="10.7109375" style="136" customWidth="1"/>
    <col min="14089" max="14089" width="13.8515625" style="136" bestFit="1" customWidth="1"/>
    <col min="14090" max="14090" width="10.7109375" style="136" customWidth="1"/>
    <col min="14091" max="14091" width="13.8515625" style="136" bestFit="1" customWidth="1"/>
    <col min="14092" max="14092" width="15.57421875" style="136" bestFit="1" customWidth="1"/>
    <col min="14093" max="14093" width="13.8515625" style="136" bestFit="1" customWidth="1"/>
    <col min="14094" max="14095" width="15.57421875" style="136" bestFit="1" customWidth="1"/>
    <col min="14096" max="14096" width="14.57421875" style="136" customWidth="1"/>
    <col min="14097" max="14097" width="13.8515625" style="136" bestFit="1" customWidth="1"/>
    <col min="14098" max="14098" width="16.8515625" style="136" bestFit="1" customWidth="1"/>
    <col min="14099" max="14336" width="10.8515625" style="136" customWidth="1"/>
    <col min="14337" max="14337" width="23.8515625" style="136" bestFit="1" customWidth="1"/>
    <col min="14338" max="14338" width="16.140625" style="136" bestFit="1" customWidth="1"/>
    <col min="14339" max="14339" width="14.8515625" style="136" bestFit="1" customWidth="1"/>
    <col min="14340" max="14340" width="24.140625" style="136" customWidth="1"/>
    <col min="14341" max="14344" width="10.7109375" style="136" customWidth="1"/>
    <col min="14345" max="14345" width="13.8515625" style="136" bestFit="1" customWidth="1"/>
    <col min="14346" max="14346" width="10.7109375" style="136" customWidth="1"/>
    <col min="14347" max="14347" width="13.8515625" style="136" bestFit="1" customWidth="1"/>
    <col min="14348" max="14348" width="15.57421875" style="136" bestFit="1" customWidth="1"/>
    <col min="14349" max="14349" width="13.8515625" style="136" bestFit="1" customWidth="1"/>
    <col min="14350" max="14351" width="15.57421875" style="136" bestFit="1" customWidth="1"/>
    <col min="14352" max="14352" width="14.57421875" style="136" customWidth="1"/>
    <col min="14353" max="14353" width="13.8515625" style="136" bestFit="1" customWidth="1"/>
    <col min="14354" max="14354" width="16.8515625" style="136" bestFit="1" customWidth="1"/>
    <col min="14355" max="14592" width="10.8515625" style="136" customWidth="1"/>
    <col min="14593" max="14593" width="23.8515625" style="136" bestFit="1" customWidth="1"/>
    <col min="14594" max="14594" width="16.140625" style="136" bestFit="1" customWidth="1"/>
    <col min="14595" max="14595" width="14.8515625" style="136" bestFit="1" customWidth="1"/>
    <col min="14596" max="14596" width="24.140625" style="136" customWidth="1"/>
    <col min="14597" max="14600" width="10.7109375" style="136" customWidth="1"/>
    <col min="14601" max="14601" width="13.8515625" style="136" bestFit="1" customWidth="1"/>
    <col min="14602" max="14602" width="10.7109375" style="136" customWidth="1"/>
    <col min="14603" max="14603" width="13.8515625" style="136" bestFit="1" customWidth="1"/>
    <col min="14604" max="14604" width="15.57421875" style="136" bestFit="1" customWidth="1"/>
    <col min="14605" max="14605" width="13.8515625" style="136" bestFit="1" customWidth="1"/>
    <col min="14606" max="14607" width="15.57421875" style="136" bestFit="1" customWidth="1"/>
    <col min="14608" max="14608" width="14.57421875" style="136" customWidth="1"/>
    <col min="14609" max="14609" width="13.8515625" style="136" bestFit="1" customWidth="1"/>
    <col min="14610" max="14610" width="16.8515625" style="136" bestFit="1" customWidth="1"/>
    <col min="14611" max="14848" width="10.8515625" style="136" customWidth="1"/>
    <col min="14849" max="14849" width="23.8515625" style="136" bestFit="1" customWidth="1"/>
    <col min="14850" max="14850" width="16.140625" style="136" bestFit="1" customWidth="1"/>
    <col min="14851" max="14851" width="14.8515625" style="136" bestFit="1" customWidth="1"/>
    <col min="14852" max="14852" width="24.140625" style="136" customWidth="1"/>
    <col min="14853" max="14856" width="10.7109375" style="136" customWidth="1"/>
    <col min="14857" max="14857" width="13.8515625" style="136" bestFit="1" customWidth="1"/>
    <col min="14858" max="14858" width="10.7109375" style="136" customWidth="1"/>
    <col min="14859" max="14859" width="13.8515625" style="136" bestFit="1" customWidth="1"/>
    <col min="14860" max="14860" width="15.57421875" style="136" bestFit="1" customWidth="1"/>
    <col min="14861" max="14861" width="13.8515625" style="136" bestFit="1" customWidth="1"/>
    <col min="14862" max="14863" width="15.57421875" style="136" bestFit="1" customWidth="1"/>
    <col min="14864" max="14864" width="14.57421875" style="136" customWidth="1"/>
    <col min="14865" max="14865" width="13.8515625" style="136" bestFit="1" customWidth="1"/>
    <col min="14866" max="14866" width="16.8515625" style="136" bestFit="1" customWidth="1"/>
    <col min="14867" max="15104" width="10.8515625" style="136" customWidth="1"/>
    <col min="15105" max="15105" width="23.8515625" style="136" bestFit="1" customWidth="1"/>
    <col min="15106" max="15106" width="16.140625" style="136" bestFit="1" customWidth="1"/>
    <col min="15107" max="15107" width="14.8515625" style="136" bestFit="1" customWidth="1"/>
    <col min="15108" max="15108" width="24.140625" style="136" customWidth="1"/>
    <col min="15109" max="15112" width="10.7109375" style="136" customWidth="1"/>
    <col min="15113" max="15113" width="13.8515625" style="136" bestFit="1" customWidth="1"/>
    <col min="15114" max="15114" width="10.7109375" style="136" customWidth="1"/>
    <col min="15115" max="15115" width="13.8515625" style="136" bestFit="1" customWidth="1"/>
    <col min="15116" max="15116" width="15.57421875" style="136" bestFit="1" customWidth="1"/>
    <col min="15117" max="15117" width="13.8515625" style="136" bestFit="1" customWidth="1"/>
    <col min="15118" max="15119" width="15.57421875" style="136" bestFit="1" customWidth="1"/>
    <col min="15120" max="15120" width="14.57421875" style="136" customWidth="1"/>
    <col min="15121" max="15121" width="13.8515625" style="136" bestFit="1" customWidth="1"/>
    <col min="15122" max="15122" width="16.8515625" style="136" bestFit="1" customWidth="1"/>
    <col min="15123" max="15360" width="10.8515625" style="136" customWidth="1"/>
    <col min="15361" max="15361" width="23.8515625" style="136" bestFit="1" customWidth="1"/>
    <col min="15362" max="15362" width="16.140625" style="136" bestFit="1" customWidth="1"/>
    <col min="15363" max="15363" width="14.8515625" style="136" bestFit="1" customWidth="1"/>
    <col min="15364" max="15364" width="24.140625" style="136" customWidth="1"/>
    <col min="15365" max="15368" width="10.7109375" style="136" customWidth="1"/>
    <col min="15369" max="15369" width="13.8515625" style="136" bestFit="1" customWidth="1"/>
    <col min="15370" max="15370" width="10.7109375" style="136" customWidth="1"/>
    <col min="15371" max="15371" width="13.8515625" style="136" bestFit="1" customWidth="1"/>
    <col min="15372" max="15372" width="15.57421875" style="136" bestFit="1" customWidth="1"/>
    <col min="15373" max="15373" width="13.8515625" style="136" bestFit="1" customWidth="1"/>
    <col min="15374" max="15375" width="15.57421875" style="136" bestFit="1" customWidth="1"/>
    <col min="15376" max="15376" width="14.57421875" style="136" customWidth="1"/>
    <col min="15377" max="15377" width="13.8515625" style="136" bestFit="1" customWidth="1"/>
    <col min="15378" max="15378" width="16.8515625" style="136" bestFit="1" customWidth="1"/>
    <col min="15379" max="15616" width="10.8515625" style="136" customWidth="1"/>
    <col min="15617" max="15617" width="23.8515625" style="136" bestFit="1" customWidth="1"/>
    <col min="15618" max="15618" width="16.140625" style="136" bestFit="1" customWidth="1"/>
    <col min="15619" max="15619" width="14.8515625" style="136" bestFit="1" customWidth="1"/>
    <col min="15620" max="15620" width="24.140625" style="136" customWidth="1"/>
    <col min="15621" max="15624" width="10.7109375" style="136" customWidth="1"/>
    <col min="15625" max="15625" width="13.8515625" style="136" bestFit="1" customWidth="1"/>
    <col min="15626" max="15626" width="10.7109375" style="136" customWidth="1"/>
    <col min="15627" max="15627" width="13.8515625" style="136" bestFit="1" customWidth="1"/>
    <col min="15628" max="15628" width="15.57421875" style="136" bestFit="1" customWidth="1"/>
    <col min="15629" max="15629" width="13.8515625" style="136" bestFit="1" customWidth="1"/>
    <col min="15630" max="15631" width="15.57421875" style="136" bestFit="1" customWidth="1"/>
    <col min="15632" max="15632" width="14.57421875" style="136" customWidth="1"/>
    <col min="15633" max="15633" width="13.8515625" style="136" bestFit="1" customWidth="1"/>
    <col min="15634" max="15634" width="16.8515625" style="136" bestFit="1" customWidth="1"/>
    <col min="15635" max="15872" width="10.8515625" style="136" customWidth="1"/>
    <col min="15873" max="15873" width="23.8515625" style="136" bestFit="1" customWidth="1"/>
    <col min="15874" max="15874" width="16.140625" style="136" bestFit="1" customWidth="1"/>
    <col min="15875" max="15875" width="14.8515625" style="136" bestFit="1" customWidth="1"/>
    <col min="15876" max="15876" width="24.140625" style="136" customWidth="1"/>
    <col min="15877" max="15880" width="10.7109375" style="136" customWidth="1"/>
    <col min="15881" max="15881" width="13.8515625" style="136" bestFit="1" customWidth="1"/>
    <col min="15882" max="15882" width="10.7109375" style="136" customWidth="1"/>
    <col min="15883" max="15883" width="13.8515625" style="136" bestFit="1" customWidth="1"/>
    <col min="15884" max="15884" width="15.57421875" style="136" bestFit="1" customWidth="1"/>
    <col min="15885" max="15885" width="13.8515625" style="136" bestFit="1" customWidth="1"/>
    <col min="15886" max="15887" width="15.57421875" style="136" bestFit="1" customWidth="1"/>
    <col min="15888" max="15888" width="14.57421875" style="136" customWidth="1"/>
    <col min="15889" max="15889" width="13.8515625" style="136" bestFit="1" customWidth="1"/>
    <col min="15890" max="15890" width="16.8515625" style="136" bestFit="1" customWidth="1"/>
    <col min="15891" max="16128" width="10.8515625" style="136" customWidth="1"/>
    <col min="16129" max="16129" width="23.8515625" style="136" bestFit="1" customWidth="1"/>
    <col min="16130" max="16130" width="16.140625" style="136" bestFit="1" customWidth="1"/>
    <col min="16131" max="16131" width="14.8515625" style="136" bestFit="1" customWidth="1"/>
    <col min="16132" max="16132" width="24.140625" style="136" customWidth="1"/>
    <col min="16133" max="16136" width="10.7109375" style="136" customWidth="1"/>
    <col min="16137" max="16137" width="13.8515625" style="136" bestFit="1" customWidth="1"/>
    <col min="16138" max="16138" width="10.7109375" style="136" customWidth="1"/>
    <col min="16139" max="16139" width="13.8515625" style="136" bestFit="1" customWidth="1"/>
    <col min="16140" max="16140" width="15.57421875" style="136" bestFit="1" customWidth="1"/>
    <col min="16141" max="16141" width="13.8515625" style="136" bestFit="1" customWidth="1"/>
    <col min="16142" max="16143" width="15.57421875" style="136" bestFit="1" customWidth="1"/>
    <col min="16144" max="16144" width="14.57421875" style="136" customWidth="1"/>
    <col min="16145" max="16145" width="13.8515625" style="136" bestFit="1" customWidth="1"/>
    <col min="16146" max="16146" width="16.8515625" style="136" bestFit="1" customWidth="1"/>
    <col min="16147" max="16384" width="10.8515625" style="136" customWidth="1"/>
  </cols>
  <sheetData>
    <row r="1" ht="15">
      <c r="A1" s="1204" t="s">
        <v>1044</v>
      </c>
    </row>
    <row r="2" spans="1:19" ht="27.75">
      <c r="A2" s="1487" t="s">
        <v>86</v>
      </c>
      <c r="B2" s="1487"/>
      <c r="C2" s="1487"/>
      <c r="D2" s="1487"/>
      <c r="E2" s="1487"/>
      <c r="F2" s="1487"/>
      <c r="G2" s="1487"/>
      <c r="H2" s="1487"/>
      <c r="I2" s="1487"/>
      <c r="J2" s="1487"/>
      <c r="K2" s="1487"/>
      <c r="L2" s="1487"/>
      <c r="M2" s="1487"/>
      <c r="N2" s="1487"/>
      <c r="O2" s="1487"/>
      <c r="P2" s="1487"/>
      <c r="Q2" s="1487"/>
      <c r="R2" s="1487"/>
      <c r="S2" s="26"/>
    </row>
    <row r="3" spans="1:18" ht="18" customHeight="1">
      <c r="A3" s="1488">
        <v>44165</v>
      </c>
      <c r="B3" s="1488"/>
      <c r="C3" s="1488"/>
      <c r="D3" s="1488"/>
      <c r="E3" s="1488"/>
      <c r="F3" s="1488"/>
      <c r="G3" s="1488"/>
      <c r="H3" s="1488"/>
      <c r="I3" s="1488"/>
      <c r="J3" s="1488"/>
      <c r="K3" s="1488"/>
      <c r="L3" s="1488"/>
      <c r="M3" s="1488"/>
      <c r="N3" s="1488"/>
      <c r="O3" s="1488"/>
      <c r="P3" s="1488"/>
      <c r="Q3" s="1488"/>
      <c r="R3" s="1488"/>
    </row>
    <row r="4" spans="1:18" s="137" customFormat="1" ht="16.5">
      <c r="A4" s="1489" t="s">
        <v>87</v>
      </c>
      <c r="B4" s="1489"/>
      <c r="C4" s="1489"/>
      <c r="D4" s="1489"/>
      <c r="E4" s="1489"/>
      <c r="F4" s="1489"/>
      <c r="G4" s="1489"/>
      <c r="H4" s="1489"/>
      <c r="I4" s="1489"/>
      <c r="J4" s="1489"/>
      <c r="K4" s="1489"/>
      <c r="L4" s="1489"/>
      <c r="M4" s="1489"/>
      <c r="N4" s="1489"/>
      <c r="O4" s="1489"/>
      <c r="P4" s="1489"/>
      <c r="Q4" s="1489"/>
      <c r="R4" s="1489"/>
    </row>
    <row r="5" spans="1:18" ht="16.5">
      <c r="A5" s="138"/>
      <c r="B5" s="139"/>
      <c r="C5" s="139"/>
      <c r="D5" s="139"/>
      <c r="E5" s="140"/>
      <c r="F5" s="139"/>
      <c r="G5" s="139"/>
      <c r="H5" s="139"/>
      <c r="I5" s="139"/>
      <c r="J5" s="139"/>
      <c r="K5" s="139"/>
      <c r="L5" s="139"/>
      <c r="M5" s="139"/>
      <c r="N5" s="139"/>
      <c r="O5" s="140"/>
      <c r="P5" s="139"/>
      <c r="Q5" s="139"/>
      <c r="R5" s="140"/>
    </row>
    <row r="6" spans="1:18" ht="13.5">
      <c r="A6" s="1490" t="s">
        <v>88</v>
      </c>
      <c r="B6" s="1492" t="s">
        <v>89</v>
      </c>
      <c r="C6" s="1493"/>
      <c r="D6" s="1494"/>
      <c r="E6" s="1495" t="s">
        <v>90</v>
      </c>
      <c r="F6" s="1492" t="s">
        <v>71</v>
      </c>
      <c r="G6" s="1493"/>
      <c r="H6" s="1494"/>
      <c r="I6" s="1492" t="s">
        <v>91</v>
      </c>
      <c r="J6" s="1493"/>
      <c r="K6" s="1494"/>
      <c r="L6" s="1492" t="s">
        <v>73</v>
      </c>
      <c r="M6" s="1493"/>
      <c r="N6" s="1494"/>
      <c r="O6" s="1497" t="s">
        <v>92</v>
      </c>
      <c r="P6" s="1483" t="s">
        <v>93</v>
      </c>
      <c r="Q6" s="1484"/>
      <c r="R6" s="1485" t="s">
        <v>94</v>
      </c>
    </row>
    <row r="7" spans="1:18" ht="15">
      <c r="A7" s="1491"/>
      <c r="B7" s="141" t="s">
        <v>95</v>
      </c>
      <c r="C7" s="141" t="s">
        <v>96</v>
      </c>
      <c r="D7" s="142" t="s">
        <v>97</v>
      </c>
      <c r="E7" s="1496"/>
      <c r="F7" s="141" t="s">
        <v>98</v>
      </c>
      <c r="G7" s="141" t="s">
        <v>99</v>
      </c>
      <c r="H7" s="141" t="s">
        <v>100</v>
      </c>
      <c r="I7" s="141" t="s">
        <v>98</v>
      </c>
      <c r="J7" s="141" t="s">
        <v>99</v>
      </c>
      <c r="K7" s="141" t="s">
        <v>100</v>
      </c>
      <c r="L7" s="141" t="s">
        <v>98</v>
      </c>
      <c r="M7" s="141" t="s">
        <v>99</v>
      </c>
      <c r="N7" s="141" t="s">
        <v>100</v>
      </c>
      <c r="O7" s="1498"/>
      <c r="P7" s="141" t="s">
        <v>98</v>
      </c>
      <c r="Q7" s="141" t="s">
        <v>99</v>
      </c>
      <c r="R7" s="1486"/>
    </row>
    <row r="8" spans="1:28" ht="13.5">
      <c r="A8" s="143" t="s">
        <v>101</v>
      </c>
      <c r="B8" s="143" t="s">
        <v>3</v>
      </c>
      <c r="C8" s="143" t="s">
        <v>102</v>
      </c>
      <c r="D8" s="143" t="s">
        <v>102</v>
      </c>
      <c r="E8" s="143">
        <v>35</v>
      </c>
      <c r="F8" s="144">
        <v>0.0063</v>
      </c>
      <c r="G8" s="145">
        <v>0.0009</v>
      </c>
      <c r="H8" s="145">
        <v>0.0072</v>
      </c>
      <c r="I8" s="145">
        <v>1487.91167</v>
      </c>
      <c r="J8" s="145">
        <v>125.31205</v>
      </c>
      <c r="K8" s="145">
        <v>1613.22372</v>
      </c>
      <c r="L8" s="145">
        <v>3555.14925</v>
      </c>
      <c r="M8" s="145">
        <v>125.94771</v>
      </c>
      <c r="N8" s="145">
        <v>3681.09696</v>
      </c>
      <c r="O8" s="145">
        <v>5294.32788</v>
      </c>
      <c r="P8" s="145">
        <v>21132.19789</v>
      </c>
      <c r="Q8" s="145">
        <v>0</v>
      </c>
      <c r="R8" s="146">
        <v>21132.19789</v>
      </c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3.5">
      <c r="A9" s="147"/>
      <c r="B9" s="147"/>
      <c r="C9" s="147"/>
      <c r="D9" s="147"/>
      <c r="E9" s="148">
        <v>303</v>
      </c>
      <c r="F9" s="149">
        <v>0.00128</v>
      </c>
      <c r="G9" s="150">
        <v>0</v>
      </c>
      <c r="H9" s="150">
        <v>0.00128</v>
      </c>
      <c r="I9" s="150">
        <v>23.44393</v>
      </c>
      <c r="J9" s="150">
        <v>0.0023799999999999997</v>
      </c>
      <c r="K9" s="150">
        <v>23.44631</v>
      </c>
      <c r="L9" s="150">
        <v>0</v>
      </c>
      <c r="M9" s="150">
        <v>0</v>
      </c>
      <c r="N9" s="150">
        <v>0</v>
      </c>
      <c r="O9" s="150">
        <v>23.44759</v>
      </c>
      <c r="P9" s="150">
        <v>3172.52337</v>
      </c>
      <c r="Q9" s="150">
        <v>0</v>
      </c>
      <c r="R9" s="151">
        <v>3172.52337</v>
      </c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3.5">
      <c r="A10" s="147"/>
      <c r="B10" s="147"/>
      <c r="C10" s="143" t="s">
        <v>103</v>
      </c>
      <c r="D10" s="143" t="s">
        <v>104</v>
      </c>
      <c r="E10" s="143">
        <v>13</v>
      </c>
      <c r="F10" s="144">
        <v>0.07195</v>
      </c>
      <c r="G10" s="145">
        <v>0</v>
      </c>
      <c r="H10" s="145">
        <v>0.07195</v>
      </c>
      <c r="I10" s="145">
        <v>1380.08907</v>
      </c>
      <c r="J10" s="145">
        <v>172.36298000000002</v>
      </c>
      <c r="K10" s="145">
        <v>1552.45205</v>
      </c>
      <c r="L10" s="145">
        <v>3066.4312200000004</v>
      </c>
      <c r="M10" s="145">
        <v>185.0153</v>
      </c>
      <c r="N10" s="145">
        <v>3251.44652</v>
      </c>
      <c r="O10" s="145">
        <v>4803.97052</v>
      </c>
      <c r="P10" s="145">
        <v>51477.55382</v>
      </c>
      <c r="Q10" s="145">
        <v>0</v>
      </c>
      <c r="R10" s="146">
        <v>51477.55382</v>
      </c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3.5">
      <c r="A11" s="147"/>
      <c r="B11" s="147"/>
      <c r="C11" s="147"/>
      <c r="D11" s="147"/>
      <c r="E11" s="148">
        <v>292</v>
      </c>
      <c r="F11" s="149">
        <v>0</v>
      </c>
      <c r="G11" s="150">
        <v>0</v>
      </c>
      <c r="H11" s="150">
        <v>0</v>
      </c>
      <c r="I11" s="150">
        <v>17.687900000000003</v>
      </c>
      <c r="J11" s="150">
        <v>0</v>
      </c>
      <c r="K11" s="150">
        <v>17.687900000000003</v>
      </c>
      <c r="L11" s="150">
        <v>0</v>
      </c>
      <c r="M11" s="150">
        <v>0</v>
      </c>
      <c r="N11" s="150">
        <v>0</v>
      </c>
      <c r="O11" s="150">
        <v>17.687900000000003</v>
      </c>
      <c r="P11" s="150">
        <v>10618.57518</v>
      </c>
      <c r="Q11" s="150">
        <v>0</v>
      </c>
      <c r="R11" s="151">
        <v>10618.57518</v>
      </c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3.5">
      <c r="A12" s="147"/>
      <c r="B12" s="143" t="s">
        <v>66</v>
      </c>
      <c r="C12" s="143" t="s">
        <v>105</v>
      </c>
      <c r="D12" s="143" t="s">
        <v>105</v>
      </c>
      <c r="E12" s="143">
        <v>236</v>
      </c>
      <c r="F12" s="144">
        <v>1.58518</v>
      </c>
      <c r="G12" s="145">
        <v>4E-05</v>
      </c>
      <c r="H12" s="145">
        <v>1.58522</v>
      </c>
      <c r="I12" s="145">
        <v>536.5960799999999</v>
      </c>
      <c r="J12" s="145">
        <v>3.0957399999999997</v>
      </c>
      <c r="K12" s="145">
        <v>539.6918199999999</v>
      </c>
      <c r="L12" s="145">
        <v>786.89298</v>
      </c>
      <c r="M12" s="145">
        <v>81.94635000000001</v>
      </c>
      <c r="N12" s="145">
        <v>868.8393299999999</v>
      </c>
      <c r="O12" s="145">
        <v>1410.1163700000002</v>
      </c>
      <c r="P12" s="145">
        <v>8623.37287</v>
      </c>
      <c r="Q12" s="145">
        <v>0</v>
      </c>
      <c r="R12" s="146">
        <v>8623.37287</v>
      </c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3.5">
      <c r="A13" s="147"/>
      <c r="B13" s="147"/>
      <c r="C13" s="147"/>
      <c r="D13" s="147"/>
      <c r="E13" s="148">
        <v>263</v>
      </c>
      <c r="F13" s="149">
        <v>0.30316000000000004</v>
      </c>
      <c r="G13" s="150">
        <v>0</v>
      </c>
      <c r="H13" s="150">
        <v>0.30316000000000004</v>
      </c>
      <c r="I13" s="150">
        <v>12.43235</v>
      </c>
      <c r="J13" s="150">
        <v>0</v>
      </c>
      <c r="K13" s="150">
        <v>12.43235</v>
      </c>
      <c r="L13" s="150">
        <v>0</v>
      </c>
      <c r="M13" s="150">
        <v>0</v>
      </c>
      <c r="N13" s="150">
        <v>0</v>
      </c>
      <c r="O13" s="150">
        <v>12.73551</v>
      </c>
      <c r="P13" s="150">
        <v>956.26834</v>
      </c>
      <c r="Q13" s="150">
        <v>0</v>
      </c>
      <c r="R13" s="151">
        <v>956.26834</v>
      </c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3.5">
      <c r="A14" s="147"/>
      <c r="B14" s="147"/>
      <c r="C14" s="143" t="s">
        <v>106</v>
      </c>
      <c r="D14" s="143" t="s">
        <v>106</v>
      </c>
      <c r="E14" s="143">
        <v>246</v>
      </c>
      <c r="F14" s="144">
        <v>1.33095</v>
      </c>
      <c r="G14" s="145">
        <v>0</v>
      </c>
      <c r="H14" s="145">
        <v>1.33095</v>
      </c>
      <c r="I14" s="145">
        <v>48.05254</v>
      </c>
      <c r="J14" s="145">
        <v>0</v>
      </c>
      <c r="K14" s="145">
        <v>48.05254</v>
      </c>
      <c r="L14" s="145">
        <v>0</v>
      </c>
      <c r="M14" s="145">
        <v>0</v>
      </c>
      <c r="N14" s="145">
        <v>0</v>
      </c>
      <c r="O14" s="145">
        <v>49.383489999999995</v>
      </c>
      <c r="P14" s="145">
        <v>2434.1425099999997</v>
      </c>
      <c r="Q14" s="145">
        <v>0</v>
      </c>
      <c r="R14" s="146">
        <v>2434.1425099999997</v>
      </c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3.5">
      <c r="A15" s="147"/>
      <c r="B15" s="143" t="s">
        <v>5</v>
      </c>
      <c r="C15" s="143" t="s">
        <v>5</v>
      </c>
      <c r="D15" s="143" t="s">
        <v>5</v>
      </c>
      <c r="E15" s="143">
        <v>5</v>
      </c>
      <c r="F15" s="144">
        <v>0.98833</v>
      </c>
      <c r="G15" s="145">
        <v>0.0053</v>
      </c>
      <c r="H15" s="145">
        <v>0.99363</v>
      </c>
      <c r="I15" s="145">
        <v>1536.31673</v>
      </c>
      <c r="J15" s="145">
        <v>331.30969</v>
      </c>
      <c r="K15" s="145">
        <v>1867.6264199999998</v>
      </c>
      <c r="L15" s="145">
        <v>8180.60722</v>
      </c>
      <c r="M15" s="145">
        <v>1318.81774</v>
      </c>
      <c r="N15" s="145">
        <v>9499.42496</v>
      </c>
      <c r="O15" s="145">
        <v>11368.04501</v>
      </c>
      <c r="P15" s="145">
        <v>38272.79522</v>
      </c>
      <c r="Q15" s="145">
        <v>4E-05</v>
      </c>
      <c r="R15" s="146">
        <v>38272.79526</v>
      </c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3.5">
      <c r="A16" s="147"/>
      <c r="B16" s="147"/>
      <c r="C16" s="147"/>
      <c r="D16" s="147"/>
      <c r="E16" s="148">
        <v>59</v>
      </c>
      <c r="F16" s="149">
        <v>0.04134</v>
      </c>
      <c r="G16" s="150">
        <v>0</v>
      </c>
      <c r="H16" s="150">
        <v>0.04134</v>
      </c>
      <c r="I16" s="150">
        <v>577.68006</v>
      </c>
      <c r="J16" s="150">
        <v>37.37494</v>
      </c>
      <c r="K16" s="150">
        <v>615.055</v>
      </c>
      <c r="L16" s="150">
        <v>1574.51457</v>
      </c>
      <c r="M16" s="150">
        <v>236.7593</v>
      </c>
      <c r="N16" s="150">
        <v>1811.2738700000002</v>
      </c>
      <c r="O16" s="150">
        <v>2426.37021</v>
      </c>
      <c r="P16" s="150">
        <v>31590.85771</v>
      </c>
      <c r="Q16" s="150">
        <v>0</v>
      </c>
      <c r="R16" s="151">
        <v>31590.85771</v>
      </c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3.5">
      <c r="A17" s="147"/>
      <c r="B17" s="147"/>
      <c r="C17" s="147"/>
      <c r="D17" s="147"/>
      <c r="E17" s="148">
        <v>326</v>
      </c>
      <c r="F17" s="149">
        <v>0.00756</v>
      </c>
      <c r="G17" s="150">
        <v>0</v>
      </c>
      <c r="H17" s="150">
        <v>0.00756</v>
      </c>
      <c r="I17" s="150">
        <v>15.243799999999998</v>
      </c>
      <c r="J17" s="150">
        <v>0</v>
      </c>
      <c r="K17" s="150">
        <v>15.243799999999998</v>
      </c>
      <c r="L17" s="150">
        <v>0</v>
      </c>
      <c r="M17" s="150">
        <v>0</v>
      </c>
      <c r="N17" s="150">
        <v>0</v>
      </c>
      <c r="O17" s="150">
        <v>15.25136</v>
      </c>
      <c r="P17" s="150">
        <v>6021.35948</v>
      </c>
      <c r="Q17" s="150">
        <v>0</v>
      </c>
      <c r="R17" s="151">
        <v>6021.35948</v>
      </c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3.5">
      <c r="A18" s="147"/>
      <c r="B18" s="147"/>
      <c r="C18" s="147"/>
      <c r="D18" s="147"/>
      <c r="E18" s="148">
        <v>360</v>
      </c>
      <c r="F18" s="149">
        <v>0.0002</v>
      </c>
      <c r="G18" s="150">
        <v>0</v>
      </c>
      <c r="H18" s="150">
        <v>0.0002</v>
      </c>
      <c r="I18" s="150">
        <v>0.07428</v>
      </c>
      <c r="J18" s="150">
        <v>0</v>
      </c>
      <c r="K18" s="150">
        <v>0.07428</v>
      </c>
      <c r="L18" s="150">
        <v>0</v>
      </c>
      <c r="M18" s="150">
        <v>0</v>
      </c>
      <c r="N18" s="150">
        <v>0</v>
      </c>
      <c r="O18" s="150">
        <v>0.07448</v>
      </c>
      <c r="P18" s="150">
        <v>462.06027</v>
      </c>
      <c r="Q18" s="150">
        <v>0</v>
      </c>
      <c r="R18" s="151">
        <v>462.06027</v>
      </c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3.5">
      <c r="A19" s="147"/>
      <c r="B19" s="147"/>
      <c r="C19" s="147"/>
      <c r="D19" s="143" t="s">
        <v>107</v>
      </c>
      <c r="E19" s="143">
        <v>82</v>
      </c>
      <c r="F19" s="144">
        <v>2.03775</v>
      </c>
      <c r="G19" s="145">
        <v>0</v>
      </c>
      <c r="H19" s="145">
        <v>2.03775</v>
      </c>
      <c r="I19" s="145">
        <v>995.62616</v>
      </c>
      <c r="J19" s="145">
        <v>160.74581</v>
      </c>
      <c r="K19" s="145">
        <v>1156.37197</v>
      </c>
      <c r="L19" s="145">
        <v>4593.8647599999995</v>
      </c>
      <c r="M19" s="145">
        <v>991.83678</v>
      </c>
      <c r="N19" s="145">
        <v>5585.70154</v>
      </c>
      <c r="O19" s="145">
        <v>6744.11126</v>
      </c>
      <c r="P19" s="145">
        <v>20768.96418</v>
      </c>
      <c r="Q19" s="145">
        <v>0</v>
      </c>
      <c r="R19" s="146">
        <v>20768.96418</v>
      </c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3.5">
      <c r="A20" s="147"/>
      <c r="B20" s="147"/>
      <c r="C20" s="147"/>
      <c r="D20" s="143" t="s">
        <v>108</v>
      </c>
      <c r="E20" s="143">
        <v>86</v>
      </c>
      <c r="F20" s="144">
        <v>0.14737</v>
      </c>
      <c r="G20" s="145">
        <v>0</v>
      </c>
      <c r="H20" s="145">
        <v>0.14737</v>
      </c>
      <c r="I20" s="145">
        <v>474.89398</v>
      </c>
      <c r="J20" s="145">
        <v>62.32485</v>
      </c>
      <c r="K20" s="145">
        <v>537.2188299999999</v>
      </c>
      <c r="L20" s="145">
        <v>975.6528199999999</v>
      </c>
      <c r="M20" s="145">
        <v>187.65501</v>
      </c>
      <c r="N20" s="145">
        <v>1163.30783</v>
      </c>
      <c r="O20" s="145">
        <v>1700.6740300000001</v>
      </c>
      <c r="P20" s="145">
        <v>22603.12457</v>
      </c>
      <c r="Q20" s="145">
        <v>35.26697</v>
      </c>
      <c r="R20" s="146">
        <v>22638.39154</v>
      </c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3.5">
      <c r="A21" s="147"/>
      <c r="B21" s="147"/>
      <c r="C21" s="147"/>
      <c r="D21" s="147"/>
      <c r="E21" s="148">
        <v>279</v>
      </c>
      <c r="F21" s="149">
        <v>0.00138</v>
      </c>
      <c r="G21" s="150">
        <v>0</v>
      </c>
      <c r="H21" s="150">
        <v>0.00138</v>
      </c>
      <c r="I21" s="150">
        <v>3.29952</v>
      </c>
      <c r="J21" s="150">
        <v>0</v>
      </c>
      <c r="K21" s="150">
        <v>3.29952</v>
      </c>
      <c r="L21" s="150">
        <v>0</v>
      </c>
      <c r="M21" s="150">
        <v>0</v>
      </c>
      <c r="N21" s="150">
        <v>0</v>
      </c>
      <c r="O21" s="150">
        <v>3.3009</v>
      </c>
      <c r="P21" s="150">
        <v>3685.75281</v>
      </c>
      <c r="Q21" s="150">
        <v>0</v>
      </c>
      <c r="R21" s="151">
        <v>3685.75281</v>
      </c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3.5">
      <c r="A22" s="147"/>
      <c r="B22" s="147"/>
      <c r="C22" s="147"/>
      <c r="D22" s="147"/>
      <c r="E22" s="148">
        <v>370</v>
      </c>
      <c r="F22" s="149">
        <v>0.009089999999999999</v>
      </c>
      <c r="G22" s="150">
        <v>0</v>
      </c>
      <c r="H22" s="150">
        <v>0.009089999999999999</v>
      </c>
      <c r="I22" s="150">
        <v>454.20565999999997</v>
      </c>
      <c r="J22" s="150">
        <v>2.3930599999999997</v>
      </c>
      <c r="K22" s="150">
        <v>456.59871999999996</v>
      </c>
      <c r="L22" s="150">
        <v>0</v>
      </c>
      <c r="M22" s="150">
        <v>0</v>
      </c>
      <c r="N22" s="150">
        <v>0</v>
      </c>
      <c r="O22" s="150">
        <v>456.60781</v>
      </c>
      <c r="P22" s="150">
        <v>13385.77564</v>
      </c>
      <c r="Q22" s="150">
        <v>0</v>
      </c>
      <c r="R22" s="151">
        <v>13385.77564</v>
      </c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3.5">
      <c r="A23" s="147"/>
      <c r="B23" s="147"/>
      <c r="C23" s="143" t="s">
        <v>109</v>
      </c>
      <c r="D23" s="143" t="s">
        <v>109</v>
      </c>
      <c r="E23" s="143">
        <v>58</v>
      </c>
      <c r="F23" s="144">
        <v>1.42723</v>
      </c>
      <c r="G23" s="145">
        <v>0</v>
      </c>
      <c r="H23" s="145">
        <v>1.42723</v>
      </c>
      <c r="I23" s="145">
        <v>1104.7534099999998</v>
      </c>
      <c r="J23" s="145">
        <v>53.20787</v>
      </c>
      <c r="K23" s="145">
        <v>1157.96128</v>
      </c>
      <c r="L23" s="145">
        <v>658.87389</v>
      </c>
      <c r="M23" s="145">
        <v>215.04819</v>
      </c>
      <c r="N23" s="145">
        <v>873.9220799999999</v>
      </c>
      <c r="O23" s="145">
        <v>2033.31059</v>
      </c>
      <c r="P23" s="145">
        <v>16742.315880000002</v>
      </c>
      <c r="Q23" s="145">
        <v>0</v>
      </c>
      <c r="R23" s="146">
        <v>16742.315880000002</v>
      </c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3.5">
      <c r="A24" s="147"/>
      <c r="B24" s="147"/>
      <c r="C24" s="147"/>
      <c r="D24" s="147"/>
      <c r="E24" s="148">
        <v>264</v>
      </c>
      <c r="F24" s="149">
        <v>0.00491</v>
      </c>
      <c r="G24" s="150">
        <v>0</v>
      </c>
      <c r="H24" s="150">
        <v>0.00491</v>
      </c>
      <c r="I24" s="150">
        <v>0.58368</v>
      </c>
      <c r="J24" s="150">
        <v>0</v>
      </c>
      <c r="K24" s="150">
        <v>0.58368</v>
      </c>
      <c r="L24" s="150">
        <v>0</v>
      </c>
      <c r="M24" s="150">
        <v>0</v>
      </c>
      <c r="N24" s="150">
        <v>0</v>
      </c>
      <c r="O24" s="150">
        <v>0.5885900000000001</v>
      </c>
      <c r="P24" s="150">
        <v>1977.23298</v>
      </c>
      <c r="Q24" s="150">
        <v>0</v>
      </c>
      <c r="R24" s="151">
        <v>1977.23298</v>
      </c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3.5">
      <c r="A25" s="147"/>
      <c r="B25" s="147"/>
      <c r="C25" s="143" t="s">
        <v>110</v>
      </c>
      <c r="D25" s="143" t="s">
        <v>111</v>
      </c>
      <c r="E25" s="143">
        <v>304</v>
      </c>
      <c r="F25" s="144">
        <v>0.00157</v>
      </c>
      <c r="G25" s="145">
        <v>0</v>
      </c>
      <c r="H25" s="145">
        <v>0.00157</v>
      </c>
      <c r="I25" s="145">
        <v>11.588629999999998</v>
      </c>
      <c r="J25" s="145">
        <v>7.22085</v>
      </c>
      <c r="K25" s="145">
        <v>18.80948</v>
      </c>
      <c r="L25" s="145">
        <v>0</v>
      </c>
      <c r="M25" s="145">
        <v>0</v>
      </c>
      <c r="N25" s="145">
        <v>0</v>
      </c>
      <c r="O25" s="145">
        <v>18.811049999999998</v>
      </c>
      <c r="P25" s="145">
        <v>2362.8817000000004</v>
      </c>
      <c r="Q25" s="145">
        <v>0</v>
      </c>
      <c r="R25" s="146">
        <v>2362.8817000000004</v>
      </c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3.5">
      <c r="A26" s="147"/>
      <c r="B26" s="147"/>
      <c r="C26" s="143" t="s">
        <v>112</v>
      </c>
      <c r="D26" s="143" t="s">
        <v>113</v>
      </c>
      <c r="E26" s="143">
        <v>379</v>
      </c>
      <c r="F26" s="144">
        <v>0</v>
      </c>
      <c r="G26" s="145">
        <v>0</v>
      </c>
      <c r="H26" s="145">
        <v>0</v>
      </c>
      <c r="I26" s="145">
        <v>5E-05</v>
      </c>
      <c r="J26" s="145">
        <v>0</v>
      </c>
      <c r="K26" s="145">
        <v>5E-05</v>
      </c>
      <c r="L26" s="145">
        <v>0</v>
      </c>
      <c r="M26" s="145">
        <v>0</v>
      </c>
      <c r="N26" s="145">
        <v>0</v>
      </c>
      <c r="O26" s="145">
        <v>5E-05</v>
      </c>
      <c r="P26" s="145">
        <v>2938.9625499999997</v>
      </c>
      <c r="Q26" s="145">
        <v>0</v>
      </c>
      <c r="R26" s="146">
        <v>2938.9625499999997</v>
      </c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3.5">
      <c r="A27" s="147"/>
      <c r="B27" s="143" t="s">
        <v>6</v>
      </c>
      <c r="C27" s="143" t="s">
        <v>114</v>
      </c>
      <c r="D27" s="143" t="s">
        <v>6</v>
      </c>
      <c r="E27" s="143">
        <v>31</v>
      </c>
      <c r="F27" s="144">
        <v>0.49329</v>
      </c>
      <c r="G27" s="145">
        <v>0</v>
      </c>
      <c r="H27" s="145">
        <v>0.49329</v>
      </c>
      <c r="I27" s="145">
        <v>2575.72423</v>
      </c>
      <c r="J27" s="145">
        <v>603.29542</v>
      </c>
      <c r="K27" s="145">
        <v>3179.0196499999997</v>
      </c>
      <c r="L27" s="145">
        <v>2459.5600499999996</v>
      </c>
      <c r="M27" s="145">
        <v>270.67178</v>
      </c>
      <c r="N27" s="145">
        <v>2730.23183</v>
      </c>
      <c r="O27" s="145">
        <v>5909.744769999999</v>
      </c>
      <c r="P27" s="145">
        <v>22796.847710000002</v>
      </c>
      <c r="Q27" s="145">
        <v>0</v>
      </c>
      <c r="R27" s="146">
        <v>22796.847710000002</v>
      </c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3.5">
      <c r="A28" s="147"/>
      <c r="B28" s="147"/>
      <c r="C28" s="147"/>
      <c r="D28" s="147"/>
      <c r="E28" s="148">
        <v>341</v>
      </c>
      <c r="F28" s="149">
        <v>0.00185</v>
      </c>
      <c r="G28" s="150">
        <v>0</v>
      </c>
      <c r="H28" s="150">
        <v>0.00185</v>
      </c>
      <c r="I28" s="150">
        <v>38.29902</v>
      </c>
      <c r="J28" s="150">
        <v>0</v>
      </c>
      <c r="K28" s="150">
        <v>38.29902</v>
      </c>
      <c r="L28" s="150">
        <v>0</v>
      </c>
      <c r="M28" s="150">
        <v>0</v>
      </c>
      <c r="N28" s="150">
        <v>0</v>
      </c>
      <c r="O28" s="150">
        <v>38.30087</v>
      </c>
      <c r="P28" s="150">
        <v>3644.69692</v>
      </c>
      <c r="Q28" s="150">
        <v>0</v>
      </c>
      <c r="R28" s="151">
        <v>3644.69692</v>
      </c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3.5">
      <c r="A29" s="147"/>
      <c r="B29" s="147"/>
      <c r="C29" s="143" t="s">
        <v>115</v>
      </c>
      <c r="D29" s="143" t="s">
        <v>115</v>
      </c>
      <c r="E29" s="143">
        <v>241</v>
      </c>
      <c r="F29" s="144">
        <v>0</v>
      </c>
      <c r="G29" s="145">
        <v>0</v>
      </c>
      <c r="H29" s="145">
        <v>0</v>
      </c>
      <c r="I29" s="145">
        <v>0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45">
        <v>840.9470600000001</v>
      </c>
      <c r="Q29" s="145">
        <v>0</v>
      </c>
      <c r="R29" s="146">
        <v>840.9470600000001</v>
      </c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3.5">
      <c r="A30" s="147"/>
      <c r="B30" s="143" t="s">
        <v>7</v>
      </c>
      <c r="C30" s="143" t="s">
        <v>7</v>
      </c>
      <c r="D30" s="143" t="s">
        <v>7</v>
      </c>
      <c r="E30" s="143">
        <v>20</v>
      </c>
      <c r="F30" s="144">
        <v>0.07372</v>
      </c>
      <c r="G30" s="145">
        <v>0</v>
      </c>
      <c r="H30" s="145">
        <v>0.07372</v>
      </c>
      <c r="I30" s="145">
        <v>1102.91958</v>
      </c>
      <c r="J30" s="145">
        <v>55.161739999999995</v>
      </c>
      <c r="K30" s="145">
        <v>1158.08132</v>
      </c>
      <c r="L30" s="145">
        <v>4573.56614</v>
      </c>
      <c r="M30" s="145">
        <v>251.02559</v>
      </c>
      <c r="N30" s="145">
        <v>4824.59173</v>
      </c>
      <c r="O30" s="145">
        <v>5982.74677</v>
      </c>
      <c r="P30" s="145">
        <v>29319.40927</v>
      </c>
      <c r="Q30" s="145">
        <v>0</v>
      </c>
      <c r="R30" s="146">
        <v>29319.40927</v>
      </c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3.5">
      <c r="A31" s="147"/>
      <c r="B31" s="147"/>
      <c r="C31" s="147"/>
      <c r="D31" s="147"/>
      <c r="E31" s="148">
        <v>293</v>
      </c>
      <c r="F31" s="149">
        <v>0.00633</v>
      </c>
      <c r="G31" s="150">
        <v>0</v>
      </c>
      <c r="H31" s="150">
        <v>0.00633</v>
      </c>
      <c r="I31" s="150">
        <v>11.54955</v>
      </c>
      <c r="J31" s="150">
        <v>0</v>
      </c>
      <c r="K31" s="150">
        <v>11.54955</v>
      </c>
      <c r="L31" s="150">
        <v>0</v>
      </c>
      <c r="M31" s="150">
        <v>0</v>
      </c>
      <c r="N31" s="150">
        <v>0</v>
      </c>
      <c r="O31" s="150">
        <v>11.555879999999998</v>
      </c>
      <c r="P31" s="150">
        <v>3958.08219</v>
      </c>
      <c r="Q31" s="150">
        <v>0</v>
      </c>
      <c r="R31" s="151">
        <v>3958.08219</v>
      </c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3.5">
      <c r="A32" s="147"/>
      <c r="B32" s="147"/>
      <c r="C32" s="147"/>
      <c r="D32" s="147"/>
      <c r="E32" s="148">
        <v>305</v>
      </c>
      <c r="F32" s="149">
        <v>0.00566</v>
      </c>
      <c r="G32" s="150">
        <v>0</v>
      </c>
      <c r="H32" s="150">
        <v>0.00566</v>
      </c>
      <c r="I32" s="150">
        <v>34.210989999999995</v>
      </c>
      <c r="J32" s="150">
        <v>0</v>
      </c>
      <c r="K32" s="150">
        <v>34.210989999999995</v>
      </c>
      <c r="L32" s="150">
        <v>0</v>
      </c>
      <c r="M32" s="150">
        <v>0</v>
      </c>
      <c r="N32" s="150">
        <v>0</v>
      </c>
      <c r="O32" s="150">
        <v>34.21665</v>
      </c>
      <c r="P32" s="150">
        <v>6677.287679999999</v>
      </c>
      <c r="Q32" s="150">
        <v>0</v>
      </c>
      <c r="R32" s="151">
        <v>6677.287679999999</v>
      </c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3.5">
      <c r="A33" s="147"/>
      <c r="B33" s="147"/>
      <c r="C33" s="143" t="s">
        <v>116</v>
      </c>
      <c r="D33" s="143" t="s">
        <v>116</v>
      </c>
      <c r="E33" s="143">
        <v>37</v>
      </c>
      <c r="F33" s="144">
        <v>0.11048999999999999</v>
      </c>
      <c r="G33" s="145">
        <v>0</v>
      </c>
      <c r="H33" s="145">
        <v>0.11048999999999999</v>
      </c>
      <c r="I33" s="145">
        <v>1059.68221</v>
      </c>
      <c r="J33" s="145">
        <v>7.4446</v>
      </c>
      <c r="K33" s="145">
        <v>1067.12681</v>
      </c>
      <c r="L33" s="145">
        <v>867.20775</v>
      </c>
      <c r="M33" s="145">
        <v>138.07434</v>
      </c>
      <c r="N33" s="145">
        <v>1005.2820899999999</v>
      </c>
      <c r="O33" s="145">
        <v>2072.51939</v>
      </c>
      <c r="P33" s="145">
        <v>45508.981380000005</v>
      </c>
      <c r="Q33" s="145">
        <v>0</v>
      </c>
      <c r="R33" s="146">
        <v>45508.981380000005</v>
      </c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3.5">
      <c r="A34" s="147"/>
      <c r="B34" s="143" t="s">
        <v>8</v>
      </c>
      <c r="C34" s="143" t="s">
        <v>117</v>
      </c>
      <c r="D34" s="143" t="s">
        <v>8</v>
      </c>
      <c r="E34" s="143">
        <v>3</v>
      </c>
      <c r="F34" s="144">
        <v>0.09734999999999999</v>
      </c>
      <c r="G34" s="145">
        <v>0</v>
      </c>
      <c r="H34" s="145">
        <v>0.09734999999999999</v>
      </c>
      <c r="I34" s="145">
        <v>1271.2793100000001</v>
      </c>
      <c r="J34" s="145">
        <v>79.40344999999999</v>
      </c>
      <c r="K34" s="145">
        <v>1350.68276</v>
      </c>
      <c r="L34" s="145">
        <v>7536.05041</v>
      </c>
      <c r="M34" s="145">
        <v>745.66551</v>
      </c>
      <c r="N34" s="145">
        <v>8281.71592</v>
      </c>
      <c r="O34" s="145">
        <v>9632.496029999998</v>
      </c>
      <c r="P34" s="145">
        <v>19894.14025</v>
      </c>
      <c r="Q34" s="145">
        <v>0</v>
      </c>
      <c r="R34" s="146">
        <v>19894.14025</v>
      </c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3.5">
      <c r="A35" s="147"/>
      <c r="B35" s="147"/>
      <c r="C35" s="147"/>
      <c r="D35" s="147"/>
      <c r="E35" s="148">
        <v>63</v>
      </c>
      <c r="F35" s="149">
        <v>0.12214</v>
      </c>
      <c r="G35" s="150">
        <v>0.02529</v>
      </c>
      <c r="H35" s="150">
        <v>0.14743</v>
      </c>
      <c r="I35" s="150">
        <v>1397.5491200000001</v>
      </c>
      <c r="J35" s="150">
        <v>134.1176</v>
      </c>
      <c r="K35" s="150">
        <v>1531.66672</v>
      </c>
      <c r="L35" s="150">
        <v>9164.176109999999</v>
      </c>
      <c r="M35" s="150">
        <v>628.19592</v>
      </c>
      <c r="N35" s="150">
        <v>9792.372029999999</v>
      </c>
      <c r="O35" s="150">
        <v>11324.18618</v>
      </c>
      <c r="P35" s="150">
        <v>19571.07336</v>
      </c>
      <c r="Q35" s="150">
        <v>0</v>
      </c>
      <c r="R35" s="151">
        <v>19571.07336</v>
      </c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3.5">
      <c r="A36" s="147"/>
      <c r="B36" s="147"/>
      <c r="C36" s="147"/>
      <c r="D36" s="147"/>
      <c r="E36" s="148">
        <v>373</v>
      </c>
      <c r="F36" s="149">
        <v>0.10123</v>
      </c>
      <c r="G36" s="150">
        <v>0</v>
      </c>
      <c r="H36" s="150">
        <v>0.10123</v>
      </c>
      <c r="I36" s="150">
        <v>278.29191</v>
      </c>
      <c r="J36" s="150">
        <v>1.96567</v>
      </c>
      <c r="K36" s="150">
        <v>280.25758</v>
      </c>
      <c r="L36" s="150">
        <v>406.19414</v>
      </c>
      <c r="M36" s="150">
        <v>27.64246</v>
      </c>
      <c r="N36" s="150">
        <v>433.8366</v>
      </c>
      <c r="O36" s="150">
        <v>714.19541</v>
      </c>
      <c r="P36" s="150">
        <v>16173.997150000001</v>
      </c>
      <c r="Q36" s="150">
        <v>0</v>
      </c>
      <c r="R36" s="151">
        <v>16173.997150000001</v>
      </c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3.5">
      <c r="A37" s="147"/>
      <c r="B37" s="147"/>
      <c r="C37" s="147"/>
      <c r="D37" s="143" t="s">
        <v>118</v>
      </c>
      <c r="E37" s="143">
        <v>230</v>
      </c>
      <c r="F37" s="144">
        <v>0.55268</v>
      </c>
      <c r="G37" s="145">
        <v>0</v>
      </c>
      <c r="H37" s="145">
        <v>0.55268</v>
      </c>
      <c r="I37" s="145">
        <v>696.2354399999999</v>
      </c>
      <c r="J37" s="145">
        <v>51.423300000000005</v>
      </c>
      <c r="K37" s="145">
        <v>747.65874</v>
      </c>
      <c r="L37" s="145">
        <v>908.56798</v>
      </c>
      <c r="M37" s="145">
        <v>53.98135</v>
      </c>
      <c r="N37" s="145">
        <v>962.5493299999999</v>
      </c>
      <c r="O37" s="145">
        <v>1710.76075</v>
      </c>
      <c r="P37" s="145">
        <v>23862.29314</v>
      </c>
      <c r="Q37" s="145">
        <v>0</v>
      </c>
      <c r="R37" s="146">
        <v>23862.29314</v>
      </c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3.5">
      <c r="A38" s="147"/>
      <c r="B38" s="143" t="s">
        <v>9</v>
      </c>
      <c r="C38" s="143" t="s">
        <v>119</v>
      </c>
      <c r="D38" s="143" t="s">
        <v>120</v>
      </c>
      <c r="E38" s="143">
        <v>243</v>
      </c>
      <c r="F38" s="144">
        <v>0</v>
      </c>
      <c r="G38" s="145">
        <v>0</v>
      </c>
      <c r="H38" s="145">
        <v>0</v>
      </c>
      <c r="I38" s="145">
        <v>0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45">
        <v>2334.3613</v>
      </c>
      <c r="Q38" s="145">
        <v>0</v>
      </c>
      <c r="R38" s="146">
        <v>2334.3613</v>
      </c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3.5">
      <c r="A39" s="147"/>
      <c r="B39" s="147"/>
      <c r="C39" s="143" t="s">
        <v>9</v>
      </c>
      <c r="D39" s="143" t="s">
        <v>9</v>
      </c>
      <c r="E39" s="143">
        <v>23</v>
      </c>
      <c r="F39" s="144">
        <v>0.63812</v>
      </c>
      <c r="G39" s="145">
        <v>0</v>
      </c>
      <c r="H39" s="145">
        <v>0.63812</v>
      </c>
      <c r="I39" s="145">
        <v>2356.98399</v>
      </c>
      <c r="J39" s="145">
        <v>429.44451000000004</v>
      </c>
      <c r="K39" s="145">
        <v>2786.4285</v>
      </c>
      <c r="L39" s="145">
        <v>4129.3151800000005</v>
      </c>
      <c r="M39" s="145">
        <v>422.2711</v>
      </c>
      <c r="N39" s="145">
        <v>4551.58628</v>
      </c>
      <c r="O39" s="145">
        <v>7338.6529</v>
      </c>
      <c r="P39" s="145">
        <v>45100.36743</v>
      </c>
      <c r="Q39" s="145">
        <v>0</v>
      </c>
      <c r="R39" s="146">
        <v>45100.36743</v>
      </c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3.5">
      <c r="A40" s="147"/>
      <c r="B40" s="147"/>
      <c r="C40" s="147"/>
      <c r="D40" s="147"/>
      <c r="E40" s="148">
        <v>342</v>
      </c>
      <c r="F40" s="149">
        <v>8E-05</v>
      </c>
      <c r="G40" s="150">
        <v>0</v>
      </c>
      <c r="H40" s="150">
        <v>8E-05</v>
      </c>
      <c r="I40" s="150">
        <v>9.14079</v>
      </c>
      <c r="J40" s="150">
        <v>0</v>
      </c>
      <c r="K40" s="150">
        <v>9.14079</v>
      </c>
      <c r="L40" s="150">
        <v>0</v>
      </c>
      <c r="M40" s="150">
        <v>0</v>
      </c>
      <c r="N40" s="150">
        <v>0</v>
      </c>
      <c r="O40" s="150">
        <v>9.140870000000001</v>
      </c>
      <c r="P40" s="150">
        <v>5093.738719999999</v>
      </c>
      <c r="Q40" s="150">
        <v>0</v>
      </c>
      <c r="R40" s="151">
        <v>5093.738719999999</v>
      </c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3.5">
      <c r="A41" s="147"/>
      <c r="B41" s="147"/>
      <c r="C41" s="143" t="s">
        <v>121</v>
      </c>
      <c r="D41" s="143" t="s">
        <v>122</v>
      </c>
      <c r="E41" s="143">
        <v>313</v>
      </c>
      <c r="F41" s="144">
        <v>0.0037</v>
      </c>
      <c r="G41" s="145">
        <v>0</v>
      </c>
      <c r="H41" s="145">
        <v>0.0037</v>
      </c>
      <c r="I41" s="145">
        <v>1.04945</v>
      </c>
      <c r="J41" s="145">
        <v>0</v>
      </c>
      <c r="K41" s="145">
        <v>1.04945</v>
      </c>
      <c r="L41" s="145">
        <v>0</v>
      </c>
      <c r="M41" s="145">
        <v>0</v>
      </c>
      <c r="N41" s="145">
        <v>0</v>
      </c>
      <c r="O41" s="145">
        <v>1.05315</v>
      </c>
      <c r="P41" s="145">
        <v>1207.5023</v>
      </c>
      <c r="Q41" s="145">
        <v>0</v>
      </c>
      <c r="R41" s="146">
        <v>1207.5023</v>
      </c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3.5">
      <c r="A42" s="147"/>
      <c r="B42" s="147"/>
      <c r="C42" s="147"/>
      <c r="D42" s="147"/>
      <c r="E42" s="148">
        <v>358</v>
      </c>
      <c r="F42" s="149">
        <v>0</v>
      </c>
      <c r="G42" s="150">
        <v>0</v>
      </c>
      <c r="H42" s="150">
        <v>0</v>
      </c>
      <c r="I42" s="150">
        <v>0</v>
      </c>
      <c r="J42" s="150">
        <v>0</v>
      </c>
      <c r="K42" s="150">
        <v>0</v>
      </c>
      <c r="L42" s="150">
        <v>0</v>
      </c>
      <c r="M42" s="150">
        <v>0</v>
      </c>
      <c r="N42" s="150">
        <v>0</v>
      </c>
      <c r="O42" s="150">
        <v>0</v>
      </c>
      <c r="P42" s="150">
        <v>2386.10572</v>
      </c>
      <c r="Q42" s="150">
        <v>0</v>
      </c>
      <c r="R42" s="151">
        <v>2386.10572</v>
      </c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3.5">
      <c r="A43" s="147"/>
      <c r="B43" s="143" t="s">
        <v>10</v>
      </c>
      <c r="C43" s="143" t="s">
        <v>10</v>
      </c>
      <c r="D43" s="143" t="s">
        <v>10</v>
      </c>
      <c r="E43" s="143">
        <v>231</v>
      </c>
      <c r="F43" s="144">
        <v>5E-05</v>
      </c>
      <c r="G43" s="145">
        <v>0</v>
      </c>
      <c r="H43" s="145">
        <v>5E-05</v>
      </c>
      <c r="I43" s="145">
        <v>780.63904</v>
      </c>
      <c r="J43" s="145">
        <v>1.74251</v>
      </c>
      <c r="K43" s="145">
        <v>782.3815500000001</v>
      </c>
      <c r="L43" s="145">
        <v>842.57337</v>
      </c>
      <c r="M43" s="145">
        <v>14.083639999999999</v>
      </c>
      <c r="N43" s="145">
        <v>856.65701</v>
      </c>
      <c r="O43" s="145">
        <v>1639.03861</v>
      </c>
      <c r="P43" s="145">
        <v>9949.113029999999</v>
      </c>
      <c r="Q43" s="145">
        <v>0</v>
      </c>
      <c r="R43" s="146">
        <v>9949.113029999999</v>
      </c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13.5">
      <c r="A44" s="147"/>
      <c r="B44" s="143" t="s">
        <v>123</v>
      </c>
      <c r="C44" s="143" t="s">
        <v>123</v>
      </c>
      <c r="D44" s="143" t="s">
        <v>123</v>
      </c>
      <c r="E44" s="143">
        <v>30</v>
      </c>
      <c r="F44" s="144">
        <v>0.08363</v>
      </c>
      <c r="G44" s="145">
        <v>0.00025</v>
      </c>
      <c r="H44" s="145">
        <v>0.08388</v>
      </c>
      <c r="I44" s="145">
        <v>2683.0592</v>
      </c>
      <c r="J44" s="145">
        <v>277.10374</v>
      </c>
      <c r="K44" s="145">
        <v>2960.16294</v>
      </c>
      <c r="L44" s="145">
        <v>1994.15927</v>
      </c>
      <c r="M44" s="145">
        <v>316.68779</v>
      </c>
      <c r="N44" s="145">
        <v>2310.84706</v>
      </c>
      <c r="O44" s="145">
        <v>5271.093879999999</v>
      </c>
      <c r="P44" s="145">
        <v>44021.520990000005</v>
      </c>
      <c r="Q44" s="145">
        <v>0</v>
      </c>
      <c r="R44" s="146">
        <v>44021.520990000005</v>
      </c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3.5">
      <c r="A45" s="147"/>
      <c r="B45" s="147"/>
      <c r="C45" s="147"/>
      <c r="D45" s="147"/>
      <c r="E45" s="148">
        <v>314</v>
      </c>
      <c r="F45" s="149">
        <v>0.0073</v>
      </c>
      <c r="G45" s="150">
        <v>0</v>
      </c>
      <c r="H45" s="150">
        <v>0.0073</v>
      </c>
      <c r="I45" s="150">
        <v>32.33198</v>
      </c>
      <c r="J45" s="150">
        <v>0</v>
      </c>
      <c r="K45" s="150">
        <v>32.33198</v>
      </c>
      <c r="L45" s="150">
        <v>0</v>
      </c>
      <c r="M45" s="150">
        <v>0</v>
      </c>
      <c r="N45" s="150">
        <v>0</v>
      </c>
      <c r="O45" s="150">
        <v>32.33928</v>
      </c>
      <c r="P45" s="150">
        <v>3500.8747999999996</v>
      </c>
      <c r="Q45" s="150">
        <v>0</v>
      </c>
      <c r="R45" s="151">
        <v>3500.8747999999996</v>
      </c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3.5">
      <c r="A46" s="147"/>
      <c r="B46" s="147"/>
      <c r="C46" s="147"/>
      <c r="D46" s="147"/>
      <c r="E46" s="148">
        <v>328</v>
      </c>
      <c r="F46" s="149">
        <v>0.0054800000000000005</v>
      </c>
      <c r="G46" s="150">
        <v>0</v>
      </c>
      <c r="H46" s="150">
        <v>0.0054800000000000005</v>
      </c>
      <c r="I46" s="150">
        <v>21.24119</v>
      </c>
      <c r="J46" s="150">
        <v>0</v>
      </c>
      <c r="K46" s="150">
        <v>21.24119</v>
      </c>
      <c r="L46" s="150">
        <v>0</v>
      </c>
      <c r="M46" s="150">
        <v>0</v>
      </c>
      <c r="N46" s="150">
        <v>0</v>
      </c>
      <c r="O46" s="150">
        <v>21.246669999999998</v>
      </c>
      <c r="P46" s="150">
        <v>5288.816809999999</v>
      </c>
      <c r="Q46" s="150">
        <v>0</v>
      </c>
      <c r="R46" s="151">
        <v>5288.816809999999</v>
      </c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3.5">
      <c r="A47" s="147"/>
      <c r="B47" s="147"/>
      <c r="C47" s="143" t="s">
        <v>124</v>
      </c>
      <c r="D47" s="143" t="s">
        <v>125</v>
      </c>
      <c r="E47" s="143">
        <v>76</v>
      </c>
      <c r="F47" s="144">
        <v>2.15447</v>
      </c>
      <c r="G47" s="145">
        <v>0</v>
      </c>
      <c r="H47" s="145">
        <v>2.15447</v>
      </c>
      <c r="I47" s="145">
        <v>770.799</v>
      </c>
      <c r="J47" s="145">
        <v>32.072720000000004</v>
      </c>
      <c r="K47" s="145">
        <v>802.87172</v>
      </c>
      <c r="L47" s="145">
        <v>164.99066</v>
      </c>
      <c r="M47" s="145">
        <v>4.80593</v>
      </c>
      <c r="N47" s="145">
        <v>169.79659</v>
      </c>
      <c r="O47" s="145">
        <v>974.8227800000001</v>
      </c>
      <c r="P47" s="145">
        <v>24450.57913</v>
      </c>
      <c r="Q47" s="145">
        <v>0</v>
      </c>
      <c r="R47" s="146">
        <v>24450.57913</v>
      </c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3.5">
      <c r="A48" s="147"/>
      <c r="B48" s="147"/>
      <c r="C48" s="147"/>
      <c r="D48" s="147"/>
      <c r="E48" s="148">
        <v>265</v>
      </c>
      <c r="F48" s="149">
        <v>5E-05</v>
      </c>
      <c r="G48" s="150">
        <v>0</v>
      </c>
      <c r="H48" s="150">
        <v>5E-05</v>
      </c>
      <c r="I48" s="150">
        <v>0.07597</v>
      </c>
      <c r="J48" s="150">
        <v>0</v>
      </c>
      <c r="K48" s="150">
        <v>0.07597</v>
      </c>
      <c r="L48" s="150">
        <v>0</v>
      </c>
      <c r="M48" s="150">
        <v>0</v>
      </c>
      <c r="N48" s="150">
        <v>0</v>
      </c>
      <c r="O48" s="150">
        <v>0.07601999999999999</v>
      </c>
      <c r="P48" s="150">
        <v>3231.0714900000003</v>
      </c>
      <c r="Q48" s="150">
        <v>0</v>
      </c>
      <c r="R48" s="151">
        <v>3231.0714900000003</v>
      </c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3.5">
      <c r="A49" s="147"/>
      <c r="B49" s="143" t="s">
        <v>12</v>
      </c>
      <c r="C49" s="143" t="s">
        <v>126</v>
      </c>
      <c r="D49" s="143" t="s">
        <v>127</v>
      </c>
      <c r="E49" s="143">
        <v>26</v>
      </c>
      <c r="F49" s="144">
        <v>3.93032</v>
      </c>
      <c r="G49" s="145">
        <v>0</v>
      </c>
      <c r="H49" s="145">
        <v>3.93032</v>
      </c>
      <c r="I49" s="145">
        <v>1480.49924</v>
      </c>
      <c r="J49" s="145">
        <v>69.56291</v>
      </c>
      <c r="K49" s="145">
        <v>1550.06215</v>
      </c>
      <c r="L49" s="145">
        <v>894.8892</v>
      </c>
      <c r="M49" s="145">
        <v>146.07863</v>
      </c>
      <c r="N49" s="145">
        <v>1040.96783</v>
      </c>
      <c r="O49" s="145">
        <v>2594.9602999999997</v>
      </c>
      <c r="P49" s="145">
        <v>27230.999829999997</v>
      </c>
      <c r="Q49" s="145">
        <v>0</v>
      </c>
      <c r="R49" s="146">
        <v>27230.999829999997</v>
      </c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3.5">
      <c r="A50" s="147"/>
      <c r="B50" s="147"/>
      <c r="C50" s="147"/>
      <c r="D50" s="147"/>
      <c r="E50" s="148">
        <v>329</v>
      </c>
      <c r="F50" s="149">
        <v>0.00113</v>
      </c>
      <c r="G50" s="150">
        <v>0</v>
      </c>
      <c r="H50" s="150">
        <v>0.00113</v>
      </c>
      <c r="I50" s="150">
        <v>25.84027</v>
      </c>
      <c r="J50" s="150">
        <v>0</v>
      </c>
      <c r="K50" s="150">
        <v>25.84027</v>
      </c>
      <c r="L50" s="150">
        <v>0</v>
      </c>
      <c r="M50" s="150">
        <v>0</v>
      </c>
      <c r="N50" s="150">
        <v>0</v>
      </c>
      <c r="O50" s="150">
        <v>25.8414</v>
      </c>
      <c r="P50" s="150">
        <v>3677.97235</v>
      </c>
      <c r="Q50" s="150">
        <v>0</v>
      </c>
      <c r="R50" s="151">
        <v>3677.97235</v>
      </c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3.5">
      <c r="A51" s="147"/>
      <c r="B51" s="147"/>
      <c r="C51" s="147"/>
      <c r="D51" s="143" t="s">
        <v>128</v>
      </c>
      <c r="E51" s="143">
        <v>377</v>
      </c>
      <c r="F51" s="144">
        <v>0.00031</v>
      </c>
      <c r="G51" s="145">
        <v>0</v>
      </c>
      <c r="H51" s="145">
        <v>0.00031</v>
      </c>
      <c r="I51" s="145">
        <v>140.7435</v>
      </c>
      <c r="J51" s="145">
        <v>0.59876</v>
      </c>
      <c r="K51" s="145">
        <v>141.34226</v>
      </c>
      <c r="L51" s="145">
        <v>0.00264</v>
      </c>
      <c r="M51" s="145">
        <v>0</v>
      </c>
      <c r="N51" s="145">
        <v>0.00264</v>
      </c>
      <c r="O51" s="145">
        <v>141.34520999999998</v>
      </c>
      <c r="P51" s="145">
        <v>4678.87924</v>
      </c>
      <c r="Q51" s="145">
        <v>0</v>
      </c>
      <c r="R51" s="146">
        <v>4678.87924</v>
      </c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3.5">
      <c r="A52" s="147"/>
      <c r="B52" s="147"/>
      <c r="C52" s="143" t="s">
        <v>12</v>
      </c>
      <c r="D52" s="143" t="s">
        <v>12</v>
      </c>
      <c r="E52" s="143">
        <v>9</v>
      </c>
      <c r="F52" s="144">
        <v>25.08523</v>
      </c>
      <c r="G52" s="145">
        <v>0</v>
      </c>
      <c r="H52" s="145">
        <v>25.08523</v>
      </c>
      <c r="I52" s="145">
        <v>970.82081</v>
      </c>
      <c r="J52" s="145">
        <v>53.01923</v>
      </c>
      <c r="K52" s="145">
        <v>1023.84004</v>
      </c>
      <c r="L52" s="145">
        <v>1102.61617</v>
      </c>
      <c r="M52" s="145">
        <v>5.2698599999999995</v>
      </c>
      <c r="N52" s="145">
        <v>1107.8860300000001</v>
      </c>
      <c r="O52" s="145">
        <v>2156.8113</v>
      </c>
      <c r="P52" s="145">
        <v>37653.93236</v>
      </c>
      <c r="Q52" s="145">
        <v>0</v>
      </c>
      <c r="R52" s="146">
        <v>37653.93236</v>
      </c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3.5">
      <c r="A53" s="147"/>
      <c r="B53" s="147"/>
      <c r="C53" s="147"/>
      <c r="D53" s="147"/>
      <c r="E53" s="148">
        <v>281</v>
      </c>
      <c r="F53" s="149">
        <v>0.00016</v>
      </c>
      <c r="G53" s="150">
        <v>0</v>
      </c>
      <c r="H53" s="150">
        <v>0.00016</v>
      </c>
      <c r="I53" s="150">
        <v>29.39657</v>
      </c>
      <c r="J53" s="150">
        <v>0</v>
      </c>
      <c r="K53" s="150">
        <v>29.39657</v>
      </c>
      <c r="L53" s="150">
        <v>0</v>
      </c>
      <c r="M53" s="150">
        <v>0</v>
      </c>
      <c r="N53" s="150">
        <v>0</v>
      </c>
      <c r="O53" s="150">
        <v>29.396729999999998</v>
      </c>
      <c r="P53" s="150">
        <v>4281.11276</v>
      </c>
      <c r="Q53" s="150">
        <v>0</v>
      </c>
      <c r="R53" s="151">
        <v>4281.11276</v>
      </c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3.5">
      <c r="A54" s="147"/>
      <c r="B54" s="147"/>
      <c r="C54" s="147"/>
      <c r="D54" s="147"/>
      <c r="E54" s="148">
        <v>376</v>
      </c>
      <c r="F54" s="149">
        <v>7.000000000000001E-05</v>
      </c>
      <c r="G54" s="150">
        <v>0</v>
      </c>
      <c r="H54" s="150">
        <v>7.000000000000001E-05</v>
      </c>
      <c r="I54" s="150">
        <v>161.93687</v>
      </c>
      <c r="J54" s="150">
        <v>0.72573</v>
      </c>
      <c r="K54" s="150">
        <v>162.6626</v>
      </c>
      <c r="L54" s="150">
        <v>0</v>
      </c>
      <c r="M54" s="150">
        <v>0</v>
      </c>
      <c r="N54" s="150">
        <v>0</v>
      </c>
      <c r="O54" s="150">
        <v>162.66267000000002</v>
      </c>
      <c r="P54" s="150">
        <v>4599.523980000001</v>
      </c>
      <c r="Q54" s="150">
        <v>0</v>
      </c>
      <c r="R54" s="151">
        <v>4599.523980000001</v>
      </c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3.5">
      <c r="A55" s="147"/>
      <c r="B55" s="147"/>
      <c r="C55" s="143" t="s">
        <v>129</v>
      </c>
      <c r="D55" s="143" t="s">
        <v>129</v>
      </c>
      <c r="E55" s="143">
        <v>225</v>
      </c>
      <c r="F55" s="144">
        <v>0.00023999999999999998</v>
      </c>
      <c r="G55" s="145">
        <v>0</v>
      </c>
      <c r="H55" s="145">
        <v>0.00023999999999999998</v>
      </c>
      <c r="I55" s="145">
        <v>1860.93036</v>
      </c>
      <c r="J55" s="145">
        <v>249.01891</v>
      </c>
      <c r="K55" s="145">
        <v>2109.94927</v>
      </c>
      <c r="L55" s="145">
        <v>700.82651</v>
      </c>
      <c r="M55" s="145">
        <v>135.53047</v>
      </c>
      <c r="N55" s="145">
        <v>836.35698</v>
      </c>
      <c r="O55" s="145">
        <v>2946.3064900000004</v>
      </c>
      <c r="P55" s="145">
        <v>11766.84886</v>
      </c>
      <c r="Q55" s="145">
        <v>0</v>
      </c>
      <c r="R55" s="146">
        <v>11766.84886</v>
      </c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3.5">
      <c r="A56" s="147"/>
      <c r="B56" s="147"/>
      <c r="C56" s="147"/>
      <c r="D56" s="147"/>
      <c r="E56" s="148">
        <v>282</v>
      </c>
      <c r="F56" s="149">
        <v>0.0034</v>
      </c>
      <c r="G56" s="150">
        <v>0</v>
      </c>
      <c r="H56" s="150">
        <v>0.0034</v>
      </c>
      <c r="I56" s="150">
        <v>0.90039</v>
      </c>
      <c r="J56" s="150">
        <v>0</v>
      </c>
      <c r="K56" s="150">
        <v>0.90039</v>
      </c>
      <c r="L56" s="150">
        <v>0</v>
      </c>
      <c r="M56" s="150">
        <v>0</v>
      </c>
      <c r="N56" s="150">
        <v>0</v>
      </c>
      <c r="O56" s="150">
        <v>0.90379</v>
      </c>
      <c r="P56" s="150">
        <v>2021.4259</v>
      </c>
      <c r="Q56" s="150">
        <v>0</v>
      </c>
      <c r="R56" s="151">
        <v>2021.4259</v>
      </c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3.5">
      <c r="A57" s="147"/>
      <c r="B57" s="147"/>
      <c r="C57" s="143" t="s">
        <v>130</v>
      </c>
      <c r="D57" s="143" t="s">
        <v>130</v>
      </c>
      <c r="E57" s="143">
        <v>33</v>
      </c>
      <c r="F57" s="144">
        <v>0.14391</v>
      </c>
      <c r="G57" s="145">
        <v>0</v>
      </c>
      <c r="H57" s="145">
        <v>0.14391</v>
      </c>
      <c r="I57" s="145">
        <v>706.97649</v>
      </c>
      <c r="J57" s="145">
        <v>41.68419</v>
      </c>
      <c r="K57" s="145">
        <v>748.6606800000001</v>
      </c>
      <c r="L57" s="145">
        <v>397.88466</v>
      </c>
      <c r="M57" s="145">
        <v>47.35562</v>
      </c>
      <c r="N57" s="145">
        <v>445.24028000000004</v>
      </c>
      <c r="O57" s="145">
        <v>1194.0448700000002</v>
      </c>
      <c r="P57" s="145">
        <v>23541.92618</v>
      </c>
      <c r="Q57" s="145">
        <v>0</v>
      </c>
      <c r="R57" s="146">
        <v>23541.92618</v>
      </c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3.5">
      <c r="A58" s="147"/>
      <c r="B58" s="147"/>
      <c r="C58" s="147"/>
      <c r="D58" s="147"/>
      <c r="E58" s="148">
        <v>294</v>
      </c>
      <c r="F58" s="149">
        <v>0.0002</v>
      </c>
      <c r="G58" s="150">
        <v>0</v>
      </c>
      <c r="H58" s="150">
        <v>0.0002</v>
      </c>
      <c r="I58" s="150">
        <v>0.0499</v>
      </c>
      <c r="J58" s="150">
        <v>0</v>
      </c>
      <c r="K58" s="150">
        <v>0.0499</v>
      </c>
      <c r="L58" s="150">
        <v>0</v>
      </c>
      <c r="M58" s="150">
        <v>0</v>
      </c>
      <c r="N58" s="150">
        <v>0</v>
      </c>
      <c r="O58" s="150">
        <v>0.0501</v>
      </c>
      <c r="P58" s="150">
        <v>3044.9988599999997</v>
      </c>
      <c r="Q58" s="150">
        <v>0</v>
      </c>
      <c r="R58" s="151">
        <v>3044.9988599999997</v>
      </c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3.5">
      <c r="A59" s="147"/>
      <c r="B59" s="143" t="s">
        <v>131</v>
      </c>
      <c r="C59" s="143" t="s">
        <v>132</v>
      </c>
      <c r="D59" s="143" t="s">
        <v>132</v>
      </c>
      <c r="E59" s="143">
        <v>218</v>
      </c>
      <c r="F59" s="144">
        <v>0.00141</v>
      </c>
      <c r="G59" s="145">
        <v>0</v>
      </c>
      <c r="H59" s="145">
        <v>0.00141</v>
      </c>
      <c r="I59" s="145">
        <v>592.73061</v>
      </c>
      <c r="J59" s="145">
        <v>2.0924899999999997</v>
      </c>
      <c r="K59" s="145">
        <v>594.8231</v>
      </c>
      <c r="L59" s="145">
        <v>185.86362</v>
      </c>
      <c r="M59" s="145">
        <v>0</v>
      </c>
      <c r="N59" s="145">
        <v>185.86362</v>
      </c>
      <c r="O59" s="145">
        <v>780.68813</v>
      </c>
      <c r="P59" s="145">
        <v>23026.24864</v>
      </c>
      <c r="Q59" s="145">
        <v>0</v>
      </c>
      <c r="R59" s="146">
        <v>23026.24864</v>
      </c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3.5">
      <c r="A60" s="147"/>
      <c r="B60" s="147"/>
      <c r="C60" s="147"/>
      <c r="D60" s="147"/>
      <c r="E60" s="148">
        <v>249</v>
      </c>
      <c r="F60" s="149">
        <v>0.29216000000000003</v>
      </c>
      <c r="G60" s="150">
        <v>0</v>
      </c>
      <c r="H60" s="150">
        <v>0.29216000000000003</v>
      </c>
      <c r="I60" s="150">
        <v>4.97376</v>
      </c>
      <c r="J60" s="150">
        <v>0</v>
      </c>
      <c r="K60" s="150">
        <v>4.97376</v>
      </c>
      <c r="L60" s="150">
        <v>0</v>
      </c>
      <c r="M60" s="150">
        <v>0</v>
      </c>
      <c r="N60" s="150">
        <v>0</v>
      </c>
      <c r="O60" s="150">
        <v>5.26592</v>
      </c>
      <c r="P60" s="150">
        <v>2283.8406600000003</v>
      </c>
      <c r="Q60" s="150">
        <v>0</v>
      </c>
      <c r="R60" s="151">
        <v>2283.8406600000003</v>
      </c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3.5">
      <c r="A61" s="147"/>
      <c r="B61" s="147"/>
      <c r="C61" s="147"/>
      <c r="D61" s="143" t="s">
        <v>133</v>
      </c>
      <c r="E61" s="143">
        <v>355</v>
      </c>
      <c r="F61" s="144">
        <v>0.00605</v>
      </c>
      <c r="G61" s="145">
        <v>0</v>
      </c>
      <c r="H61" s="145">
        <v>0.00605</v>
      </c>
      <c r="I61" s="145">
        <v>0.03005</v>
      </c>
      <c r="J61" s="145">
        <v>0</v>
      </c>
      <c r="K61" s="145">
        <v>0.03005</v>
      </c>
      <c r="L61" s="145">
        <v>0</v>
      </c>
      <c r="M61" s="145">
        <v>0</v>
      </c>
      <c r="N61" s="145">
        <v>0</v>
      </c>
      <c r="O61" s="145">
        <v>0.0361</v>
      </c>
      <c r="P61" s="145">
        <v>15617.04555</v>
      </c>
      <c r="Q61" s="145">
        <v>0</v>
      </c>
      <c r="R61" s="146">
        <v>15617.04555</v>
      </c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3.5">
      <c r="A62" s="147"/>
      <c r="B62" s="147"/>
      <c r="C62" s="143" t="s">
        <v>134</v>
      </c>
      <c r="D62" s="143" t="s">
        <v>135</v>
      </c>
      <c r="E62" s="143">
        <v>221</v>
      </c>
      <c r="F62" s="144">
        <v>0.8082</v>
      </c>
      <c r="G62" s="145">
        <v>0</v>
      </c>
      <c r="H62" s="145">
        <v>0.8082</v>
      </c>
      <c r="I62" s="145">
        <v>717.32409</v>
      </c>
      <c r="J62" s="145">
        <v>325.0816</v>
      </c>
      <c r="K62" s="145">
        <v>1042.40569</v>
      </c>
      <c r="L62" s="145">
        <v>662.53151</v>
      </c>
      <c r="M62" s="145">
        <v>109.24806</v>
      </c>
      <c r="N62" s="145">
        <v>771.7795699999999</v>
      </c>
      <c r="O62" s="145">
        <v>1814.99346</v>
      </c>
      <c r="P62" s="145">
        <v>31967.667559999998</v>
      </c>
      <c r="Q62" s="145">
        <v>0</v>
      </c>
      <c r="R62" s="146">
        <v>31967.667559999998</v>
      </c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3.5">
      <c r="A63" s="147"/>
      <c r="B63" s="147"/>
      <c r="C63" s="147"/>
      <c r="D63" s="147"/>
      <c r="E63" s="148">
        <v>374</v>
      </c>
      <c r="F63" s="149">
        <v>0.0019</v>
      </c>
      <c r="G63" s="150">
        <v>0</v>
      </c>
      <c r="H63" s="150">
        <v>0.0019</v>
      </c>
      <c r="I63" s="150">
        <v>374.22219</v>
      </c>
      <c r="J63" s="150">
        <v>22.91707</v>
      </c>
      <c r="K63" s="150">
        <v>397.13926000000004</v>
      </c>
      <c r="L63" s="150">
        <v>54.01424</v>
      </c>
      <c r="M63" s="150">
        <v>0</v>
      </c>
      <c r="N63" s="150">
        <v>54.01424</v>
      </c>
      <c r="O63" s="150">
        <v>451.15540000000004</v>
      </c>
      <c r="P63" s="150">
        <v>10796.669179999999</v>
      </c>
      <c r="Q63" s="150">
        <v>0</v>
      </c>
      <c r="R63" s="151">
        <v>10796.669179999999</v>
      </c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3.5">
      <c r="A64" s="147"/>
      <c r="B64" s="147"/>
      <c r="C64" s="147"/>
      <c r="D64" s="143" t="s">
        <v>134</v>
      </c>
      <c r="E64" s="143">
        <v>18</v>
      </c>
      <c r="F64" s="144">
        <v>0.16671</v>
      </c>
      <c r="G64" s="145">
        <v>0</v>
      </c>
      <c r="H64" s="145">
        <v>0.16671</v>
      </c>
      <c r="I64" s="145">
        <v>1357.51945</v>
      </c>
      <c r="J64" s="145">
        <v>142.29136</v>
      </c>
      <c r="K64" s="145">
        <v>1499.81081</v>
      </c>
      <c r="L64" s="145">
        <v>6369.38903</v>
      </c>
      <c r="M64" s="145">
        <v>740.24514</v>
      </c>
      <c r="N64" s="145">
        <v>7109.63417</v>
      </c>
      <c r="O64" s="145">
        <v>8609.61169</v>
      </c>
      <c r="P64" s="145">
        <v>54300.115789999996</v>
      </c>
      <c r="Q64" s="145">
        <v>0</v>
      </c>
      <c r="R64" s="146">
        <v>54300.115789999996</v>
      </c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3.5">
      <c r="A65" s="147"/>
      <c r="B65" s="147"/>
      <c r="C65" s="147"/>
      <c r="D65" s="147"/>
      <c r="E65" s="148">
        <v>283</v>
      </c>
      <c r="F65" s="149">
        <v>0.01376</v>
      </c>
      <c r="G65" s="150">
        <v>0</v>
      </c>
      <c r="H65" s="150">
        <v>0.01376</v>
      </c>
      <c r="I65" s="150">
        <v>4.42513</v>
      </c>
      <c r="J65" s="150">
        <v>1.3259</v>
      </c>
      <c r="K65" s="150">
        <v>5.75103</v>
      </c>
      <c r="L65" s="150">
        <v>0</v>
      </c>
      <c r="M65" s="150">
        <v>0</v>
      </c>
      <c r="N65" s="150">
        <v>0</v>
      </c>
      <c r="O65" s="150">
        <v>5.76479</v>
      </c>
      <c r="P65" s="150">
        <v>4003.79523</v>
      </c>
      <c r="Q65" s="150">
        <v>0</v>
      </c>
      <c r="R65" s="151">
        <v>4003.79523</v>
      </c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3.5">
      <c r="A66" s="147"/>
      <c r="B66" s="147"/>
      <c r="C66" s="147"/>
      <c r="D66" s="147"/>
      <c r="E66" s="148">
        <v>316</v>
      </c>
      <c r="F66" s="149">
        <v>0.0038900000000000002</v>
      </c>
      <c r="G66" s="150">
        <v>0</v>
      </c>
      <c r="H66" s="150">
        <v>0.0038900000000000002</v>
      </c>
      <c r="I66" s="150">
        <v>1.67495</v>
      </c>
      <c r="J66" s="150">
        <v>0.00361</v>
      </c>
      <c r="K66" s="150">
        <v>1.67856</v>
      </c>
      <c r="L66" s="150">
        <v>0</v>
      </c>
      <c r="M66" s="150">
        <v>0</v>
      </c>
      <c r="N66" s="150">
        <v>0</v>
      </c>
      <c r="O66" s="150">
        <v>1.68245</v>
      </c>
      <c r="P66" s="150">
        <v>2845.53903</v>
      </c>
      <c r="Q66" s="150">
        <v>0</v>
      </c>
      <c r="R66" s="151">
        <v>2845.53903</v>
      </c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3.5">
      <c r="A67" s="147"/>
      <c r="B67" s="147"/>
      <c r="C67" s="143" t="s">
        <v>136</v>
      </c>
      <c r="D67" s="143" t="s">
        <v>136</v>
      </c>
      <c r="E67" s="143">
        <v>234</v>
      </c>
      <c r="F67" s="144">
        <v>0.91835</v>
      </c>
      <c r="G67" s="145">
        <v>0</v>
      </c>
      <c r="H67" s="145">
        <v>0.91835</v>
      </c>
      <c r="I67" s="145">
        <v>411.38673</v>
      </c>
      <c r="J67" s="145">
        <v>21.67605</v>
      </c>
      <c r="K67" s="145">
        <v>433.06278000000003</v>
      </c>
      <c r="L67" s="145">
        <v>2331.72787</v>
      </c>
      <c r="M67" s="145">
        <v>0</v>
      </c>
      <c r="N67" s="145">
        <v>2331.72787</v>
      </c>
      <c r="O67" s="145">
        <v>2765.709</v>
      </c>
      <c r="P67" s="145">
        <v>14964.63693</v>
      </c>
      <c r="Q67" s="145">
        <v>0</v>
      </c>
      <c r="R67" s="146">
        <v>14964.63693</v>
      </c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3.5">
      <c r="A68" s="147"/>
      <c r="B68" s="143" t="s">
        <v>14</v>
      </c>
      <c r="C68" s="143" t="s">
        <v>137</v>
      </c>
      <c r="D68" s="143" t="s">
        <v>138</v>
      </c>
      <c r="E68" s="143">
        <v>17</v>
      </c>
      <c r="F68" s="144">
        <v>0.6005199999999999</v>
      </c>
      <c r="G68" s="145">
        <v>0</v>
      </c>
      <c r="H68" s="145">
        <v>0.6005199999999999</v>
      </c>
      <c r="I68" s="145">
        <v>1716.79289</v>
      </c>
      <c r="J68" s="145">
        <v>64.79575</v>
      </c>
      <c r="K68" s="145">
        <v>1781.58864</v>
      </c>
      <c r="L68" s="145">
        <v>3321.06092</v>
      </c>
      <c r="M68" s="145">
        <v>178.18702</v>
      </c>
      <c r="N68" s="145">
        <v>3499.2479399999997</v>
      </c>
      <c r="O68" s="145">
        <v>5281.437099999999</v>
      </c>
      <c r="P68" s="145">
        <v>22345.744850000003</v>
      </c>
      <c r="Q68" s="145">
        <v>0</v>
      </c>
      <c r="R68" s="146">
        <v>22345.744850000003</v>
      </c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3.5">
      <c r="A69" s="147"/>
      <c r="B69" s="147"/>
      <c r="C69" s="143" t="s">
        <v>139</v>
      </c>
      <c r="D69" s="143" t="s">
        <v>139</v>
      </c>
      <c r="E69" s="143">
        <v>62</v>
      </c>
      <c r="F69" s="144">
        <v>0.00151</v>
      </c>
      <c r="G69" s="145">
        <v>0</v>
      </c>
      <c r="H69" s="145">
        <v>0.00151</v>
      </c>
      <c r="I69" s="145">
        <v>913.4395</v>
      </c>
      <c r="J69" s="145">
        <v>4.77322</v>
      </c>
      <c r="K69" s="145">
        <v>918.21272</v>
      </c>
      <c r="L69" s="145">
        <v>435.47216</v>
      </c>
      <c r="M69" s="145">
        <v>115.43353</v>
      </c>
      <c r="N69" s="145">
        <v>550.9056899999999</v>
      </c>
      <c r="O69" s="145">
        <v>1469.1199199999999</v>
      </c>
      <c r="P69" s="145">
        <v>21907.51441</v>
      </c>
      <c r="Q69" s="145">
        <v>0</v>
      </c>
      <c r="R69" s="146">
        <v>21907.51441</v>
      </c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3.5">
      <c r="A70" s="147"/>
      <c r="B70" s="147"/>
      <c r="C70" s="147"/>
      <c r="D70" s="147"/>
      <c r="E70" s="148">
        <v>330</v>
      </c>
      <c r="F70" s="149">
        <v>0.0055899999999999995</v>
      </c>
      <c r="G70" s="150">
        <v>0</v>
      </c>
      <c r="H70" s="150">
        <v>0.0055899999999999995</v>
      </c>
      <c r="I70" s="150">
        <v>20.28074</v>
      </c>
      <c r="J70" s="150">
        <v>0</v>
      </c>
      <c r="K70" s="150">
        <v>20.28074</v>
      </c>
      <c r="L70" s="150">
        <v>0</v>
      </c>
      <c r="M70" s="150">
        <v>0</v>
      </c>
      <c r="N70" s="150">
        <v>0</v>
      </c>
      <c r="O70" s="150">
        <v>20.286330000000003</v>
      </c>
      <c r="P70" s="150">
        <v>4205.3128799999995</v>
      </c>
      <c r="Q70" s="150">
        <v>0</v>
      </c>
      <c r="R70" s="151">
        <v>4205.3128799999995</v>
      </c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3.5">
      <c r="A71" s="147"/>
      <c r="B71" s="147"/>
      <c r="C71" s="143" t="s">
        <v>140</v>
      </c>
      <c r="D71" s="143" t="s">
        <v>141</v>
      </c>
      <c r="E71" s="143">
        <v>212</v>
      </c>
      <c r="F71" s="144">
        <v>0.0010400000000000001</v>
      </c>
      <c r="G71" s="145">
        <v>0</v>
      </c>
      <c r="H71" s="145">
        <v>0.0010400000000000001</v>
      </c>
      <c r="I71" s="145">
        <v>560.47567</v>
      </c>
      <c r="J71" s="145">
        <v>5.2556899999999995</v>
      </c>
      <c r="K71" s="145">
        <v>565.73136</v>
      </c>
      <c r="L71" s="145">
        <v>433.3053</v>
      </c>
      <c r="M71" s="145">
        <v>0</v>
      </c>
      <c r="N71" s="145">
        <v>433.3053</v>
      </c>
      <c r="O71" s="145">
        <v>999.0377</v>
      </c>
      <c r="P71" s="145">
        <v>31280.39401</v>
      </c>
      <c r="Q71" s="145">
        <v>0</v>
      </c>
      <c r="R71" s="146">
        <v>31280.39401</v>
      </c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3.5">
      <c r="A72" s="147"/>
      <c r="B72" s="147"/>
      <c r="C72" s="147"/>
      <c r="D72" s="147"/>
      <c r="E72" s="148">
        <v>331</v>
      </c>
      <c r="F72" s="149">
        <v>0.053329999999999995</v>
      </c>
      <c r="G72" s="150">
        <v>0</v>
      </c>
      <c r="H72" s="150">
        <v>0.053329999999999995</v>
      </c>
      <c r="I72" s="150">
        <v>12.211110000000001</v>
      </c>
      <c r="J72" s="150">
        <v>0</v>
      </c>
      <c r="K72" s="150">
        <v>12.211110000000001</v>
      </c>
      <c r="L72" s="150">
        <v>0</v>
      </c>
      <c r="M72" s="150">
        <v>0</v>
      </c>
      <c r="N72" s="150">
        <v>0</v>
      </c>
      <c r="O72" s="150">
        <v>12.26444</v>
      </c>
      <c r="P72" s="150">
        <v>3807.25007</v>
      </c>
      <c r="Q72" s="150">
        <v>0</v>
      </c>
      <c r="R72" s="151">
        <v>3807.25007</v>
      </c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3.5">
      <c r="A73" s="147"/>
      <c r="B73" s="147"/>
      <c r="C73" s="147"/>
      <c r="D73" s="143" t="s">
        <v>140</v>
      </c>
      <c r="E73" s="143">
        <v>6</v>
      </c>
      <c r="F73" s="144">
        <v>0.21947999999999998</v>
      </c>
      <c r="G73" s="145">
        <v>0</v>
      </c>
      <c r="H73" s="145">
        <v>0.21947999999999998</v>
      </c>
      <c r="I73" s="145">
        <v>1667.15949</v>
      </c>
      <c r="J73" s="145">
        <v>354.18327</v>
      </c>
      <c r="K73" s="145">
        <v>2021.34276</v>
      </c>
      <c r="L73" s="145">
        <v>6661.5326</v>
      </c>
      <c r="M73" s="145">
        <v>297.93084000000005</v>
      </c>
      <c r="N73" s="145">
        <v>6959.46344</v>
      </c>
      <c r="O73" s="145">
        <v>8981.025679999999</v>
      </c>
      <c r="P73" s="145">
        <v>54085.06285</v>
      </c>
      <c r="Q73" s="145">
        <v>0</v>
      </c>
      <c r="R73" s="146">
        <v>54085.06285</v>
      </c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3.5">
      <c r="A74" s="147"/>
      <c r="B74" s="147"/>
      <c r="C74" s="147"/>
      <c r="D74" s="147"/>
      <c r="E74" s="148">
        <v>85</v>
      </c>
      <c r="F74" s="149">
        <v>0.57039</v>
      </c>
      <c r="G74" s="150">
        <v>0</v>
      </c>
      <c r="H74" s="150">
        <v>0.57039</v>
      </c>
      <c r="I74" s="150">
        <v>811.05328</v>
      </c>
      <c r="J74" s="150">
        <v>101.98006</v>
      </c>
      <c r="K74" s="150">
        <v>913.03334</v>
      </c>
      <c r="L74" s="150">
        <v>1697.35005</v>
      </c>
      <c r="M74" s="150">
        <v>63.37222</v>
      </c>
      <c r="N74" s="150">
        <v>1760.72227</v>
      </c>
      <c r="O74" s="150">
        <v>2674.326</v>
      </c>
      <c r="P74" s="150">
        <v>25364.88814</v>
      </c>
      <c r="Q74" s="150">
        <v>0</v>
      </c>
      <c r="R74" s="151">
        <v>25364.88814</v>
      </c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3.5">
      <c r="A75" s="147"/>
      <c r="B75" s="147"/>
      <c r="C75" s="147"/>
      <c r="D75" s="147"/>
      <c r="E75" s="148">
        <v>226</v>
      </c>
      <c r="F75" s="149">
        <v>0.00023</v>
      </c>
      <c r="G75" s="150">
        <v>0</v>
      </c>
      <c r="H75" s="150">
        <v>0.00023</v>
      </c>
      <c r="I75" s="150">
        <v>572.0898000000001</v>
      </c>
      <c r="J75" s="150">
        <v>40.36446</v>
      </c>
      <c r="K75" s="150">
        <v>612.45426</v>
      </c>
      <c r="L75" s="150">
        <v>868.90582</v>
      </c>
      <c r="M75" s="150">
        <v>13.34464</v>
      </c>
      <c r="N75" s="150">
        <v>882.25046</v>
      </c>
      <c r="O75" s="150">
        <v>1494.70495</v>
      </c>
      <c r="P75" s="150">
        <v>29277.79931</v>
      </c>
      <c r="Q75" s="150">
        <v>0</v>
      </c>
      <c r="R75" s="151">
        <v>29277.79931</v>
      </c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3.5">
      <c r="A76" s="147"/>
      <c r="B76" s="147"/>
      <c r="C76" s="147"/>
      <c r="D76" s="147"/>
      <c r="E76" s="148">
        <v>250</v>
      </c>
      <c r="F76" s="149">
        <v>0.818</v>
      </c>
      <c r="G76" s="150">
        <v>0</v>
      </c>
      <c r="H76" s="150">
        <v>0.818</v>
      </c>
      <c r="I76" s="150">
        <v>5.25526</v>
      </c>
      <c r="J76" s="150">
        <v>0.0010500000000000002</v>
      </c>
      <c r="K76" s="150">
        <v>5.25631</v>
      </c>
      <c r="L76" s="150">
        <v>0</v>
      </c>
      <c r="M76" s="150">
        <v>0</v>
      </c>
      <c r="N76" s="150">
        <v>0</v>
      </c>
      <c r="O76" s="150">
        <v>6.0743100000000005</v>
      </c>
      <c r="P76" s="150">
        <v>1960.28248</v>
      </c>
      <c r="Q76" s="150">
        <v>0</v>
      </c>
      <c r="R76" s="151">
        <v>1960.28248</v>
      </c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3.5">
      <c r="A77" s="147"/>
      <c r="B77" s="147"/>
      <c r="C77" s="147"/>
      <c r="D77" s="147"/>
      <c r="E77" s="148">
        <v>285</v>
      </c>
      <c r="F77" s="149">
        <v>0.07544</v>
      </c>
      <c r="G77" s="150">
        <v>0</v>
      </c>
      <c r="H77" s="150">
        <v>0.07544</v>
      </c>
      <c r="I77" s="150">
        <v>17.796310000000002</v>
      </c>
      <c r="J77" s="150">
        <v>0</v>
      </c>
      <c r="K77" s="150">
        <v>17.796310000000002</v>
      </c>
      <c r="L77" s="150">
        <v>0</v>
      </c>
      <c r="M77" s="150">
        <v>0</v>
      </c>
      <c r="N77" s="150">
        <v>0</v>
      </c>
      <c r="O77" s="150">
        <v>17.87175</v>
      </c>
      <c r="P77" s="150">
        <v>8083.25839</v>
      </c>
      <c r="Q77" s="150">
        <v>0</v>
      </c>
      <c r="R77" s="151">
        <v>8083.25839</v>
      </c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3.5">
      <c r="A78" s="147"/>
      <c r="B78" s="147"/>
      <c r="C78" s="147"/>
      <c r="D78" s="147"/>
      <c r="E78" s="148">
        <v>368</v>
      </c>
      <c r="F78" s="149">
        <v>5E-05</v>
      </c>
      <c r="G78" s="150">
        <v>0</v>
      </c>
      <c r="H78" s="150">
        <v>5E-05</v>
      </c>
      <c r="I78" s="150">
        <v>309.23555</v>
      </c>
      <c r="J78" s="150">
        <v>0.70488</v>
      </c>
      <c r="K78" s="150">
        <v>309.94043</v>
      </c>
      <c r="L78" s="150">
        <v>0</v>
      </c>
      <c r="M78" s="150">
        <v>0</v>
      </c>
      <c r="N78" s="150">
        <v>0</v>
      </c>
      <c r="O78" s="150">
        <v>309.94048</v>
      </c>
      <c r="P78" s="150">
        <v>13246.67227</v>
      </c>
      <c r="Q78" s="150">
        <v>0</v>
      </c>
      <c r="R78" s="151">
        <v>13246.67227</v>
      </c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3.5">
      <c r="A79" s="147"/>
      <c r="B79" s="147"/>
      <c r="C79" s="143" t="s">
        <v>142</v>
      </c>
      <c r="D79" s="143" t="s">
        <v>142</v>
      </c>
      <c r="E79" s="143">
        <v>251</v>
      </c>
      <c r="F79" s="144">
        <v>0.0054</v>
      </c>
      <c r="G79" s="145">
        <v>0</v>
      </c>
      <c r="H79" s="145">
        <v>0.0054</v>
      </c>
      <c r="I79" s="145">
        <v>18.095689999999998</v>
      </c>
      <c r="J79" s="145">
        <v>0</v>
      </c>
      <c r="K79" s="145">
        <v>18.095689999999998</v>
      </c>
      <c r="L79" s="145">
        <v>0</v>
      </c>
      <c r="M79" s="145">
        <v>0</v>
      </c>
      <c r="N79" s="145">
        <v>0</v>
      </c>
      <c r="O79" s="145">
        <v>18.10109</v>
      </c>
      <c r="P79" s="145">
        <v>3166.05544</v>
      </c>
      <c r="Q79" s="145">
        <v>0</v>
      </c>
      <c r="R79" s="146">
        <v>3166.05544</v>
      </c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3.5">
      <c r="A80" s="147"/>
      <c r="B80" s="147"/>
      <c r="C80" s="143" t="s">
        <v>143</v>
      </c>
      <c r="D80" s="143" t="s">
        <v>143</v>
      </c>
      <c r="E80" s="143">
        <v>266</v>
      </c>
      <c r="F80" s="144">
        <v>0.02524</v>
      </c>
      <c r="G80" s="145">
        <v>0</v>
      </c>
      <c r="H80" s="145">
        <v>0.02524</v>
      </c>
      <c r="I80" s="145">
        <v>1.9763</v>
      </c>
      <c r="J80" s="145">
        <v>0</v>
      </c>
      <c r="K80" s="145">
        <v>1.9763</v>
      </c>
      <c r="L80" s="145">
        <v>0</v>
      </c>
      <c r="M80" s="145">
        <v>0</v>
      </c>
      <c r="N80" s="145">
        <v>0</v>
      </c>
      <c r="O80" s="145">
        <v>2.00154</v>
      </c>
      <c r="P80" s="145">
        <v>4389.82874</v>
      </c>
      <c r="Q80" s="145">
        <v>0</v>
      </c>
      <c r="R80" s="146">
        <v>4389.82874</v>
      </c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3.5">
      <c r="A81" s="147"/>
      <c r="B81" s="143" t="s">
        <v>15</v>
      </c>
      <c r="C81" s="143" t="s">
        <v>144</v>
      </c>
      <c r="D81" s="143" t="s">
        <v>144</v>
      </c>
      <c r="E81" s="143">
        <v>8</v>
      </c>
      <c r="F81" s="144">
        <v>0.32177999999999995</v>
      </c>
      <c r="G81" s="145">
        <v>0</v>
      </c>
      <c r="H81" s="145">
        <v>0.32177999999999995</v>
      </c>
      <c r="I81" s="145">
        <v>1480.7811100000001</v>
      </c>
      <c r="J81" s="145">
        <v>68.32051</v>
      </c>
      <c r="K81" s="145">
        <v>1549.1016200000001</v>
      </c>
      <c r="L81" s="145">
        <v>4842.46822</v>
      </c>
      <c r="M81" s="145">
        <v>566.0036899999999</v>
      </c>
      <c r="N81" s="145">
        <v>5408.47191</v>
      </c>
      <c r="O81" s="145">
        <v>6957.89531</v>
      </c>
      <c r="P81" s="145">
        <v>80520.57341</v>
      </c>
      <c r="Q81" s="145">
        <v>7.5627200000000006</v>
      </c>
      <c r="R81" s="146">
        <v>80528.13613</v>
      </c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3.5">
      <c r="A82" s="147"/>
      <c r="B82" s="147"/>
      <c r="C82" s="147"/>
      <c r="D82" s="147"/>
      <c r="E82" s="148">
        <v>214</v>
      </c>
      <c r="F82" s="149">
        <v>8.006359999999999</v>
      </c>
      <c r="G82" s="150">
        <v>0</v>
      </c>
      <c r="H82" s="150">
        <v>8.006359999999999</v>
      </c>
      <c r="I82" s="150">
        <v>620.57086</v>
      </c>
      <c r="J82" s="150">
        <v>39.23464</v>
      </c>
      <c r="K82" s="150">
        <v>659.8055</v>
      </c>
      <c r="L82" s="150">
        <v>283.43095</v>
      </c>
      <c r="M82" s="150">
        <v>4.39441</v>
      </c>
      <c r="N82" s="150">
        <v>287.82536</v>
      </c>
      <c r="O82" s="150">
        <v>955.63722</v>
      </c>
      <c r="P82" s="150">
        <v>38690.09426</v>
      </c>
      <c r="Q82" s="150">
        <v>0</v>
      </c>
      <c r="R82" s="151">
        <v>38690.09426</v>
      </c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3.5">
      <c r="A83" s="147"/>
      <c r="B83" s="147"/>
      <c r="C83" s="147"/>
      <c r="D83" s="147"/>
      <c r="E83" s="148">
        <v>252</v>
      </c>
      <c r="F83" s="149">
        <v>0</v>
      </c>
      <c r="G83" s="150">
        <v>0</v>
      </c>
      <c r="H83" s="150">
        <v>0</v>
      </c>
      <c r="I83" s="150">
        <v>23.55091</v>
      </c>
      <c r="J83" s="150">
        <v>0.01684</v>
      </c>
      <c r="K83" s="150">
        <v>23.56775</v>
      </c>
      <c r="L83" s="150">
        <v>0</v>
      </c>
      <c r="M83" s="150">
        <v>0</v>
      </c>
      <c r="N83" s="150">
        <v>0</v>
      </c>
      <c r="O83" s="150">
        <v>23.56775</v>
      </c>
      <c r="P83" s="150">
        <v>9404.27729</v>
      </c>
      <c r="Q83" s="150">
        <v>0</v>
      </c>
      <c r="R83" s="151">
        <v>9404.27729</v>
      </c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3.5">
      <c r="A84" s="147"/>
      <c r="B84" s="147"/>
      <c r="C84" s="147"/>
      <c r="D84" s="147"/>
      <c r="E84" s="148">
        <v>354</v>
      </c>
      <c r="F84" s="149">
        <v>0.00141</v>
      </c>
      <c r="G84" s="150">
        <v>0</v>
      </c>
      <c r="H84" s="150">
        <v>0.00141</v>
      </c>
      <c r="I84" s="150">
        <v>1.20583</v>
      </c>
      <c r="J84" s="150">
        <v>0</v>
      </c>
      <c r="K84" s="150">
        <v>1.20583</v>
      </c>
      <c r="L84" s="150">
        <v>0</v>
      </c>
      <c r="M84" s="150">
        <v>0</v>
      </c>
      <c r="N84" s="150">
        <v>0</v>
      </c>
      <c r="O84" s="150">
        <v>1.20724</v>
      </c>
      <c r="P84" s="150">
        <v>772.9739000000001</v>
      </c>
      <c r="Q84" s="150">
        <v>0</v>
      </c>
      <c r="R84" s="151">
        <v>772.9739000000001</v>
      </c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3.5">
      <c r="A85" s="147"/>
      <c r="B85" s="147"/>
      <c r="C85" s="147"/>
      <c r="D85" s="147"/>
      <c r="E85" s="148">
        <v>367</v>
      </c>
      <c r="F85" s="149">
        <v>0.00317</v>
      </c>
      <c r="G85" s="150">
        <v>0</v>
      </c>
      <c r="H85" s="150">
        <v>0.00317</v>
      </c>
      <c r="I85" s="150">
        <v>197.86776999999998</v>
      </c>
      <c r="J85" s="150">
        <v>0.36069999999999997</v>
      </c>
      <c r="K85" s="150">
        <v>198.22847</v>
      </c>
      <c r="L85" s="150">
        <v>41.25</v>
      </c>
      <c r="M85" s="150">
        <v>0</v>
      </c>
      <c r="N85" s="150">
        <v>41.25</v>
      </c>
      <c r="O85" s="150">
        <v>239.48164000000003</v>
      </c>
      <c r="P85" s="150">
        <v>15726.587710000002</v>
      </c>
      <c r="Q85" s="150">
        <v>0</v>
      </c>
      <c r="R85" s="151">
        <v>15726.587710000002</v>
      </c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3.5">
      <c r="A86" s="147"/>
      <c r="B86" s="147"/>
      <c r="C86" s="147"/>
      <c r="D86" s="143" t="s">
        <v>145</v>
      </c>
      <c r="E86" s="143">
        <v>64</v>
      </c>
      <c r="F86" s="144">
        <v>0.00777</v>
      </c>
      <c r="G86" s="145">
        <v>0.00035999999999999997</v>
      </c>
      <c r="H86" s="145">
        <v>0.00813</v>
      </c>
      <c r="I86" s="145">
        <v>637.48986</v>
      </c>
      <c r="J86" s="145">
        <v>21.56802</v>
      </c>
      <c r="K86" s="145">
        <v>659.05788</v>
      </c>
      <c r="L86" s="145">
        <v>798.86243</v>
      </c>
      <c r="M86" s="145">
        <v>0</v>
      </c>
      <c r="N86" s="145">
        <v>798.86243</v>
      </c>
      <c r="O86" s="145">
        <v>1457.92844</v>
      </c>
      <c r="P86" s="145">
        <v>30632.63082</v>
      </c>
      <c r="Q86" s="145">
        <v>0</v>
      </c>
      <c r="R86" s="146">
        <v>30632.63082</v>
      </c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3.5">
      <c r="A87" s="147"/>
      <c r="B87" s="147"/>
      <c r="C87" s="143" t="s">
        <v>15</v>
      </c>
      <c r="D87" s="143" t="s">
        <v>15</v>
      </c>
      <c r="E87" s="143">
        <v>245</v>
      </c>
      <c r="F87" s="144">
        <v>5E-05</v>
      </c>
      <c r="G87" s="145">
        <v>0</v>
      </c>
      <c r="H87" s="145">
        <v>5E-05</v>
      </c>
      <c r="I87" s="145">
        <v>0</v>
      </c>
      <c r="J87" s="145">
        <v>0</v>
      </c>
      <c r="K87" s="145">
        <v>0</v>
      </c>
      <c r="L87" s="145">
        <v>0</v>
      </c>
      <c r="M87" s="145">
        <v>0</v>
      </c>
      <c r="N87" s="145">
        <v>0</v>
      </c>
      <c r="O87" s="145">
        <v>5E-05</v>
      </c>
      <c r="P87" s="145">
        <v>1345.3683899999999</v>
      </c>
      <c r="Q87" s="145">
        <v>0</v>
      </c>
      <c r="R87" s="146">
        <v>1345.3683899999999</v>
      </c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3.5">
      <c r="A88" s="147"/>
      <c r="B88" s="147"/>
      <c r="C88" s="147"/>
      <c r="D88" s="147"/>
      <c r="E88" s="148">
        <v>308</v>
      </c>
      <c r="F88" s="149">
        <v>0.00409</v>
      </c>
      <c r="G88" s="150">
        <v>0</v>
      </c>
      <c r="H88" s="150">
        <v>0.00409</v>
      </c>
      <c r="I88" s="150">
        <v>15.872770000000001</v>
      </c>
      <c r="J88" s="150">
        <v>0</v>
      </c>
      <c r="K88" s="150">
        <v>15.872770000000001</v>
      </c>
      <c r="L88" s="150">
        <v>0</v>
      </c>
      <c r="M88" s="150">
        <v>0</v>
      </c>
      <c r="N88" s="150">
        <v>0</v>
      </c>
      <c r="O88" s="150">
        <v>15.87686</v>
      </c>
      <c r="P88" s="150">
        <v>6523.97566</v>
      </c>
      <c r="Q88" s="150">
        <v>0</v>
      </c>
      <c r="R88" s="151">
        <v>6523.97566</v>
      </c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3.5">
      <c r="A89" s="147"/>
      <c r="B89" s="147"/>
      <c r="C89" s="143" t="s">
        <v>146</v>
      </c>
      <c r="D89" s="143" t="s">
        <v>147</v>
      </c>
      <c r="E89" s="143">
        <v>317</v>
      </c>
      <c r="F89" s="144">
        <v>0</v>
      </c>
      <c r="G89" s="145">
        <v>0</v>
      </c>
      <c r="H89" s="145">
        <v>0</v>
      </c>
      <c r="I89" s="145">
        <v>1.69679</v>
      </c>
      <c r="J89" s="145">
        <v>0</v>
      </c>
      <c r="K89" s="145">
        <v>1.69679</v>
      </c>
      <c r="L89" s="145">
        <v>0</v>
      </c>
      <c r="M89" s="145">
        <v>0</v>
      </c>
      <c r="N89" s="145">
        <v>0</v>
      </c>
      <c r="O89" s="145">
        <v>1.69679</v>
      </c>
      <c r="P89" s="145">
        <v>4857.50659</v>
      </c>
      <c r="Q89" s="145">
        <v>0</v>
      </c>
      <c r="R89" s="146">
        <v>4857.50659</v>
      </c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3.5">
      <c r="A90" s="147"/>
      <c r="B90" s="143" t="s">
        <v>16</v>
      </c>
      <c r="C90" s="143" t="s">
        <v>148</v>
      </c>
      <c r="D90" s="143" t="s">
        <v>148</v>
      </c>
      <c r="E90" s="143">
        <v>43</v>
      </c>
      <c r="F90" s="144">
        <v>0.02904</v>
      </c>
      <c r="G90" s="145">
        <v>0</v>
      </c>
      <c r="H90" s="145">
        <v>0.02904</v>
      </c>
      <c r="I90" s="145">
        <v>861.47951</v>
      </c>
      <c r="J90" s="145">
        <v>151.1605</v>
      </c>
      <c r="K90" s="145">
        <v>1012.64001</v>
      </c>
      <c r="L90" s="145">
        <v>1403.70359</v>
      </c>
      <c r="M90" s="145">
        <v>94.43166000000001</v>
      </c>
      <c r="N90" s="145">
        <v>1498.13525</v>
      </c>
      <c r="O90" s="145">
        <v>2510.8043</v>
      </c>
      <c r="P90" s="145">
        <v>18954.45266</v>
      </c>
      <c r="Q90" s="145">
        <v>0</v>
      </c>
      <c r="R90" s="146">
        <v>18954.45266</v>
      </c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3.5">
      <c r="A91" s="147"/>
      <c r="B91" s="147"/>
      <c r="C91" s="147"/>
      <c r="D91" s="147"/>
      <c r="E91" s="148">
        <v>319</v>
      </c>
      <c r="F91" s="149">
        <v>0.00994</v>
      </c>
      <c r="G91" s="150">
        <v>0</v>
      </c>
      <c r="H91" s="150">
        <v>0.00994</v>
      </c>
      <c r="I91" s="150">
        <v>10.00656</v>
      </c>
      <c r="J91" s="150">
        <v>0</v>
      </c>
      <c r="K91" s="150">
        <v>10.00656</v>
      </c>
      <c r="L91" s="150">
        <v>0</v>
      </c>
      <c r="M91" s="150">
        <v>0</v>
      </c>
      <c r="N91" s="150">
        <v>0</v>
      </c>
      <c r="O91" s="150">
        <v>10.0165</v>
      </c>
      <c r="P91" s="150">
        <v>2854.4518199999998</v>
      </c>
      <c r="Q91" s="150">
        <v>0</v>
      </c>
      <c r="R91" s="151">
        <v>2854.4518199999998</v>
      </c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3.5">
      <c r="A92" s="147"/>
      <c r="B92" s="147"/>
      <c r="C92" s="143" t="s">
        <v>149</v>
      </c>
      <c r="D92" s="143" t="s">
        <v>150</v>
      </c>
      <c r="E92" s="143">
        <v>45</v>
      </c>
      <c r="F92" s="144">
        <v>0.056100000000000004</v>
      </c>
      <c r="G92" s="145">
        <v>0.00361</v>
      </c>
      <c r="H92" s="145">
        <v>0.05971</v>
      </c>
      <c r="I92" s="145">
        <v>656.3210600000001</v>
      </c>
      <c r="J92" s="145">
        <v>16.83657</v>
      </c>
      <c r="K92" s="145">
        <v>673.15763</v>
      </c>
      <c r="L92" s="145">
        <v>2217.59919</v>
      </c>
      <c r="M92" s="145">
        <v>72.60783</v>
      </c>
      <c r="N92" s="145">
        <v>2290.20702</v>
      </c>
      <c r="O92" s="145">
        <v>2963.42436</v>
      </c>
      <c r="P92" s="145">
        <v>25766.691039999998</v>
      </c>
      <c r="Q92" s="145">
        <v>0</v>
      </c>
      <c r="R92" s="146">
        <v>25766.691039999998</v>
      </c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3.5">
      <c r="A93" s="147"/>
      <c r="B93" s="147"/>
      <c r="C93" s="147"/>
      <c r="D93" s="147"/>
      <c r="E93" s="148">
        <v>270</v>
      </c>
      <c r="F93" s="149">
        <v>0.00092</v>
      </c>
      <c r="G93" s="150">
        <v>0</v>
      </c>
      <c r="H93" s="150">
        <v>0.00092</v>
      </c>
      <c r="I93" s="150">
        <v>3.17129</v>
      </c>
      <c r="J93" s="150">
        <v>0</v>
      </c>
      <c r="K93" s="150">
        <v>3.17129</v>
      </c>
      <c r="L93" s="150">
        <v>0</v>
      </c>
      <c r="M93" s="150">
        <v>0</v>
      </c>
      <c r="N93" s="150">
        <v>0</v>
      </c>
      <c r="O93" s="150">
        <v>3.17221</v>
      </c>
      <c r="P93" s="150">
        <v>2378.50171</v>
      </c>
      <c r="Q93" s="150">
        <v>0</v>
      </c>
      <c r="R93" s="151">
        <v>2378.50171</v>
      </c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3.5">
      <c r="A94" s="147"/>
      <c r="B94" s="147"/>
      <c r="C94" s="143" t="s">
        <v>151</v>
      </c>
      <c r="D94" s="143" t="s">
        <v>151</v>
      </c>
      <c r="E94" s="143">
        <v>40</v>
      </c>
      <c r="F94" s="144">
        <v>0</v>
      </c>
      <c r="G94" s="145">
        <v>0</v>
      </c>
      <c r="H94" s="145">
        <v>0</v>
      </c>
      <c r="I94" s="145">
        <v>1363.1878700000002</v>
      </c>
      <c r="J94" s="145">
        <v>218.57626000000002</v>
      </c>
      <c r="K94" s="145">
        <v>1581.7641299999998</v>
      </c>
      <c r="L94" s="145">
        <v>856.805</v>
      </c>
      <c r="M94" s="145">
        <v>224.60807</v>
      </c>
      <c r="N94" s="145">
        <v>1081.41307</v>
      </c>
      <c r="O94" s="145">
        <v>2663.1772</v>
      </c>
      <c r="P94" s="145">
        <v>24238.56869</v>
      </c>
      <c r="Q94" s="145">
        <v>0</v>
      </c>
      <c r="R94" s="146">
        <v>24238.56869</v>
      </c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3.5">
      <c r="A95" s="147"/>
      <c r="B95" s="147"/>
      <c r="C95" s="147"/>
      <c r="D95" s="147"/>
      <c r="E95" s="148">
        <v>286</v>
      </c>
      <c r="F95" s="149">
        <v>0.0015</v>
      </c>
      <c r="G95" s="150">
        <v>0</v>
      </c>
      <c r="H95" s="150">
        <v>0.0015</v>
      </c>
      <c r="I95" s="150">
        <v>23.33327</v>
      </c>
      <c r="J95" s="150">
        <v>0</v>
      </c>
      <c r="K95" s="150">
        <v>23.33327</v>
      </c>
      <c r="L95" s="150">
        <v>0</v>
      </c>
      <c r="M95" s="150">
        <v>0</v>
      </c>
      <c r="N95" s="150">
        <v>0</v>
      </c>
      <c r="O95" s="150">
        <v>23.33477</v>
      </c>
      <c r="P95" s="150">
        <v>3642.9738700000003</v>
      </c>
      <c r="Q95" s="150">
        <v>0</v>
      </c>
      <c r="R95" s="151">
        <v>3642.9738700000003</v>
      </c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3.5">
      <c r="A96" s="147"/>
      <c r="B96" s="147"/>
      <c r="C96" s="143" t="s">
        <v>152</v>
      </c>
      <c r="D96" s="143" t="s">
        <v>153</v>
      </c>
      <c r="E96" s="143">
        <v>25</v>
      </c>
      <c r="F96" s="144">
        <v>0.45354</v>
      </c>
      <c r="G96" s="145">
        <v>0</v>
      </c>
      <c r="H96" s="145">
        <v>0.45354</v>
      </c>
      <c r="I96" s="145">
        <v>1511.98901</v>
      </c>
      <c r="J96" s="145">
        <v>100.62224</v>
      </c>
      <c r="K96" s="145">
        <v>1612.61125</v>
      </c>
      <c r="L96" s="145">
        <v>3036.56123</v>
      </c>
      <c r="M96" s="145">
        <v>77.32708</v>
      </c>
      <c r="N96" s="145">
        <v>3113.8883100000003</v>
      </c>
      <c r="O96" s="145">
        <v>4726.9531</v>
      </c>
      <c r="P96" s="145">
        <v>29607.81624</v>
      </c>
      <c r="Q96" s="145">
        <v>0</v>
      </c>
      <c r="R96" s="146">
        <v>29607.81624</v>
      </c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3.5">
      <c r="A97" s="147"/>
      <c r="B97" s="147"/>
      <c r="C97" s="147"/>
      <c r="D97" s="147"/>
      <c r="E97" s="148">
        <v>332</v>
      </c>
      <c r="F97" s="149">
        <v>0.00948</v>
      </c>
      <c r="G97" s="150">
        <v>0</v>
      </c>
      <c r="H97" s="150">
        <v>0.00948</v>
      </c>
      <c r="I97" s="150">
        <v>14.18044</v>
      </c>
      <c r="J97" s="150">
        <v>0</v>
      </c>
      <c r="K97" s="150">
        <v>14.18044</v>
      </c>
      <c r="L97" s="150">
        <v>0</v>
      </c>
      <c r="M97" s="150">
        <v>0</v>
      </c>
      <c r="N97" s="150">
        <v>0</v>
      </c>
      <c r="O97" s="150">
        <v>14.18992</v>
      </c>
      <c r="P97" s="150">
        <v>3751.46264</v>
      </c>
      <c r="Q97" s="150">
        <v>0</v>
      </c>
      <c r="R97" s="151">
        <v>3751.46264</v>
      </c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3.5">
      <c r="A98" s="147"/>
      <c r="B98" s="147"/>
      <c r="C98" s="143" t="s">
        <v>16</v>
      </c>
      <c r="D98" s="143" t="s">
        <v>154</v>
      </c>
      <c r="E98" s="143">
        <v>74</v>
      </c>
      <c r="F98" s="144">
        <v>0.2806</v>
      </c>
      <c r="G98" s="145">
        <v>0</v>
      </c>
      <c r="H98" s="145">
        <v>0.2806</v>
      </c>
      <c r="I98" s="145">
        <v>1093.64745</v>
      </c>
      <c r="J98" s="145">
        <v>48.83366</v>
      </c>
      <c r="K98" s="145">
        <v>1142.4811100000002</v>
      </c>
      <c r="L98" s="145">
        <v>1896.53326</v>
      </c>
      <c r="M98" s="145">
        <v>167.26619</v>
      </c>
      <c r="N98" s="145">
        <v>2063.79945</v>
      </c>
      <c r="O98" s="145">
        <v>3206.56116</v>
      </c>
      <c r="P98" s="145">
        <v>26386.52441</v>
      </c>
      <c r="Q98" s="145">
        <v>0</v>
      </c>
      <c r="R98" s="146">
        <v>26386.52441</v>
      </c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3.5">
      <c r="A99" s="147"/>
      <c r="B99" s="147"/>
      <c r="C99" s="147"/>
      <c r="D99" s="147"/>
      <c r="E99" s="148">
        <v>223</v>
      </c>
      <c r="F99" s="149">
        <v>0.23495</v>
      </c>
      <c r="G99" s="150">
        <v>0</v>
      </c>
      <c r="H99" s="150">
        <v>0.23495</v>
      </c>
      <c r="I99" s="150">
        <v>979.1017800000001</v>
      </c>
      <c r="J99" s="150">
        <v>191.90542000000002</v>
      </c>
      <c r="K99" s="150">
        <v>1171.0072</v>
      </c>
      <c r="L99" s="150">
        <v>1227.30057</v>
      </c>
      <c r="M99" s="150">
        <v>70.37366</v>
      </c>
      <c r="N99" s="150">
        <v>1297.67423</v>
      </c>
      <c r="O99" s="150">
        <v>2468.9163799999997</v>
      </c>
      <c r="P99" s="150">
        <v>20355.24991</v>
      </c>
      <c r="Q99" s="150">
        <v>0</v>
      </c>
      <c r="R99" s="151">
        <v>20355.24991</v>
      </c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3.5">
      <c r="A100" s="147"/>
      <c r="B100" s="147"/>
      <c r="C100" s="147"/>
      <c r="D100" s="147"/>
      <c r="E100" s="148">
        <v>254</v>
      </c>
      <c r="F100" s="149">
        <v>0.01687</v>
      </c>
      <c r="G100" s="150">
        <v>0</v>
      </c>
      <c r="H100" s="150">
        <v>0.01687</v>
      </c>
      <c r="I100" s="150">
        <v>23.92257</v>
      </c>
      <c r="J100" s="150">
        <v>0</v>
      </c>
      <c r="K100" s="150">
        <v>23.92257</v>
      </c>
      <c r="L100" s="150">
        <v>0</v>
      </c>
      <c r="M100" s="150">
        <v>0</v>
      </c>
      <c r="N100" s="150">
        <v>0</v>
      </c>
      <c r="O100" s="150">
        <v>23.939439999999998</v>
      </c>
      <c r="P100" s="150">
        <v>5754.5404100000005</v>
      </c>
      <c r="Q100" s="150">
        <v>0</v>
      </c>
      <c r="R100" s="151">
        <v>5754.5404100000005</v>
      </c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3.5">
      <c r="A101" s="147"/>
      <c r="B101" s="147"/>
      <c r="C101" s="147"/>
      <c r="D101" s="147"/>
      <c r="E101" s="148">
        <v>300</v>
      </c>
      <c r="F101" s="149">
        <v>0.0002</v>
      </c>
      <c r="G101" s="150">
        <v>0</v>
      </c>
      <c r="H101" s="150">
        <v>0.0002</v>
      </c>
      <c r="I101" s="150">
        <v>3.73896</v>
      </c>
      <c r="J101" s="150">
        <v>5.77102</v>
      </c>
      <c r="K101" s="150">
        <v>9.509979999999999</v>
      </c>
      <c r="L101" s="150">
        <v>0</v>
      </c>
      <c r="M101" s="150">
        <v>0</v>
      </c>
      <c r="N101" s="150">
        <v>0</v>
      </c>
      <c r="O101" s="150">
        <v>9.51018</v>
      </c>
      <c r="P101" s="150">
        <v>5312.7614</v>
      </c>
      <c r="Q101" s="150">
        <v>0</v>
      </c>
      <c r="R101" s="151">
        <v>5312.7614</v>
      </c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3.5">
      <c r="A102" s="147"/>
      <c r="B102" s="147"/>
      <c r="C102" s="147"/>
      <c r="D102" s="147"/>
      <c r="E102" s="148">
        <v>323</v>
      </c>
      <c r="F102" s="149">
        <v>0.00195</v>
      </c>
      <c r="G102" s="150">
        <v>0</v>
      </c>
      <c r="H102" s="150">
        <v>0.00195</v>
      </c>
      <c r="I102" s="150">
        <v>19.19228</v>
      </c>
      <c r="J102" s="150">
        <v>0</v>
      </c>
      <c r="K102" s="150">
        <v>19.19228</v>
      </c>
      <c r="L102" s="150">
        <v>0</v>
      </c>
      <c r="M102" s="150">
        <v>0</v>
      </c>
      <c r="N102" s="150">
        <v>0</v>
      </c>
      <c r="O102" s="150">
        <v>19.19423</v>
      </c>
      <c r="P102" s="150">
        <v>4680.982660000001</v>
      </c>
      <c r="Q102" s="150">
        <v>0</v>
      </c>
      <c r="R102" s="151">
        <v>4680.982660000001</v>
      </c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3.5">
      <c r="A103" s="147"/>
      <c r="B103" s="147"/>
      <c r="C103" s="147"/>
      <c r="D103" s="143" t="s">
        <v>155</v>
      </c>
      <c r="E103" s="143">
        <v>219</v>
      </c>
      <c r="F103" s="144">
        <v>0.054200000000000005</v>
      </c>
      <c r="G103" s="145">
        <v>0</v>
      </c>
      <c r="H103" s="145">
        <v>0.054200000000000005</v>
      </c>
      <c r="I103" s="145">
        <v>1020.84828</v>
      </c>
      <c r="J103" s="145">
        <v>115.96581</v>
      </c>
      <c r="K103" s="145">
        <v>1136.81409</v>
      </c>
      <c r="L103" s="145">
        <v>1039.70721</v>
      </c>
      <c r="M103" s="145">
        <v>130.85403</v>
      </c>
      <c r="N103" s="145">
        <v>1170.56124</v>
      </c>
      <c r="O103" s="145">
        <v>2307.42953</v>
      </c>
      <c r="P103" s="145">
        <v>19542.63376</v>
      </c>
      <c r="Q103" s="145">
        <v>0</v>
      </c>
      <c r="R103" s="146">
        <v>19542.63376</v>
      </c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3.5">
      <c r="A104" s="147"/>
      <c r="B104" s="147"/>
      <c r="C104" s="147"/>
      <c r="D104" s="143" t="s">
        <v>156</v>
      </c>
      <c r="E104" s="143">
        <v>39</v>
      </c>
      <c r="F104" s="144">
        <v>0.00421</v>
      </c>
      <c r="G104" s="145">
        <v>0</v>
      </c>
      <c r="H104" s="145">
        <v>0.00421</v>
      </c>
      <c r="I104" s="145">
        <v>1111.65223</v>
      </c>
      <c r="J104" s="145">
        <v>193.67794</v>
      </c>
      <c r="K104" s="145">
        <v>1305.33017</v>
      </c>
      <c r="L104" s="145">
        <v>4860.41766</v>
      </c>
      <c r="M104" s="145">
        <v>332.86514</v>
      </c>
      <c r="N104" s="145">
        <v>5193.2828</v>
      </c>
      <c r="O104" s="145">
        <v>6498.617179999999</v>
      </c>
      <c r="P104" s="145">
        <v>31824.350739999998</v>
      </c>
      <c r="Q104" s="145">
        <v>0</v>
      </c>
      <c r="R104" s="146">
        <v>31824.350739999998</v>
      </c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3.5">
      <c r="A105" s="147"/>
      <c r="B105" s="147"/>
      <c r="C105" s="147"/>
      <c r="D105" s="147"/>
      <c r="E105" s="148">
        <v>73</v>
      </c>
      <c r="F105" s="149">
        <v>0.29872000000000004</v>
      </c>
      <c r="G105" s="150">
        <v>0.0054800000000000005</v>
      </c>
      <c r="H105" s="150">
        <v>0.30419999999999997</v>
      </c>
      <c r="I105" s="150">
        <v>1027.8006500000001</v>
      </c>
      <c r="J105" s="150">
        <v>21.28141</v>
      </c>
      <c r="K105" s="150">
        <v>1049.08206</v>
      </c>
      <c r="L105" s="150">
        <v>2795.48041</v>
      </c>
      <c r="M105" s="150">
        <v>3.08471</v>
      </c>
      <c r="N105" s="150">
        <v>2798.56512</v>
      </c>
      <c r="O105" s="150">
        <v>3847.95138</v>
      </c>
      <c r="P105" s="150">
        <v>23496.9461</v>
      </c>
      <c r="Q105" s="150">
        <v>177.85778</v>
      </c>
      <c r="R105" s="151">
        <v>23674.80388</v>
      </c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3.5">
      <c r="A106" s="147"/>
      <c r="B106" s="147"/>
      <c r="C106" s="147"/>
      <c r="D106" s="147"/>
      <c r="E106" s="148">
        <v>273</v>
      </c>
      <c r="F106" s="149">
        <v>0.01055</v>
      </c>
      <c r="G106" s="150">
        <v>0</v>
      </c>
      <c r="H106" s="150">
        <v>0.01055</v>
      </c>
      <c r="I106" s="150">
        <v>5.77504</v>
      </c>
      <c r="J106" s="150">
        <v>0</v>
      </c>
      <c r="K106" s="150">
        <v>5.77504</v>
      </c>
      <c r="L106" s="150">
        <v>0</v>
      </c>
      <c r="M106" s="150">
        <v>0</v>
      </c>
      <c r="N106" s="150">
        <v>0</v>
      </c>
      <c r="O106" s="150">
        <v>5.78559</v>
      </c>
      <c r="P106" s="150">
        <v>2592.0492400000003</v>
      </c>
      <c r="Q106" s="150">
        <v>0</v>
      </c>
      <c r="R106" s="151">
        <v>2592.0492400000003</v>
      </c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3.5">
      <c r="A107" s="147"/>
      <c r="B107" s="147"/>
      <c r="C107" s="147"/>
      <c r="D107" s="147"/>
      <c r="E107" s="148">
        <v>366</v>
      </c>
      <c r="F107" s="149">
        <v>0.00011</v>
      </c>
      <c r="G107" s="150">
        <v>0</v>
      </c>
      <c r="H107" s="150">
        <v>0.00011</v>
      </c>
      <c r="I107" s="150">
        <v>402.73946</v>
      </c>
      <c r="J107" s="150">
        <v>1.2073399999999999</v>
      </c>
      <c r="K107" s="150">
        <v>403.9468</v>
      </c>
      <c r="L107" s="150">
        <v>52.929809999999996</v>
      </c>
      <c r="M107" s="150">
        <v>33.123839999999994</v>
      </c>
      <c r="N107" s="150">
        <v>86.05364999999999</v>
      </c>
      <c r="O107" s="150">
        <v>490.00056</v>
      </c>
      <c r="P107" s="150">
        <v>13771.31223</v>
      </c>
      <c r="Q107" s="150">
        <v>0</v>
      </c>
      <c r="R107" s="151">
        <v>13771.31223</v>
      </c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3.5">
      <c r="A108" s="147"/>
      <c r="B108" s="147"/>
      <c r="C108" s="147"/>
      <c r="D108" s="143" t="s">
        <v>157</v>
      </c>
      <c r="E108" s="143">
        <v>72</v>
      </c>
      <c r="F108" s="144">
        <v>1.23036</v>
      </c>
      <c r="G108" s="145">
        <v>4E-05</v>
      </c>
      <c r="H108" s="145">
        <v>1.2304000000000002</v>
      </c>
      <c r="I108" s="145">
        <v>2607.7958</v>
      </c>
      <c r="J108" s="145">
        <v>409.83448</v>
      </c>
      <c r="K108" s="145">
        <v>3017.63028</v>
      </c>
      <c r="L108" s="145">
        <v>22301.806379999998</v>
      </c>
      <c r="M108" s="145">
        <v>3775.8516400000003</v>
      </c>
      <c r="N108" s="145">
        <v>26077.65802</v>
      </c>
      <c r="O108" s="145">
        <v>29096.5187</v>
      </c>
      <c r="P108" s="145">
        <v>24180.31805</v>
      </c>
      <c r="Q108" s="145">
        <v>152.78982000000002</v>
      </c>
      <c r="R108" s="146">
        <v>24333.10787</v>
      </c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3.5">
      <c r="A109" s="147"/>
      <c r="B109" s="147"/>
      <c r="C109" s="147"/>
      <c r="D109" s="143" t="s">
        <v>158</v>
      </c>
      <c r="E109" s="143">
        <v>65</v>
      </c>
      <c r="F109" s="144">
        <v>0.07753</v>
      </c>
      <c r="G109" s="145">
        <v>0</v>
      </c>
      <c r="H109" s="145">
        <v>0.07753</v>
      </c>
      <c r="I109" s="145">
        <v>2512.97023</v>
      </c>
      <c r="J109" s="145">
        <v>77.65077000000001</v>
      </c>
      <c r="K109" s="145">
        <v>2590.621</v>
      </c>
      <c r="L109" s="145">
        <v>26667.816199999997</v>
      </c>
      <c r="M109" s="145">
        <v>3643.07401</v>
      </c>
      <c r="N109" s="145">
        <v>30310.89021</v>
      </c>
      <c r="O109" s="145">
        <v>32901.58874</v>
      </c>
      <c r="P109" s="145">
        <v>15742.0214</v>
      </c>
      <c r="Q109" s="145">
        <v>0</v>
      </c>
      <c r="R109" s="146">
        <v>15742.0214</v>
      </c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3.5">
      <c r="A110" s="147"/>
      <c r="B110" s="147"/>
      <c r="C110" s="147"/>
      <c r="D110" s="143" t="s">
        <v>159</v>
      </c>
      <c r="E110" s="143">
        <v>52</v>
      </c>
      <c r="F110" s="144">
        <v>0.11318</v>
      </c>
      <c r="G110" s="145">
        <v>0.05825</v>
      </c>
      <c r="H110" s="145">
        <v>0.17143</v>
      </c>
      <c r="I110" s="145">
        <v>2402.76256</v>
      </c>
      <c r="J110" s="145">
        <v>1952.66027</v>
      </c>
      <c r="K110" s="145">
        <v>4355.42283</v>
      </c>
      <c r="L110" s="145">
        <v>13544.644119999999</v>
      </c>
      <c r="M110" s="145">
        <v>175.5071</v>
      </c>
      <c r="N110" s="145">
        <v>13720.151220000002</v>
      </c>
      <c r="O110" s="145">
        <v>18075.74548</v>
      </c>
      <c r="P110" s="145">
        <v>35333.340659999994</v>
      </c>
      <c r="Q110" s="145">
        <v>46.49311</v>
      </c>
      <c r="R110" s="146">
        <v>35379.833770000005</v>
      </c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3.5">
      <c r="A111" s="147"/>
      <c r="B111" s="147"/>
      <c r="C111" s="147"/>
      <c r="D111" s="143" t="s">
        <v>16</v>
      </c>
      <c r="E111" s="143">
        <v>2</v>
      </c>
      <c r="F111" s="144">
        <v>0.21594</v>
      </c>
      <c r="G111" s="145">
        <v>0.29</v>
      </c>
      <c r="H111" s="145">
        <v>0.50594</v>
      </c>
      <c r="I111" s="145">
        <v>3094.1410699999997</v>
      </c>
      <c r="J111" s="145">
        <v>536.39383</v>
      </c>
      <c r="K111" s="145">
        <v>3630.5349</v>
      </c>
      <c r="L111" s="145">
        <v>34391.78359000001</v>
      </c>
      <c r="M111" s="145">
        <v>4674.89643</v>
      </c>
      <c r="N111" s="145">
        <v>39066.68002</v>
      </c>
      <c r="O111" s="145">
        <v>42697.72086</v>
      </c>
      <c r="P111" s="145">
        <v>45494.9216</v>
      </c>
      <c r="Q111" s="145">
        <v>193.65701</v>
      </c>
      <c r="R111" s="146">
        <v>45688.57861</v>
      </c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3.5">
      <c r="A112" s="147"/>
      <c r="B112" s="147"/>
      <c r="C112" s="147"/>
      <c r="D112" s="147"/>
      <c r="E112" s="148">
        <v>269</v>
      </c>
      <c r="F112" s="149">
        <v>0.01889</v>
      </c>
      <c r="G112" s="150">
        <v>0</v>
      </c>
      <c r="H112" s="150">
        <v>0.01889</v>
      </c>
      <c r="I112" s="150">
        <v>9.89553</v>
      </c>
      <c r="J112" s="150">
        <v>0</v>
      </c>
      <c r="K112" s="150">
        <v>9.89553</v>
      </c>
      <c r="L112" s="150">
        <v>0</v>
      </c>
      <c r="M112" s="150">
        <v>0</v>
      </c>
      <c r="N112" s="150">
        <v>0</v>
      </c>
      <c r="O112" s="150">
        <v>9.91442</v>
      </c>
      <c r="P112" s="150">
        <v>14034.33198</v>
      </c>
      <c r="Q112" s="150">
        <v>0</v>
      </c>
      <c r="R112" s="151">
        <v>14034.33198</v>
      </c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3.5">
      <c r="A113" s="147"/>
      <c r="B113" s="147"/>
      <c r="C113" s="147"/>
      <c r="D113" s="147"/>
      <c r="E113" s="148">
        <v>271</v>
      </c>
      <c r="F113" s="149">
        <v>0</v>
      </c>
      <c r="G113" s="150">
        <v>0</v>
      </c>
      <c r="H113" s="150">
        <v>0</v>
      </c>
      <c r="I113" s="150">
        <v>0</v>
      </c>
      <c r="J113" s="150">
        <v>0</v>
      </c>
      <c r="K113" s="150">
        <v>0</v>
      </c>
      <c r="L113" s="150">
        <v>0</v>
      </c>
      <c r="M113" s="150">
        <v>0</v>
      </c>
      <c r="N113" s="150">
        <v>0</v>
      </c>
      <c r="O113" s="150">
        <v>0</v>
      </c>
      <c r="P113" s="150">
        <v>128.69289999999998</v>
      </c>
      <c r="Q113" s="150">
        <v>0</v>
      </c>
      <c r="R113" s="151">
        <v>128.69289999999998</v>
      </c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3.5">
      <c r="A114" s="147"/>
      <c r="B114" s="147"/>
      <c r="C114" s="147"/>
      <c r="D114" s="143" t="s">
        <v>160</v>
      </c>
      <c r="E114" s="143">
        <v>228</v>
      </c>
      <c r="F114" s="144">
        <v>0.56339</v>
      </c>
      <c r="G114" s="145">
        <v>0</v>
      </c>
      <c r="H114" s="145">
        <v>0.56339</v>
      </c>
      <c r="I114" s="145">
        <v>1350.27035</v>
      </c>
      <c r="J114" s="145">
        <v>55.21834</v>
      </c>
      <c r="K114" s="145">
        <v>1405.48869</v>
      </c>
      <c r="L114" s="145">
        <v>2791.3253999999997</v>
      </c>
      <c r="M114" s="145">
        <v>83.58061000000001</v>
      </c>
      <c r="N114" s="145">
        <v>2874.9060099999997</v>
      </c>
      <c r="O114" s="145">
        <v>4280.95809</v>
      </c>
      <c r="P114" s="145">
        <v>17868.151550000002</v>
      </c>
      <c r="Q114" s="145">
        <v>0</v>
      </c>
      <c r="R114" s="146">
        <v>17868.151550000002</v>
      </c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3.5">
      <c r="A115" s="147"/>
      <c r="B115" s="147"/>
      <c r="C115" s="147"/>
      <c r="D115" s="147"/>
      <c r="E115" s="148">
        <v>233</v>
      </c>
      <c r="F115" s="149">
        <v>0.024480000000000002</v>
      </c>
      <c r="G115" s="150">
        <v>0</v>
      </c>
      <c r="H115" s="150">
        <v>0.024480000000000002</v>
      </c>
      <c r="I115" s="150">
        <v>1197.23879</v>
      </c>
      <c r="J115" s="150">
        <v>27.34189</v>
      </c>
      <c r="K115" s="150">
        <v>1224.58068</v>
      </c>
      <c r="L115" s="150">
        <v>2383.04968</v>
      </c>
      <c r="M115" s="150">
        <v>27.53869</v>
      </c>
      <c r="N115" s="150">
        <v>2410.58837</v>
      </c>
      <c r="O115" s="150">
        <v>3635.19353</v>
      </c>
      <c r="P115" s="150">
        <v>17013.88285</v>
      </c>
      <c r="Q115" s="150">
        <v>0</v>
      </c>
      <c r="R115" s="151">
        <v>17013.88285</v>
      </c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3.5">
      <c r="A116" s="147"/>
      <c r="B116" s="147"/>
      <c r="C116" s="147"/>
      <c r="D116" s="147"/>
      <c r="E116" s="148">
        <v>345</v>
      </c>
      <c r="F116" s="149">
        <v>0.0112</v>
      </c>
      <c r="G116" s="150">
        <v>0</v>
      </c>
      <c r="H116" s="150">
        <v>0.0112</v>
      </c>
      <c r="I116" s="150">
        <v>10.727780000000001</v>
      </c>
      <c r="J116" s="150">
        <v>0</v>
      </c>
      <c r="K116" s="150">
        <v>10.727780000000001</v>
      </c>
      <c r="L116" s="150">
        <v>0</v>
      </c>
      <c r="M116" s="150">
        <v>0</v>
      </c>
      <c r="N116" s="150">
        <v>0</v>
      </c>
      <c r="O116" s="150">
        <v>10.73898</v>
      </c>
      <c r="P116" s="150">
        <v>2609.2198900000003</v>
      </c>
      <c r="Q116" s="150">
        <v>0</v>
      </c>
      <c r="R116" s="151">
        <v>2609.2198900000003</v>
      </c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3.5">
      <c r="A117" s="147"/>
      <c r="B117" s="147"/>
      <c r="C117" s="147"/>
      <c r="D117" s="143" t="s">
        <v>161</v>
      </c>
      <c r="E117" s="143">
        <v>38</v>
      </c>
      <c r="F117" s="144">
        <v>0.4477</v>
      </c>
      <c r="G117" s="145">
        <v>0</v>
      </c>
      <c r="H117" s="145">
        <v>0.4477</v>
      </c>
      <c r="I117" s="145">
        <v>1924.7533999999998</v>
      </c>
      <c r="J117" s="145">
        <v>176.21851</v>
      </c>
      <c r="K117" s="145">
        <v>2100.97191</v>
      </c>
      <c r="L117" s="145">
        <v>5615.45631</v>
      </c>
      <c r="M117" s="145">
        <v>805.46394</v>
      </c>
      <c r="N117" s="145">
        <v>6420.92025</v>
      </c>
      <c r="O117" s="145">
        <v>8522.33986</v>
      </c>
      <c r="P117" s="145">
        <v>22767.2145</v>
      </c>
      <c r="Q117" s="145">
        <v>0</v>
      </c>
      <c r="R117" s="146">
        <v>22767.2145</v>
      </c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3.5">
      <c r="A118" s="147"/>
      <c r="B118" s="147"/>
      <c r="C118" s="147"/>
      <c r="D118" s="147"/>
      <c r="E118" s="148">
        <v>289</v>
      </c>
      <c r="F118" s="149">
        <v>0.0028</v>
      </c>
      <c r="G118" s="150">
        <v>0</v>
      </c>
      <c r="H118" s="150">
        <v>0.0028</v>
      </c>
      <c r="I118" s="150">
        <v>8.76972</v>
      </c>
      <c r="J118" s="150">
        <v>11.264700000000001</v>
      </c>
      <c r="K118" s="150">
        <v>20.034419999999997</v>
      </c>
      <c r="L118" s="150">
        <v>0</v>
      </c>
      <c r="M118" s="150">
        <v>0</v>
      </c>
      <c r="N118" s="150">
        <v>0</v>
      </c>
      <c r="O118" s="150">
        <v>20.03722</v>
      </c>
      <c r="P118" s="150">
        <v>3147.05625</v>
      </c>
      <c r="Q118" s="150">
        <v>0</v>
      </c>
      <c r="R118" s="151">
        <v>3147.05625</v>
      </c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3.5">
      <c r="A119" s="147"/>
      <c r="B119" s="147"/>
      <c r="C119" s="147"/>
      <c r="D119" s="143" t="s">
        <v>162</v>
      </c>
      <c r="E119" s="143">
        <v>227</v>
      </c>
      <c r="F119" s="144">
        <v>0.14637</v>
      </c>
      <c r="G119" s="145">
        <v>0</v>
      </c>
      <c r="H119" s="145">
        <v>0.14637</v>
      </c>
      <c r="I119" s="145">
        <v>729.64348</v>
      </c>
      <c r="J119" s="145">
        <v>7.1319799999999995</v>
      </c>
      <c r="K119" s="145">
        <v>736.77546</v>
      </c>
      <c r="L119" s="145">
        <v>1140.5503999999999</v>
      </c>
      <c r="M119" s="145">
        <v>0</v>
      </c>
      <c r="N119" s="145">
        <v>1140.5503999999999</v>
      </c>
      <c r="O119" s="145">
        <v>1877.47223</v>
      </c>
      <c r="P119" s="145">
        <v>14003.10663</v>
      </c>
      <c r="Q119" s="145">
        <v>0</v>
      </c>
      <c r="R119" s="146">
        <v>14003.10663</v>
      </c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3.5">
      <c r="A120" s="147"/>
      <c r="B120" s="147"/>
      <c r="C120" s="147"/>
      <c r="D120" s="147"/>
      <c r="E120" s="148">
        <v>333</v>
      </c>
      <c r="F120" s="149">
        <v>0.00767</v>
      </c>
      <c r="G120" s="150">
        <v>0</v>
      </c>
      <c r="H120" s="150">
        <v>0.00767</v>
      </c>
      <c r="I120" s="150">
        <v>3.2674000000000003</v>
      </c>
      <c r="J120" s="150">
        <v>0</v>
      </c>
      <c r="K120" s="150">
        <v>3.2674000000000003</v>
      </c>
      <c r="L120" s="150">
        <v>0</v>
      </c>
      <c r="M120" s="150">
        <v>0</v>
      </c>
      <c r="N120" s="150">
        <v>0</v>
      </c>
      <c r="O120" s="150">
        <v>3.2750700000000004</v>
      </c>
      <c r="P120" s="150">
        <v>3923.5960499999997</v>
      </c>
      <c r="Q120" s="150">
        <v>0</v>
      </c>
      <c r="R120" s="151">
        <v>3923.5960499999997</v>
      </c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3.5">
      <c r="A121" s="147"/>
      <c r="B121" s="147"/>
      <c r="C121" s="147"/>
      <c r="D121" s="143" t="s">
        <v>163</v>
      </c>
      <c r="E121" s="143">
        <v>4</v>
      </c>
      <c r="F121" s="144">
        <v>0.016370000000000003</v>
      </c>
      <c r="G121" s="145">
        <v>0.00029</v>
      </c>
      <c r="H121" s="145">
        <v>0.01666</v>
      </c>
      <c r="I121" s="145">
        <v>4222.18009</v>
      </c>
      <c r="J121" s="145">
        <v>580.0046600000001</v>
      </c>
      <c r="K121" s="145">
        <v>4802.18475</v>
      </c>
      <c r="L121" s="145">
        <v>41787.50497</v>
      </c>
      <c r="M121" s="145">
        <v>6723.56595</v>
      </c>
      <c r="N121" s="145">
        <v>48511.07092</v>
      </c>
      <c r="O121" s="145">
        <v>53313.27233</v>
      </c>
      <c r="P121" s="145">
        <v>182195.41638</v>
      </c>
      <c r="Q121" s="145">
        <v>0</v>
      </c>
      <c r="R121" s="146">
        <v>182195.41638</v>
      </c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3.5">
      <c r="A122" s="147"/>
      <c r="B122" s="147"/>
      <c r="C122" s="147"/>
      <c r="D122" s="147"/>
      <c r="E122" s="148">
        <v>318</v>
      </c>
      <c r="F122" s="149">
        <v>0.00663</v>
      </c>
      <c r="G122" s="150">
        <v>0</v>
      </c>
      <c r="H122" s="150">
        <v>0.00663</v>
      </c>
      <c r="I122" s="150">
        <v>35.805800000000005</v>
      </c>
      <c r="J122" s="150">
        <v>0</v>
      </c>
      <c r="K122" s="150">
        <v>35.805800000000005</v>
      </c>
      <c r="L122" s="150">
        <v>0</v>
      </c>
      <c r="M122" s="150">
        <v>0</v>
      </c>
      <c r="N122" s="150">
        <v>0</v>
      </c>
      <c r="O122" s="150">
        <v>35.81243</v>
      </c>
      <c r="P122" s="150">
        <v>8762.18857</v>
      </c>
      <c r="Q122" s="150">
        <v>0</v>
      </c>
      <c r="R122" s="151">
        <v>8762.18857</v>
      </c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3.5">
      <c r="A123" s="147"/>
      <c r="B123" s="147"/>
      <c r="C123" s="147"/>
      <c r="D123" s="143" t="s">
        <v>164</v>
      </c>
      <c r="E123" s="143">
        <v>213</v>
      </c>
      <c r="F123" s="144">
        <v>0.45335000000000003</v>
      </c>
      <c r="G123" s="145">
        <v>0</v>
      </c>
      <c r="H123" s="145">
        <v>0.45335000000000003</v>
      </c>
      <c r="I123" s="145">
        <v>1412.6453000000001</v>
      </c>
      <c r="J123" s="145">
        <v>313.47521</v>
      </c>
      <c r="K123" s="145">
        <v>1726.12051</v>
      </c>
      <c r="L123" s="145">
        <v>2440.06958</v>
      </c>
      <c r="M123" s="145">
        <v>74.6025</v>
      </c>
      <c r="N123" s="145">
        <v>2514.6720800000003</v>
      </c>
      <c r="O123" s="145">
        <v>4241.245940000001</v>
      </c>
      <c r="P123" s="145">
        <v>35847.26203</v>
      </c>
      <c r="Q123" s="145">
        <v>102.89837</v>
      </c>
      <c r="R123" s="146">
        <v>35950.1604</v>
      </c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3.5">
      <c r="A124" s="147"/>
      <c r="B124" s="147"/>
      <c r="C124" s="147"/>
      <c r="D124" s="143" t="s">
        <v>165</v>
      </c>
      <c r="E124" s="143">
        <v>71</v>
      </c>
      <c r="F124" s="144">
        <v>1.8605</v>
      </c>
      <c r="G124" s="145">
        <v>0</v>
      </c>
      <c r="H124" s="145">
        <v>1.8605</v>
      </c>
      <c r="I124" s="145">
        <v>4928.34297</v>
      </c>
      <c r="J124" s="145">
        <v>743.90718</v>
      </c>
      <c r="K124" s="145">
        <v>5672.250150000001</v>
      </c>
      <c r="L124" s="145">
        <v>68687.57102</v>
      </c>
      <c r="M124" s="145">
        <v>9378.07099</v>
      </c>
      <c r="N124" s="145">
        <v>78065.64201000001</v>
      </c>
      <c r="O124" s="145">
        <v>83739.75266</v>
      </c>
      <c r="P124" s="145">
        <v>42045.93613</v>
      </c>
      <c r="Q124" s="145">
        <v>0</v>
      </c>
      <c r="R124" s="146">
        <v>42045.93613</v>
      </c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3.5">
      <c r="A125" s="147"/>
      <c r="B125" s="147"/>
      <c r="C125" s="147"/>
      <c r="D125" s="143" t="s">
        <v>166</v>
      </c>
      <c r="E125" s="143">
        <v>1</v>
      </c>
      <c r="F125" s="144">
        <v>716.16464</v>
      </c>
      <c r="G125" s="145">
        <v>2156.66231</v>
      </c>
      <c r="H125" s="145">
        <v>2872.82695</v>
      </c>
      <c r="I125" s="145">
        <v>250614.00354</v>
      </c>
      <c r="J125" s="145">
        <v>7891.4815</v>
      </c>
      <c r="K125" s="145">
        <v>258505.48504</v>
      </c>
      <c r="L125" s="145">
        <v>1363380.7901700002</v>
      </c>
      <c r="M125" s="145">
        <v>44839.40778</v>
      </c>
      <c r="N125" s="145">
        <v>1408220.19795</v>
      </c>
      <c r="O125" s="145">
        <v>1669598.50994</v>
      </c>
      <c r="P125" s="145">
        <v>515409.59291</v>
      </c>
      <c r="Q125" s="145">
        <v>851.08249</v>
      </c>
      <c r="R125" s="146">
        <v>516260.67539999995</v>
      </c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3.5">
      <c r="A126" s="147"/>
      <c r="B126" s="147"/>
      <c r="C126" s="147"/>
      <c r="D126" s="147"/>
      <c r="E126" s="148">
        <v>320</v>
      </c>
      <c r="F126" s="149">
        <v>5E-05</v>
      </c>
      <c r="G126" s="150">
        <v>0</v>
      </c>
      <c r="H126" s="150">
        <v>5E-05</v>
      </c>
      <c r="I126" s="150">
        <v>13.407200000000001</v>
      </c>
      <c r="J126" s="150">
        <v>0</v>
      </c>
      <c r="K126" s="150">
        <v>13.407200000000001</v>
      </c>
      <c r="L126" s="150">
        <v>0</v>
      </c>
      <c r="M126" s="150">
        <v>0</v>
      </c>
      <c r="N126" s="150">
        <v>0</v>
      </c>
      <c r="O126" s="150">
        <v>13.40725</v>
      </c>
      <c r="P126" s="150">
        <v>1517.79</v>
      </c>
      <c r="Q126" s="150">
        <v>0</v>
      </c>
      <c r="R126" s="151">
        <v>1517.79</v>
      </c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3.5">
      <c r="A127" s="147"/>
      <c r="B127" s="147"/>
      <c r="C127" s="147"/>
      <c r="D127" s="143" t="s">
        <v>167</v>
      </c>
      <c r="E127" s="143">
        <v>44</v>
      </c>
      <c r="F127" s="144">
        <v>0.13174</v>
      </c>
      <c r="G127" s="145">
        <v>3.48642</v>
      </c>
      <c r="H127" s="145">
        <v>3.61816</v>
      </c>
      <c r="I127" s="145">
        <v>2173.57727</v>
      </c>
      <c r="J127" s="145">
        <v>369.75717</v>
      </c>
      <c r="K127" s="145">
        <v>2543.33444</v>
      </c>
      <c r="L127" s="145">
        <v>9602.6426</v>
      </c>
      <c r="M127" s="145">
        <v>654.81892</v>
      </c>
      <c r="N127" s="145">
        <v>10257.461519999999</v>
      </c>
      <c r="O127" s="145">
        <v>12804.41412</v>
      </c>
      <c r="P127" s="145">
        <v>25493.80154</v>
      </c>
      <c r="Q127" s="145">
        <v>56.92218</v>
      </c>
      <c r="R127" s="146">
        <v>25550.723719999998</v>
      </c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3.5">
      <c r="A128" s="147"/>
      <c r="B128" s="147"/>
      <c r="C128" s="147"/>
      <c r="D128" s="147"/>
      <c r="E128" s="148">
        <v>222</v>
      </c>
      <c r="F128" s="149">
        <v>0.00758</v>
      </c>
      <c r="G128" s="150">
        <v>0</v>
      </c>
      <c r="H128" s="150">
        <v>0.00758</v>
      </c>
      <c r="I128" s="150">
        <v>1040.15958</v>
      </c>
      <c r="J128" s="150">
        <v>43.891349999999996</v>
      </c>
      <c r="K128" s="150">
        <v>1084.0509299999999</v>
      </c>
      <c r="L128" s="150">
        <v>3234.97134</v>
      </c>
      <c r="M128" s="150">
        <v>118.92406</v>
      </c>
      <c r="N128" s="150">
        <v>3353.8954</v>
      </c>
      <c r="O128" s="150">
        <v>4437.95391</v>
      </c>
      <c r="P128" s="150">
        <v>35418.29774</v>
      </c>
      <c r="Q128" s="150">
        <v>112.7563</v>
      </c>
      <c r="R128" s="151">
        <v>35531.05404</v>
      </c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3.5">
      <c r="A129" s="147"/>
      <c r="B129" s="147"/>
      <c r="C129" s="147"/>
      <c r="D129" s="147"/>
      <c r="E129" s="148">
        <v>334</v>
      </c>
      <c r="F129" s="149">
        <v>0.03173</v>
      </c>
      <c r="G129" s="150">
        <v>0</v>
      </c>
      <c r="H129" s="150">
        <v>0.03173</v>
      </c>
      <c r="I129" s="150">
        <v>27.93612</v>
      </c>
      <c r="J129" s="150">
        <v>0</v>
      </c>
      <c r="K129" s="150">
        <v>27.93612</v>
      </c>
      <c r="L129" s="150">
        <v>0</v>
      </c>
      <c r="M129" s="150">
        <v>0</v>
      </c>
      <c r="N129" s="150">
        <v>0</v>
      </c>
      <c r="O129" s="150">
        <v>27.96785</v>
      </c>
      <c r="P129" s="150">
        <v>5336.88312</v>
      </c>
      <c r="Q129" s="150">
        <v>0</v>
      </c>
      <c r="R129" s="151">
        <v>5336.88312</v>
      </c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3.5">
      <c r="A130" s="147"/>
      <c r="B130" s="147"/>
      <c r="C130" s="147"/>
      <c r="D130" s="147"/>
      <c r="E130" s="148">
        <v>348</v>
      </c>
      <c r="F130" s="149">
        <v>0.0009</v>
      </c>
      <c r="G130" s="150">
        <v>0</v>
      </c>
      <c r="H130" s="150">
        <v>0.0009</v>
      </c>
      <c r="I130" s="150">
        <v>12.123700000000001</v>
      </c>
      <c r="J130" s="150">
        <v>0</v>
      </c>
      <c r="K130" s="150">
        <v>12.123700000000001</v>
      </c>
      <c r="L130" s="150">
        <v>0</v>
      </c>
      <c r="M130" s="150">
        <v>0</v>
      </c>
      <c r="N130" s="150">
        <v>0</v>
      </c>
      <c r="O130" s="150">
        <v>12.124600000000001</v>
      </c>
      <c r="P130" s="150">
        <v>3995.12968</v>
      </c>
      <c r="Q130" s="150">
        <v>0</v>
      </c>
      <c r="R130" s="151">
        <v>3995.12968</v>
      </c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3.5">
      <c r="A131" s="147"/>
      <c r="B131" s="147"/>
      <c r="C131" s="147"/>
      <c r="D131" s="147"/>
      <c r="E131" s="148">
        <v>363</v>
      </c>
      <c r="F131" s="149">
        <v>4.7961</v>
      </c>
      <c r="G131" s="150">
        <v>0</v>
      </c>
      <c r="H131" s="150">
        <v>4.7961</v>
      </c>
      <c r="I131" s="150">
        <v>882.92194</v>
      </c>
      <c r="J131" s="150">
        <v>5.755649999999999</v>
      </c>
      <c r="K131" s="150">
        <v>888.67759</v>
      </c>
      <c r="L131" s="150">
        <v>178.10571</v>
      </c>
      <c r="M131" s="150">
        <v>0</v>
      </c>
      <c r="N131" s="150">
        <v>178.10571</v>
      </c>
      <c r="O131" s="150">
        <v>1071.5793999999999</v>
      </c>
      <c r="P131" s="150">
        <v>12157.99985</v>
      </c>
      <c r="Q131" s="150">
        <v>0</v>
      </c>
      <c r="R131" s="151">
        <v>12157.99985</v>
      </c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3.5">
      <c r="A132" s="147"/>
      <c r="B132" s="147"/>
      <c r="C132" s="147"/>
      <c r="D132" s="143" t="s">
        <v>168</v>
      </c>
      <c r="E132" s="143">
        <v>27</v>
      </c>
      <c r="F132" s="144">
        <v>1.44463</v>
      </c>
      <c r="G132" s="145">
        <v>0</v>
      </c>
      <c r="H132" s="145">
        <v>1.44463</v>
      </c>
      <c r="I132" s="145">
        <v>1206.9632900000001</v>
      </c>
      <c r="J132" s="145">
        <v>179.53067000000001</v>
      </c>
      <c r="K132" s="145">
        <v>1386.49396</v>
      </c>
      <c r="L132" s="145">
        <v>5307.334559999999</v>
      </c>
      <c r="M132" s="145">
        <v>337.50328</v>
      </c>
      <c r="N132" s="145">
        <v>5644.83784</v>
      </c>
      <c r="O132" s="145">
        <v>7032.77643</v>
      </c>
      <c r="P132" s="145">
        <v>18382.51934</v>
      </c>
      <c r="Q132" s="145">
        <v>0</v>
      </c>
      <c r="R132" s="146">
        <v>18382.51934</v>
      </c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3.5">
      <c r="A133" s="147"/>
      <c r="B133" s="147"/>
      <c r="C133" s="147"/>
      <c r="D133" s="147"/>
      <c r="E133" s="148">
        <v>161</v>
      </c>
      <c r="F133" s="149">
        <v>2.27009</v>
      </c>
      <c r="G133" s="150">
        <v>2.6984299999999997</v>
      </c>
      <c r="H133" s="150">
        <v>4.968520000000001</v>
      </c>
      <c r="I133" s="150">
        <v>1504.82252</v>
      </c>
      <c r="J133" s="150">
        <v>418.63192</v>
      </c>
      <c r="K133" s="150">
        <v>1923.45444</v>
      </c>
      <c r="L133" s="150">
        <v>4970.56778</v>
      </c>
      <c r="M133" s="150">
        <v>919.8621999999999</v>
      </c>
      <c r="N133" s="150">
        <v>5890.429980000001</v>
      </c>
      <c r="O133" s="150">
        <v>7818.852940000001</v>
      </c>
      <c r="P133" s="150">
        <v>26879.37069</v>
      </c>
      <c r="Q133" s="150">
        <v>0</v>
      </c>
      <c r="R133" s="151">
        <v>26879.37069</v>
      </c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3.5">
      <c r="A134" s="147"/>
      <c r="B134" s="147"/>
      <c r="C134" s="147"/>
      <c r="D134" s="147"/>
      <c r="E134" s="148">
        <v>322</v>
      </c>
      <c r="F134" s="149">
        <v>0.011439999999999999</v>
      </c>
      <c r="G134" s="150">
        <v>0</v>
      </c>
      <c r="H134" s="150">
        <v>0.011439999999999999</v>
      </c>
      <c r="I134" s="150">
        <v>22.00629</v>
      </c>
      <c r="J134" s="150">
        <v>0</v>
      </c>
      <c r="K134" s="150">
        <v>22.00629</v>
      </c>
      <c r="L134" s="150">
        <v>0</v>
      </c>
      <c r="M134" s="150">
        <v>0</v>
      </c>
      <c r="N134" s="150">
        <v>0</v>
      </c>
      <c r="O134" s="150">
        <v>22.01773</v>
      </c>
      <c r="P134" s="150">
        <v>2498.30398</v>
      </c>
      <c r="Q134" s="150">
        <v>0</v>
      </c>
      <c r="R134" s="151">
        <v>2498.30398</v>
      </c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3.5">
      <c r="A135" s="147"/>
      <c r="B135" s="147"/>
      <c r="C135" s="147"/>
      <c r="D135" s="147"/>
      <c r="E135" s="148">
        <v>346</v>
      </c>
      <c r="F135" s="149">
        <v>0.051590000000000004</v>
      </c>
      <c r="G135" s="150">
        <v>0</v>
      </c>
      <c r="H135" s="150">
        <v>0.051590000000000004</v>
      </c>
      <c r="I135" s="150">
        <v>25.39509</v>
      </c>
      <c r="J135" s="150">
        <v>0</v>
      </c>
      <c r="K135" s="150">
        <v>25.39509</v>
      </c>
      <c r="L135" s="150">
        <v>0</v>
      </c>
      <c r="M135" s="150">
        <v>0</v>
      </c>
      <c r="N135" s="150">
        <v>0</v>
      </c>
      <c r="O135" s="150">
        <v>25.44668</v>
      </c>
      <c r="P135" s="150">
        <v>6063.12499</v>
      </c>
      <c r="Q135" s="150">
        <v>0</v>
      </c>
      <c r="R135" s="151">
        <v>6063.12499</v>
      </c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3.5">
      <c r="A136" s="147"/>
      <c r="B136" s="147"/>
      <c r="C136" s="147"/>
      <c r="D136" s="143" t="s">
        <v>169</v>
      </c>
      <c r="E136" s="143">
        <v>36</v>
      </c>
      <c r="F136" s="144">
        <v>0.35389</v>
      </c>
      <c r="G136" s="145">
        <v>0</v>
      </c>
      <c r="H136" s="145">
        <v>0.35389</v>
      </c>
      <c r="I136" s="145">
        <v>1587.80131</v>
      </c>
      <c r="J136" s="145">
        <v>119.39105</v>
      </c>
      <c r="K136" s="145">
        <v>1707.19236</v>
      </c>
      <c r="L136" s="145">
        <v>6413.516</v>
      </c>
      <c r="M136" s="145">
        <v>472.60053999999997</v>
      </c>
      <c r="N136" s="145">
        <v>6886.11654</v>
      </c>
      <c r="O136" s="145">
        <v>8593.662789999998</v>
      </c>
      <c r="P136" s="145">
        <v>22248.64255</v>
      </c>
      <c r="Q136" s="145">
        <v>0</v>
      </c>
      <c r="R136" s="146">
        <v>22248.64255</v>
      </c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3.5">
      <c r="A137" s="147"/>
      <c r="B137" s="147"/>
      <c r="C137" s="147"/>
      <c r="D137" s="143" t="s">
        <v>170</v>
      </c>
      <c r="E137" s="143">
        <v>296</v>
      </c>
      <c r="F137" s="144">
        <v>0.08047</v>
      </c>
      <c r="G137" s="145">
        <v>0</v>
      </c>
      <c r="H137" s="145">
        <v>0.08047</v>
      </c>
      <c r="I137" s="145">
        <v>34.97647</v>
      </c>
      <c r="J137" s="145">
        <v>0</v>
      </c>
      <c r="K137" s="145">
        <v>34.97647</v>
      </c>
      <c r="L137" s="145">
        <v>0</v>
      </c>
      <c r="M137" s="145">
        <v>0</v>
      </c>
      <c r="N137" s="145">
        <v>0</v>
      </c>
      <c r="O137" s="145">
        <v>35.056940000000004</v>
      </c>
      <c r="P137" s="145">
        <v>13666.99915</v>
      </c>
      <c r="Q137" s="145">
        <v>0</v>
      </c>
      <c r="R137" s="146">
        <v>13666.99915</v>
      </c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3.5">
      <c r="A138" s="147"/>
      <c r="B138" s="147"/>
      <c r="C138" s="147"/>
      <c r="D138" s="147"/>
      <c r="E138" s="148">
        <v>299</v>
      </c>
      <c r="F138" s="149">
        <v>5E-05</v>
      </c>
      <c r="G138" s="150">
        <v>0</v>
      </c>
      <c r="H138" s="150">
        <v>5E-05</v>
      </c>
      <c r="I138" s="150">
        <v>28.43084</v>
      </c>
      <c r="J138" s="150">
        <v>0.24528</v>
      </c>
      <c r="K138" s="150">
        <v>28.676119999999997</v>
      </c>
      <c r="L138" s="150">
        <v>0</v>
      </c>
      <c r="M138" s="150">
        <v>0</v>
      </c>
      <c r="N138" s="150">
        <v>0</v>
      </c>
      <c r="O138" s="150">
        <v>28.67617</v>
      </c>
      <c r="P138" s="150">
        <v>2621.4681800000003</v>
      </c>
      <c r="Q138" s="150">
        <v>0</v>
      </c>
      <c r="R138" s="151">
        <v>2621.4681800000003</v>
      </c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3.5">
      <c r="A139" s="147"/>
      <c r="B139" s="147"/>
      <c r="C139" s="147"/>
      <c r="D139" s="147"/>
      <c r="E139" s="148">
        <v>375</v>
      </c>
      <c r="F139" s="149">
        <v>0.78688</v>
      </c>
      <c r="G139" s="150">
        <v>0</v>
      </c>
      <c r="H139" s="150">
        <v>0.78688</v>
      </c>
      <c r="I139" s="150">
        <v>3203.10314</v>
      </c>
      <c r="J139" s="150">
        <v>276.6574</v>
      </c>
      <c r="K139" s="150">
        <v>3479.76054</v>
      </c>
      <c r="L139" s="150">
        <v>34490.49636</v>
      </c>
      <c r="M139" s="150">
        <v>3420.9284700000003</v>
      </c>
      <c r="N139" s="150">
        <v>37911.424829999996</v>
      </c>
      <c r="O139" s="150">
        <v>41391.97225</v>
      </c>
      <c r="P139" s="150">
        <v>28707.30177</v>
      </c>
      <c r="Q139" s="150">
        <v>0</v>
      </c>
      <c r="R139" s="151">
        <v>28707.30177</v>
      </c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3.5">
      <c r="A140" s="147"/>
      <c r="B140" s="147"/>
      <c r="C140" s="147"/>
      <c r="D140" s="147"/>
      <c r="E140" s="148">
        <v>380</v>
      </c>
      <c r="F140" s="149">
        <v>0</v>
      </c>
      <c r="G140" s="150">
        <v>0</v>
      </c>
      <c r="H140" s="150">
        <v>0</v>
      </c>
      <c r="I140" s="150">
        <v>0</v>
      </c>
      <c r="J140" s="150">
        <v>0</v>
      </c>
      <c r="K140" s="150">
        <v>0</v>
      </c>
      <c r="L140" s="150">
        <v>0</v>
      </c>
      <c r="M140" s="150">
        <v>0</v>
      </c>
      <c r="N140" s="150">
        <v>0</v>
      </c>
      <c r="O140" s="150">
        <v>0</v>
      </c>
      <c r="P140" s="150">
        <v>74.65276</v>
      </c>
      <c r="Q140" s="150">
        <v>0</v>
      </c>
      <c r="R140" s="151">
        <v>74.65276</v>
      </c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3.5">
      <c r="A141" s="147"/>
      <c r="B141" s="147"/>
      <c r="C141" s="147"/>
      <c r="D141" s="143" t="s">
        <v>171</v>
      </c>
      <c r="E141" s="143">
        <v>14</v>
      </c>
      <c r="F141" s="144">
        <v>0.06937</v>
      </c>
      <c r="G141" s="145">
        <v>0.00087</v>
      </c>
      <c r="H141" s="145">
        <v>0.07024</v>
      </c>
      <c r="I141" s="145">
        <v>1744.3921699999999</v>
      </c>
      <c r="J141" s="145">
        <v>415.70744</v>
      </c>
      <c r="K141" s="145">
        <v>2160.0996099999998</v>
      </c>
      <c r="L141" s="145">
        <v>7466.13588</v>
      </c>
      <c r="M141" s="145">
        <v>320.29674</v>
      </c>
      <c r="N141" s="145">
        <v>7786.4326200000005</v>
      </c>
      <c r="O141" s="145">
        <v>9946.60247</v>
      </c>
      <c r="P141" s="145">
        <v>25589.29028</v>
      </c>
      <c r="Q141" s="145">
        <v>0</v>
      </c>
      <c r="R141" s="146">
        <v>25589.29028</v>
      </c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3.5">
      <c r="A142" s="147"/>
      <c r="B142" s="147"/>
      <c r="C142" s="147"/>
      <c r="D142" s="147"/>
      <c r="E142" s="148">
        <v>369</v>
      </c>
      <c r="F142" s="149">
        <v>0.00152</v>
      </c>
      <c r="G142" s="150">
        <v>0</v>
      </c>
      <c r="H142" s="150">
        <v>0.00152</v>
      </c>
      <c r="I142" s="150">
        <v>497.39971</v>
      </c>
      <c r="J142" s="150">
        <v>35.357150000000004</v>
      </c>
      <c r="K142" s="150">
        <v>532.75686</v>
      </c>
      <c r="L142" s="150">
        <v>923.66237</v>
      </c>
      <c r="M142" s="150">
        <v>185.20863</v>
      </c>
      <c r="N142" s="150">
        <v>1108.871</v>
      </c>
      <c r="O142" s="150">
        <v>1641.6293799999999</v>
      </c>
      <c r="P142" s="150">
        <v>15786.24983</v>
      </c>
      <c r="Q142" s="150">
        <v>0</v>
      </c>
      <c r="R142" s="151">
        <v>15786.24983</v>
      </c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3.5">
      <c r="A143" s="147"/>
      <c r="B143" s="147"/>
      <c r="C143" s="147"/>
      <c r="D143" s="143" t="s">
        <v>172</v>
      </c>
      <c r="E143" s="143">
        <v>347</v>
      </c>
      <c r="F143" s="144">
        <v>0.0018</v>
      </c>
      <c r="G143" s="145">
        <v>0</v>
      </c>
      <c r="H143" s="145">
        <v>0.0018</v>
      </c>
      <c r="I143" s="145">
        <v>0.055</v>
      </c>
      <c r="J143" s="145">
        <v>0</v>
      </c>
      <c r="K143" s="145">
        <v>0.055</v>
      </c>
      <c r="L143" s="145">
        <v>0</v>
      </c>
      <c r="M143" s="145">
        <v>0</v>
      </c>
      <c r="N143" s="145">
        <v>0</v>
      </c>
      <c r="O143" s="145">
        <v>0.056799999999999996</v>
      </c>
      <c r="P143" s="145">
        <v>2584.56829</v>
      </c>
      <c r="Q143" s="145">
        <v>0</v>
      </c>
      <c r="R143" s="146">
        <v>2584.56829</v>
      </c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3.5">
      <c r="A144" s="147"/>
      <c r="B144" s="147"/>
      <c r="C144" s="147"/>
      <c r="D144" s="147"/>
      <c r="E144" s="148">
        <v>349</v>
      </c>
      <c r="F144" s="149">
        <v>0.0551</v>
      </c>
      <c r="G144" s="150">
        <v>0</v>
      </c>
      <c r="H144" s="150">
        <v>0.0551</v>
      </c>
      <c r="I144" s="150">
        <v>460.43857</v>
      </c>
      <c r="J144" s="150">
        <v>38.36618</v>
      </c>
      <c r="K144" s="150">
        <v>498.80475</v>
      </c>
      <c r="L144" s="150">
        <v>3260.80164</v>
      </c>
      <c r="M144" s="150">
        <v>614.85596</v>
      </c>
      <c r="N144" s="150">
        <v>3875.6576</v>
      </c>
      <c r="O144" s="150">
        <v>4374.51745</v>
      </c>
      <c r="P144" s="150">
        <v>1956.6288100000002</v>
      </c>
      <c r="Q144" s="150">
        <v>0</v>
      </c>
      <c r="R144" s="151">
        <v>1956.6288100000002</v>
      </c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3.5">
      <c r="A145" s="147"/>
      <c r="B145" s="147"/>
      <c r="C145" s="147"/>
      <c r="D145" s="147"/>
      <c r="E145" s="148">
        <v>371</v>
      </c>
      <c r="F145" s="149">
        <v>0.0001</v>
      </c>
      <c r="G145" s="150">
        <v>0</v>
      </c>
      <c r="H145" s="150">
        <v>0.0001</v>
      </c>
      <c r="I145" s="150">
        <v>2176.1062</v>
      </c>
      <c r="J145" s="150">
        <v>34.45965</v>
      </c>
      <c r="K145" s="150">
        <v>2210.56585</v>
      </c>
      <c r="L145" s="150">
        <v>1165.65564</v>
      </c>
      <c r="M145" s="150">
        <v>14.1727</v>
      </c>
      <c r="N145" s="150">
        <v>1179.82834</v>
      </c>
      <c r="O145" s="150">
        <v>3390.39429</v>
      </c>
      <c r="P145" s="150">
        <v>12922.45498</v>
      </c>
      <c r="Q145" s="150">
        <v>0</v>
      </c>
      <c r="R145" s="151">
        <v>12922.45498</v>
      </c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3.5">
      <c r="A146" s="147"/>
      <c r="B146" s="147"/>
      <c r="C146" s="147"/>
      <c r="D146" s="143" t="s">
        <v>173</v>
      </c>
      <c r="E146" s="143">
        <v>57</v>
      </c>
      <c r="F146" s="144">
        <v>0.13591</v>
      </c>
      <c r="G146" s="145">
        <v>0.013380000000000001</v>
      </c>
      <c r="H146" s="145">
        <v>0.14928999999999998</v>
      </c>
      <c r="I146" s="145">
        <v>1452.3739699999999</v>
      </c>
      <c r="J146" s="145">
        <v>76.95877</v>
      </c>
      <c r="K146" s="145">
        <v>1529.33274</v>
      </c>
      <c r="L146" s="145">
        <v>4072.31648</v>
      </c>
      <c r="M146" s="145">
        <v>245.75234</v>
      </c>
      <c r="N146" s="145">
        <v>4318.06882</v>
      </c>
      <c r="O146" s="145">
        <v>5847.55085</v>
      </c>
      <c r="P146" s="145">
        <v>29588.55971</v>
      </c>
      <c r="Q146" s="145">
        <v>89.66342</v>
      </c>
      <c r="R146" s="146">
        <v>29678.22313</v>
      </c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3.5">
      <c r="A147" s="147"/>
      <c r="B147" s="147"/>
      <c r="C147" s="147"/>
      <c r="D147" s="147"/>
      <c r="E147" s="148">
        <v>336</v>
      </c>
      <c r="F147" s="149">
        <v>0.00121</v>
      </c>
      <c r="G147" s="150">
        <v>0</v>
      </c>
      <c r="H147" s="150">
        <v>0.00121</v>
      </c>
      <c r="I147" s="150">
        <v>46.21851</v>
      </c>
      <c r="J147" s="150">
        <v>0</v>
      </c>
      <c r="K147" s="150">
        <v>46.21851</v>
      </c>
      <c r="L147" s="150">
        <v>0</v>
      </c>
      <c r="M147" s="150">
        <v>0</v>
      </c>
      <c r="N147" s="150">
        <v>0</v>
      </c>
      <c r="O147" s="150">
        <v>46.21972</v>
      </c>
      <c r="P147" s="150">
        <v>5662.24786</v>
      </c>
      <c r="Q147" s="150">
        <v>0</v>
      </c>
      <c r="R147" s="151">
        <v>5662.24786</v>
      </c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3.5">
      <c r="A148" s="147"/>
      <c r="B148" s="147"/>
      <c r="C148" s="147"/>
      <c r="D148" s="147"/>
      <c r="E148" s="148">
        <v>364</v>
      </c>
      <c r="F148" s="149">
        <v>5E-05</v>
      </c>
      <c r="G148" s="150">
        <v>0</v>
      </c>
      <c r="H148" s="150">
        <v>5E-05</v>
      </c>
      <c r="I148" s="150">
        <v>260.47182</v>
      </c>
      <c r="J148" s="150">
        <v>2.02497</v>
      </c>
      <c r="K148" s="150">
        <v>262.49679</v>
      </c>
      <c r="L148" s="150">
        <v>115.70765</v>
      </c>
      <c r="M148" s="150">
        <v>0</v>
      </c>
      <c r="N148" s="150">
        <v>115.70765</v>
      </c>
      <c r="O148" s="150">
        <v>378.20448999999996</v>
      </c>
      <c r="P148" s="150">
        <v>10845.362529999999</v>
      </c>
      <c r="Q148" s="150">
        <v>0</v>
      </c>
      <c r="R148" s="151">
        <v>10845.362529999999</v>
      </c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3.5">
      <c r="A149" s="147"/>
      <c r="B149" s="147"/>
      <c r="C149" s="147"/>
      <c r="D149" s="143" t="s">
        <v>174</v>
      </c>
      <c r="E149" s="143">
        <v>287</v>
      </c>
      <c r="F149" s="144">
        <v>0.01145</v>
      </c>
      <c r="G149" s="145">
        <v>0</v>
      </c>
      <c r="H149" s="145">
        <v>0.01145</v>
      </c>
      <c r="I149" s="145">
        <v>10.18441</v>
      </c>
      <c r="J149" s="145">
        <v>0</v>
      </c>
      <c r="K149" s="145">
        <v>10.18441</v>
      </c>
      <c r="L149" s="145">
        <v>0</v>
      </c>
      <c r="M149" s="145">
        <v>0</v>
      </c>
      <c r="N149" s="145">
        <v>0</v>
      </c>
      <c r="O149" s="145">
        <v>10.19586</v>
      </c>
      <c r="P149" s="145">
        <v>4056.53467</v>
      </c>
      <c r="Q149" s="145">
        <v>0</v>
      </c>
      <c r="R149" s="146">
        <v>4056.53467</v>
      </c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3.5">
      <c r="A150" s="147"/>
      <c r="B150" s="147"/>
      <c r="C150" s="147"/>
      <c r="D150" s="143" t="s">
        <v>175</v>
      </c>
      <c r="E150" s="143">
        <v>19</v>
      </c>
      <c r="F150" s="144">
        <v>0.04441</v>
      </c>
      <c r="G150" s="145">
        <v>0</v>
      </c>
      <c r="H150" s="145">
        <v>0.04441</v>
      </c>
      <c r="I150" s="145">
        <v>3653.00129</v>
      </c>
      <c r="J150" s="145">
        <v>201.93617</v>
      </c>
      <c r="K150" s="145">
        <v>3854.93746</v>
      </c>
      <c r="L150" s="145">
        <v>22110.743039999998</v>
      </c>
      <c r="M150" s="145">
        <v>1292.48105</v>
      </c>
      <c r="N150" s="145">
        <v>23403.22409</v>
      </c>
      <c r="O150" s="145">
        <v>27258.20596</v>
      </c>
      <c r="P150" s="145">
        <v>45554.560509999996</v>
      </c>
      <c r="Q150" s="145">
        <v>0</v>
      </c>
      <c r="R150" s="146">
        <v>45554.560509999996</v>
      </c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3.5">
      <c r="A151" s="147"/>
      <c r="B151" s="147"/>
      <c r="C151" s="147"/>
      <c r="D151" s="147"/>
      <c r="E151" s="148">
        <v>210</v>
      </c>
      <c r="F151" s="149">
        <v>0.1704</v>
      </c>
      <c r="G151" s="150">
        <v>0.12946000000000002</v>
      </c>
      <c r="H151" s="150">
        <v>0.29986</v>
      </c>
      <c r="I151" s="150">
        <v>3800.68188</v>
      </c>
      <c r="J151" s="150">
        <v>286.29841</v>
      </c>
      <c r="K151" s="150">
        <v>4086.98029</v>
      </c>
      <c r="L151" s="150">
        <v>12668.55503</v>
      </c>
      <c r="M151" s="150">
        <v>1093.53707</v>
      </c>
      <c r="N151" s="150">
        <v>13762.0921</v>
      </c>
      <c r="O151" s="150">
        <v>17849.37225</v>
      </c>
      <c r="P151" s="150">
        <v>32844.74837</v>
      </c>
      <c r="Q151" s="150">
        <v>0</v>
      </c>
      <c r="R151" s="151">
        <v>32844.74837</v>
      </c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3.5">
      <c r="A152" s="147"/>
      <c r="B152" s="147"/>
      <c r="C152" s="147"/>
      <c r="D152" s="147"/>
      <c r="E152" s="148">
        <v>339</v>
      </c>
      <c r="F152" s="149">
        <v>0.0035299999999999997</v>
      </c>
      <c r="G152" s="150">
        <v>0</v>
      </c>
      <c r="H152" s="150">
        <v>0.0035299999999999997</v>
      </c>
      <c r="I152" s="150">
        <v>19.34718</v>
      </c>
      <c r="J152" s="150">
        <v>0</v>
      </c>
      <c r="K152" s="150">
        <v>19.34718</v>
      </c>
      <c r="L152" s="150">
        <v>0</v>
      </c>
      <c r="M152" s="150">
        <v>0</v>
      </c>
      <c r="N152" s="150">
        <v>0</v>
      </c>
      <c r="O152" s="150">
        <v>19.35071</v>
      </c>
      <c r="P152" s="150">
        <v>6726.60247</v>
      </c>
      <c r="Q152" s="150">
        <v>0</v>
      </c>
      <c r="R152" s="151">
        <v>6726.60247</v>
      </c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3.5">
      <c r="A153" s="147"/>
      <c r="B153" s="147"/>
      <c r="C153" s="147"/>
      <c r="D153" s="147"/>
      <c r="E153" s="148">
        <v>344</v>
      </c>
      <c r="F153" s="149">
        <v>0.03517</v>
      </c>
      <c r="G153" s="150">
        <v>0</v>
      </c>
      <c r="H153" s="150">
        <v>0.03517</v>
      </c>
      <c r="I153" s="150">
        <v>17.26343</v>
      </c>
      <c r="J153" s="150">
        <v>0</v>
      </c>
      <c r="K153" s="150">
        <v>17.26343</v>
      </c>
      <c r="L153" s="150">
        <v>0</v>
      </c>
      <c r="M153" s="150">
        <v>0</v>
      </c>
      <c r="N153" s="150">
        <v>0</v>
      </c>
      <c r="O153" s="150">
        <v>17.298599999999997</v>
      </c>
      <c r="P153" s="150">
        <v>16160.31471</v>
      </c>
      <c r="Q153" s="150">
        <v>0</v>
      </c>
      <c r="R153" s="151">
        <v>16160.31471</v>
      </c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3.5">
      <c r="A154" s="147"/>
      <c r="B154" s="147"/>
      <c r="C154" s="147"/>
      <c r="D154" s="147"/>
      <c r="E154" s="148">
        <v>365</v>
      </c>
      <c r="F154" s="149">
        <v>0.505</v>
      </c>
      <c r="G154" s="150">
        <v>0</v>
      </c>
      <c r="H154" s="150">
        <v>0.505</v>
      </c>
      <c r="I154" s="150">
        <v>124.83017</v>
      </c>
      <c r="J154" s="150">
        <v>4.3331599999999995</v>
      </c>
      <c r="K154" s="150">
        <v>129.16333</v>
      </c>
      <c r="L154" s="150">
        <v>9.3865</v>
      </c>
      <c r="M154" s="150">
        <v>0</v>
      </c>
      <c r="N154" s="150">
        <v>9.3865</v>
      </c>
      <c r="O154" s="150">
        <v>139.05482999999998</v>
      </c>
      <c r="P154" s="150">
        <v>11986.10532</v>
      </c>
      <c r="Q154" s="150">
        <v>0</v>
      </c>
      <c r="R154" s="151">
        <v>11986.10532</v>
      </c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3.5">
      <c r="A155" s="147"/>
      <c r="B155" s="147"/>
      <c r="C155" s="147"/>
      <c r="D155" s="143" t="s">
        <v>176</v>
      </c>
      <c r="E155" s="143">
        <v>42</v>
      </c>
      <c r="F155" s="144">
        <v>0.06766</v>
      </c>
      <c r="G155" s="145">
        <v>0</v>
      </c>
      <c r="H155" s="145">
        <v>0.06766</v>
      </c>
      <c r="I155" s="145">
        <v>840.69064</v>
      </c>
      <c r="J155" s="145">
        <v>79.68426</v>
      </c>
      <c r="K155" s="145">
        <v>920.3749</v>
      </c>
      <c r="L155" s="145">
        <v>4337.40968</v>
      </c>
      <c r="M155" s="145">
        <v>88.52317</v>
      </c>
      <c r="N155" s="145">
        <v>4425.932849999999</v>
      </c>
      <c r="O155" s="145">
        <v>5346.375410000001</v>
      </c>
      <c r="P155" s="145">
        <v>22622.42569</v>
      </c>
      <c r="Q155" s="145">
        <v>0</v>
      </c>
      <c r="R155" s="146">
        <v>22622.42569</v>
      </c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3.5">
      <c r="A156" s="147"/>
      <c r="B156" s="147"/>
      <c r="C156" s="147"/>
      <c r="D156" s="147"/>
      <c r="E156" s="148">
        <v>100</v>
      </c>
      <c r="F156" s="149">
        <v>1.19974</v>
      </c>
      <c r="G156" s="150">
        <v>0</v>
      </c>
      <c r="H156" s="150">
        <v>1.19974</v>
      </c>
      <c r="I156" s="150">
        <v>2150.50873</v>
      </c>
      <c r="J156" s="150">
        <v>255.48042</v>
      </c>
      <c r="K156" s="150">
        <v>2405.98915</v>
      </c>
      <c r="L156" s="150">
        <v>15176.1531</v>
      </c>
      <c r="M156" s="150">
        <v>1510.77629</v>
      </c>
      <c r="N156" s="150">
        <v>16686.92939</v>
      </c>
      <c r="O156" s="150">
        <v>19094.118280000002</v>
      </c>
      <c r="P156" s="150">
        <v>20155.056109999998</v>
      </c>
      <c r="Q156" s="150">
        <v>0</v>
      </c>
      <c r="R156" s="151">
        <v>20155.056109999998</v>
      </c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3.5">
      <c r="A157" s="147"/>
      <c r="B157" s="147"/>
      <c r="C157" s="147"/>
      <c r="D157" s="147"/>
      <c r="E157" s="148">
        <v>255</v>
      </c>
      <c r="F157" s="149">
        <v>0.0013700000000000001</v>
      </c>
      <c r="G157" s="150">
        <v>0</v>
      </c>
      <c r="H157" s="150">
        <v>0.0013700000000000001</v>
      </c>
      <c r="I157" s="150">
        <v>2.17531</v>
      </c>
      <c r="J157" s="150">
        <v>0</v>
      </c>
      <c r="K157" s="150">
        <v>2.17531</v>
      </c>
      <c r="L157" s="150">
        <v>0</v>
      </c>
      <c r="M157" s="150">
        <v>0</v>
      </c>
      <c r="N157" s="150">
        <v>0</v>
      </c>
      <c r="O157" s="150">
        <v>2.1766799999999997</v>
      </c>
      <c r="P157" s="150">
        <v>2112.8143</v>
      </c>
      <c r="Q157" s="150">
        <v>0</v>
      </c>
      <c r="R157" s="151">
        <v>2112.8143</v>
      </c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3.5">
      <c r="A158" s="147"/>
      <c r="B158" s="147"/>
      <c r="C158" s="147"/>
      <c r="D158" s="143" t="s">
        <v>177</v>
      </c>
      <c r="E158" s="143">
        <v>83</v>
      </c>
      <c r="F158" s="144">
        <v>5.0338</v>
      </c>
      <c r="G158" s="145">
        <v>0</v>
      </c>
      <c r="H158" s="145">
        <v>5.0338</v>
      </c>
      <c r="I158" s="145">
        <v>1145.23082</v>
      </c>
      <c r="J158" s="145">
        <v>309.53957</v>
      </c>
      <c r="K158" s="145">
        <v>1454.77039</v>
      </c>
      <c r="L158" s="145">
        <v>7336.19649</v>
      </c>
      <c r="M158" s="145">
        <v>624.44146</v>
      </c>
      <c r="N158" s="145">
        <v>7960.63795</v>
      </c>
      <c r="O158" s="145">
        <v>9420.442140000001</v>
      </c>
      <c r="P158" s="145">
        <v>19714.47911</v>
      </c>
      <c r="Q158" s="145">
        <v>0</v>
      </c>
      <c r="R158" s="146">
        <v>19714.47911</v>
      </c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3.5">
      <c r="A159" s="147"/>
      <c r="B159" s="147"/>
      <c r="C159" s="147"/>
      <c r="D159" s="143" t="s">
        <v>178</v>
      </c>
      <c r="E159" s="143">
        <v>238</v>
      </c>
      <c r="F159" s="144">
        <v>0.04413</v>
      </c>
      <c r="G159" s="145">
        <v>0</v>
      </c>
      <c r="H159" s="145">
        <v>0.04413</v>
      </c>
      <c r="I159" s="145">
        <v>729.2856999999999</v>
      </c>
      <c r="J159" s="145">
        <v>97.82682000000001</v>
      </c>
      <c r="K159" s="145">
        <v>827.11252</v>
      </c>
      <c r="L159" s="145">
        <v>4919.831990000001</v>
      </c>
      <c r="M159" s="145">
        <v>688.1811899999999</v>
      </c>
      <c r="N159" s="145">
        <v>5608.01318</v>
      </c>
      <c r="O159" s="145">
        <v>6435.16983</v>
      </c>
      <c r="P159" s="145">
        <v>14660.44376</v>
      </c>
      <c r="Q159" s="145">
        <v>0</v>
      </c>
      <c r="R159" s="146">
        <v>14660.44376</v>
      </c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3.5">
      <c r="A160" s="147"/>
      <c r="B160" s="147"/>
      <c r="C160" s="147"/>
      <c r="D160" s="143" t="s">
        <v>179</v>
      </c>
      <c r="E160" s="143">
        <v>253</v>
      </c>
      <c r="F160" s="144">
        <v>0.00943</v>
      </c>
      <c r="G160" s="145">
        <v>0</v>
      </c>
      <c r="H160" s="145">
        <v>0.00943</v>
      </c>
      <c r="I160" s="145">
        <v>9.403799999999999</v>
      </c>
      <c r="J160" s="145">
        <v>0</v>
      </c>
      <c r="K160" s="145">
        <v>9.403799999999999</v>
      </c>
      <c r="L160" s="145">
        <v>0</v>
      </c>
      <c r="M160" s="145">
        <v>0</v>
      </c>
      <c r="N160" s="145">
        <v>0</v>
      </c>
      <c r="O160" s="145">
        <v>9.41323</v>
      </c>
      <c r="P160" s="145">
        <v>6199.63716</v>
      </c>
      <c r="Q160" s="145">
        <v>0</v>
      </c>
      <c r="R160" s="146">
        <v>6199.63716</v>
      </c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3.5">
      <c r="A161" s="147"/>
      <c r="B161" s="143" t="s">
        <v>17</v>
      </c>
      <c r="C161" s="143" t="s">
        <v>180</v>
      </c>
      <c r="D161" s="143" t="s">
        <v>181</v>
      </c>
      <c r="E161" s="143">
        <v>301</v>
      </c>
      <c r="F161" s="144">
        <v>0.36424</v>
      </c>
      <c r="G161" s="145">
        <v>0</v>
      </c>
      <c r="H161" s="145">
        <v>0.36424</v>
      </c>
      <c r="I161" s="145">
        <v>0.13759</v>
      </c>
      <c r="J161" s="145">
        <v>0</v>
      </c>
      <c r="K161" s="145">
        <v>0.13759</v>
      </c>
      <c r="L161" s="145">
        <v>0</v>
      </c>
      <c r="M161" s="145">
        <v>0</v>
      </c>
      <c r="N161" s="145">
        <v>0</v>
      </c>
      <c r="O161" s="145">
        <v>0.50183</v>
      </c>
      <c r="P161" s="145">
        <v>8854.720710000001</v>
      </c>
      <c r="Q161" s="145">
        <v>0</v>
      </c>
      <c r="R161" s="146">
        <v>8854.720710000001</v>
      </c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3.5">
      <c r="A162" s="147"/>
      <c r="B162" s="147"/>
      <c r="C162" s="143" t="s">
        <v>182</v>
      </c>
      <c r="D162" s="143" t="s">
        <v>183</v>
      </c>
      <c r="E162" s="143">
        <v>15</v>
      </c>
      <c r="F162" s="144">
        <v>0.5040899999999999</v>
      </c>
      <c r="G162" s="145">
        <v>0</v>
      </c>
      <c r="H162" s="145">
        <v>0.5040899999999999</v>
      </c>
      <c r="I162" s="145">
        <v>1303.23221</v>
      </c>
      <c r="J162" s="145">
        <v>12.07771</v>
      </c>
      <c r="K162" s="145">
        <v>1315.30992</v>
      </c>
      <c r="L162" s="145">
        <v>1699.9212</v>
      </c>
      <c r="M162" s="145">
        <v>316.29152</v>
      </c>
      <c r="N162" s="145">
        <v>2016.21272</v>
      </c>
      <c r="O162" s="145">
        <v>3332.02673</v>
      </c>
      <c r="P162" s="145">
        <v>53105.04796</v>
      </c>
      <c r="Q162" s="145">
        <v>0</v>
      </c>
      <c r="R162" s="146">
        <v>53105.04796</v>
      </c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3.5">
      <c r="A163" s="147"/>
      <c r="B163" s="147"/>
      <c r="C163" s="147"/>
      <c r="D163" s="147"/>
      <c r="E163" s="148">
        <v>274</v>
      </c>
      <c r="F163" s="149">
        <v>0.00945</v>
      </c>
      <c r="G163" s="150">
        <v>0</v>
      </c>
      <c r="H163" s="150">
        <v>0.00945</v>
      </c>
      <c r="I163" s="150">
        <v>36.34718</v>
      </c>
      <c r="J163" s="150">
        <v>0</v>
      </c>
      <c r="K163" s="150">
        <v>36.34718</v>
      </c>
      <c r="L163" s="150">
        <v>0</v>
      </c>
      <c r="M163" s="150">
        <v>0</v>
      </c>
      <c r="N163" s="150">
        <v>0</v>
      </c>
      <c r="O163" s="150">
        <v>36.356629999999996</v>
      </c>
      <c r="P163" s="150">
        <v>8597.993050000001</v>
      </c>
      <c r="Q163" s="150">
        <v>0</v>
      </c>
      <c r="R163" s="151">
        <v>8597.993050000001</v>
      </c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3.5">
      <c r="A164" s="147"/>
      <c r="B164" s="143" t="s">
        <v>18</v>
      </c>
      <c r="C164" s="143" t="s">
        <v>184</v>
      </c>
      <c r="D164" s="143" t="s">
        <v>184</v>
      </c>
      <c r="E164" s="143">
        <v>216</v>
      </c>
      <c r="F164" s="144">
        <v>2.9089099999999997</v>
      </c>
      <c r="G164" s="145">
        <v>0</v>
      </c>
      <c r="H164" s="145">
        <v>2.9089099999999997</v>
      </c>
      <c r="I164" s="145">
        <v>1918.36629</v>
      </c>
      <c r="J164" s="145">
        <v>9.87474</v>
      </c>
      <c r="K164" s="145">
        <v>1928.2410300000001</v>
      </c>
      <c r="L164" s="145">
        <v>205.77151999999998</v>
      </c>
      <c r="M164" s="145">
        <v>0</v>
      </c>
      <c r="N164" s="145">
        <v>205.77151999999998</v>
      </c>
      <c r="O164" s="145">
        <v>2136.92146</v>
      </c>
      <c r="P164" s="145">
        <v>24976.974850000002</v>
      </c>
      <c r="Q164" s="145">
        <v>0</v>
      </c>
      <c r="R164" s="146">
        <v>24976.974850000002</v>
      </c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3.5">
      <c r="A165" s="147"/>
      <c r="B165" s="147"/>
      <c r="C165" s="147"/>
      <c r="D165" s="147"/>
      <c r="E165" s="148">
        <v>256</v>
      </c>
      <c r="F165" s="149">
        <v>0.01911</v>
      </c>
      <c r="G165" s="150">
        <v>0</v>
      </c>
      <c r="H165" s="150">
        <v>0.01911</v>
      </c>
      <c r="I165" s="150">
        <v>0.01676</v>
      </c>
      <c r="J165" s="150">
        <v>0</v>
      </c>
      <c r="K165" s="150">
        <v>0.01676</v>
      </c>
      <c r="L165" s="150">
        <v>0</v>
      </c>
      <c r="M165" s="150">
        <v>0</v>
      </c>
      <c r="N165" s="150">
        <v>0</v>
      </c>
      <c r="O165" s="150">
        <v>0.03587</v>
      </c>
      <c r="P165" s="150">
        <v>2574.7841000000003</v>
      </c>
      <c r="Q165" s="150">
        <v>0</v>
      </c>
      <c r="R165" s="151">
        <v>2574.7841000000003</v>
      </c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3.5">
      <c r="A166" s="147"/>
      <c r="B166" s="143" t="s">
        <v>19</v>
      </c>
      <c r="C166" s="143" t="s">
        <v>185</v>
      </c>
      <c r="D166" s="143" t="s">
        <v>185</v>
      </c>
      <c r="E166" s="143">
        <v>16</v>
      </c>
      <c r="F166" s="144">
        <v>0.07468000000000001</v>
      </c>
      <c r="G166" s="145">
        <v>0</v>
      </c>
      <c r="H166" s="145">
        <v>0.07468000000000001</v>
      </c>
      <c r="I166" s="145">
        <v>778.4507199999999</v>
      </c>
      <c r="J166" s="145">
        <v>121.17028</v>
      </c>
      <c r="K166" s="145">
        <v>899.621</v>
      </c>
      <c r="L166" s="145">
        <v>3268.38065</v>
      </c>
      <c r="M166" s="145">
        <v>668.27737</v>
      </c>
      <c r="N166" s="145">
        <v>3936.65802</v>
      </c>
      <c r="O166" s="145">
        <v>4836.353700000001</v>
      </c>
      <c r="P166" s="145">
        <v>10744.335009999999</v>
      </c>
      <c r="Q166" s="145">
        <v>0</v>
      </c>
      <c r="R166" s="146">
        <v>10744.335009999999</v>
      </c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3.5">
      <c r="A167" s="147"/>
      <c r="B167" s="147"/>
      <c r="C167" s="143" t="s">
        <v>186</v>
      </c>
      <c r="D167" s="143" t="s">
        <v>19</v>
      </c>
      <c r="E167" s="143">
        <v>244</v>
      </c>
      <c r="F167" s="144">
        <v>0.0005</v>
      </c>
      <c r="G167" s="145">
        <v>0</v>
      </c>
      <c r="H167" s="145">
        <v>0.0005</v>
      </c>
      <c r="I167" s="145">
        <v>0</v>
      </c>
      <c r="J167" s="145">
        <v>0</v>
      </c>
      <c r="K167" s="145">
        <v>0</v>
      </c>
      <c r="L167" s="145">
        <v>0</v>
      </c>
      <c r="M167" s="145">
        <v>0</v>
      </c>
      <c r="N167" s="145">
        <v>0</v>
      </c>
      <c r="O167" s="145">
        <v>0.0005</v>
      </c>
      <c r="P167" s="145">
        <v>5886.04034</v>
      </c>
      <c r="Q167" s="145">
        <v>0</v>
      </c>
      <c r="R167" s="146">
        <v>5886.04034</v>
      </c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3.5">
      <c r="A168" s="147"/>
      <c r="B168" s="143" t="s">
        <v>20</v>
      </c>
      <c r="C168" s="143" t="s">
        <v>20</v>
      </c>
      <c r="D168" s="143" t="s">
        <v>187</v>
      </c>
      <c r="E168" s="143">
        <v>69</v>
      </c>
      <c r="F168" s="144">
        <v>0.009</v>
      </c>
      <c r="G168" s="145">
        <v>0</v>
      </c>
      <c r="H168" s="145">
        <v>0.009</v>
      </c>
      <c r="I168" s="145">
        <v>580.6429499999999</v>
      </c>
      <c r="J168" s="145">
        <v>4.98653</v>
      </c>
      <c r="K168" s="145">
        <v>585.62948</v>
      </c>
      <c r="L168" s="145">
        <v>2093.77194</v>
      </c>
      <c r="M168" s="145">
        <v>83.02235</v>
      </c>
      <c r="N168" s="145">
        <v>2176.79429</v>
      </c>
      <c r="O168" s="145">
        <v>2762.43277</v>
      </c>
      <c r="P168" s="145">
        <v>17066.355789999998</v>
      </c>
      <c r="Q168" s="145">
        <v>0</v>
      </c>
      <c r="R168" s="146">
        <v>17066.355789999998</v>
      </c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3.5">
      <c r="A169" s="147"/>
      <c r="B169" s="143" t="s">
        <v>21</v>
      </c>
      <c r="C169" s="143" t="s">
        <v>188</v>
      </c>
      <c r="D169" s="143" t="s">
        <v>189</v>
      </c>
      <c r="E169" s="143">
        <v>324</v>
      </c>
      <c r="F169" s="144">
        <v>0.03484</v>
      </c>
      <c r="G169" s="145">
        <v>0</v>
      </c>
      <c r="H169" s="145">
        <v>0.03484</v>
      </c>
      <c r="I169" s="145">
        <v>4.96156</v>
      </c>
      <c r="J169" s="145">
        <v>0</v>
      </c>
      <c r="K169" s="145">
        <v>4.96156</v>
      </c>
      <c r="L169" s="145">
        <v>0</v>
      </c>
      <c r="M169" s="145">
        <v>0</v>
      </c>
      <c r="N169" s="145">
        <v>0</v>
      </c>
      <c r="O169" s="145">
        <v>4.9963999999999995</v>
      </c>
      <c r="P169" s="145">
        <v>4773.98898</v>
      </c>
      <c r="Q169" s="145">
        <v>0</v>
      </c>
      <c r="R169" s="146">
        <v>4773.98898</v>
      </c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3.5">
      <c r="A170" s="147"/>
      <c r="B170" s="147"/>
      <c r="C170" s="143" t="s">
        <v>190</v>
      </c>
      <c r="D170" s="143" t="s">
        <v>190</v>
      </c>
      <c r="E170" s="143">
        <v>75</v>
      </c>
      <c r="F170" s="144">
        <v>0.02023</v>
      </c>
      <c r="G170" s="145">
        <v>0</v>
      </c>
      <c r="H170" s="145">
        <v>0.02023</v>
      </c>
      <c r="I170" s="145">
        <v>407.17221</v>
      </c>
      <c r="J170" s="145">
        <v>38.27557</v>
      </c>
      <c r="K170" s="145">
        <v>445.44778</v>
      </c>
      <c r="L170" s="145">
        <v>134.04842000000002</v>
      </c>
      <c r="M170" s="145">
        <v>0</v>
      </c>
      <c r="N170" s="145">
        <v>134.04842000000002</v>
      </c>
      <c r="O170" s="145">
        <v>579.51643</v>
      </c>
      <c r="P170" s="145">
        <v>16570.98091</v>
      </c>
      <c r="Q170" s="145">
        <v>0</v>
      </c>
      <c r="R170" s="146">
        <v>16570.98091</v>
      </c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3.5">
      <c r="A171" s="147"/>
      <c r="B171" s="147"/>
      <c r="C171" s="147"/>
      <c r="D171" s="147"/>
      <c r="E171" s="148">
        <v>275</v>
      </c>
      <c r="F171" s="149">
        <v>0.0119</v>
      </c>
      <c r="G171" s="150">
        <v>0</v>
      </c>
      <c r="H171" s="150">
        <v>0.0119</v>
      </c>
      <c r="I171" s="150">
        <v>0.34514999999999996</v>
      </c>
      <c r="J171" s="150">
        <v>0</v>
      </c>
      <c r="K171" s="150">
        <v>0.34514999999999996</v>
      </c>
      <c r="L171" s="150">
        <v>0</v>
      </c>
      <c r="M171" s="150">
        <v>0</v>
      </c>
      <c r="N171" s="150">
        <v>0</v>
      </c>
      <c r="O171" s="150">
        <v>0.35705000000000003</v>
      </c>
      <c r="P171" s="150">
        <v>4313.16507</v>
      </c>
      <c r="Q171" s="150">
        <v>0</v>
      </c>
      <c r="R171" s="151">
        <v>4313.16507</v>
      </c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3.5">
      <c r="A172" s="147"/>
      <c r="B172" s="147"/>
      <c r="C172" s="143" t="s">
        <v>21</v>
      </c>
      <c r="D172" s="143" t="s">
        <v>191</v>
      </c>
      <c r="E172" s="143">
        <v>257</v>
      </c>
      <c r="F172" s="144">
        <v>0.00966</v>
      </c>
      <c r="G172" s="145">
        <v>0</v>
      </c>
      <c r="H172" s="145">
        <v>0.00966</v>
      </c>
      <c r="I172" s="145">
        <v>3.37203</v>
      </c>
      <c r="J172" s="145">
        <v>0</v>
      </c>
      <c r="K172" s="145">
        <v>3.37203</v>
      </c>
      <c r="L172" s="145">
        <v>0</v>
      </c>
      <c r="M172" s="145">
        <v>0</v>
      </c>
      <c r="N172" s="145">
        <v>0</v>
      </c>
      <c r="O172" s="145">
        <v>3.38169</v>
      </c>
      <c r="P172" s="145">
        <v>3342.13824</v>
      </c>
      <c r="Q172" s="145">
        <v>0</v>
      </c>
      <c r="R172" s="146">
        <v>3342.13824</v>
      </c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3.5">
      <c r="A173" s="147"/>
      <c r="B173" s="147"/>
      <c r="C173" s="147"/>
      <c r="D173" s="143" t="s">
        <v>21</v>
      </c>
      <c r="E173" s="143">
        <v>235</v>
      </c>
      <c r="F173" s="144">
        <v>11.444</v>
      </c>
      <c r="G173" s="145">
        <v>0</v>
      </c>
      <c r="H173" s="145">
        <v>11.444</v>
      </c>
      <c r="I173" s="145">
        <v>501.2627</v>
      </c>
      <c r="J173" s="145">
        <v>1.0778800000000002</v>
      </c>
      <c r="K173" s="145">
        <v>502.34058</v>
      </c>
      <c r="L173" s="145">
        <v>806.21735</v>
      </c>
      <c r="M173" s="145">
        <v>0</v>
      </c>
      <c r="N173" s="145">
        <v>806.21735</v>
      </c>
      <c r="O173" s="145">
        <v>1320.00193</v>
      </c>
      <c r="P173" s="145">
        <v>37473.68419</v>
      </c>
      <c r="Q173" s="145">
        <v>0</v>
      </c>
      <c r="R173" s="146">
        <v>37473.68419</v>
      </c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3.5">
      <c r="A174" s="147"/>
      <c r="B174" s="147"/>
      <c r="C174" s="147"/>
      <c r="D174" s="147"/>
      <c r="E174" s="148">
        <v>259</v>
      </c>
      <c r="F174" s="149">
        <v>0.018359999999999998</v>
      </c>
      <c r="G174" s="150">
        <v>0</v>
      </c>
      <c r="H174" s="150">
        <v>0.018359999999999998</v>
      </c>
      <c r="I174" s="150">
        <v>0</v>
      </c>
      <c r="J174" s="150">
        <v>0</v>
      </c>
      <c r="K174" s="150">
        <v>0</v>
      </c>
      <c r="L174" s="150">
        <v>0</v>
      </c>
      <c r="M174" s="150">
        <v>0</v>
      </c>
      <c r="N174" s="150">
        <v>0</v>
      </c>
      <c r="O174" s="150">
        <v>0.018359999999999998</v>
      </c>
      <c r="P174" s="150">
        <v>421.23003000000006</v>
      </c>
      <c r="Q174" s="150">
        <v>0</v>
      </c>
      <c r="R174" s="151">
        <v>421.23003000000006</v>
      </c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3.5">
      <c r="A175" s="147"/>
      <c r="B175" s="147"/>
      <c r="C175" s="147"/>
      <c r="D175" s="147"/>
      <c r="E175" s="148">
        <v>276</v>
      </c>
      <c r="F175" s="149">
        <v>0.16038</v>
      </c>
      <c r="G175" s="150">
        <v>0</v>
      </c>
      <c r="H175" s="150">
        <v>0.16038</v>
      </c>
      <c r="I175" s="150">
        <v>38.89665</v>
      </c>
      <c r="J175" s="150">
        <v>0</v>
      </c>
      <c r="K175" s="150">
        <v>38.89665</v>
      </c>
      <c r="L175" s="150">
        <v>0</v>
      </c>
      <c r="M175" s="150">
        <v>0</v>
      </c>
      <c r="N175" s="150">
        <v>0</v>
      </c>
      <c r="O175" s="150">
        <v>39.05703</v>
      </c>
      <c r="P175" s="150">
        <v>6090.3961</v>
      </c>
      <c r="Q175" s="150">
        <v>0</v>
      </c>
      <c r="R175" s="151">
        <v>6090.3961</v>
      </c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3.5">
      <c r="A176" s="147"/>
      <c r="B176" s="147"/>
      <c r="C176" s="147"/>
      <c r="D176" s="147"/>
      <c r="E176" s="148">
        <v>362</v>
      </c>
      <c r="F176" s="149">
        <v>7.24121</v>
      </c>
      <c r="G176" s="150">
        <v>0</v>
      </c>
      <c r="H176" s="150">
        <v>7.24121</v>
      </c>
      <c r="I176" s="150">
        <v>1590.8830500000001</v>
      </c>
      <c r="J176" s="150">
        <v>30.25714</v>
      </c>
      <c r="K176" s="150">
        <v>1621.1401899999998</v>
      </c>
      <c r="L176" s="150">
        <v>1732.8995300000001</v>
      </c>
      <c r="M176" s="150">
        <v>214.39498999999998</v>
      </c>
      <c r="N176" s="150">
        <v>1947.29452</v>
      </c>
      <c r="O176" s="150">
        <v>3575.67592</v>
      </c>
      <c r="P176" s="150">
        <v>44622.90969</v>
      </c>
      <c r="Q176" s="150">
        <v>0</v>
      </c>
      <c r="R176" s="151">
        <v>44622.90969</v>
      </c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3.5">
      <c r="A177" s="147"/>
      <c r="B177" s="147"/>
      <c r="C177" s="147"/>
      <c r="D177" s="147"/>
      <c r="E177" s="148">
        <v>372</v>
      </c>
      <c r="F177" s="149">
        <v>0.00517</v>
      </c>
      <c r="G177" s="150">
        <v>0</v>
      </c>
      <c r="H177" s="150">
        <v>0.00517</v>
      </c>
      <c r="I177" s="150">
        <v>195.79612</v>
      </c>
      <c r="J177" s="150">
        <v>36.981809999999996</v>
      </c>
      <c r="K177" s="150">
        <v>232.77793</v>
      </c>
      <c r="L177" s="150">
        <v>3.3</v>
      </c>
      <c r="M177" s="150">
        <v>0</v>
      </c>
      <c r="N177" s="150">
        <v>3.3</v>
      </c>
      <c r="O177" s="150">
        <v>236.0831</v>
      </c>
      <c r="P177" s="150">
        <v>9839.345730000001</v>
      </c>
      <c r="Q177" s="150">
        <v>0</v>
      </c>
      <c r="R177" s="151">
        <v>9839.345730000001</v>
      </c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3.5">
      <c r="A178" s="147"/>
      <c r="B178" s="147"/>
      <c r="C178" s="147"/>
      <c r="D178" s="143" t="s">
        <v>192</v>
      </c>
      <c r="E178" s="143">
        <v>229</v>
      </c>
      <c r="F178" s="144">
        <v>0.25255</v>
      </c>
      <c r="G178" s="145">
        <v>0</v>
      </c>
      <c r="H178" s="145">
        <v>0.25255</v>
      </c>
      <c r="I178" s="145">
        <v>294.45935</v>
      </c>
      <c r="J178" s="145">
        <v>22.32466</v>
      </c>
      <c r="K178" s="145">
        <v>316.78401</v>
      </c>
      <c r="L178" s="145">
        <v>20.35428</v>
      </c>
      <c r="M178" s="145">
        <v>0</v>
      </c>
      <c r="N178" s="145">
        <v>20.35428</v>
      </c>
      <c r="O178" s="145">
        <v>337.39084</v>
      </c>
      <c r="P178" s="145">
        <v>19388.96545</v>
      </c>
      <c r="Q178" s="145">
        <v>0</v>
      </c>
      <c r="R178" s="146">
        <v>19388.96545</v>
      </c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3.5">
      <c r="A179" s="147"/>
      <c r="B179" s="147"/>
      <c r="C179" s="143" t="s">
        <v>193</v>
      </c>
      <c r="D179" s="143" t="s">
        <v>193</v>
      </c>
      <c r="E179" s="143">
        <v>28</v>
      </c>
      <c r="F179" s="144">
        <v>0.5893400000000001</v>
      </c>
      <c r="G179" s="145">
        <v>0</v>
      </c>
      <c r="H179" s="145">
        <v>0.5893400000000001</v>
      </c>
      <c r="I179" s="145">
        <v>906.54056</v>
      </c>
      <c r="J179" s="145">
        <v>66.34092</v>
      </c>
      <c r="K179" s="145">
        <v>972.88148</v>
      </c>
      <c r="L179" s="145">
        <v>855.18164</v>
      </c>
      <c r="M179" s="145">
        <v>22.93489</v>
      </c>
      <c r="N179" s="145">
        <v>878.11653</v>
      </c>
      <c r="O179" s="145">
        <v>1851.58735</v>
      </c>
      <c r="P179" s="145">
        <v>45756.0085</v>
      </c>
      <c r="Q179" s="145">
        <v>0</v>
      </c>
      <c r="R179" s="146">
        <v>45756.0085</v>
      </c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3.5">
      <c r="A180" s="147"/>
      <c r="B180" s="147"/>
      <c r="C180" s="147"/>
      <c r="D180" s="147"/>
      <c r="E180" s="148">
        <v>258</v>
      </c>
      <c r="F180" s="149">
        <v>0.00714</v>
      </c>
      <c r="G180" s="150">
        <v>0</v>
      </c>
      <c r="H180" s="150">
        <v>0.00714</v>
      </c>
      <c r="I180" s="150">
        <v>0.00218</v>
      </c>
      <c r="J180" s="150">
        <v>0</v>
      </c>
      <c r="K180" s="150">
        <v>0.00218</v>
      </c>
      <c r="L180" s="150">
        <v>0</v>
      </c>
      <c r="M180" s="150">
        <v>0</v>
      </c>
      <c r="N180" s="150">
        <v>0</v>
      </c>
      <c r="O180" s="150">
        <v>0.00932</v>
      </c>
      <c r="P180" s="150">
        <v>5653.17218</v>
      </c>
      <c r="Q180" s="150">
        <v>0</v>
      </c>
      <c r="R180" s="151">
        <v>5653.17218</v>
      </c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3.5">
      <c r="A181" s="147"/>
      <c r="B181" s="147"/>
      <c r="C181" s="143" t="s">
        <v>194</v>
      </c>
      <c r="D181" s="143" t="s">
        <v>195</v>
      </c>
      <c r="E181" s="143">
        <v>11</v>
      </c>
      <c r="F181" s="144">
        <v>0.05811</v>
      </c>
      <c r="G181" s="145">
        <v>0</v>
      </c>
      <c r="H181" s="145">
        <v>0.05811</v>
      </c>
      <c r="I181" s="145">
        <v>559.88045</v>
      </c>
      <c r="J181" s="145">
        <v>16.78705</v>
      </c>
      <c r="K181" s="145">
        <v>576.6675</v>
      </c>
      <c r="L181" s="145">
        <v>987.09057</v>
      </c>
      <c r="M181" s="145">
        <v>94.15644</v>
      </c>
      <c r="N181" s="145">
        <v>1081.24701</v>
      </c>
      <c r="O181" s="145">
        <v>1657.97262</v>
      </c>
      <c r="P181" s="145">
        <v>16583.60672</v>
      </c>
      <c r="Q181" s="145">
        <v>0</v>
      </c>
      <c r="R181" s="146">
        <v>16583.60672</v>
      </c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3.5">
      <c r="A182" s="147"/>
      <c r="B182" s="147"/>
      <c r="C182" s="147"/>
      <c r="D182" s="147"/>
      <c r="E182" s="148">
        <v>351</v>
      </c>
      <c r="F182" s="149">
        <v>0.00025</v>
      </c>
      <c r="G182" s="150">
        <v>0</v>
      </c>
      <c r="H182" s="150">
        <v>0.00025</v>
      </c>
      <c r="I182" s="150">
        <v>0.06720000000000001</v>
      </c>
      <c r="J182" s="150">
        <v>0</v>
      </c>
      <c r="K182" s="150">
        <v>0.06720000000000001</v>
      </c>
      <c r="L182" s="150">
        <v>0</v>
      </c>
      <c r="M182" s="150">
        <v>0</v>
      </c>
      <c r="N182" s="150">
        <v>0</v>
      </c>
      <c r="O182" s="150">
        <v>0.06745</v>
      </c>
      <c r="P182" s="150">
        <v>3532.47613</v>
      </c>
      <c r="Q182" s="150">
        <v>0</v>
      </c>
      <c r="R182" s="151">
        <v>3532.47613</v>
      </c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3.5">
      <c r="A183" s="147"/>
      <c r="B183" s="143" t="s">
        <v>22</v>
      </c>
      <c r="C183" s="143" t="s">
        <v>196</v>
      </c>
      <c r="D183" s="143" t="s">
        <v>197</v>
      </c>
      <c r="E183" s="143">
        <v>240</v>
      </c>
      <c r="F183" s="144">
        <v>0</v>
      </c>
      <c r="G183" s="145">
        <v>0</v>
      </c>
      <c r="H183" s="145">
        <v>0</v>
      </c>
      <c r="I183" s="145">
        <v>0</v>
      </c>
      <c r="J183" s="145">
        <v>0</v>
      </c>
      <c r="K183" s="145">
        <v>0</v>
      </c>
      <c r="L183" s="145">
        <v>0</v>
      </c>
      <c r="M183" s="145">
        <v>0</v>
      </c>
      <c r="N183" s="145">
        <v>0</v>
      </c>
      <c r="O183" s="145">
        <v>0</v>
      </c>
      <c r="P183" s="145">
        <v>614.20861</v>
      </c>
      <c r="Q183" s="145">
        <v>0</v>
      </c>
      <c r="R183" s="146">
        <v>614.20861</v>
      </c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3.5">
      <c r="A184" s="147"/>
      <c r="B184" s="147"/>
      <c r="C184" s="143" t="s">
        <v>22</v>
      </c>
      <c r="D184" s="143" t="s">
        <v>22</v>
      </c>
      <c r="E184" s="143">
        <v>22</v>
      </c>
      <c r="F184" s="144">
        <v>0.36392</v>
      </c>
      <c r="G184" s="145">
        <v>0</v>
      </c>
      <c r="H184" s="145">
        <v>0.36392</v>
      </c>
      <c r="I184" s="145">
        <v>503.63006</v>
      </c>
      <c r="J184" s="145">
        <v>352.33471999999995</v>
      </c>
      <c r="K184" s="145">
        <v>855.96478</v>
      </c>
      <c r="L184" s="145">
        <v>1182.1435</v>
      </c>
      <c r="M184" s="145">
        <v>498.55318</v>
      </c>
      <c r="N184" s="145">
        <v>1680.69668</v>
      </c>
      <c r="O184" s="145">
        <v>2537.02538</v>
      </c>
      <c r="P184" s="145">
        <v>20605.493019999998</v>
      </c>
      <c r="Q184" s="145">
        <v>0</v>
      </c>
      <c r="R184" s="146">
        <v>20605.493019999998</v>
      </c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3.5">
      <c r="A185" s="147"/>
      <c r="B185" s="147"/>
      <c r="C185" s="147"/>
      <c r="D185" s="147"/>
      <c r="E185" s="148">
        <v>277</v>
      </c>
      <c r="F185" s="149">
        <v>0.019850000000000003</v>
      </c>
      <c r="G185" s="150">
        <v>0</v>
      </c>
      <c r="H185" s="150">
        <v>0.019850000000000003</v>
      </c>
      <c r="I185" s="150">
        <v>0</v>
      </c>
      <c r="J185" s="150">
        <v>0</v>
      </c>
      <c r="K185" s="150">
        <v>0</v>
      </c>
      <c r="L185" s="150">
        <v>0</v>
      </c>
      <c r="M185" s="150">
        <v>0</v>
      </c>
      <c r="N185" s="150">
        <v>0</v>
      </c>
      <c r="O185" s="150">
        <v>0.019850000000000003</v>
      </c>
      <c r="P185" s="150">
        <v>2551.12373</v>
      </c>
      <c r="Q185" s="150">
        <v>0</v>
      </c>
      <c r="R185" s="151">
        <v>2551.12373</v>
      </c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3.5">
      <c r="A186" s="147"/>
      <c r="B186" s="147"/>
      <c r="C186" s="143" t="s">
        <v>198</v>
      </c>
      <c r="D186" s="143" t="s">
        <v>199</v>
      </c>
      <c r="E186" s="143">
        <v>32</v>
      </c>
      <c r="F186" s="144">
        <v>7.3627</v>
      </c>
      <c r="G186" s="145">
        <v>0</v>
      </c>
      <c r="H186" s="145">
        <v>7.3627</v>
      </c>
      <c r="I186" s="145">
        <v>857.7698800000001</v>
      </c>
      <c r="J186" s="145">
        <v>81.71203999999999</v>
      </c>
      <c r="K186" s="145">
        <v>939.4819200000001</v>
      </c>
      <c r="L186" s="145">
        <v>3523.17693</v>
      </c>
      <c r="M186" s="145">
        <v>114.45599</v>
      </c>
      <c r="N186" s="145">
        <v>3637.63292</v>
      </c>
      <c r="O186" s="145">
        <v>4584.47754</v>
      </c>
      <c r="P186" s="145">
        <v>48385.86572</v>
      </c>
      <c r="Q186" s="145">
        <v>0</v>
      </c>
      <c r="R186" s="146">
        <v>48385.86572</v>
      </c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3.5">
      <c r="A187" s="147"/>
      <c r="B187" s="147"/>
      <c r="C187" s="147"/>
      <c r="D187" s="147"/>
      <c r="E187" s="148">
        <v>261</v>
      </c>
      <c r="F187" s="149">
        <v>0.015960000000000002</v>
      </c>
      <c r="G187" s="150">
        <v>0</v>
      </c>
      <c r="H187" s="150">
        <v>0.015960000000000002</v>
      </c>
      <c r="I187" s="150">
        <v>0.8283200000000001</v>
      </c>
      <c r="J187" s="150">
        <v>0</v>
      </c>
      <c r="K187" s="150">
        <v>0.8283200000000001</v>
      </c>
      <c r="L187" s="150">
        <v>0</v>
      </c>
      <c r="M187" s="150">
        <v>0</v>
      </c>
      <c r="N187" s="150">
        <v>0</v>
      </c>
      <c r="O187" s="150">
        <v>0.8442799999999999</v>
      </c>
      <c r="P187" s="150">
        <v>3032.54379</v>
      </c>
      <c r="Q187" s="150">
        <v>0</v>
      </c>
      <c r="R187" s="151">
        <v>3032.54379</v>
      </c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3.5">
      <c r="A188" s="147"/>
      <c r="B188" s="143" t="s">
        <v>200</v>
      </c>
      <c r="C188" s="143" t="s">
        <v>201</v>
      </c>
      <c r="D188" s="143" t="s">
        <v>201</v>
      </c>
      <c r="E188" s="143">
        <v>70</v>
      </c>
      <c r="F188" s="144">
        <v>1.13771</v>
      </c>
      <c r="G188" s="145">
        <v>0</v>
      </c>
      <c r="H188" s="145">
        <v>1.13771</v>
      </c>
      <c r="I188" s="145">
        <v>799.2606800000001</v>
      </c>
      <c r="J188" s="145">
        <v>0.49961</v>
      </c>
      <c r="K188" s="145">
        <v>799.76029</v>
      </c>
      <c r="L188" s="145">
        <v>556.5113100000001</v>
      </c>
      <c r="M188" s="145">
        <v>13.52326</v>
      </c>
      <c r="N188" s="145">
        <v>570.0345699999999</v>
      </c>
      <c r="O188" s="145">
        <v>1370.9325700000002</v>
      </c>
      <c r="P188" s="145">
        <v>31885.548420000003</v>
      </c>
      <c r="Q188" s="145">
        <v>0</v>
      </c>
      <c r="R188" s="146">
        <v>31885.548420000003</v>
      </c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3.5">
      <c r="A189" s="147"/>
      <c r="B189" s="147"/>
      <c r="C189" s="143" t="s">
        <v>202</v>
      </c>
      <c r="D189" s="143" t="s">
        <v>203</v>
      </c>
      <c r="E189" s="143">
        <v>242</v>
      </c>
      <c r="F189" s="144">
        <v>0</v>
      </c>
      <c r="G189" s="145">
        <v>0</v>
      </c>
      <c r="H189" s="145">
        <v>0</v>
      </c>
      <c r="I189" s="145">
        <v>5E-05</v>
      </c>
      <c r="J189" s="145">
        <v>0</v>
      </c>
      <c r="K189" s="145">
        <v>5E-05</v>
      </c>
      <c r="L189" s="145">
        <v>0</v>
      </c>
      <c r="M189" s="145">
        <v>0</v>
      </c>
      <c r="N189" s="145">
        <v>0</v>
      </c>
      <c r="O189" s="145">
        <v>5E-05</v>
      </c>
      <c r="P189" s="145">
        <v>1388.88154</v>
      </c>
      <c r="Q189" s="145">
        <v>0</v>
      </c>
      <c r="R189" s="146">
        <v>1388.88154</v>
      </c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3.5">
      <c r="A190" s="147"/>
      <c r="B190" s="147"/>
      <c r="C190" s="143" t="s">
        <v>200</v>
      </c>
      <c r="D190" s="143" t="s">
        <v>204</v>
      </c>
      <c r="E190" s="143">
        <v>34</v>
      </c>
      <c r="F190" s="144">
        <v>0.30277</v>
      </c>
      <c r="G190" s="145">
        <v>0</v>
      </c>
      <c r="H190" s="145">
        <v>0.30277</v>
      </c>
      <c r="I190" s="145">
        <v>909.62821</v>
      </c>
      <c r="J190" s="145">
        <v>3.89675</v>
      </c>
      <c r="K190" s="145">
        <v>913.52496</v>
      </c>
      <c r="L190" s="145">
        <v>247.04472</v>
      </c>
      <c r="M190" s="145">
        <v>2.02389</v>
      </c>
      <c r="N190" s="145">
        <v>249.06860999999998</v>
      </c>
      <c r="O190" s="145">
        <v>1162.89634</v>
      </c>
      <c r="P190" s="145">
        <v>71647.50769</v>
      </c>
      <c r="Q190" s="145">
        <v>0</v>
      </c>
      <c r="R190" s="146">
        <v>71647.50769</v>
      </c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3.5">
      <c r="A191" s="147"/>
      <c r="B191" s="147"/>
      <c r="C191" s="147"/>
      <c r="D191" s="147"/>
      <c r="E191" s="148">
        <v>311</v>
      </c>
      <c r="F191" s="149">
        <v>0.00991</v>
      </c>
      <c r="G191" s="150">
        <v>0</v>
      </c>
      <c r="H191" s="150">
        <v>0.00991</v>
      </c>
      <c r="I191" s="150">
        <v>0.1277</v>
      </c>
      <c r="J191" s="150">
        <v>0</v>
      </c>
      <c r="K191" s="150">
        <v>0.1277</v>
      </c>
      <c r="L191" s="150">
        <v>0</v>
      </c>
      <c r="M191" s="150">
        <v>0</v>
      </c>
      <c r="N191" s="150">
        <v>0</v>
      </c>
      <c r="O191" s="150">
        <v>0.13761</v>
      </c>
      <c r="P191" s="150">
        <v>7996.18377</v>
      </c>
      <c r="Q191" s="150">
        <v>0</v>
      </c>
      <c r="R191" s="151">
        <v>7996.18377</v>
      </c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3.5">
      <c r="A192" s="147"/>
      <c r="B192" s="143" t="s">
        <v>24</v>
      </c>
      <c r="C192" s="143" t="s">
        <v>24</v>
      </c>
      <c r="D192" s="143" t="s">
        <v>205</v>
      </c>
      <c r="E192" s="143">
        <v>215</v>
      </c>
      <c r="F192" s="144">
        <v>0.00226</v>
      </c>
      <c r="G192" s="145">
        <v>0</v>
      </c>
      <c r="H192" s="145">
        <v>0.00226</v>
      </c>
      <c r="I192" s="145">
        <v>279.51821</v>
      </c>
      <c r="J192" s="145">
        <v>106.21937</v>
      </c>
      <c r="K192" s="145">
        <v>385.73758000000004</v>
      </c>
      <c r="L192" s="145">
        <v>457.64859</v>
      </c>
      <c r="M192" s="145">
        <v>87.85336</v>
      </c>
      <c r="N192" s="145">
        <v>545.50195</v>
      </c>
      <c r="O192" s="145">
        <v>931.24179</v>
      </c>
      <c r="P192" s="145">
        <v>15345.23894</v>
      </c>
      <c r="Q192" s="145">
        <v>0</v>
      </c>
      <c r="R192" s="146">
        <v>15345.23894</v>
      </c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3.5">
      <c r="A193" s="147"/>
      <c r="B193" s="147"/>
      <c r="C193" s="147"/>
      <c r="D193" s="143" t="s">
        <v>24</v>
      </c>
      <c r="E193" s="143">
        <v>12</v>
      </c>
      <c r="F193" s="144">
        <v>0.90342</v>
      </c>
      <c r="G193" s="145">
        <v>0</v>
      </c>
      <c r="H193" s="145">
        <v>0.90342</v>
      </c>
      <c r="I193" s="145">
        <v>1008.32071</v>
      </c>
      <c r="J193" s="145">
        <v>224.62949</v>
      </c>
      <c r="K193" s="145">
        <v>1232.9502</v>
      </c>
      <c r="L193" s="145">
        <v>3653.12457</v>
      </c>
      <c r="M193" s="145">
        <v>261.87624</v>
      </c>
      <c r="N193" s="145">
        <v>3915.00081</v>
      </c>
      <c r="O193" s="145">
        <v>5148.854429999999</v>
      </c>
      <c r="P193" s="145">
        <v>46134.48848</v>
      </c>
      <c r="Q193" s="145">
        <v>1.3228</v>
      </c>
      <c r="R193" s="146">
        <v>46135.81128</v>
      </c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3.5">
      <c r="A194" s="147"/>
      <c r="B194" s="147"/>
      <c r="C194" s="147"/>
      <c r="D194" s="147"/>
      <c r="E194" s="148">
        <v>278</v>
      </c>
      <c r="F194" s="149">
        <v>0.49177</v>
      </c>
      <c r="G194" s="150">
        <v>0</v>
      </c>
      <c r="H194" s="150">
        <v>0.49177</v>
      </c>
      <c r="I194" s="150">
        <v>12.40169</v>
      </c>
      <c r="J194" s="150">
        <v>0</v>
      </c>
      <c r="K194" s="150">
        <v>12.40169</v>
      </c>
      <c r="L194" s="150">
        <v>0</v>
      </c>
      <c r="M194" s="150">
        <v>0</v>
      </c>
      <c r="N194" s="150">
        <v>0</v>
      </c>
      <c r="O194" s="150">
        <v>12.89346</v>
      </c>
      <c r="P194" s="150">
        <v>3727.18508</v>
      </c>
      <c r="Q194" s="150">
        <v>0</v>
      </c>
      <c r="R194" s="151">
        <v>3727.18508</v>
      </c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3.5">
      <c r="A195" s="147"/>
      <c r="B195" s="143" t="s">
        <v>25</v>
      </c>
      <c r="C195" s="143" t="s">
        <v>25</v>
      </c>
      <c r="D195" s="143" t="s">
        <v>25</v>
      </c>
      <c r="E195" s="143">
        <v>10</v>
      </c>
      <c r="F195" s="144">
        <v>0.039740000000000004</v>
      </c>
      <c r="G195" s="145">
        <v>0.053020000000000005</v>
      </c>
      <c r="H195" s="145">
        <v>0.09276000000000001</v>
      </c>
      <c r="I195" s="145">
        <v>1026.79227</v>
      </c>
      <c r="J195" s="145">
        <v>8.98929</v>
      </c>
      <c r="K195" s="145">
        <v>1035.7815600000001</v>
      </c>
      <c r="L195" s="145">
        <v>256.21001</v>
      </c>
      <c r="M195" s="145">
        <v>25.90671</v>
      </c>
      <c r="N195" s="145">
        <v>282.11672</v>
      </c>
      <c r="O195" s="145">
        <v>1317.99104</v>
      </c>
      <c r="P195" s="145">
        <v>35679.68892</v>
      </c>
      <c r="Q195" s="145">
        <v>0</v>
      </c>
      <c r="R195" s="146">
        <v>35679.68892</v>
      </c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3.5">
      <c r="A196" s="147"/>
      <c r="B196" s="147"/>
      <c r="C196" s="147"/>
      <c r="D196" s="147"/>
      <c r="E196" s="148">
        <v>325</v>
      </c>
      <c r="F196" s="149">
        <v>0.00679</v>
      </c>
      <c r="G196" s="150">
        <v>0</v>
      </c>
      <c r="H196" s="150">
        <v>0.00679</v>
      </c>
      <c r="I196" s="150">
        <v>56.44062</v>
      </c>
      <c r="J196" s="150">
        <v>1.48248</v>
      </c>
      <c r="K196" s="150">
        <v>57.9231</v>
      </c>
      <c r="L196" s="150">
        <v>0</v>
      </c>
      <c r="M196" s="150">
        <v>0</v>
      </c>
      <c r="N196" s="150">
        <v>0</v>
      </c>
      <c r="O196" s="150">
        <v>57.92989</v>
      </c>
      <c r="P196" s="150">
        <v>6350.68305</v>
      </c>
      <c r="Q196" s="150">
        <v>0</v>
      </c>
      <c r="R196" s="151">
        <v>6350.68305</v>
      </c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3.5">
      <c r="A197" s="147"/>
      <c r="B197" s="143" t="s">
        <v>26</v>
      </c>
      <c r="C197" s="143" t="s">
        <v>206</v>
      </c>
      <c r="D197" s="143" t="s">
        <v>207</v>
      </c>
      <c r="E197" s="143">
        <v>29</v>
      </c>
      <c r="F197" s="144">
        <v>1.38647</v>
      </c>
      <c r="G197" s="145">
        <v>0</v>
      </c>
      <c r="H197" s="145">
        <v>1.38647</v>
      </c>
      <c r="I197" s="145">
        <v>1833.22754</v>
      </c>
      <c r="J197" s="145">
        <v>7.70834</v>
      </c>
      <c r="K197" s="145">
        <v>1840.93588</v>
      </c>
      <c r="L197" s="145">
        <v>1284.69348</v>
      </c>
      <c r="M197" s="145">
        <v>84.22691</v>
      </c>
      <c r="N197" s="145">
        <v>1368.92039</v>
      </c>
      <c r="O197" s="145">
        <v>3211.24274</v>
      </c>
      <c r="P197" s="145">
        <v>55904.52686</v>
      </c>
      <c r="Q197" s="145">
        <v>0</v>
      </c>
      <c r="R197" s="146">
        <v>55904.52686</v>
      </c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3.5">
      <c r="A198" s="147"/>
      <c r="B198" s="147"/>
      <c r="C198" s="147"/>
      <c r="D198" s="147"/>
      <c r="E198" s="148">
        <v>290</v>
      </c>
      <c r="F198" s="149">
        <v>0.04819</v>
      </c>
      <c r="G198" s="150">
        <v>0</v>
      </c>
      <c r="H198" s="150">
        <v>0.04819</v>
      </c>
      <c r="I198" s="150">
        <v>23.42808</v>
      </c>
      <c r="J198" s="150">
        <v>0</v>
      </c>
      <c r="K198" s="150">
        <v>23.42808</v>
      </c>
      <c r="L198" s="150">
        <v>0</v>
      </c>
      <c r="M198" s="150">
        <v>0</v>
      </c>
      <c r="N198" s="150">
        <v>0</v>
      </c>
      <c r="O198" s="150">
        <v>23.47627</v>
      </c>
      <c r="P198" s="150">
        <v>4957.00609</v>
      </c>
      <c r="Q198" s="150">
        <v>0</v>
      </c>
      <c r="R198" s="151">
        <v>4957.00609</v>
      </c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3.5">
      <c r="A199" s="147"/>
      <c r="B199" s="147"/>
      <c r="C199" s="143" t="s">
        <v>208</v>
      </c>
      <c r="D199" s="143" t="s">
        <v>208</v>
      </c>
      <c r="E199" s="143">
        <v>224</v>
      </c>
      <c r="F199" s="144">
        <v>5.9999999999999995E-05</v>
      </c>
      <c r="G199" s="145">
        <v>0</v>
      </c>
      <c r="H199" s="145">
        <v>5.9999999999999995E-05</v>
      </c>
      <c r="I199" s="145">
        <v>876.2419100000001</v>
      </c>
      <c r="J199" s="145">
        <v>17.36132</v>
      </c>
      <c r="K199" s="145">
        <v>893.6032299999999</v>
      </c>
      <c r="L199" s="145">
        <v>25.171619999999997</v>
      </c>
      <c r="M199" s="145">
        <v>3.8443</v>
      </c>
      <c r="N199" s="145">
        <v>29.015919999999998</v>
      </c>
      <c r="O199" s="145">
        <v>922.61921</v>
      </c>
      <c r="P199" s="145">
        <v>10091.019849999999</v>
      </c>
      <c r="Q199" s="145">
        <v>0</v>
      </c>
      <c r="R199" s="146">
        <v>10091.019849999999</v>
      </c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3.5">
      <c r="A200" s="143" t="s">
        <v>209</v>
      </c>
      <c r="B200" s="143" t="s">
        <v>3</v>
      </c>
      <c r="C200" s="143" t="s">
        <v>210</v>
      </c>
      <c r="D200" s="143" t="s">
        <v>210</v>
      </c>
      <c r="E200" s="143">
        <v>72</v>
      </c>
      <c r="F200" s="144">
        <v>0</v>
      </c>
      <c r="G200" s="145">
        <v>0</v>
      </c>
      <c r="H200" s="145">
        <v>0</v>
      </c>
      <c r="I200" s="145">
        <v>579.28036</v>
      </c>
      <c r="J200" s="145">
        <v>3.5722300000000002</v>
      </c>
      <c r="K200" s="145">
        <v>582.85259</v>
      </c>
      <c r="L200" s="145">
        <v>349.16071</v>
      </c>
      <c r="M200" s="145">
        <v>0</v>
      </c>
      <c r="N200" s="145">
        <v>349.16071</v>
      </c>
      <c r="O200" s="145">
        <v>932.0133000000001</v>
      </c>
      <c r="P200" s="145">
        <v>5288.24037</v>
      </c>
      <c r="Q200" s="145">
        <v>0</v>
      </c>
      <c r="R200" s="146">
        <v>5288.24037</v>
      </c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3.5">
      <c r="A201" s="147"/>
      <c r="B201" s="147"/>
      <c r="C201" s="143" t="s">
        <v>102</v>
      </c>
      <c r="D201" s="143" t="s">
        <v>102</v>
      </c>
      <c r="E201" s="143">
        <v>75</v>
      </c>
      <c r="F201" s="144">
        <v>0</v>
      </c>
      <c r="G201" s="145">
        <v>0</v>
      </c>
      <c r="H201" s="145">
        <v>0</v>
      </c>
      <c r="I201" s="145">
        <v>2480.0284500000002</v>
      </c>
      <c r="J201" s="145">
        <v>6.49422</v>
      </c>
      <c r="K201" s="145">
        <v>2486.52267</v>
      </c>
      <c r="L201" s="145">
        <v>4029.40054</v>
      </c>
      <c r="M201" s="145">
        <v>0</v>
      </c>
      <c r="N201" s="145">
        <v>4029.40054</v>
      </c>
      <c r="O201" s="145">
        <v>6515.92321</v>
      </c>
      <c r="P201" s="145">
        <v>12474.5033</v>
      </c>
      <c r="Q201" s="145">
        <v>0</v>
      </c>
      <c r="R201" s="146">
        <v>12474.5033</v>
      </c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3.5">
      <c r="A202" s="147"/>
      <c r="B202" s="147"/>
      <c r="C202" s="143" t="s">
        <v>103</v>
      </c>
      <c r="D202" s="143" t="s">
        <v>104</v>
      </c>
      <c r="E202" s="143">
        <v>58</v>
      </c>
      <c r="F202" s="144">
        <v>0</v>
      </c>
      <c r="G202" s="145">
        <v>0</v>
      </c>
      <c r="H202" s="145">
        <v>0</v>
      </c>
      <c r="I202" s="145">
        <v>3317.6303</v>
      </c>
      <c r="J202" s="145">
        <v>50.53548</v>
      </c>
      <c r="K202" s="145">
        <v>3368.16578</v>
      </c>
      <c r="L202" s="145">
        <v>9375.527109999999</v>
      </c>
      <c r="M202" s="145">
        <v>210.74327</v>
      </c>
      <c r="N202" s="145">
        <v>9586.27038</v>
      </c>
      <c r="O202" s="145">
        <v>12954.43616</v>
      </c>
      <c r="P202" s="145">
        <v>37086.09534000001</v>
      </c>
      <c r="Q202" s="145">
        <v>0</v>
      </c>
      <c r="R202" s="146">
        <v>37086.09534000001</v>
      </c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3.5">
      <c r="A203" s="147"/>
      <c r="B203" s="147"/>
      <c r="C203" s="147"/>
      <c r="D203" s="143" t="s">
        <v>211</v>
      </c>
      <c r="E203" s="143">
        <v>42</v>
      </c>
      <c r="F203" s="144">
        <v>0</v>
      </c>
      <c r="G203" s="145">
        <v>0</v>
      </c>
      <c r="H203" s="145">
        <v>0</v>
      </c>
      <c r="I203" s="145">
        <v>1484.29573</v>
      </c>
      <c r="J203" s="145">
        <v>0</v>
      </c>
      <c r="K203" s="145">
        <v>1484.29573</v>
      </c>
      <c r="L203" s="145">
        <v>1266.84917</v>
      </c>
      <c r="M203" s="145">
        <v>0</v>
      </c>
      <c r="N203" s="145">
        <v>1266.84917</v>
      </c>
      <c r="O203" s="145">
        <v>2751.1449</v>
      </c>
      <c r="P203" s="145">
        <v>11501.34059</v>
      </c>
      <c r="Q203" s="145">
        <v>0</v>
      </c>
      <c r="R203" s="146">
        <v>11501.34059</v>
      </c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3.5">
      <c r="A204" s="147"/>
      <c r="B204" s="147"/>
      <c r="C204" s="143" t="s">
        <v>212</v>
      </c>
      <c r="D204" s="143" t="s">
        <v>212</v>
      </c>
      <c r="E204" s="143">
        <v>77</v>
      </c>
      <c r="F204" s="144">
        <v>0</v>
      </c>
      <c r="G204" s="145">
        <v>0</v>
      </c>
      <c r="H204" s="145">
        <v>0</v>
      </c>
      <c r="I204" s="145">
        <v>391.12819</v>
      </c>
      <c r="J204" s="145">
        <v>0.0010500000000000002</v>
      </c>
      <c r="K204" s="145">
        <v>391.12924</v>
      </c>
      <c r="L204" s="145">
        <v>329.69604</v>
      </c>
      <c r="M204" s="145">
        <v>0</v>
      </c>
      <c r="N204" s="145">
        <v>329.69604</v>
      </c>
      <c r="O204" s="145">
        <v>720.82528</v>
      </c>
      <c r="P204" s="145">
        <v>2421.5452</v>
      </c>
      <c r="Q204" s="145">
        <v>0</v>
      </c>
      <c r="R204" s="146">
        <v>2421.5452</v>
      </c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3.5">
      <c r="A205" s="147"/>
      <c r="B205" s="143" t="s">
        <v>5</v>
      </c>
      <c r="C205" s="143" t="s">
        <v>5</v>
      </c>
      <c r="D205" s="143" t="s">
        <v>5</v>
      </c>
      <c r="E205" s="143">
        <v>7</v>
      </c>
      <c r="F205" s="144">
        <v>0</v>
      </c>
      <c r="G205" s="145">
        <v>0</v>
      </c>
      <c r="H205" s="145">
        <v>0</v>
      </c>
      <c r="I205" s="145">
        <v>4371.39578</v>
      </c>
      <c r="J205" s="145">
        <v>0.72717</v>
      </c>
      <c r="K205" s="145">
        <v>4372.12295</v>
      </c>
      <c r="L205" s="145">
        <v>15507.40326</v>
      </c>
      <c r="M205" s="145">
        <v>0</v>
      </c>
      <c r="N205" s="145">
        <v>15507.40326</v>
      </c>
      <c r="O205" s="145">
        <v>19879.52621</v>
      </c>
      <c r="P205" s="145">
        <v>39356.7673</v>
      </c>
      <c r="Q205" s="145">
        <v>2.50506</v>
      </c>
      <c r="R205" s="146">
        <v>39359.27236</v>
      </c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3.5">
      <c r="A206" s="147"/>
      <c r="B206" s="147"/>
      <c r="C206" s="147"/>
      <c r="D206" s="147"/>
      <c r="E206" s="148">
        <v>24</v>
      </c>
      <c r="F206" s="149">
        <v>0</v>
      </c>
      <c r="G206" s="150">
        <v>0</v>
      </c>
      <c r="H206" s="150">
        <v>0</v>
      </c>
      <c r="I206" s="150">
        <v>6509.46191</v>
      </c>
      <c r="J206" s="150">
        <v>0.3291</v>
      </c>
      <c r="K206" s="150">
        <v>6509.79101</v>
      </c>
      <c r="L206" s="150">
        <v>10044.50893</v>
      </c>
      <c r="M206" s="150">
        <v>0</v>
      </c>
      <c r="N206" s="150">
        <v>10044.50893</v>
      </c>
      <c r="O206" s="150">
        <v>16554.29994</v>
      </c>
      <c r="P206" s="150">
        <v>80372.72487</v>
      </c>
      <c r="Q206" s="150">
        <v>0</v>
      </c>
      <c r="R206" s="151">
        <v>80372.72487</v>
      </c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3.5">
      <c r="A207" s="147"/>
      <c r="B207" s="147"/>
      <c r="C207" s="147"/>
      <c r="D207" s="147"/>
      <c r="E207" s="148">
        <v>29</v>
      </c>
      <c r="F207" s="149">
        <v>0</v>
      </c>
      <c r="G207" s="150">
        <v>0</v>
      </c>
      <c r="H207" s="150">
        <v>0</v>
      </c>
      <c r="I207" s="150">
        <v>1537.14169</v>
      </c>
      <c r="J207" s="150">
        <v>30.66866</v>
      </c>
      <c r="K207" s="150">
        <v>1567.8103500000002</v>
      </c>
      <c r="L207" s="150">
        <v>2918.54394</v>
      </c>
      <c r="M207" s="150">
        <v>0</v>
      </c>
      <c r="N207" s="150">
        <v>2918.54394</v>
      </c>
      <c r="O207" s="150">
        <v>4486.35429</v>
      </c>
      <c r="P207" s="150">
        <v>47878.716799999995</v>
      </c>
      <c r="Q207" s="150">
        <v>0</v>
      </c>
      <c r="R207" s="151">
        <v>47878.716799999995</v>
      </c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3.5">
      <c r="A208" s="147"/>
      <c r="B208" s="147"/>
      <c r="C208" s="147"/>
      <c r="D208" s="147"/>
      <c r="E208" s="148">
        <v>79</v>
      </c>
      <c r="F208" s="149">
        <v>0</v>
      </c>
      <c r="G208" s="150">
        <v>0</v>
      </c>
      <c r="H208" s="150">
        <v>0</v>
      </c>
      <c r="I208" s="150">
        <v>11193.85912</v>
      </c>
      <c r="J208" s="150">
        <v>403.94104</v>
      </c>
      <c r="K208" s="150">
        <v>11597.80016</v>
      </c>
      <c r="L208" s="150">
        <v>170321.27486</v>
      </c>
      <c r="M208" s="150">
        <v>328.24079</v>
      </c>
      <c r="N208" s="150">
        <v>170649.51565000002</v>
      </c>
      <c r="O208" s="150">
        <v>182247.31581</v>
      </c>
      <c r="P208" s="150">
        <v>55881.542420000005</v>
      </c>
      <c r="Q208" s="150">
        <v>0</v>
      </c>
      <c r="R208" s="151">
        <v>55881.542420000005</v>
      </c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3.5">
      <c r="A209" s="147"/>
      <c r="B209" s="147"/>
      <c r="C209" s="147"/>
      <c r="D209" s="143" t="s">
        <v>107</v>
      </c>
      <c r="E209" s="143">
        <v>14</v>
      </c>
      <c r="F209" s="144">
        <v>0</v>
      </c>
      <c r="G209" s="145">
        <v>0</v>
      </c>
      <c r="H209" s="145">
        <v>0</v>
      </c>
      <c r="I209" s="145">
        <v>8327.66651</v>
      </c>
      <c r="J209" s="145">
        <v>0.02171</v>
      </c>
      <c r="K209" s="145">
        <v>8327.68822</v>
      </c>
      <c r="L209" s="145">
        <v>23809.515910000002</v>
      </c>
      <c r="M209" s="145">
        <v>0</v>
      </c>
      <c r="N209" s="145">
        <v>23809.515910000002</v>
      </c>
      <c r="O209" s="145">
        <v>32137.20413</v>
      </c>
      <c r="P209" s="145">
        <v>47511.89932</v>
      </c>
      <c r="Q209" s="145">
        <v>0</v>
      </c>
      <c r="R209" s="146">
        <v>47511.89932</v>
      </c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3.5">
      <c r="A210" s="147"/>
      <c r="B210" s="147"/>
      <c r="C210" s="147"/>
      <c r="D210" s="143" t="s">
        <v>213</v>
      </c>
      <c r="E210" s="143">
        <v>36</v>
      </c>
      <c r="F210" s="144">
        <v>0</v>
      </c>
      <c r="G210" s="145">
        <v>0</v>
      </c>
      <c r="H210" s="145">
        <v>0</v>
      </c>
      <c r="I210" s="145">
        <v>2691.82935</v>
      </c>
      <c r="J210" s="145">
        <v>0</v>
      </c>
      <c r="K210" s="145">
        <v>2691.82935</v>
      </c>
      <c r="L210" s="145">
        <v>3247.28813</v>
      </c>
      <c r="M210" s="145">
        <v>0</v>
      </c>
      <c r="N210" s="145">
        <v>3247.28813</v>
      </c>
      <c r="O210" s="145">
        <v>5939.117480000001</v>
      </c>
      <c r="P210" s="145">
        <v>66027.35183</v>
      </c>
      <c r="Q210" s="145">
        <v>0</v>
      </c>
      <c r="R210" s="146">
        <v>66027.35183</v>
      </c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3.5">
      <c r="A211" s="147"/>
      <c r="B211" s="147"/>
      <c r="C211" s="147"/>
      <c r="D211" s="143" t="s">
        <v>108</v>
      </c>
      <c r="E211" s="143">
        <v>2</v>
      </c>
      <c r="F211" s="144">
        <v>0</v>
      </c>
      <c r="G211" s="145">
        <v>0</v>
      </c>
      <c r="H211" s="145">
        <v>0</v>
      </c>
      <c r="I211" s="145">
        <v>5750.49662</v>
      </c>
      <c r="J211" s="145">
        <v>0.67537</v>
      </c>
      <c r="K211" s="145">
        <v>5751.17199</v>
      </c>
      <c r="L211" s="145">
        <v>12534.14275</v>
      </c>
      <c r="M211" s="145">
        <v>0</v>
      </c>
      <c r="N211" s="145">
        <v>12534.14275</v>
      </c>
      <c r="O211" s="145">
        <v>18285.314739999998</v>
      </c>
      <c r="P211" s="145">
        <v>53560.80454999999</v>
      </c>
      <c r="Q211" s="145">
        <v>0</v>
      </c>
      <c r="R211" s="146">
        <v>53560.80454999999</v>
      </c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3.5">
      <c r="A212" s="147"/>
      <c r="B212" s="147"/>
      <c r="C212" s="147"/>
      <c r="D212" s="143" t="s">
        <v>163</v>
      </c>
      <c r="E212" s="143">
        <v>5</v>
      </c>
      <c r="F212" s="144">
        <v>0</v>
      </c>
      <c r="G212" s="145">
        <v>0</v>
      </c>
      <c r="H212" s="145">
        <v>0</v>
      </c>
      <c r="I212" s="145">
        <v>4802.472940000001</v>
      </c>
      <c r="J212" s="145">
        <v>37.29923</v>
      </c>
      <c r="K212" s="145">
        <v>4839.77217</v>
      </c>
      <c r="L212" s="145">
        <v>9500.87098</v>
      </c>
      <c r="M212" s="145">
        <v>0</v>
      </c>
      <c r="N212" s="145">
        <v>9500.87098</v>
      </c>
      <c r="O212" s="145">
        <v>14340.64315</v>
      </c>
      <c r="P212" s="145">
        <v>69475.01187999999</v>
      </c>
      <c r="Q212" s="145">
        <v>0</v>
      </c>
      <c r="R212" s="146">
        <v>69475.01187999999</v>
      </c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3.5">
      <c r="A213" s="147"/>
      <c r="B213" s="147"/>
      <c r="C213" s="147"/>
      <c r="D213" s="143" t="s">
        <v>214</v>
      </c>
      <c r="E213" s="143">
        <v>22</v>
      </c>
      <c r="F213" s="144">
        <v>0</v>
      </c>
      <c r="G213" s="145">
        <v>0</v>
      </c>
      <c r="H213" s="145">
        <v>0</v>
      </c>
      <c r="I213" s="145">
        <v>3509.21954</v>
      </c>
      <c r="J213" s="145">
        <v>49.53313</v>
      </c>
      <c r="K213" s="145">
        <v>3558.75267</v>
      </c>
      <c r="L213" s="145">
        <v>5014.54953</v>
      </c>
      <c r="M213" s="145">
        <v>0</v>
      </c>
      <c r="N213" s="145">
        <v>5014.54953</v>
      </c>
      <c r="O213" s="145">
        <v>8573.3022</v>
      </c>
      <c r="P213" s="145">
        <v>75203.82595</v>
      </c>
      <c r="Q213" s="145">
        <v>0</v>
      </c>
      <c r="R213" s="146">
        <v>75203.82595</v>
      </c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3.5">
      <c r="A214" s="147"/>
      <c r="B214" s="147"/>
      <c r="C214" s="147"/>
      <c r="D214" s="143" t="s">
        <v>215</v>
      </c>
      <c r="E214" s="143">
        <v>26</v>
      </c>
      <c r="F214" s="144">
        <v>0</v>
      </c>
      <c r="G214" s="145">
        <v>0</v>
      </c>
      <c r="H214" s="145">
        <v>0</v>
      </c>
      <c r="I214" s="145">
        <v>2541.94781</v>
      </c>
      <c r="J214" s="145">
        <v>2.03987</v>
      </c>
      <c r="K214" s="145">
        <v>2543.98768</v>
      </c>
      <c r="L214" s="145">
        <v>3209.02606</v>
      </c>
      <c r="M214" s="145">
        <v>0</v>
      </c>
      <c r="N214" s="145">
        <v>3209.02606</v>
      </c>
      <c r="O214" s="145">
        <v>5753.01374</v>
      </c>
      <c r="P214" s="145">
        <v>36955.34652000001</v>
      </c>
      <c r="Q214" s="145">
        <v>0</v>
      </c>
      <c r="R214" s="146">
        <v>36955.34652000001</v>
      </c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13.5">
      <c r="A215" s="147"/>
      <c r="B215" s="147"/>
      <c r="C215" s="147"/>
      <c r="D215" s="143" t="s">
        <v>216</v>
      </c>
      <c r="E215" s="143">
        <v>54</v>
      </c>
      <c r="F215" s="144">
        <v>0</v>
      </c>
      <c r="G215" s="145">
        <v>0</v>
      </c>
      <c r="H215" s="145">
        <v>0</v>
      </c>
      <c r="I215" s="145">
        <v>1998.1388700000002</v>
      </c>
      <c r="J215" s="145">
        <v>3.6093800000000003</v>
      </c>
      <c r="K215" s="145">
        <v>2001.74825</v>
      </c>
      <c r="L215" s="145">
        <v>5020.41237</v>
      </c>
      <c r="M215" s="145">
        <v>0</v>
      </c>
      <c r="N215" s="145">
        <v>5020.41237</v>
      </c>
      <c r="O215" s="145">
        <v>7022.160620000001</v>
      </c>
      <c r="P215" s="145">
        <v>36429.64607</v>
      </c>
      <c r="Q215" s="145">
        <v>0</v>
      </c>
      <c r="R215" s="146">
        <v>36429.64607</v>
      </c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13.5">
      <c r="A216" s="147"/>
      <c r="B216" s="147"/>
      <c r="C216" s="143" t="s">
        <v>109</v>
      </c>
      <c r="D216" s="143" t="s">
        <v>109</v>
      </c>
      <c r="E216" s="143">
        <v>10</v>
      </c>
      <c r="F216" s="144">
        <v>0</v>
      </c>
      <c r="G216" s="145">
        <v>0</v>
      </c>
      <c r="H216" s="145">
        <v>0</v>
      </c>
      <c r="I216" s="145">
        <v>1534.61742</v>
      </c>
      <c r="J216" s="145">
        <v>0.024489999999999998</v>
      </c>
      <c r="K216" s="145">
        <v>1534.6419099999998</v>
      </c>
      <c r="L216" s="145">
        <v>1024.31047</v>
      </c>
      <c r="M216" s="145">
        <v>0</v>
      </c>
      <c r="N216" s="145">
        <v>1024.31047</v>
      </c>
      <c r="O216" s="145">
        <v>2558.9523799999997</v>
      </c>
      <c r="P216" s="145">
        <v>28110.338600000003</v>
      </c>
      <c r="Q216" s="145">
        <v>0</v>
      </c>
      <c r="R216" s="146">
        <v>28110.338600000003</v>
      </c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13.5">
      <c r="A217" s="147"/>
      <c r="B217" s="147"/>
      <c r="C217" s="143" t="s">
        <v>110</v>
      </c>
      <c r="D217" s="143" t="s">
        <v>111</v>
      </c>
      <c r="E217" s="143">
        <v>19</v>
      </c>
      <c r="F217" s="144">
        <v>0</v>
      </c>
      <c r="G217" s="145">
        <v>0</v>
      </c>
      <c r="H217" s="145">
        <v>0</v>
      </c>
      <c r="I217" s="145">
        <v>860.32922</v>
      </c>
      <c r="J217" s="145">
        <v>0.009880000000000002</v>
      </c>
      <c r="K217" s="145">
        <v>860.3391</v>
      </c>
      <c r="L217" s="145">
        <v>706.10793</v>
      </c>
      <c r="M217" s="145">
        <v>0</v>
      </c>
      <c r="N217" s="145">
        <v>706.10793</v>
      </c>
      <c r="O217" s="145">
        <v>1566.44703</v>
      </c>
      <c r="P217" s="145">
        <v>20541.22207</v>
      </c>
      <c r="Q217" s="145">
        <v>0</v>
      </c>
      <c r="R217" s="146">
        <v>20541.22207</v>
      </c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13.5">
      <c r="A218" s="147"/>
      <c r="B218" s="147"/>
      <c r="C218" s="143" t="s">
        <v>112</v>
      </c>
      <c r="D218" s="143" t="s">
        <v>217</v>
      </c>
      <c r="E218" s="143">
        <v>20</v>
      </c>
      <c r="F218" s="144">
        <v>0</v>
      </c>
      <c r="G218" s="145">
        <v>0</v>
      </c>
      <c r="H218" s="145">
        <v>0</v>
      </c>
      <c r="I218" s="145">
        <v>0</v>
      </c>
      <c r="J218" s="145">
        <v>0</v>
      </c>
      <c r="K218" s="145">
        <v>0</v>
      </c>
      <c r="L218" s="145">
        <v>0</v>
      </c>
      <c r="M218" s="145">
        <v>0</v>
      </c>
      <c r="N218" s="145">
        <v>0</v>
      </c>
      <c r="O218" s="145">
        <v>0</v>
      </c>
      <c r="P218" s="145">
        <v>4182.48682</v>
      </c>
      <c r="Q218" s="145">
        <v>0</v>
      </c>
      <c r="R218" s="146">
        <v>4182.48682</v>
      </c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13.5">
      <c r="A219" s="147"/>
      <c r="B219" s="147"/>
      <c r="C219" s="147"/>
      <c r="D219" s="143" t="s">
        <v>113</v>
      </c>
      <c r="E219" s="143">
        <v>4</v>
      </c>
      <c r="F219" s="144">
        <v>0</v>
      </c>
      <c r="G219" s="145">
        <v>0</v>
      </c>
      <c r="H219" s="145">
        <v>0</v>
      </c>
      <c r="I219" s="145">
        <v>1731.3090300000001</v>
      </c>
      <c r="J219" s="145">
        <v>14.86762</v>
      </c>
      <c r="K219" s="145">
        <v>1746.1766499999999</v>
      </c>
      <c r="L219" s="145">
        <v>2470.01446</v>
      </c>
      <c r="M219" s="145">
        <v>116.91535</v>
      </c>
      <c r="N219" s="145">
        <v>2586.92981</v>
      </c>
      <c r="O219" s="145">
        <v>4333.10646</v>
      </c>
      <c r="P219" s="145">
        <v>21530.21855</v>
      </c>
      <c r="Q219" s="145">
        <v>0</v>
      </c>
      <c r="R219" s="146">
        <v>21530.21855</v>
      </c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ht="13.5">
      <c r="A220" s="147"/>
      <c r="B220" s="147"/>
      <c r="C220" s="147"/>
      <c r="D220" s="143" t="s">
        <v>112</v>
      </c>
      <c r="E220" s="143">
        <v>21</v>
      </c>
      <c r="F220" s="144">
        <v>0</v>
      </c>
      <c r="G220" s="145">
        <v>0</v>
      </c>
      <c r="H220" s="145">
        <v>0</v>
      </c>
      <c r="I220" s="145">
        <v>0</v>
      </c>
      <c r="J220" s="145">
        <v>0</v>
      </c>
      <c r="K220" s="145">
        <v>0</v>
      </c>
      <c r="L220" s="145">
        <v>0</v>
      </c>
      <c r="M220" s="145">
        <v>0</v>
      </c>
      <c r="N220" s="145">
        <v>0</v>
      </c>
      <c r="O220" s="145">
        <v>0</v>
      </c>
      <c r="P220" s="145">
        <v>1825.91202</v>
      </c>
      <c r="Q220" s="145">
        <v>0</v>
      </c>
      <c r="R220" s="146">
        <v>1825.91202</v>
      </c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ht="13.5">
      <c r="A221" s="147"/>
      <c r="B221" s="143" t="s">
        <v>6</v>
      </c>
      <c r="C221" s="143" t="s">
        <v>114</v>
      </c>
      <c r="D221" s="143" t="s">
        <v>6</v>
      </c>
      <c r="E221" s="143">
        <v>110</v>
      </c>
      <c r="F221" s="144">
        <v>0</v>
      </c>
      <c r="G221" s="145">
        <v>0</v>
      </c>
      <c r="H221" s="145">
        <v>0</v>
      </c>
      <c r="I221" s="145">
        <v>1116.06601</v>
      </c>
      <c r="J221" s="145">
        <v>0</v>
      </c>
      <c r="K221" s="145">
        <v>1116.06601</v>
      </c>
      <c r="L221" s="145">
        <v>699.9648599999999</v>
      </c>
      <c r="M221" s="145">
        <v>0</v>
      </c>
      <c r="N221" s="145">
        <v>699.9648599999999</v>
      </c>
      <c r="O221" s="145">
        <v>1816.03087</v>
      </c>
      <c r="P221" s="145">
        <v>16607.04325</v>
      </c>
      <c r="Q221" s="145">
        <v>0</v>
      </c>
      <c r="R221" s="146">
        <v>16607.04325</v>
      </c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ht="13.5">
      <c r="A222" s="147"/>
      <c r="B222" s="143" t="s">
        <v>7</v>
      </c>
      <c r="C222" s="143" t="s">
        <v>7</v>
      </c>
      <c r="D222" s="143" t="s">
        <v>7</v>
      </c>
      <c r="E222" s="143">
        <v>112</v>
      </c>
      <c r="F222" s="144">
        <v>0</v>
      </c>
      <c r="G222" s="145">
        <v>0</v>
      </c>
      <c r="H222" s="145">
        <v>0</v>
      </c>
      <c r="I222" s="145">
        <v>1369.56115</v>
      </c>
      <c r="J222" s="145">
        <v>0</v>
      </c>
      <c r="K222" s="145">
        <v>1369.56115</v>
      </c>
      <c r="L222" s="145">
        <v>1456.8292099999999</v>
      </c>
      <c r="M222" s="145">
        <v>0</v>
      </c>
      <c r="N222" s="145">
        <v>1456.8292099999999</v>
      </c>
      <c r="O222" s="145">
        <v>2826.39036</v>
      </c>
      <c r="P222" s="145">
        <v>18371.96473</v>
      </c>
      <c r="Q222" s="145">
        <v>0</v>
      </c>
      <c r="R222" s="146">
        <v>18371.96473</v>
      </c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ht="13.5">
      <c r="A223" s="147"/>
      <c r="B223" s="147"/>
      <c r="C223" s="143" t="s">
        <v>218</v>
      </c>
      <c r="D223" s="143" t="s">
        <v>218</v>
      </c>
      <c r="E223" s="143">
        <v>108</v>
      </c>
      <c r="F223" s="144">
        <v>0</v>
      </c>
      <c r="G223" s="145">
        <v>0</v>
      </c>
      <c r="H223" s="145">
        <v>0</v>
      </c>
      <c r="I223" s="145">
        <v>1684.59734</v>
      </c>
      <c r="J223" s="145">
        <v>0.54599</v>
      </c>
      <c r="K223" s="145">
        <v>1685.14333</v>
      </c>
      <c r="L223" s="145">
        <v>252.79098000000002</v>
      </c>
      <c r="M223" s="145">
        <v>0</v>
      </c>
      <c r="N223" s="145">
        <v>252.79098000000002</v>
      </c>
      <c r="O223" s="145">
        <v>1937.93431</v>
      </c>
      <c r="P223" s="145">
        <v>19770.585469999998</v>
      </c>
      <c r="Q223" s="145">
        <v>0</v>
      </c>
      <c r="R223" s="146">
        <v>19770.585469999998</v>
      </c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ht="13.5">
      <c r="A224" s="147"/>
      <c r="B224" s="147"/>
      <c r="C224" s="143" t="s">
        <v>116</v>
      </c>
      <c r="D224" s="143" t="s">
        <v>116</v>
      </c>
      <c r="E224" s="143">
        <v>106</v>
      </c>
      <c r="F224" s="144">
        <v>0</v>
      </c>
      <c r="G224" s="145">
        <v>0</v>
      </c>
      <c r="H224" s="145">
        <v>0</v>
      </c>
      <c r="I224" s="145">
        <v>1853.9276499999999</v>
      </c>
      <c r="J224" s="145">
        <v>0.00299</v>
      </c>
      <c r="K224" s="145">
        <v>1853.9306399999998</v>
      </c>
      <c r="L224" s="145">
        <v>210.76843</v>
      </c>
      <c r="M224" s="145">
        <v>0</v>
      </c>
      <c r="N224" s="145">
        <v>210.76843</v>
      </c>
      <c r="O224" s="145">
        <v>2064.69907</v>
      </c>
      <c r="P224" s="145">
        <v>17493.39993</v>
      </c>
      <c r="Q224" s="145">
        <v>0</v>
      </c>
      <c r="R224" s="146">
        <v>17493.39993</v>
      </c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ht="13.5">
      <c r="A225" s="147"/>
      <c r="B225" s="143" t="s">
        <v>8</v>
      </c>
      <c r="C225" s="143" t="s">
        <v>117</v>
      </c>
      <c r="D225" s="143" t="s">
        <v>219</v>
      </c>
      <c r="E225" s="143">
        <v>37</v>
      </c>
      <c r="F225" s="144">
        <v>0</v>
      </c>
      <c r="G225" s="145">
        <v>0</v>
      </c>
      <c r="H225" s="145">
        <v>0</v>
      </c>
      <c r="I225" s="145">
        <v>11202.02362</v>
      </c>
      <c r="J225" s="145">
        <v>87.59636</v>
      </c>
      <c r="K225" s="145">
        <v>11289.619980000001</v>
      </c>
      <c r="L225" s="145">
        <v>41253.095030000004</v>
      </c>
      <c r="M225" s="145">
        <v>90.61758</v>
      </c>
      <c r="N225" s="145">
        <v>41343.71261</v>
      </c>
      <c r="O225" s="145">
        <v>52633.332590000005</v>
      </c>
      <c r="P225" s="145">
        <v>36604.27511</v>
      </c>
      <c r="Q225" s="145">
        <v>0</v>
      </c>
      <c r="R225" s="146">
        <v>36604.27511</v>
      </c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ht="13.5">
      <c r="A226" s="147"/>
      <c r="B226" s="147"/>
      <c r="C226" s="147"/>
      <c r="D226" s="143" t="s">
        <v>118</v>
      </c>
      <c r="E226" s="143">
        <v>11</v>
      </c>
      <c r="F226" s="144">
        <v>0</v>
      </c>
      <c r="G226" s="145">
        <v>0</v>
      </c>
      <c r="H226" s="145">
        <v>0</v>
      </c>
      <c r="I226" s="145">
        <v>3567.57121</v>
      </c>
      <c r="J226" s="145">
        <v>29.58101</v>
      </c>
      <c r="K226" s="145">
        <v>3597.1522200000004</v>
      </c>
      <c r="L226" s="145">
        <v>5276.02993</v>
      </c>
      <c r="M226" s="145">
        <v>0</v>
      </c>
      <c r="N226" s="145">
        <v>5276.02993</v>
      </c>
      <c r="O226" s="145">
        <v>8873.18215</v>
      </c>
      <c r="P226" s="145">
        <v>40669.969789999996</v>
      </c>
      <c r="Q226" s="145">
        <v>0</v>
      </c>
      <c r="R226" s="146">
        <v>40669.969789999996</v>
      </c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ht="13.5">
      <c r="A227" s="147"/>
      <c r="B227" s="147"/>
      <c r="C227" s="147"/>
      <c r="D227" s="147"/>
      <c r="E227" s="148">
        <v>32</v>
      </c>
      <c r="F227" s="149">
        <v>0</v>
      </c>
      <c r="G227" s="150">
        <v>0</v>
      </c>
      <c r="H227" s="150">
        <v>0</v>
      </c>
      <c r="I227" s="150">
        <v>1800.67672</v>
      </c>
      <c r="J227" s="150">
        <v>1.08307</v>
      </c>
      <c r="K227" s="150">
        <v>1801.75979</v>
      </c>
      <c r="L227" s="150">
        <v>735.13624</v>
      </c>
      <c r="M227" s="150">
        <v>0</v>
      </c>
      <c r="N227" s="150">
        <v>735.13624</v>
      </c>
      <c r="O227" s="150">
        <v>2536.89603</v>
      </c>
      <c r="P227" s="150">
        <v>31283.45998</v>
      </c>
      <c r="Q227" s="150">
        <v>0</v>
      </c>
      <c r="R227" s="151">
        <v>31283.45998</v>
      </c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ht="13.5">
      <c r="A228" s="147"/>
      <c r="B228" s="147"/>
      <c r="C228" s="147"/>
      <c r="D228" s="147"/>
      <c r="E228" s="148">
        <v>89</v>
      </c>
      <c r="F228" s="149">
        <v>0</v>
      </c>
      <c r="G228" s="150">
        <v>0</v>
      </c>
      <c r="H228" s="150">
        <v>0</v>
      </c>
      <c r="I228" s="150">
        <v>0</v>
      </c>
      <c r="J228" s="150">
        <v>0</v>
      </c>
      <c r="K228" s="150">
        <v>0</v>
      </c>
      <c r="L228" s="150">
        <v>0</v>
      </c>
      <c r="M228" s="150">
        <v>0</v>
      </c>
      <c r="N228" s="150">
        <v>0</v>
      </c>
      <c r="O228" s="150">
        <v>0</v>
      </c>
      <c r="P228" s="150">
        <v>7005.77855</v>
      </c>
      <c r="Q228" s="150">
        <v>0</v>
      </c>
      <c r="R228" s="151">
        <v>7005.77855</v>
      </c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ht="13.5">
      <c r="A229" s="147"/>
      <c r="B229" s="143" t="s">
        <v>9</v>
      </c>
      <c r="C229" s="143" t="s">
        <v>9</v>
      </c>
      <c r="D229" s="143" t="s">
        <v>9</v>
      </c>
      <c r="E229" s="143">
        <v>34</v>
      </c>
      <c r="F229" s="144">
        <v>0</v>
      </c>
      <c r="G229" s="145">
        <v>0</v>
      </c>
      <c r="H229" s="145">
        <v>0</v>
      </c>
      <c r="I229" s="145">
        <v>3662.404</v>
      </c>
      <c r="J229" s="145">
        <v>0.08347</v>
      </c>
      <c r="K229" s="145">
        <v>3662.48747</v>
      </c>
      <c r="L229" s="145">
        <v>3851.49712</v>
      </c>
      <c r="M229" s="145">
        <v>0</v>
      </c>
      <c r="N229" s="145">
        <v>3851.49712</v>
      </c>
      <c r="O229" s="145">
        <v>7513.98459</v>
      </c>
      <c r="P229" s="145">
        <v>28429.46788</v>
      </c>
      <c r="Q229" s="145">
        <v>0</v>
      </c>
      <c r="R229" s="146">
        <v>28429.46788</v>
      </c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ht="13.5">
      <c r="A230" s="147"/>
      <c r="B230" s="147"/>
      <c r="C230" s="147"/>
      <c r="D230" s="143" t="s">
        <v>220</v>
      </c>
      <c r="E230" s="143">
        <v>114</v>
      </c>
      <c r="F230" s="144">
        <v>0</v>
      </c>
      <c r="G230" s="145">
        <v>0</v>
      </c>
      <c r="H230" s="145">
        <v>0</v>
      </c>
      <c r="I230" s="145">
        <v>1070.6573899999999</v>
      </c>
      <c r="J230" s="145">
        <v>7.93919</v>
      </c>
      <c r="K230" s="145">
        <v>1078.5965800000001</v>
      </c>
      <c r="L230" s="145">
        <v>1023.8</v>
      </c>
      <c r="M230" s="145">
        <v>0</v>
      </c>
      <c r="N230" s="145">
        <v>1023.8</v>
      </c>
      <c r="O230" s="145">
        <v>2102.39658</v>
      </c>
      <c r="P230" s="145">
        <v>9872.24185</v>
      </c>
      <c r="Q230" s="145">
        <v>0</v>
      </c>
      <c r="R230" s="146">
        <v>9872.24185</v>
      </c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ht="13.5">
      <c r="A231" s="147"/>
      <c r="B231" s="143" t="s">
        <v>123</v>
      </c>
      <c r="C231" s="143" t="s">
        <v>123</v>
      </c>
      <c r="D231" s="143" t="s">
        <v>123</v>
      </c>
      <c r="E231" s="143">
        <v>109</v>
      </c>
      <c r="F231" s="144">
        <v>0</v>
      </c>
      <c r="G231" s="145">
        <v>0</v>
      </c>
      <c r="H231" s="145">
        <v>0</v>
      </c>
      <c r="I231" s="145">
        <v>2219.18327</v>
      </c>
      <c r="J231" s="145">
        <v>0.008119999999999999</v>
      </c>
      <c r="K231" s="145">
        <v>2219.19139</v>
      </c>
      <c r="L231" s="145">
        <v>1420.0547199999999</v>
      </c>
      <c r="M231" s="145">
        <v>0</v>
      </c>
      <c r="N231" s="145">
        <v>1420.0547199999999</v>
      </c>
      <c r="O231" s="145">
        <v>3639.24611</v>
      </c>
      <c r="P231" s="145">
        <v>14368.9624</v>
      </c>
      <c r="Q231" s="145">
        <v>0</v>
      </c>
      <c r="R231" s="146">
        <v>14368.9624</v>
      </c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ht="13.5">
      <c r="A232" s="147"/>
      <c r="B232" s="147"/>
      <c r="C232" s="143" t="s">
        <v>124</v>
      </c>
      <c r="D232" s="143" t="s">
        <v>125</v>
      </c>
      <c r="E232" s="143">
        <v>111</v>
      </c>
      <c r="F232" s="144">
        <v>0</v>
      </c>
      <c r="G232" s="145">
        <v>0</v>
      </c>
      <c r="H232" s="145">
        <v>0</v>
      </c>
      <c r="I232" s="145">
        <v>746.80654</v>
      </c>
      <c r="J232" s="145">
        <v>4E-05</v>
      </c>
      <c r="K232" s="145">
        <v>746.8065799999999</v>
      </c>
      <c r="L232" s="145">
        <v>96.401</v>
      </c>
      <c r="M232" s="145">
        <v>0</v>
      </c>
      <c r="N232" s="145">
        <v>96.401</v>
      </c>
      <c r="O232" s="145">
        <v>843.20758</v>
      </c>
      <c r="P232" s="145">
        <v>13953.88803</v>
      </c>
      <c r="Q232" s="145">
        <v>0</v>
      </c>
      <c r="R232" s="146">
        <v>13953.88803</v>
      </c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ht="13.5">
      <c r="A233" s="147"/>
      <c r="B233" s="143" t="s">
        <v>12</v>
      </c>
      <c r="C233" s="143" t="s">
        <v>126</v>
      </c>
      <c r="D233" s="143" t="s">
        <v>127</v>
      </c>
      <c r="E233" s="143">
        <v>44</v>
      </c>
      <c r="F233" s="144">
        <v>0</v>
      </c>
      <c r="G233" s="145">
        <v>0</v>
      </c>
      <c r="H233" s="145">
        <v>0</v>
      </c>
      <c r="I233" s="145">
        <v>1860.43084</v>
      </c>
      <c r="J233" s="145">
        <v>0.01645</v>
      </c>
      <c r="K233" s="145">
        <v>1860.44729</v>
      </c>
      <c r="L233" s="145">
        <v>1895.92644</v>
      </c>
      <c r="M233" s="145">
        <v>0</v>
      </c>
      <c r="N233" s="145">
        <v>1895.92644</v>
      </c>
      <c r="O233" s="145">
        <v>3756.37373</v>
      </c>
      <c r="P233" s="145">
        <v>12292.06677</v>
      </c>
      <c r="Q233" s="145">
        <v>0</v>
      </c>
      <c r="R233" s="146">
        <v>12292.06677</v>
      </c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ht="13.5">
      <c r="A234" s="147"/>
      <c r="B234" s="147"/>
      <c r="C234" s="143" t="s">
        <v>12</v>
      </c>
      <c r="D234" s="143" t="s">
        <v>12</v>
      </c>
      <c r="E234" s="143">
        <v>41</v>
      </c>
      <c r="F234" s="144">
        <v>0</v>
      </c>
      <c r="G234" s="145">
        <v>0</v>
      </c>
      <c r="H234" s="145">
        <v>0</v>
      </c>
      <c r="I234" s="145">
        <v>1164.71133</v>
      </c>
      <c r="J234" s="145">
        <v>9.092450000000001</v>
      </c>
      <c r="K234" s="145">
        <v>1173.80378</v>
      </c>
      <c r="L234" s="145">
        <v>722.44762</v>
      </c>
      <c r="M234" s="145">
        <v>0</v>
      </c>
      <c r="N234" s="145">
        <v>722.44762</v>
      </c>
      <c r="O234" s="145">
        <v>1896.2513999999999</v>
      </c>
      <c r="P234" s="145">
        <v>9275.22337</v>
      </c>
      <c r="Q234" s="145">
        <v>0</v>
      </c>
      <c r="R234" s="146">
        <v>9275.22337</v>
      </c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ht="13.5">
      <c r="A235" s="147"/>
      <c r="B235" s="147"/>
      <c r="C235" s="147"/>
      <c r="D235" s="147"/>
      <c r="E235" s="148">
        <v>93</v>
      </c>
      <c r="F235" s="149">
        <v>0</v>
      </c>
      <c r="G235" s="150">
        <v>0</v>
      </c>
      <c r="H235" s="150">
        <v>0</v>
      </c>
      <c r="I235" s="150">
        <v>3122.8505499999997</v>
      </c>
      <c r="J235" s="150">
        <v>1.33906</v>
      </c>
      <c r="K235" s="150">
        <v>3124.18961</v>
      </c>
      <c r="L235" s="150">
        <v>4612.9863399999995</v>
      </c>
      <c r="M235" s="150">
        <v>0</v>
      </c>
      <c r="N235" s="150">
        <v>4612.9863399999995</v>
      </c>
      <c r="O235" s="150">
        <v>7737.17595</v>
      </c>
      <c r="P235" s="150">
        <v>23192.77153</v>
      </c>
      <c r="Q235" s="150">
        <v>0</v>
      </c>
      <c r="R235" s="151">
        <v>23192.77153</v>
      </c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ht="13.5">
      <c r="A236" s="147"/>
      <c r="B236" s="147"/>
      <c r="C236" s="143" t="s">
        <v>130</v>
      </c>
      <c r="D236" s="143" t="s">
        <v>130</v>
      </c>
      <c r="E236" s="143">
        <v>67</v>
      </c>
      <c r="F236" s="144">
        <v>0</v>
      </c>
      <c r="G236" s="145">
        <v>0</v>
      </c>
      <c r="H236" s="145">
        <v>0</v>
      </c>
      <c r="I236" s="145">
        <v>1498.21056</v>
      </c>
      <c r="J236" s="145">
        <v>7.01626</v>
      </c>
      <c r="K236" s="145">
        <v>1505.22682</v>
      </c>
      <c r="L236" s="145">
        <v>2005.06175</v>
      </c>
      <c r="M236" s="145">
        <v>0</v>
      </c>
      <c r="N236" s="145">
        <v>2005.06175</v>
      </c>
      <c r="O236" s="145">
        <v>3510.2885699999997</v>
      </c>
      <c r="P236" s="145">
        <v>15181.84705</v>
      </c>
      <c r="Q236" s="145">
        <v>0</v>
      </c>
      <c r="R236" s="146">
        <v>15181.84705</v>
      </c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ht="13.5">
      <c r="A237" s="147"/>
      <c r="B237" s="143" t="s">
        <v>131</v>
      </c>
      <c r="C237" s="143" t="s">
        <v>132</v>
      </c>
      <c r="D237" s="143" t="s">
        <v>132</v>
      </c>
      <c r="E237" s="143">
        <v>96</v>
      </c>
      <c r="F237" s="144">
        <v>0</v>
      </c>
      <c r="G237" s="145">
        <v>0</v>
      </c>
      <c r="H237" s="145">
        <v>0</v>
      </c>
      <c r="I237" s="145">
        <v>653.42379</v>
      </c>
      <c r="J237" s="145">
        <v>0.00032</v>
      </c>
      <c r="K237" s="145">
        <v>653.42411</v>
      </c>
      <c r="L237" s="145">
        <v>148.56219000000002</v>
      </c>
      <c r="M237" s="145">
        <v>0</v>
      </c>
      <c r="N237" s="145">
        <v>148.56219000000002</v>
      </c>
      <c r="O237" s="145">
        <v>801.9863</v>
      </c>
      <c r="P237" s="145">
        <v>10914.82939</v>
      </c>
      <c r="Q237" s="145">
        <v>0</v>
      </c>
      <c r="R237" s="146">
        <v>10914.82939</v>
      </c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ht="13.5">
      <c r="A238" s="147"/>
      <c r="B238" s="147"/>
      <c r="C238" s="143" t="s">
        <v>134</v>
      </c>
      <c r="D238" s="143" t="s">
        <v>135</v>
      </c>
      <c r="E238" s="143">
        <v>49</v>
      </c>
      <c r="F238" s="144">
        <v>0</v>
      </c>
      <c r="G238" s="145">
        <v>0</v>
      </c>
      <c r="H238" s="145">
        <v>0</v>
      </c>
      <c r="I238" s="145">
        <v>888.06772</v>
      </c>
      <c r="J238" s="145">
        <v>0</v>
      </c>
      <c r="K238" s="145">
        <v>888.06772</v>
      </c>
      <c r="L238" s="145">
        <v>969.4309499999999</v>
      </c>
      <c r="M238" s="145">
        <v>0</v>
      </c>
      <c r="N238" s="145">
        <v>969.4309499999999</v>
      </c>
      <c r="O238" s="145">
        <v>1857.49867</v>
      </c>
      <c r="P238" s="145">
        <v>5422.705910000001</v>
      </c>
      <c r="Q238" s="145">
        <v>0</v>
      </c>
      <c r="R238" s="146">
        <v>5422.705910000001</v>
      </c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ht="13.5">
      <c r="A239" s="147"/>
      <c r="B239" s="147"/>
      <c r="C239" s="147"/>
      <c r="D239" s="143" t="s">
        <v>134</v>
      </c>
      <c r="E239" s="143">
        <v>56</v>
      </c>
      <c r="F239" s="144">
        <v>0</v>
      </c>
      <c r="G239" s="145">
        <v>0</v>
      </c>
      <c r="H239" s="145">
        <v>0</v>
      </c>
      <c r="I239" s="145">
        <v>1019.09682</v>
      </c>
      <c r="J239" s="145">
        <v>9.33856</v>
      </c>
      <c r="K239" s="145">
        <v>1028.43538</v>
      </c>
      <c r="L239" s="145">
        <v>869.4033900000001</v>
      </c>
      <c r="M239" s="145">
        <v>0</v>
      </c>
      <c r="N239" s="145">
        <v>869.4033900000001</v>
      </c>
      <c r="O239" s="145">
        <v>1897.83877</v>
      </c>
      <c r="P239" s="145">
        <v>11719.88417</v>
      </c>
      <c r="Q239" s="145">
        <v>0</v>
      </c>
      <c r="R239" s="146">
        <v>11719.88417</v>
      </c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ht="13.5">
      <c r="A240" s="147"/>
      <c r="B240" s="147"/>
      <c r="C240" s="143" t="s">
        <v>136</v>
      </c>
      <c r="D240" s="143" t="s">
        <v>136</v>
      </c>
      <c r="E240" s="143">
        <v>60</v>
      </c>
      <c r="F240" s="144">
        <v>0</v>
      </c>
      <c r="G240" s="145">
        <v>0</v>
      </c>
      <c r="H240" s="145">
        <v>0</v>
      </c>
      <c r="I240" s="145">
        <v>442.75596</v>
      </c>
      <c r="J240" s="145">
        <v>0.02893</v>
      </c>
      <c r="K240" s="145">
        <v>442.78489</v>
      </c>
      <c r="L240" s="145">
        <v>328.42732</v>
      </c>
      <c r="M240" s="145">
        <v>0</v>
      </c>
      <c r="N240" s="145">
        <v>328.42732</v>
      </c>
      <c r="O240" s="145">
        <v>771.2122099999999</v>
      </c>
      <c r="P240" s="145">
        <v>2429.3437799999997</v>
      </c>
      <c r="Q240" s="145">
        <v>0</v>
      </c>
      <c r="R240" s="146">
        <v>2429.3437799999997</v>
      </c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ht="13.5">
      <c r="A241" s="147"/>
      <c r="B241" s="143" t="s">
        <v>14</v>
      </c>
      <c r="C241" s="143" t="s">
        <v>137</v>
      </c>
      <c r="D241" s="143" t="s">
        <v>138</v>
      </c>
      <c r="E241" s="143">
        <v>61</v>
      </c>
      <c r="F241" s="144">
        <v>0</v>
      </c>
      <c r="G241" s="145">
        <v>0</v>
      </c>
      <c r="H241" s="145">
        <v>0</v>
      </c>
      <c r="I241" s="145">
        <v>543.71956</v>
      </c>
      <c r="J241" s="145">
        <v>0</v>
      </c>
      <c r="K241" s="145">
        <v>543.71956</v>
      </c>
      <c r="L241" s="145">
        <v>253.81064999999998</v>
      </c>
      <c r="M241" s="145">
        <v>0</v>
      </c>
      <c r="N241" s="145">
        <v>253.81064999999998</v>
      </c>
      <c r="O241" s="145">
        <v>797.53021</v>
      </c>
      <c r="P241" s="145">
        <v>5811.1964100000005</v>
      </c>
      <c r="Q241" s="145">
        <v>0</v>
      </c>
      <c r="R241" s="146">
        <v>5811.1964100000005</v>
      </c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ht="13.5">
      <c r="A242" s="147"/>
      <c r="B242" s="147"/>
      <c r="C242" s="143" t="s">
        <v>139</v>
      </c>
      <c r="D242" s="143" t="s">
        <v>139</v>
      </c>
      <c r="E242" s="143">
        <v>103</v>
      </c>
      <c r="F242" s="144">
        <v>0</v>
      </c>
      <c r="G242" s="145">
        <v>0</v>
      </c>
      <c r="H242" s="145">
        <v>0</v>
      </c>
      <c r="I242" s="145">
        <v>1055.4131100000002</v>
      </c>
      <c r="J242" s="145">
        <v>0.00231</v>
      </c>
      <c r="K242" s="145">
        <v>1055.4154199999998</v>
      </c>
      <c r="L242" s="145">
        <v>638.32746</v>
      </c>
      <c r="M242" s="145">
        <v>0</v>
      </c>
      <c r="N242" s="145">
        <v>638.32746</v>
      </c>
      <c r="O242" s="145">
        <v>1693.7428799999998</v>
      </c>
      <c r="P242" s="145">
        <v>14626.908519999999</v>
      </c>
      <c r="Q242" s="145">
        <v>0</v>
      </c>
      <c r="R242" s="146">
        <v>14626.908519999999</v>
      </c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ht="13.5">
      <c r="A243" s="147"/>
      <c r="B243" s="147"/>
      <c r="C243" s="143" t="s">
        <v>140</v>
      </c>
      <c r="D243" s="143" t="s">
        <v>141</v>
      </c>
      <c r="E243" s="143">
        <v>66</v>
      </c>
      <c r="F243" s="144">
        <v>0</v>
      </c>
      <c r="G243" s="145">
        <v>0</v>
      </c>
      <c r="H243" s="145">
        <v>0</v>
      </c>
      <c r="I243" s="145">
        <v>805.80566</v>
      </c>
      <c r="J243" s="145">
        <v>0.00115</v>
      </c>
      <c r="K243" s="145">
        <v>805.80681</v>
      </c>
      <c r="L243" s="145">
        <v>724.46821</v>
      </c>
      <c r="M243" s="145">
        <v>0</v>
      </c>
      <c r="N243" s="145">
        <v>724.46821</v>
      </c>
      <c r="O243" s="145">
        <v>1530.27502</v>
      </c>
      <c r="P243" s="145">
        <v>9362.73358</v>
      </c>
      <c r="Q243" s="145">
        <v>0</v>
      </c>
      <c r="R243" s="146">
        <v>9362.73358</v>
      </c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ht="13.5">
      <c r="A244" s="147"/>
      <c r="B244" s="147"/>
      <c r="C244" s="147"/>
      <c r="D244" s="143" t="s">
        <v>221</v>
      </c>
      <c r="E244" s="143">
        <v>87</v>
      </c>
      <c r="F244" s="144">
        <v>0</v>
      </c>
      <c r="G244" s="145">
        <v>0</v>
      </c>
      <c r="H244" s="145">
        <v>0</v>
      </c>
      <c r="I244" s="145">
        <v>262.43309000000005</v>
      </c>
      <c r="J244" s="145">
        <v>0</v>
      </c>
      <c r="K244" s="145">
        <v>262.43309000000005</v>
      </c>
      <c r="L244" s="145">
        <v>0</v>
      </c>
      <c r="M244" s="145">
        <v>0</v>
      </c>
      <c r="N244" s="145">
        <v>0</v>
      </c>
      <c r="O244" s="145">
        <v>262.43309000000005</v>
      </c>
      <c r="P244" s="145">
        <v>7872.55504</v>
      </c>
      <c r="Q244" s="145">
        <v>0</v>
      </c>
      <c r="R244" s="146">
        <v>7872.55504</v>
      </c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ht="13.5">
      <c r="A245" s="147"/>
      <c r="B245" s="147"/>
      <c r="C245" s="147"/>
      <c r="D245" s="147"/>
      <c r="E245" s="148">
        <v>94</v>
      </c>
      <c r="F245" s="149">
        <v>0</v>
      </c>
      <c r="G245" s="150">
        <v>0</v>
      </c>
      <c r="H245" s="150">
        <v>0</v>
      </c>
      <c r="I245" s="150">
        <v>1550.2096299999998</v>
      </c>
      <c r="J245" s="150">
        <v>10.71481</v>
      </c>
      <c r="K245" s="150">
        <v>1560.92444</v>
      </c>
      <c r="L245" s="150">
        <v>3433.59504</v>
      </c>
      <c r="M245" s="150">
        <v>0</v>
      </c>
      <c r="N245" s="150">
        <v>3433.59504</v>
      </c>
      <c r="O245" s="150">
        <v>4994.519480000001</v>
      </c>
      <c r="P245" s="150">
        <v>14130.29179</v>
      </c>
      <c r="Q245" s="150">
        <v>0</v>
      </c>
      <c r="R245" s="151">
        <v>14130.29179</v>
      </c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ht="13.5">
      <c r="A246" s="147"/>
      <c r="B246" s="147"/>
      <c r="C246" s="147"/>
      <c r="D246" s="143" t="s">
        <v>140</v>
      </c>
      <c r="E246" s="143">
        <v>39</v>
      </c>
      <c r="F246" s="144">
        <v>0</v>
      </c>
      <c r="G246" s="145">
        <v>0</v>
      </c>
      <c r="H246" s="145">
        <v>0</v>
      </c>
      <c r="I246" s="145">
        <v>1188.21713</v>
      </c>
      <c r="J246" s="145">
        <v>0.36095</v>
      </c>
      <c r="K246" s="145">
        <v>1188.57808</v>
      </c>
      <c r="L246" s="145">
        <v>910.44226</v>
      </c>
      <c r="M246" s="145">
        <v>0</v>
      </c>
      <c r="N246" s="145">
        <v>910.44226</v>
      </c>
      <c r="O246" s="145">
        <v>2099.02034</v>
      </c>
      <c r="P246" s="145">
        <v>11200.181789999999</v>
      </c>
      <c r="Q246" s="145">
        <v>0</v>
      </c>
      <c r="R246" s="146">
        <v>11200.181789999999</v>
      </c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ht="13.5">
      <c r="A247" s="147"/>
      <c r="B247" s="147"/>
      <c r="C247" s="147"/>
      <c r="D247" s="147"/>
      <c r="E247" s="148">
        <v>40</v>
      </c>
      <c r="F247" s="149">
        <v>0</v>
      </c>
      <c r="G247" s="150">
        <v>0</v>
      </c>
      <c r="H247" s="150">
        <v>0</v>
      </c>
      <c r="I247" s="150">
        <v>4549.370889999999</v>
      </c>
      <c r="J247" s="150">
        <v>71.96077000000001</v>
      </c>
      <c r="K247" s="150">
        <v>4621.33166</v>
      </c>
      <c r="L247" s="150">
        <v>19560.289350000003</v>
      </c>
      <c r="M247" s="150">
        <v>18.035</v>
      </c>
      <c r="N247" s="150">
        <v>19578.324350000003</v>
      </c>
      <c r="O247" s="150">
        <v>24199.656010000002</v>
      </c>
      <c r="P247" s="150">
        <v>43160.69017</v>
      </c>
      <c r="Q247" s="150">
        <v>0</v>
      </c>
      <c r="R247" s="151">
        <v>43160.69017</v>
      </c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ht="13.5">
      <c r="A248" s="147"/>
      <c r="B248" s="147"/>
      <c r="C248" s="143" t="s">
        <v>142</v>
      </c>
      <c r="D248" s="143" t="s">
        <v>142</v>
      </c>
      <c r="E248" s="143">
        <v>71</v>
      </c>
      <c r="F248" s="144">
        <v>0</v>
      </c>
      <c r="G248" s="145">
        <v>0</v>
      </c>
      <c r="H248" s="145">
        <v>0</v>
      </c>
      <c r="I248" s="145">
        <v>586.63104</v>
      </c>
      <c r="J248" s="145">
        <v>0.80155</v>
      </c>
      <c r="K248" s="145">
        <v>587.43259</v>
      </c>
      <c r="L248" s="145">
        <v>196.22654</v>
      </c>
      <c r="M248" s="145">
        <v>0</v>
      </c>
      <c r="N248" s="145">
        <v>196.22654</v>
      </c>
      <c r="O248" s="145">
        <v>783.65913</v>
      </c>
      <c r="P248" s="145">
        <v>5895.4353</v>
      </c>
      <c r="Q248" s="145">
        <v>0</v>
      </c>
      <c r="R248" s="146">
        <v>5895.4353</v>
      </c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ht="13.5">
      <c r="A249" s="147"/>
      <c r="B249" s="147"/>
      <c r="C249" s="143" t="s">
        <v>143</v>
      </c>
      <c r="D249" s="143" t="s">
        <v>143</v>
      </c>
      <c r="E249" s="143">
        <v>68</v>
      </c>
      <c r="F249" s="144">
        <v>0</v>
      </c>
      <c r="G249" s="145">
        <v>0</v>
      </c>
      <c r="H249" s="145">
        <v>0</v>
      </c>
      <c r="I249" s="145">
        <v>79.34895</v>
      </c>
      <c r="J249" s="145">
        <v>0</v>
      </c>
      <c r="K249" s="145">
        <v>79.34895</v>
      </c>
      <c r="L249" s="145">
        <v>0.11489</v>
      </c>
      <c r="M249" s="145">
        <v>0</v>
      </c>
      <c r="N249" s="145">
        <v>0.11489</v>
      </c>
      <c r="O249" s="145">
        <v>79.46383999999999</v>
      </c>
      <c r="P249" s="145">
        <v>0</v>
      </c>
      <c r="Q249" s="145">
        <v>0</v>
      </c>
      <c r="R249" s="146">
        <v>0</v>
      </c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ht="13.5">
      <c r="A250" s="147"/>
      <c r="B250" s="143" t="s">
        <v>15</v>
      </c>
      <c r="C250" s="143" t="s">
        <v>144</v>
      </c>
      <c r="D250" s="143" t="s">
        <v>144</v>
      </c>
      <c r="E250" s="143">
        <v>46</v>
      </c>
      <c r="F250" s="144">
        <v>0</v>
      </c>
      <c r="G250" s="145">
        <v>0</v>
      </c>
      <c r="H250" s="145">
        <v>0</v>
      </c>
      <c r="I250" s="145">
        <v>3003.85655</v>
      </c>
      <c r="J250" s="145">
        <v>0.06464</v>
      </c>
      <c r="K250" s="145">
        <v>3003.92119</v>
      </c>
      <c r="L250" s="145">
        <v>5524.89504</v>
      </c>
      <c r="M250" s="145">
        <v>0</v>
      </c>
      <c r="N250" s="145">
        <v>5524.89504</v>
      </c>
      <c r="O250" s="145">
        <v>8528.81623</v>
      </c>
      <c r="P250" s="145">
        <v>39778.574689999994</v>
      </c>
      <c r="Q250" s="145">
        <v>0</v>
      </c>
      <c r="R250" s="146">
        <v>39778.574689999994</v>
      </c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ht="13.5">
      <c r="A251" s="147"/>
      <c r="B251" s="147"/>
      <c r="C251" s="147"/>
      <c r="D251" s="143" t="s">
        <v>145</v>
      </c>
      <c r="E251" s="143">
        <v>63</v>
      </c>
      <c r="F251" s="144">
        <v>0</v>
      </c>
      <c r="G251" s="145">
        <v>0</v>
      </c>
      <c r="H251" s="145">
        <v>0</v>
      </c>
      <c r="I251" s="145">
        <v>1837.19597</v>
      </c>
      <c r="J251" s="145">
        <v>4.40004</v>
      </c>
      <c r="K251" s="145">
        <v>1841.59601</v>
      </c>
      <c r="L251" s="145">
        <v>961.07514</v>
      </c>
      <c r="M251" s="145">
        <v>0</v>
      </c>
      <c r="N251" s="145">
        <v>961.07514</v>
      </c>
      <c r="O251" s="145">
        <v>2802.67115</v>
      </c>
      <c r="P251" s="145">
        <v>37012.500009999996</v>
      </c>
      <c r="Q251" s="145">
        <v>0</v>
      </c>
      <c r="R251" s="146">
        <v>37012.500009999996</v>
      </c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ht="13.5">
      <c r="A252" s="147"/>
      <c r="B252" s="147"/>
      <c r="C252" s="147"/>
      <c r="D252" s="143" t="s">
        <v>159</v>
      </c>
      <c r="E252" s="143">
        <v>86</v>
      </c>
      <c r="F252" s="144">
        <v>0</v>
      </c>
      <c r="G252" s="145">
        <v>0</v>
      </c>
      <c r="H252" s="145">
        <v>0</v>
      </c>
      <c r="I252" s="145">
        <v>263.37829</v>
      </c>
      <c r="J252" s="145">
        <v>0</v>
      </c>
      <c r="K252" s="145">
        <v>263.37829</v>
      </c>
      <c r="L252" s="145">
        <v>0</v>
      </c>
      <c r="M252" s="145">
        <v>0</v>
      </c>
      <c r="N252" s="145">
        <v>0</v>
      </c>
      <c r="O252" s="145">
        <v>263.37829</v>
      </c>
      <c r="P252" s="145">
        <v>9776.899130000002</v>
      </c>
      <c r="Q252" s="145">
        <v>0</v>
      </c>
      <c r="R252" s="146">
        <v>9776.899130000002</v>
      </c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ht="13.5">
      <c r="A253" s="147"/>
      <c r="B253" s="147"/>
      <c r="C253" s="143" t="s">
        <v>15</v>
      </c>
      <c r="D253" s="143" t="s">
        <v>15</v>
      </c>
      <c r="E253" s="143">
        <v>59</v>
      </c>
      <c r="F253" s="144">
        <v>0</v>
      </c>
      <c r="G253" s="145">
        <v>0</v>
      </c>
      <c r="H253" s="145">
        <v>0</v>
      </c>
      <c r="I253" s="145">
        <v>1219.3580200000001</v>
      </c>
      <c r="J253" s="145">
        <v>0.00022</v>
      </c>
      <c r="K253" s="145">
        <v>1219.35824</v>
      </c>
      <c r="L253" s="145">
        <v>387.63791</v>
      </c>
      <c r="M253" s="145">
        <v>0</v>
      </c>
      <c r="N253" s="145">
        <v>387.63791</v>
      </c>
      <c r="O253" s="145">
        <v>1606.99615</v>
      </c>
      <c r="P253" s="145">
        <v>8701.3912</v>
      </c>
      <c r="Q253" s="145">
        <v>0</v>
      </c>
      <c r="R253" s="146">
        <v>8701.3912</v>
      </c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ht="13.5">
      <c r="A254" s="147"/>
      <c r="B254" s="147"/>
      <c r="C254" s="147"/>
      <c r="D254" s="143" t="s">
        <v>222</v>
      </c>
      <c r="E254" s="143">
        <v>70</v>
      </c>
      <c r="F254" s="144">
        <v>0</v>
      </c>
      <c r="G254" s="145">
        <v>0</v>
      </c>
      <c r="H254" s="145">
        <v>0</v>
      </c>
      <c r="I254" s="145">
        <v>617.20188</v>
      </c>
      <c r="J254" s="145">
        <v>0</v>
      </c>
      <c r="K254" s="145">
        <v>617.20188</v>
      </c>
      <c r="L254" s="145">
        <v>58.241440000000004</v>
      </c>
      <c r="M254" s="145">
        <v>0</v>
      </c>
      <c r="N254" s="145">
        <v>58.241440000000004</v>
      </c>
      <c r="O254" s="145">
        <v>675.44332</v>
      </c>
      <c r="P254" s="145">
        <v>4775.52044</v>
      </c>
      <c r="Q254" s="145">
        <v>0</v>
      </c>
      <c r="R254" s="146">
        <v>4775.52044</v>
      </c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ht="13.5">
      <c r="A255" s="147"/>
      <c r="B255" s="147"/>
      <c r="C255" s="143" t="s">
        <v>146</v>
      </c>
      <c r="D255" s="143" t="s">
        <v>146</v>
      </c>
      <c r="E255" s="143">
        <v>69</v>
      </c>
      <c r="F255" s="144">
        <v>0</v>
      </c>
      <c r="G255" s="145">
        <v>0</v>
      </c>
      <c r="H255" s="145">
        <v>0</v>
      </c>
      <c r="I255" s="145">
        <v>879.7080500000001</v>
      </c>
      <c r="J255" s="145">
        <v>3.63654</v>
      </c>
      <c r="K255" s="145">
        <v>883.3445899999999</v>
      </c>
      <c r="L255" s="145">
        <v>188.3515</v>
      </c>
      <c r="M255" s="145">
        <v>0</v>
      </c>
      <c r="N255" s="145">
        <v>188.3515</v>
      </c>
      <c r="O255" s="145">
        <v>1071.6960900000001</v>
      </c>
      <c r="P255" s="145">
        <v>11316.76643</v>
      </c>
      <c r="Q255" s="145">
        <v>0</v>
      </c>
      <c r="R255" s="146">
        <v>11316.76643</v>
      </c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ht="13.5">
      <c r="A256" s="147"/>
      <c r="B256" s="143" t="s">
        <v>16</v>
      </c>
      <c r="C256" s="143" t="s">
        <v>148</v>
      </c>
      <c r="D256" s="143" t="s">
        <v>148</v>
      </c>
      <c r="E256" s="143">
        <v>92</v>
      </c>
      <c r="F256" s="144">
        <v>0</v>
      </c>
      <c r="G256" s="145">
        <v>0</v>
      </c>
      <c r="H256" s="145">
        <v>0</v>
      </c>
      <c r="I256" s="145">
        <v>703.91225</v>
      </c>
      <c r="J256" s="145">
        <v>0</v>
      </c>
      <c r="K256" s="145">
        <v>703.91225</v>
      </c>
      <c r="L256" s="145">
        <v>564.4903</v>
      </c>
      <c r="M256" s="145">
        <v>0</v>
      </c>
      <c r="N256" s="145">
        <v>564.4903</v>
      </c>
      <c r="O256" s="145">
        <v>1268.40255</v>
      </c>
      <c r="P256" s="145">
        <v>4437.960929999999</v>
      </c>
      <c r="Q256" s="145">
        <v>0</v>
      </c>
      <c r="R256" s="146">
        <v>4437.960929999999</v>
      </c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ht="13.5">
      <c r="A257" s="147"/>
      <c r="B257" s="147"/>
      <c r="C257" s="143" t="s">
        <v>149</v>
      </c>
      <c r="D257" s="143" t="s">
        <v>150</v>
      </c>
      <c r="E257" s="143">
        <v>45</v>
      </c>
      <c r="F257" s="144">
        <v>0</v>
      </c>
      <c r="G257" s="145">
        <v>0</v>
      </c>
      <c r="H257" s="145">
        <v>0</v>
      </c>
      <c r="I257" s="145">
        <v>1092.06152</v>
      </c>
      <c r="J257" s="145">
        <v>0</v>
      </c>
      <c r="K257" s="145">
        <v>1092.06152</v>
      </c>
      <c r="L257" s="145">
        <v>435.84022999999996</v>
      </c>
      <c r="M257" s="145">
        <v>0</v>
      </c>
      <c r="N257" s="145">
        <v>435.84022999999996</v>
      </c>
      <c r="O257" s="145">
        <v>1527.90175</v>
      </c>
      <c r="P257" s="145">
        <v>6548.65363</v>
      </c>
      <c r="Q257" s="145">
        <v>0</v>
      </c>
      <c r="R257" s="146">
        <v>6548.65363</v>
      </c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ht="13.5">
      <c r="A258" s="147"/>
      <c r="B258" s="147"/>
      <c r="C258" s="143" t="s">
        <v>151</v>
      </c>
      <c r="D258" s="143" t="s">
        <v>151</v>
      </c>
      <c r="E258" s="143">
        <v>91</v>
      </c>
      <c r="F258" s="144">
        <v>0</v>
      </c>
      <c r="G258" s="145">
        <v>0</v>
      </c>
      <c r="H258" s="145">
        <v>0</v>
      </c>
      <c r="I258" s="145">
        <v>801.48009</v>
      </c>
      <c r="J258" s="145">
        <v>0.03607</v>
      </c>
      <c r="K258" s="145">
        <v>801.51616</v>
      </c>
      <c r="L258" s="145">
        <v>905.12611</v>
      </c>
      <c r="M258" s="145">
        <v>0</v>
      </c>
      <c r="N258" s="145">
        <v>905.12611</v>
      </c>
      <c r="O258" s="145">
        <v>1706.64227</v>
      </c>
      <c r="P258" s="145">
        <v>4514.524759999999</v>
      </c>
      <c r="Q258" s="145">
        <v>0</v>
      </c>
      <c r="R258" s="146">
        <v>4514.524759999999</v>
      </c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ht="13.5">
      <c r="A259" s="147"/>
      <c r="B259" s="147"/>
      <c r="C259" s="143" t="s">
        <v>152</v>
      </c>
      <c r="D259" s="143" t="s">
        <v>153</v>
      </c>
      <c r="E259" s="143">
        <v>90</v>
      </c>
      <c r="F259" s="144">
        <v>0</v>
      </c>
      <c r="G259" s="145">
        <v>0</v>
      </c>
      <c r="H259" s="145">
        <v>0</v>
      </c>
      <c r="I259" s="145">
        <v>1145.99505</v>
      </c>
      <c r="J259" s="145">
        <v>0</v>
      </c>
      <c r="K259" s="145">
        <v>1145.99505</v>
      </c>
      <c r="L259" s="145">
        <v>2172.58828</v>
      </c>
      <c r="M259" s="145">
        <v>0</v>
      </c>
      <c r="N259" s="145">
        <v>2172.58828</v>
      </c>
      <c r="O259" s="145">
        <v>3318.58333</v>
      </c>
      <c r="P259" s="145">
        <v>5212.3798799999995</v>
      </c>
      <c r="Q259" s="145">
        <v>0</v>
      </c>
      <c r="R259" s="146">
        <v>5212.3798799999995</v>
      </c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ht="13.5">
      <c r="A260" s="147"/>
      <c r="B260" s="147"/>
      <c r="C260" s="143" t="s">
        <v>16</v>
      </c>
      <c r="D260" s="143" t="s">
        <v>154</v>
      </c>
      <c r="E260" s="143">
        <v>17</v>
      </c>
      <c r="F260" s="144">
        <v>0</v>
      </c>
      <c r="G260" s="145">
        <v>0</v>
      </c>
      <c r="H260" s="145">
        <v>0</v>
      </c>
      <c r="I260" s="145">
        <v>3867.61945</v>
      </c>
      <c r="J260" s="145">
        <v>3.66644</v>
      </c>
      <c r="K260" s="145">
        <v>3871.28589</v>
      </c>
      <c r="L260" s="145">
        <v>8019.15788</v>
      </c>
      <c r="M260" s="145">
        <v>0</v>
      </c>
      <c r="N260" s="145">
        <v>8019.15788</v>
      </c>
      <c r="O260" s="145">
        <v>11890.44377</v>
      </c>
      <c r="P260" s="145">
        <v>40948.0646</v>
      </c>
      <c r="Q260" s="145">
        <v>0</v>
      </c>
      <c r="R260" s="146">
        <v>40948.0646</v>
      </c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ht="13.5">
      <c r="A261" s="147"/>
      <c r="B261" s="147"/>
      <c r="C261" s="147"/>
      <c r="D261" s="147"/>
      <c r="E261" s="148">
        <v>35</v>
      </c>
      <c r="F261" s="149">
        <v>0</v>
      </c>
      <c r="G261" s="150">
        <v>0</v>
      </c>
      <c r="H261" s="150">
        <v>0</v>
      </c>
      <c r="I261" s="150">
        <v>2373.87077</v>
      </c>
      <c r="J261" s="150">
        <v>0.14886000000000002</v>
      </c>
      <c r="K261" s="150">
        <v>2374.01963</v>
      </c>
      <c r="L261" s="150">
        <v>2746.9640099999997</v>
      </c>
      <c r="M261" s="150">
        <v>0</v>
      </c>
      <c r="N261" s="150">
        <v>2746.9640099999997</v>
      </c>
      <c r="O261" s="150">
        <v>5120.9836399999995</v>
      </c>
      <c r="P261" s="150">
        <v>41877.92737</v>
      </c>
      <c r="Q261" s="150">
        <v>0</v>
      </c>
      <c r="R261" s="151">
        <v>41877.92737</v>
      </c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ht="13.5">
      <c r="A262" s="147"/>
      <c r="B262" s="147"/>
      <c r="C262" s="147"/>
      <c r="D262" s="147"/>
      <c r="E262" s="148">
        <v>81</v>
      </c>
      <c r="F262" s="149">
        <v>0</v>
      </c>
      <c r="G262" s="150">
        <v>0</v>
      </c>
      <c r="H262" s="150">
        <v>0</v>
      </c>
      <c r="I262" s="150">
        <v>3079.1661200000003</v>
      </c>
      <c r="J262" s="150">
        <v>13.64348</v>
      </c>
      <c r="K262" s="150">
        <v>3092.8096</v>
      </c>
      <c r="L262" s="150">
        <v>4217.16611</v>
      </c>
      <c r="M262" s="150">
        <v>18.035</v>
      </c>
      <c r="N262" s="150">
        <v>4235.20111</v>
      </c>
      <c r="O262" s="150">
        <v>7328.01071</v>
      </c>
      <c r="P262" s="150">
        <v>48342.15036</v>
      </c>
      <c r="Q262" s="150">
        <v>0</v>
      </c>
      <c r="R262" s="151">
        <v>48342.15036</v>
      </c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ht="13.5">
      <c r="A263" s="147"/>
      <c r="B263" s="147"/>
      <c r="C263" s="147"/>
      <c r="D263" s="143" t="s">
        <v>155</v>
      </c>
      <c r="E263" s="143">
        <v>25</v>
      </c>
      <c r="F263" s="144">
        <v>0</v>
      </c>
      <c r="G263" s="145">
        <v>0</v>
      </c>
      <c r="H263" s="145">
        <v>0</v>
      </c>
      <c r="I263" s="145">
        <v>1866.73293</v>
      </c>
      <c r="J263" s="145">
        <v>0.49347</v>
      </c>
      <c r="K263" s="145">
        <v>1867.2264</v>
      </c>
      <c r="L263" s="145">
        <v>2336.57458</v>
      </c>
      <c r="M263" s="145">
        <v>0</v>
      </c>
      <c r="N263" s="145">
        <v>2336.57458</v>
      </c>
      <c r="O263" s="145">
        <v>4203.800980000001</v>
      </c>
      <c r="P263" s="145">
        <v>48526.659439999996</v>
      </c>
      <c r="Q263" s="145">
        <v>0</v>
      </c>
      <c r="R263" s="146">
        <v>48526.659439999996</v>
      </c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ht="13.5">
      <c r="A264" s="147"/>
      <c r="B264" s="147"/>
      <c r="C264" s="147"/>
      <c r="D264" s="143" t="s">
        <v>156</v>
      </c>
      <c r="E264" s="143">
        <v>6</v>
      </c>
      <c r="F264" s="144">
        <v>0</v>
      </c>
      <c r="G264" s="145">
        <v>0</v>
      </c>
      <c r="H264" s="145">
        <v>0</v>
      </c>
      <c r="I264" s="145">
        <v>4366.80007</v>
      </c>
      <c r="J264" s="145">
        <v>0.00916</v>
      </c>
      <c r="K264" s="145">
        <v>4366.809230000001</v>
      </c>
      <c r="L264" s="145">
        <v>8186.45794</v>
      </c>
      <c r="M264" s="145">
        <v>0</v>
      </c>
      <c r="N264" s="145">
        <v>8186.45794</v>
      </c>
      <c r="O264" s="145">
        <v>12553.26717</v>
      </c>
      <c r="P264" s="145">
        <v>54362.558469999996</v>
      </c>
      <c r="Q264" s="145">
        <v>0</v>
      </c>
      <c r="R264" s="146">
        <v>54362.558469999996</v>
      </c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ht="13.5">
      <c r="A265" s="147"/>
      <c r="B265" s="147"/>
      <c r="C265" s="147"/>
      <c r="D265" s="147"/>
      <c r="E265" s="148">
        <v>16</v>
      </c>
      <c r="F265" s="149">
        <v>0</v>
      </c>
      <c r="G265" s="150">
        <v>0</v>
      </c>
      <c r="H265" s="150">
        <v>0</v>
      </c>
      <c r="I265" s="150">
        <v>4169.78655</v>
      </c>
      <c r="J265" s="150">
        <v>0</v>
      </c>
      <c r="K265" s="150">
        <v>4169.78655</v>
      </c>
      <c r="L265" s="150">
        <v>4922.33084</v>
      </c>
      <c r="M265" s="150">
        <v>0</v>
      </c>
      <c r="N265" s="150">
        <v>4922.33084</v>
      </c>
      <c r="O265" s="150">
        <v>9092.117390000001</v>
      </c>
      <c r="P265" s="150">
        <v>62488.62248</v>
      </c>
      <c r="Q265" s="150">
        <v>0</v>
      </c>
      <c r="R265" s="151">
        <v>62488.62248</v>
      </c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ht="13.5">
      <c r="A266" s="147"/>
      <c r="B266" s="147"/>
      <c r="C266" s="147"/>
      <c r="D266" s="147"/>
      <c r="E266" s="148">
        <v>28</v>
      </c>
      <c r="F266" s="149">
        <v>0</v>
      </c>
      <c r="G266" s="150">
        <v>0</v>
      </c>
      <c r="H266" s="150">
        <v>0</v>
      </c>
      <c r="I266" s="150">
        <v>4256.1782</v>
      </c>
      <c r="J266" s="150">
        <v>5.939</v>
      </c>
      <c r="K266" s="150">
        <v>4262.117200000001</v>
      </c>
      <c r="L266" s="150">
        <v>8905.93131</v>
      </c>
      <c r="M266" s="150">
        <v>0</v>
      </c>
      <c r="N266" s="150">
        <v>8905.93131</v>
      </c>
      <c r="O266" s="150">
        <v>13168.04851</v>
      </c>
      <c r="P266" s="150">
        <v>42521.780490000005</v>
      </c>
      <c r="Q266" s="150">
        <v>0</v>
      </c>
      <c r="R266" s="151">
        <v>42521.780490000005</v>
      </c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ht="13.5">
      <c r="A267" s="147"/>
      <c r="B267" s="147"/>
      <c r="C267" s="147"/>
      <c r="D267" s="143" t="s">
        <v>16</v>
      </c>
      <c r="E267" s="143">
        <v>8</v>
      </c>
      <c r="F267" s="144">
        <v>0</v>
      </c>
      <c r="G267" s="145">
        <v>0</v>
      </c>
      <c r="H267" s="145">
        <v>0</v>
      </c>
      <c r="I267" s="145">
        <v>11071.6614</v>
      </c>
      <c r="J267" s="145">
        <v>61.72655</v>
      </c>
      <c r="K267" s="145">
        <v>11133.387949999998</v>
      </c>
      <c r="L267" s="145">
        <v>73151.07964</v>
      </c>
      <c r="M267" s="145">
        <v>38.5808</v>
      </c>
      <c r="N267" s="145">
        <v>73189.66043999999</v>
      </c>
      <c r="O267" s="145">
        <v>84323.04839</v>
      </c>
      <c r="P267" s="145">
        <v>50506.57265</v>
      </c>
      <c r="Q267" s="145">
        <v>0</v>
      </c>
      <c r="R267" s="146">
        <v>50506.57265</v>
      </c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ht="13.5">
      <c r="A268" s="147"/>
      <c r="B268" s="147"/>
      <c r="C268" s="147"/>
      <c r="D268" s="143" t="s">
        <v>160</v>
      </c>
      <c r="E268" s="143">
        <v>3</v>
      </c>
      <c r="F268" s="144">
        <v>0</v>
      </c>
      <c r="G268" s="145">
        <v>0</v>
      </c>
      <c r="H268" s="145">
        <v>0</v>
      </c>
      <c r="I268" s="145">
        <v>8249.407019999999</v>
      </c>
      <c r="J268" s="145">
        <v>0.0277</v>
      </c>
      <c r="K268" s="145">
        <v>8249.43472</v>
      </c>
      <c r="L268" s="145">
        <v>34902.21425</v>
      </c>
      <c r="M268" s="145">
        <v>0</v>
      </c>
      <c r="N268" s="145">
        <v>34902.21425</v>
      </c>
      <c r="O268" s="145">
        <v>43151.64897</v>
      </c>
      <c r="P268" s="145">
        <v>37324.02857</v>
      </c>
      <c r="Q268" s="145">
        <v>0</v>
      </c>
      <c r="R268" s="146">
        <v>37324.02857</v>
      </c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ht="13.5">
      <c r="A269" s="147"/>
      <c r="B269" s="147"/>
      <c r="C269" s="147"/>
      <c r="D269" s="147"/>
      <c r="E269" s="148">
        <v>30</v>
      </c>
      <c r="F269" s="149">
        <v>0</v>
      </c>
      <c r="G269" s="150">
        <v>0</v>
      </c>
      <c r="H269" s="150">
        <v>0</v>
      </c>
      <c r="I269" s="150">
        <v>6245.25343</v>
      </c>
      <c r="J269" s="150">
        <v>6.649430000000001</v>
      </c>
      <c r="K269" s="150">
        <v>6251.90286</v>
      </c>
      <c r="L269" s="150">
        <v>9943.51917</v>
      </c>
      <c r="M269" s="150">
        <v>0</v>
      </c>
      <c r="N269" s="150">
        <v>9943.51917</v>
      </c>
      <c r="O269" s="150">
        <v>16195.42203</v>
      </c>
      <c r="P269" s="150">
        <v>71310.86254</v>
      </c>
      <c r="Q269" s="150">
        <v>0</v>
      </c>
      <c r="R269" s="151">
        <v>71310.86254</v>
      </c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ht="13.5">
      <c r="A270" s="147"/>
      <c r="B270" s="147"/>
      <c r="C270" s="147"/>
      <c r="D270" s="143" t="s">
        <v>162</v>
      </c>
      <c r="E270" s="143">
        <v>97</v>
      </c>
      <c r="F270" s="144">
        <v>0</v>
      </c>
      <c r="G270" s="145">
        <v>0</v>
      </c>
      <c r="H270" s="145">
        <v>0</v>
      </c>
      <c r="I270" s="145">
        <v>2361.95969</v>
      </c>
      <c r="J270" s="145">
        <v>0.16917</v>
      </c>
      <c r="K270" s="145">
        <v>2362.12886</v>
      </c>
      <c r="L270" s="145">
        <v>3396.86548</v>
      </c>
      <c r="M270" s="145">
        <v>0</v>
      </c>
      <c r="N270" s="145">
        <v>3396.86548</v>
      </c>
      <c r="O270" s="145">
        <v>5758.99434</v>
      </c>
      <c r="P270" s="145">
        <v>22785.85082</v>
      </c>
      <c r="Q270" s="145">
        <v>0</v>
      </c>
      <c r="R270" s="146">
        <v>22785.85082</v>
      </c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ht="13.5">
      <c r="A271" s="147"/>
      <c r="B271" s="147"/>
      <c r="C271" s="147"/>
      <c r="D271" s="143" t="s">
        <v>163</v>
      </c>
      <c r="E271" s="143">
        <v>1</v>
      </c>
      <c r="F271" s="144">
        <v>0</v>
      </c>
      <c r="G271" s="145">
        <v>0</v>
      </c>
      <c r="H271" s="145">
        <v>0</v>
      </c>
      <c r="I271" s="145">
        <v>9155.425630000002</v>
      </c>
      <c r="J271" s="145">
        <v>28.282</v>
      </c>
      <c r="K271" s="145">
        <v>9183.70763</v>
      </c>
      <c r="L271" s="145">
        <v>822087.86932</v>
      </c>
      <c r="M271" s="145">
        <v>11978.876460000001</v>
      </c>
      <c r="N271" s="145">
        <v>834066.74578</v>
      </c>
      <c r="O271" s="145">
        <v>843250.45341</v>
      </c>
      <c r="P271" s="145">
        <v>6030.68135</v>
      </c>
      <c r="Q271" s="145">
        <v>0</v>
      </c>
      <c r="R271" s="146">
        <v>6030.68135</v>
      </c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ht="13.5">
      <c r="A272" s="147"/>
      <c r="B272" s="147"/>
      <c r="C272" s="147"/>
      <c r="D272" s="143" t="s">
        <v>164</v>
      </c>
      <c r="E272" s="143">
        <v>9</v>
      </c>
      <c r="F272" s="144">
        <v>0</v>
      </c>
      <c r="G272" s="145">
        <v>0</v>
      </c>
      <c r="H272" s="145">
        <v>0</v>
      </c>
      <c r="I272" s="145">
        <v>5201.43863</v>
      </c>
      <c r="J272" s="145">
        <v>0.76523</v>
      </c>
      <c r="K272" s="145">
        <v>5202.2038600000005</v>
      </c>
      <c r="L272" s="145">
        <v>10260.82418</v>
      </c>
      <c r="M272" s="145">
        <v>0</v>
      </c>
      <c r="N272" s="145">
        <v>10260.82418</v>
      </c>
      <c r="O272" s="145">
        <v>15463.02804</v>
      </c>
      <c r="P272" s="145">
        <v>60121.610909999996</v>
      </c>
      <c r="Q272" s="145">
        <v>0</v>
      </c>
      <c r="R272" s="146">
        <v>60121.610909999996</v>
      </c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ht="13.5">
      <c r="A273" s="147"/>
      <c r="B273" s="147"/>
      <c r="C273" s="147"/>
      <c r="D273" s="147"/>
      <c r="E273" s="148">
        <v>53</v>
      </c>
      <c r="F273" s="149">
        <v>0</v>
      </c>
      <c r="G273" s="150">
        <v>0</v>
      </c>
      <c r="H273" s="150">
        <v>0</v>
      </c>
      <c r="I273" s="150">
        <v>2056.05316</v>
      </c>
      <c r="J273" s="150">
        <v>0.0035299999999999997</v>
      </c>
      <c r="K273" s="150">
        <v>2056.05669</v>
      </c>
      <c r="L273" s="150">
        <v>1499.73399</v>
      </c>
      <c r="M273" s="150">
        <v>0</v>
      </c>
      <c r="N273" s="150">
        <v>1499.73399</v>
      </c>
      <c r="O273" s="150">
        <v>3555.79068</v>
      </c>
      <c r="P273" s="150">
        <v>34316.414280000005</v>
      </c>
      <c r="Q273" s="150">
        <v>0</v>
      </c>
      <c r="R273" s="151">
        <v>34316.414280000005</v>
      </c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ht="13.5">
      <c r="A274" s="147"/>
      <c r="B274" s="147"/>
      <c r="C274" s="147"/>
      <c r="D274" s="143" t="s">
        <v>167</v>
      </c>
      <c r="E274" s="143">
        <v>12</v>
      </c>
      <c r="F274" s="144">
        <v>0</v>
      </c>
      <c r="G274" s="145">
        <v>0</v>
      </c>
      <c r="H274" s="145">
        <v>0</v>
      </c>
      <c r="I274" s="145">
        <v>3544.5270800000003</v>
      </c>
      <c r="J274" s="145">
        <v>17.13505</v>
      </c>
      <c r="K274" s="145">
        <v>3561.6621299999997</v>
      </c>
      <c r="L274" s="145">
        <v>8406.42558</v>
      </c>
      <c r="M274" s="145">
        <v>0</v>
      </c>
      <c r="N274" s="145">
        <v>8406.42558</v>
      </c>
      <c r="O274" s="145">
        <v>11968.087710000002</v>
      </c>
      <c r="P274" s="145">
        <v>41381.970030000004</v>
      </c>
      <c r="Q274" s="145">
        <v>0</v>
      </c>
      <c r="R274" s="146">
        <v>41381.970030000004</v>
      </c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ht="13.5">
      <c r="A275" s="147"/>
      <c r="B275" s="147"/>
      <c r="C275" s="147"/>
      <c r="D275" s="147"/>
      <c r="E275" s="148">
        <v>13</v>
      </c>
      <c r="F275" s="149">
        <v>0</v>
      </c>
      <c r="G275" s="150">
        <v>0</v>
      </c>
      <c r="H275" s="150">
        <v>0</v>
      </c>
      <c r="I275" s="150">
        <v>5013.10628</v>
      </c>
      <c r="J275" s="150">
        <v>0.09276999999999999</v>
      </c>
      <c r="K275" s="150">
        <v>5013.19905</v>
      </c>
      <c r="L275" s="150">
        <v>19846.79845</v>
      </c>
      <c r="M275" s="150">
        <v>0</v>
      </c>
      <c r="N275" s="150">
        <v>19846.79845</v>
      </c>
      <c r="O275" s="150">
        <v>24859.9975</v>
      </c>
      <c r="P275" s="150">
        <v>41651.72139</v>
      </c>
      <c r="Q275" s="150">
        <v>0</v>
      </c>
      <c r="R275" s="151">
        <v>41651.72139</v>
      </c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ht="13.5">
      <c r="A276" s="147"/>
      <c r="B276" s="147"/>
      <c r="C276" s="147"/>
      <c r="D276" s="147"/>
      <c r="E276" s="148">
        <v>102</v>
      </c>
      <c r="F276" s="149">
        <v>0</v>
      </c>
      <c r="G276" s="150">
        <v>0</v>
      </c>
      <c r="H276" s="150">
        <v>0</v>
      </c>
      <c r="I276" s="150">
        <v>2511.31199</v>
      </c>
      <c r="J276" s="150">
        <v>0.03596</v>
      </c>
      <c r="K276" s="150">
        <v>2511.3479500000003</v>
      </c>
      <c r="L276" s="150">
        <v>2677.49534</v>
      </c>
      <c r="M276" s="150">
        <v>0</v>
      </c>
      <c r="N276" s="150">
        <v>2677.49534</v>
      </c>
      <c r="O276" s="150">
        <v>5188.84329</v>
      </c>
      <c r="P276" s="150">
        <v>27943.27694</v>
      </c>
      <c r="Q276" s="150">
        <v>0</v>
      </c>
      <c r="R276" s="151">
        <v>27943.27694</v>
      </c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ht="13.5">
      <c r="A277" s="147"/>
      <c r="B277" s="147"/>
      <c r="C277" s="147"/>
      <c r="D277" s="143" t="s">
        <v>168</v>
      </c>
      <c r="E277" s="143">
        <v>82</v>
      </c>
      <c r="F277" s="144">
        <v>0</v>
      </c>
      <c r="G277" s="145">
        <v>0</v>
      </c>
      <c r="H277" s="145">
        <v>0</v>
      </c>
      <c r="I277" s="145">
        <v>3953.58606</v>
      </c>
      <c r="J277" s="145">
        <v>0.15193</v>
      </c>
      <c r="K277" s="145">
        <v>3953.73799</v>
      </c>
      <c r="L277" s="145">
        <v>19462.23987</v>
      </c>
      <c r="M277" s="145">
        <v>0</v>
      </c>
      <c r="N277" s="145">
        <v>19462.23987</v>
      </c>
      <c r="O277" s="145">
        <v>23415.97786</v>
      </c>
      <c r="P277" s="145">
        <v>33843.43044</v>
      </c>
      <c r="Q277" s="145">
        <v>0</v>
      </c>
      <c r="R277" s="146">
        <v>33843.43044</v>
      </c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ht="13.5">
      <c r="A278" s="147"/>
      <c r="B278" s="147"/>
      <c r="C278" s="147"/>
      <c r="D278" s="143" t="s">
        <v>169</v>
      </c>
      <c r="E278" s="143">
        <v>15</v>
      </c>
      <c r="F278" s="144">
        <v>0</v>
      </c>
      <c r="G278" s="145">
        <v>0</v>
      </c>
      <c r="H278" s="145">
        <v>0</v>
      </c>
      <c r="I278" s="145">
        <v>3301.98306</v>
      </c>
      <c r="J278" s="145">
        <v>107.32957</v>
      </c>
      <c r="K278" s="145">
        <v>3409.31263</v>
      </c>
      <c r="L278" s="145">
        <v>11978.40345</v>
      </c>
      <c r="M278" s="145">
        <v>0.01082</v>
      </c>
      <c r="N278" s="145">
        <v>11978.41427</v>
      </c>
      <c r="O278" s="145">
        <v>15387.7269</v>
      </c>
      <c r="P278" s="145">
        <v>39966.90595</v>
      </c>
      <c r="Q278" s="145">
        <v>0</v>
      </c>
      <c r="R278" s="146">
        <v>39966.90595</v>
      </c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ht="13.5">
      <c r="A279" s="147"/>
      <c r="B279" s="147"/>
      <c r="C279" s="147"/>
      <c r="D279" s="147"/>
      <c r="E279" s="148">
        <v>100</v>
      </c>
      <c r="F279" s="149">
        <v>0</v>
      </c>
      <c r="G279" s="150">
        <v>0</v>
      </c>
      <c r="H279" s="150">
        <v>0</v>
      </c>
      <c r="I279" s="150">
        <v>1340.7315</v>
      </c>
      <c r="J279" s="150">
        <v>0.00058</v>
      </c>
      <c r="K279" s="150">
        <v>1340.73208</v>
      </c>
      <c r="L279" s="150">
        <v>2416.2491800000003</v>
      </c>
      <c r="M279" s="150">
        <v>0</v>
      </c>
      <c r="N279" s="150">
        <v>2416.2491800000003</v>
      </c>
      <c r="O279" s="150">
        <v>3756.9812599999996</v>
      </c>
      <c r="P279" s="150">
        <v>8069.4759699999995</v>
      </c>
      <c r="Q279" s="150">
        <v>0</v>
      </c>
      <c r="R279" s="151">
        <v>8069.4759699999995</v>
      </c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ht="13.5">
      <c r="A280" s="147"/>
      <c r="B280" s="147"/>
      <c r="C280" s="147"/>
      <c r="D280" s="143" t="s">
        <v>171</v>
      </c>
      <c r="E280" s="143">
        <v>38</v>
      </c>
      <c r="F280" s="144">
        <v>0</v>
      </c>
      <c r="G280" s="145">
        <v>0</v>
      </c>
      <c r="H280" s="145">
        <v>0</v>
      </c>
      <c r="I280" s="145">
        <v>12971.41707</v>
      </c>
      <c r="J280" s="145">
        <v>279.1555</v>
      </c>
      <c r="K280" s="145">
        <v>13250.57257</v>
      </c>
      <c r="L280" s="145">
        <v>135516.36241</v>
      </c>
      <c r="M280" s="145">
        <v>0</v>
      </c>
      <c r="N280" s="145">
        <v>135516.36241</v>
      </c>
      <c r="O280" s="145">
        <v>148766.93498</v>
      </c>
      <c r="P280" s="145">
        <v>32730.09683</v>
      </c>
      <c r="Q280" s="145">
        <v>0</v>
      </c>
      <c r="R280" s="146">
        <v>32730.09683</v>
      </c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ht="13.5">
      <c r="A281" s="147"/>
      <c r="B281" s="147"/>
      <c r="C281" s="147"/>
      <c r="D281" s="143" t="s">
        <v>173</v>
      </c>
      <c r="E281" s="143">
        <v>80</v>
      </c>
      <c r="F281" s="144">
        <v>0</v>
      </c>
      <c r="G281" s="145">
        <v>0</v>
      </c>
      <c r="H281" s="145">
        <v>0</v>
      </c>
      <c r="I281" s="145">
        <v>3175.64059</v>
      </c>
      <c r="J281" s="145">
        <v>3.3939</v>
      </c>
      <c r="K281" s="145">
        <v>3179.03449</v>
      </c>
      <c r="L281" s="145">
        <v>4711.06303</v>
      </c>
      <c r="M281" s="145">
        <v>0</v>
      </c>
      <c r="N281" s="145">
        <v>4711.06303</v>
      </c>
      <c r="O281" s="145">
        <v>7890.097519999999</v>
      </c>
      <c r="P281" s="145">
        <v>35840.36445</v>
      </c>
      <c r="Q281" s="145">
        <v>0</v>
      </c>
      <c r="R281" s="146">
        <v>35840.36445</v>
      </c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ht="13.5">
      <c r="A282" s="147"/>
      <c r="B282" s="147"/>
      <c r="C282" s="147"/>
      <c r="D282" s="143" t="s">
        <v>174</v>
      </c>
      <c r="E282" s="143">
        <v>99</v>
      </c>
      <c r="F282" s="144">
        <v>0</v>
      </c>
      <c r="G282" s="145">
        <v>0</v>
      </c>
      <c r="H282" s="145">
        <v>0</v>
      </c>
      <c r="I282" s="145">
        <v>1935.4603100000002</v>
      </c>
      <c r="J282" s="145">
        <v>13.59291</v>
      </c>
      <c r="K282" s="145">
        <v>1949.05322</v>
      </c>
      <c r="L282" s="145">
        <v>1505.40084</v>
      </c>
      <c r="M282" s="145">
        <v>0</v>
      </c>
      <c r="N282" s="145">
        <v>1505.40084</v>
      </c>
      <c r="O282" s="145">
        <v>3454.45406</v>
      </c>
      <c r="P282" s="145">
        <v>21100.68319</v>
      </c>
      <c r="Q282" s="145">
        <v>0</v>
      </c>
      <c r="R282" s="146">
        <v>21100.68319</v>
      </c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ht="13.5">
      <c r="A283" s="147"/>
      <c r="B283" s="147"/>
      <c r="C283" s="147"/>
      <c r="D283" s="147"/>
      <c r="E283" s="148">
        <v>101</v>
      </c>
      <c r="F283" s="149">
        <v>0</v>
      </c>
      <c r="G283" s="150">
        <v>0</v>
      </c>
      <c r="H283" s="150">
        <v>0</v>
      </c>
      <c r="I283" s="150">
        <v>1560.34956</v>
      </c>
      <c r="J283" s="150">
        <v>6.55767</v>
      </c>
      <c r="K283" s="150">
        <v>1566.90723</v>
      </c>
      <c r="L283" s="150">
        <v>3650.1422000000002</v>
      </c>
      <c r="M283" s="150">
        <v>0</v>
      </c>
      <c r="N283" s="150">
        <v>3650.1422000000002</v>
      </c>
      <c r="O283" s="150">
        <v>5217.04943</v>
      </c>
      <c r="P283" s="150">
        <v>19000.88361</v>
      </c>
      <c r="Q283" s="150">
        <v>0</v>
      </c>
      <c r="R283" s="151">
        <v>19000.88361</v>
      </c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ht="13.5">
      <c r="A284" s="147"/>
      <c r="B284" s="147"/>
      <c r="C284" s="147"/>
      <c r="D284" s="143" t="s">
        <v>175</v>
      </c>
      <c r="E284" s="143">
        <v>27</v>
      </c>
      <c r="F284" s="144">
        <v>0</v>
      </c>
      <c r="G284" s="145">
        <v>0</v>
      </c>
      <c r="H284" s="145">
        <v>0</v>
      </c>
      <c r="I284" s="145">
        <v>2147.1703199999997</v>
      </c>
      <c r="J284" s="145">
        <v>6.43673</v>
      </c>
      <c r="K284" s="145">
        <v>2153.6070499999996</v>
      </c>
      <c r="L284" s="145">
        <v>8166.21075</v>
      </c>
      <c r="M284" s="145">
        <v>0</v>
      </c>
      <c r="N284" s="145">
        <v>8166.21075</v>
      </c>
      <c r="O284" s="145">
        <v>10319.8178</v>
      </c>
      <c r="P284" s="145">
        <v>30038.97853</v>
      </c>
      <c r="Q284" s="145">
        <v>0</v>
      </c>
      <c r="R284" s="146">
        <v>30038.97853</v>
      </c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ht="13.5">
      <c r="A285" s="147"/>
      <c r="B285" s="147"/>
      <c r="C285" s="147"/>
      <c r="D285" s="143" t="s">
        <v>223</v>
      </c>
      <c r="E285" s="143">
        <v>84</v>
      </c>
      <c r="F285" s="144">
        <v>0</v>
      </c>
      <c r="G285" s="145">
        <v>0</v>
      </c>
      <c r="H285" s="145">
        <v>0</v>
      </c>
      <c r="I285" s="145">
        <v>1494.64997</v>
      </c>
      <c r="J285" s="145">
        <v>47.624919999999996</v>
      </c>
      <c r="K285" s="145">
        <v>1542.27489</v>
      </c>
      <c r="L285" s="145">
        <v>1810.28921</v>
      </c>
      <c r="M285" s="145">
        <v>0</v>
      </c>
      <c r="N285" s="145">
        <v>1810.28921</v>
      </c>
      <c r="O285" s="145">
        <v>3352.5641</v>
      </c>
      <c r="P285" s="145">
        <v>25694.106050000002</v>
      </c>
      <c r="Q285" s="145">
        <v>0</v>
      </c>
      <c r="R285" s="146">
        <v>25694.106050000002</v>
      </c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ht="13.5">
      <c r="A286" s="147"/>
      <c r="B286" s="147"/>
      <c r="C286" s="147"/>
      <c r="D286" s="143" t="s">
        <v>176</v>
      </c>
      <c r="E286" s="143">
        <v>83</v>
      </c>
      <c r="F286" s="144">
        <v>0</v>
      </c>
      <c r="G286" s="145">
        <v>0</v>
      </c>
      <c r="H286" s="145">
        <v>0</v>
      </c>
      <c r="I286" s="145">
        <v>5289.283</v>
      </c>
      <c r="J286" s="145">
        <v>104.12994</v>
      </c>
      <c r="K286" s="145">
        <v>5393.41294</v>
      </c>
      <c r="L286" s="145">
        <v>25892.16086</v>
      </c>
      <c r="M286" s="145">
        <v>0</v>
      </c>
      <c r="N286" s="145">
        <v>25892.16086</v>
      </c>
      <c r="O286" s="145">
        <v>31285.573800000002</v>
      </c>
      <c r="P286" s="145">
        <v>30192.86799</v>
      </c>
      <c r="Q286" s="145">
        <v>0</v>
      </c>
      <c r="R286" s="146">
        <v>30192.86799</v>
      </c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ht="13.5">
      <c r="A287" s="147"/>
      <c r="B287" s="147"/>
      <c r="C287" s="147"/>
      <c r="D287" s="143" t="s">
        <v>178</v>
      </c>
      <c r="E287" s="143">
        <v>31</v>
      </c>
      <c r="F287" s="144">
        <v>0</v>
      </c>
      <c r="G287" s="145">
        <v>0</v>
      </c>
      <c r="H287" s="145">
        <v>0</v>
      </c>
      <c r="I287" s="145">
        <v>2356.8320400000002</v>
      </c>
      <c r="J287" s="145">
        <v>1.93122</v>
      </c>
      <c r="K287" s="145">
        <v>2358.7632599999997</v>
      </c>
      <c r="L287" s="145">
        <v>5471.4035300000005</v>
      </c>
      <c r="M287" s="145">
        <v>0</v>
      </c>
      <c r="N287" s="145">
        <v>5471.4035300000005</v>
      </c>
      <c r="O287" s="145">
        <v>7830.16679</v>
      </c>
      <c r="P287" s="145">
        <v>25734.63845</v>
      </c>
      <c r="Q287" s="145">
        <v>0</v>
      </c>
      <c r="R287" s="146">
        <v>25734.63845</v>
      </c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ht="13.5">
      <c r="A288" s="147"/>
      <c r="B288" s="147"/>
      <c r="C288" s="143" t="s">
        <v>224</v>
      </c>
      <c r="D288" s="143" t="s">
        <v>225</v>
      </c>
      <c r="E288" s="143">
        <v>95</v>
      </c>
      <c r="F288" s="144">
        <v>0</v>
      </c>
      <c r="G288" s="145">
        <v>0</v>
      </c>
      <c r="H288" s="145">
        <v>0</v>
      </c>
      <c r="I288" s="145">
        <v>1590.64763</v>
      </c>
      <c r="J288" s="145">
        <v>1.1191099999999998</v>
      </c>
      <c r="K288" s="145">
        <v>1591.76674</v>
      </c>
      <c r="L288" s="145">
        <v>2585.40094</v>
      </c>
      <c r="M288" s="145">
        <v>0</v>
      </c>
      <c r="N288" s="145">
        <v>2585.40094</v>
      </c>
      <c r="O288" s="145">
        <v>4177.1676800000005</v>
      </c>
      <c r="P288" s="145">
        <v>20607.6412</v>
      </c>
      <c r="Q288" s="145">
        <v>0</v>
      </c>
      <c r="R288" s="146">
        <v>20607.6412</v>
      </c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ht="13.5">
      <c r="A289" s="147"/>
      <c r="B289" s="143" t="s">
        <v>17</v>
      </c>
      <c r="C289" s="143" t="s">
        <v>182</v>
      </c>
      <c r="D289" s="143" t="s">
        <v>183</v>
      </c>
      <c r="E289" s="143">
        <v>107</v>
      </c>
      <c r="F289" s="144">
        <v>0</v>
      </c>
      <c r="G289" s="145">
        <v>0</v>
      </c>
      <c r="H289" s="145">
        <v>0</v>
      </c>
      <c r="I289" s="145">
        <v>1636.07337</v>
      </c>
      <c r="J289" s="145">
        <v>0.00263</v>
      </c>
      <c r="K289" s="145">
        <v>1636.076</v>
      </c>
      <c r="L289" s="145">
        <v>861.54414</v>
      </c>
      <c r="M289" s="145">
        <v>0</v>
      </c>
      <c r="N289" s="145">
        <v>861.54414</v>
      </c>
      <c r="O289" s="145">
        <v>2497.62014</v>
      </c>
      <c r="P289" s="145">
        <v>21551.72829</v>
      </c>
      <c r="Q289" s="145">
        <v>0</v>
      </c>
      <c r="R289" s="146">
        <v>21551.72829</v>
      </c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ht="13.5">
      <c r="A290" s="147"/>
      <c r="B290" s="143" t="s">
        <v>19</v>
      </c>
      <c r="C290" s="143" t="s">
        <v>186</v>
      </c>
      <c r="D290" s="143" t="s">
        <v>19</v>
      </c>
      <c r="E290" s="143">
        <v>50</v>
      </c>
      <c r="F290" s="144">
        <v>0</v>
      </c>
      <c r="G290" s="145">
        <v>0</v>
      </c>
      <c r="H290" s="145">
        <v>0</v>
      </c>
      <c r="I290" s="145">
        <v>1093.74868</v>
      </c>
      <c r="J290" s="145">
        <v>4E-05</v>
      </c>
      <c r="K290" s="145">
        <v>1093.74872</v>
      </c>
      <c r="L290" s="145">
        <v>883.11152</v>
      </c>
      <c r="M290" s="145">
        <v>0</v>
      </c>
      <c r="N290" s="145">
        <v>883.11152</v>
      </c>
      <c r="O290" s="145">
        <v>1976.86024</v>
      </c>
      <c r="P290" s="145">
        <v>12243.09624</v>
      </c>
      <c r="Q290" s="145">
        <v>0</v>
      </c>
      <c r="R290" s="146">
        <v>12243.09624</v>
      </c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ht="13.5">
      <c r="A291" s="147"/>
      <c r="B291" s="143" t="s">
        <v>21</v>
      </c>
      <c r="C291" s="143" t="s">
        <v>188</v>
      </c>
      <c r="D291" s="143" t="s">
        <v>189</v>
      </c>
      <c r="E291" s="143">
        <v>62</v>
      </c>
      <c r="F291" s="144">
        <v>0</v>
      </c>
      <c r="G291" s="145">
        <v>0</v>
      </c>
      <c r="H291" s="145">
        <v>0</v>
      </c>
      <c r="I291" s="145">
        <v>777.34683</v>
      </c>
      <c r="J291" s="145">
        <v>0</v>
      </c>
      <c r="K291" s="145">
        <v>777.34683</v>
      </c>
      <c r="L291" s="145">
        <v>764.68932</v>
      </c>
      <c r="M291" s="145">
        <v>0</v>
      </c>
      <c r="N291" s="145">
        <v>764.68932</v>
      </c>
      <c r="O291" s="145">
        <v>1542.03615</v>
      </c>
      <c r="P291" s="145">
        <v>5950.09933</v>
      </c>
      <c r="Q291" s="145">
        <v>0</v>
      </c>
      <c r="R291" s="146">
        <v>5950.09933</v>
      </c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ht="13.5">
      <c r="A292" s="147"/>
      <c r="B292" s="147"/>
      <c r="C292" s="143" t="s">
        <v>21</v>
      </c>
      <c r="D292" s="143" t="s">
        <v>191</v>
      </c>
      <c r="E292" s="143">
        <v>88</v>
      </c>
      <c r="F292" s="144">
        <v>0</v>
      </c>
      <c r="G292" s="145">
        <v>0</v>
      </c>
      <c r="H292" s="145">
        <v>0</v>
      </c>
      <c r="I292" s="145">
        <v>1965.746</v>
      </c>
      <c r="J292" s="145">
        <v>0</v>
      </c>
      <c r="K292" s="145">
        <v>1965.746</v>
      </c>
      <c r="L292" s="145">
        <v>1105.44427</v>
      </c>
      <c r="M292" s="145">
        <v>0</v>
      </c>
      <c r="N292" s="145">
        <v>1105.44427</v>
      </c>
      <c r="O292" s="145">
        <v>3071.19027</v>
      </c>
      <c r="P292" s="145">
        <v>26003.532600000002</v>
      </c>
      <c r="Q292" s="145">
        <v>0</v>
      </c>
      <c r="R292" s="146">
        <v>26003.532600000002</v>
      </c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ht="13.5">
      <c r="A293" s="147"/>
      <c r="B293" s="147"/>
      <c r="C293" s="147"/>
      <c r="D293" s="143" t="s">
        <v>226</v>
      </c>
      <c r="E293" s="143">
        <v>64</v>
      </c>
      <c r="F293" s="144">
        <v>0</v>
      </c>
      <c r="G293" s="145">
        <v>0</v>
      </c>
      <c r="H293" s="145">
        <v>0</v>
      </c>
      <c r="I293" s="145">
        <v>1674.0143600000001</v>
      </c>
      <c r="J293" s="145">
        <v>0</v>
      </c>
      <c r="K293" s="145">
        <v>1674.0143600000001</v>
      </c>
      <c r="L293" s="145">
        <v>90.14602000000001</v>
      </c>
      <c r="M293" s="145">
        <v>0</v>
      </c>
      <c r="N293" s="145">
        <v>90.14602000000001</v>
      </c>
      <c r="O293" s="145">
        <v>1764.1603799999998</v>
      </c>
      <c r="P293" s="145">
        <v>14360.381720000001</v>
      </c>
      <c r="Q293" s="145">
        <v>0</v>
      </c>
      <c r="R293" s="146">
        <v>14360.381720000001</v>
      </c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ht="13.5">
      <c r="A294" s="147"/>
      <c r="B294" s="147"/>
      <c r="C294" s="147"/>
      <c r="D294" s="143" t="s">
        <v>21</v>
      </c>
      <c r="E294" s="143">
        <v>47</v>
      </c>
      <c r="F294" s="144">
        <v>0</v>
      </c>
      <c r="G294" s="145">
        <v>0</v>
      </c>
      <c r="H294" s="145">
        <v>0</v>
      </c>
      <c r="I294" s="145">
        <v>2421.6373399999998</v>
      </c>
      <c r="J294" s="145">
        <v>0.02171</v>
      </c>
      <c r="K294" s="145">
        <v>2421.6590499999998</v>
      </c>
      <c r="L294" s="145">
        <v>4820.37207</v>
      </c>
      <c r="M294" s="145">
        <v>0</v>
      </c>
      <c r="N294" s="145">
        <v>4820.37207</v>
      </c>
      <c r="O294" s="145">
        <v>7242.031120000001</v>
      </c>
      <c r="P294" s="145">
        <v>30836.339789999998</v>
      </c>
      <c r="Q294" s="145">
        <v>0</v>
      </c>
      <c r="R294" s="146">
        <v>30836.339789999998</v>
      </c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ht="13.5">
      <c r="A295" s="147"/>
      <c r="B295" s="147"/>
      <c r="C295" s="147"/>
      <c r="D295" s="143" t="s">
        <v>192</v>
      </c>
      <c r="E295" s="143">
        <v>76</v>
      </c>
      <c r="F295" s="144">
        <v>0</v>
      </c>
      <c r="G295" s="145">
        <v>0</v>
      </c>
      <c r="H295" s="145">
        <v>0</v>
      </c>
      <c r="I295" s="145">
        <v>573.31008</v>
      </c>
      <c r="J295" s="145">
        <v>0</v>
      </c>
      <c r="K295" s="145">
        <v>573.31008</v>
      </c>
      <c r="L295" s="145">
        <v>67.80696</v>
      </c>
      <c r="M295" s="145">
        <v>0</v>
      </c>
      <c r="N295" s="145">
        <v>67.80696</v>
      </c>
      <c r="O295" s="145">
        <v>641.1170400000001</v>
      </c>
      <c r="P295" s="145">
        <v>7020.48451</v>
      </c>
      <c r="Q295" s="145">
        <v>0</v>
      </c>
      <c r="R295" s="146">
        <v>7020.48451</v>
      </c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ht="13.5">
      <c r="A296" s="147"/>
      <c r="B296" s="147"/>
      <c r="C296" s="143" t="s">
        <v>193</v>
      </c>
      <c r="D296" s="143" t="s">
        <v>193</v>
      </c>
      <c r="E296" s="143">
        <v>51</v>
      </c>
      <c r="F296" s="144">
        <v>0</v>
      </c>
      <c r="G296" s="145">
        <v>0</v>
      </c>
      <c r="H296" s="145">
        <v>0</v>
      </c>
      <c r="I296" s="145">
        <v>1422.63296</v>
      </c>
      <c r="J296" s="145">
        <v>0.00721</v>
      </c>
      <c r="K296" s="145">
        <v>1422.64017</v>
      </c>
      <c r="L296" s="145">
        <v>433.11452</v>
      </c>
      <c r="M296" s="145">
        <v>0</v>
      </c>
      <c r="N296" s="145">
        <v>433.11452</v>
      </c>
      <c r="O296" s="145">
        <v>1855.75469</v>
      </c>
      <c r="P296" s="145">
        <v>15423.90137</v>
      </c>
      <c r="Q296" s="145">
        <v>0</v>
      </c>
      <c r="R296" s="146">
        <v>15423.90137</v>
      </c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ht="13.5">
      <c r="A297" s="147"/>
      <c r="B297" s="147"/>
      <c r="C297" s="147"/>
      <c r="D297" s="147"/>
      <c r="E297" s="148">
        <v>85</v>
      </c>
      <c r="F297" s="149">
        <v>0</v>
      </c>
      <c r="G297" s="150">
        <v>0</v>
      </c>
      <c r="H297" s="150">
        <v>0</v>
      </c>
      <c r="I297" s="150">
        <v>1953.81158</v>
      </c>
      <c r="J297" s="150">
        <v>0.00382</v>
      </c>
      <c r="K297" s="150">
        <v>1953.8154</v>
      </c>
      <c r="L297" s="150">
        <v>1995.6683600000001</v>
      </c>
      <c r="M297" s="150">
        <v>0</v>
      </c>
      <c r="N297" s="150">
        <v>1995.6683600000001</v>
      </c>
      <c r="O297" s="150">
        <v>3949.4837599999996</v>
      </c>
      <c r="P297" s="150">
        <v>25159.73997</v>
      </c>
      <c r="Q297" s="150">
        <v>0</v>
      </c>
      <c r="R297" s="151">
        <v>25159.73997</v>
      </c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ht="13.5">
      <c r="A298" s="147"/>
      <c r="B298" s="147"/>
      <c r="C298" s="147"/>
      <c r="D298" s="143" t="s">
        <v>227</v>
      </c>
      <c r="E298" s="143">
        <v>78</v>
      </c>
      <c r="F298" s="144">
        <v>0</v>
      </c>
      <c r="G298" s="145">
        <v>0</v>
      </c>
      <c r="H298" s="145">
        <v>0</v>
      </c>
      <c r="I298" s="145">
        <v>856.22395</v>
      </c>
      <c r="J298" s="145">
        <v>0.036289999999999996</v>
      </c>
      <c r="K298" s="145">
        <v>856.26024</v>
      </c>
      <c r="L298" s="145">
        <v>5.42464</v>
      </c>
      <c r="M298" s="145">
        <v>0</v>
      </c>
      <c r="N298" s="145">
        <v>5.42464</v>
      </c>
      <c r="O298" s="145">
        <v>861.68488</v>
      </c>
      <c r="P298" s="145">
        <v>7453.61667</v>
      </c>
      <c r="Q298" s="145">
        <v>0</v>
      </c>
      <c r="R298" s="146">
        <v>7453.61667</v>
      </c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ht="13.5">
      <c r="A299" s="147"/>
      <c r="B299" s="147"/>
      <c r="C299" s="143" t="s">
        <v>194</v>
      </c>
      <c r="D299" s="143" t="s">
        <v>228</v>
      </c>
      <c r="E299" s="143">
        <v>73</v>
      </c>
      <c r="F299" s="144">
        <v>0</v>
      </c>
      <c r="G299" s="145">
        <v>0</v>
      </c>
      <c r="H299" s="145">
        <v>0</v>
      </c>
      <c r="I299" s="145">
        <v>511.89943</v>
      </c>
      <c r="J299" s="145">
        <v>0</v>
      </c>
      <c r="K299" s="145">
        <v>511.89943</v>
      </c>
      <c r="L299" s="145">
        <v>213.37144</v>
      </c>
      <c r="M299" s="145">
        <v>0</v>
      </c>
      <c r="N299" s="145">
        <v>213.37144</v>
      </c>
      <c r="O299" s="145">
        <v>725.27087</v>
      </c>
      <c r="P299" s="145">
        <v>4715.966530000001</v>
      </c>
      <c r="Q299" s="145">
        <v>0</v>
      </c>
      <c r="R299" s="146">
        <v>4715.966530000001</v>
      </c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ht="13.5">
      <c r="A300" s="147"/>
      <c r="B300" s="147"/>
      <c r="C300" s="147"/>
      <c r="D300" s="143" t="s">
        <v>195</v>
      </c>
      <c r="E300" s="143">
        <v>65</v>
      </c>
      <c r="F300" s="144">
        <v>0</v>
      </c>
      <c r="G300" s="145">
        <v>0</v>
      </c>
      <c r="H300" s="145">
        <v>0</v>
      </c>
      <c r="I300" s="145">
        <v>1323.03143</v>
      </c>
      <c r="J300" s="145">
        <v>0</v>
      </c>
      <c r="K300" s="145">
        <v>1323.03143</v>
      </c>
      <c r="L300" s="145">
        <v>65.22095</v>
      </c>
      <c r="M300" s="145">
        <v>0</v>
      </c>
      <c r="N300" s="145">
        <v>65.22095</v>
      </c>
      <c r="O300" s="145">
        <v>1388.25238</v>
      </c>
      <c r="P300" s="145">
        <v>13085.01904</v>
      </c>
      <c r="Q300" s="145">
        <v>0</v>
      </c>
      <c r="R300" s="146">
        <v>13085.01904</v>
      </c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ht="13.5">
      <c r="A301" s="147"/>
      <c r="B301" s="143" t="s">
        <v>22</v>
      </c>
      <c r="C301" s="143" t="s">
        <v>22</v>
      </c>
      <c r="D301" s="143" t="s">
        <v>22</v>
      </c>
      <c r="E301" s="143">
        <v>33</v>
      </c>
      <c r="F301" s="144">
        <v>0</v>
      </c>
      <c r="G301" s="145">
        <v>0</v>
      </c>
      <c r="H301" s="145">
        <v>0</v>
      </c>
      <c r="I301" s="145">
        <v>996.41431</v>
      </c>
      <c r="J301" s="145">
        <v>0.0044</v>
      </c>
      <c r="K301" s="145">
        <v>996.4187099999999</v>
      </c>
      <c r="L301" s="145">
        <v>2543.23827</v>
      </c>
      <c r="M301" s="145">
        <v>0</v>
      </c>
      <c r="N301" s="145">
        <v>2543.23827</v>
      </c>
      <c r="O301" s="145">
        <v>3539.65698</v>
      </c>
      <c r="P301" s="145">
        <v>26152.89038</v>
      </c>
      <c r="Q301" s="145">
        <v>0</v>
      </c>
      <c r="R301" s="146">
        <v>26152.89038</v>
      </c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ht="13.5">
      <c r="A302" s="147"/>
      <c r="B302" s="147"/>
      <c r="C302" s="143" t="s">
        <v>198</v>
      </c>
      <c r="D302" s="143" t="s">
        <v>199</v>
      </c>
      <c r="E302" s="143">
        <v>48</v>
      </c>
      <c r="F302" s="144">
        <v>0</v>
      </c>
      <c r="G302" s="145">
        <v>0</v>
      </c>
      <c r="H302" s="145">
        <v>0</v>
      </c>
      <c r="I302" s="145">
        <v>1500.5056000000002</v>
      </c>
      <c r="J302" s="145">
        <v>16.25758</v>
      </c>
      <c r="K302" s="145">
        <v>1516.76318</v>
      </c>
      <c r="L302" s="145">
        <v>455.32082</v>
      </c>
      <c r="M302" s="145">
        <v>0</v>
      </c>
      <c r="N302" s="145">
        <v>455.32082</v>
      </c>
      <c r="O302" s="145">
        <v>1972.084</v>
      </c>
      <c r="P302" s="145">
        <v>28957.849690000003</v>
      </c>
      <c r="Q302" s="145">
        <v>0</v>
      </c>
      <c r="R302" s="146">
        <v>28957.849690000003</v>
      </c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ht="13.5">
      <c r="A303" s="147"/>
      <c r="B303" s="143" t="s">
        <v>200</v>
      </c>
      <c r="C303" s="143" t="s">
        <v>201</v>
      </c>
      <c r="D303" s="143" t="s">
        <v>201</v>
      </c>
      <c r="E303" s="143">
        <v>104</v>
      </c>
      <c r="F303" s="144">
        <v>0</v>
      </c>
      <c r="G303" s="145">
        <v>0</v>
      </c>
      <c r="H303" s="145">
        <v>0</v>
      </c>
      <c r="I303" s="145">
        <v>765.03472</v>
      </c>
      <c r="J303" s="145">
        <v>0</v>
      </c>
      <c r="K303" s="145">
        <v>765.03472</v>
      </c>
      <c r="L303" s="145">
        <v>147.051</v>
      </c>
      <c r="M303" s="145">
        <v>0</v>
      </c>
      <c r="N303" s="145">
        <v>147.051</v>
      </c>
      <c r="O303" s="145">
        <v>912.0857199999999</v>
      </c>
      <c r="P303" s="145">
        <v>13366.83149</v>
      </c>
      <c r="Q303" s="145">
        <v>0</v>
      </c>
      <c r="R303" s="146">
        <v>13366.83149</v>
      </c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ht="13.5">
      <c r="A304" s="147"/>
      <c r="B304" s="147"/>
      <c r="C304" s="143" t="s">
        <v>200</v>
      </c>
      <c r="D304" s="143" t="s">
        <v>204</v>
      </c>
      <c r="E304" s="143">
        <v>105</v>
      </c>
      <c r="F304" s="144">
        <v>0</v>
      </c>
      <c r="G304" s="145">
        <v>0</v>
      </c>
      <c r="H304" s="145">
        <v>0</v>
      </c>
      <c r="I304" s="145">
        <v>1242.75976</v>
      </c>
      <c r="J304" s="145">
        <v>0</v>
      </c>
      <c r="K304" s="145">
        <v>1242.75976</v>
      </c>
      <c r="L304" s="145">
        <v>135.161</v>
      </c>
      <c r="M304" s="145">
        <v>0</v>
      </c>
      <c r="N304" s="145">
        <v>135.161</v>
      </c>
      <c r="O304" s="145">
        <v>1377.92076</v>
      </c>
      <c r="P304" s="145">
        <v>18145.326399999998</v>
      </c>
      <c r="Q304" s="145">
        <v>0</v>
      </c>
      <c r="R304" s="146">
        <v>18145.326399999998</v>
      </c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ht="13.5">
      <c r="A305" s="147"/>
      <c r="B305" s="143" t="s">
        <v>24</v>
      </c>
      <c r="C305" s="143" t="s">
        <v>24</v>
      </c>
      <c r="D305" s="143" t="s">
        <v>205</v>
      </c>
      <c r="E305" s="143">
        <v>98</v>
      </c>
      <c r="F305" s="144">
        <v>0</v>
      </c>
      <c r="G305" s="145">
        <v>0</v>
      </c>
      <c r="H305" s="145">
        <v>0</v>
      </c>
      <c r="I305" s="145">
        <v>873.49188</v>
      </c>
      <c r="J305" s="145">
        <v>0.06511</v>
      </c>
      <c r="K305" s="145">
        <v>873.55699</v>
      </c>
      <c r="L305" s="145">
        <v>327.47767</v>
      </c>
      <c r="M305" s="145">
        <v>0</v>
      </c>
      <c r="N305" s="145">
        <v>327.47767</v>
      </c>
      <c r="O305" s="145">
        <v>1201.0346599999998</v>
      </c>
      <c r="P305" s="145">
        <v>7290.44338</v>
      </c>
      <c r="Q305" s="145">
        <v>0</v>
      </c>
      <c r="R305" s="146">
        <v>7290.44338</v>
      </c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ht="13.5">
      <c r="A306" s="147"/>
      <c r="B306" s="147"/>
      <c r="C306" s="147"/>
      <c r="D306" s="143" t="s">
        <v>24</v>
      </c>
      <c r="E306" s="143">
        <v>43</v>
      </c>
      <c r="F306" s="144">
        <v>0</v>
      </c>
      <c r="G306" s="145">
        <v>0</v>
      </c>
      <c r="H306" s="145">
        <v>0</v>
      </c>
      <c r="I306" s="145">
        <v>2156.3873399999998</v>
      </c>
      <c r="J306" s="145">
        <v>100.00357000000001</v>
      </c>
      <c r="K306" s="145">
        <v>2256.39091</v>
      </c>
      <c r="L306" s="145">
        <v>6119.6593</v>
      </c>
      <c r="M306" s="145">
        <v>0</v>
      </c>
      <c r="N306" s="145">
        <v>6119.6593</v>
      </c>
      <c r="O306" s="145">
        <v>8376.05021</v>
      </c>
      <c r="P306" s="145">
        <v>26878.518600000003</v>
      </c>
      <c r="Q306" s="145">
        <v>0</v>
      </c>
      <c r="R306" s="146">
        <v>26878.518600000003</v>
      </c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ht="13.5">
      <c r="A307" s="147"/>
      <c r="B307" s="143" t="s">
        <v>25</v>
      </c>
      <c r="C307" s="143" t="s">
        <v>25</v>
      </c>
      <c r="D307" s="143" t="s">
        <v>25</v>
      </c>
      <c r="E307" s="143">
        <v>52</v>
      </c>
      <c r="F307" s="144">
        <v>0</v>
      </c>
      <c r="G307" s="145">
        <v>0</v>
      </c>
      <c r="H307" s="145">
        <v>0</v>
      </c>
      <c r="I307" s="145">
        <v>1530.2941</v>
      </c>
      <c r="J307" s="145">
        <v>0</v>
      </c>
      <c r="K307" s="145">
        <v>1530.2941</v>
      </c>
      <c r="L307" s="145">
        <v>507.93095</v>
      </c>
      <c r="M307" s="145">
        <v>0</v>
      </c>
      <c r="N307" s="145">
        <v>507.93095</v>
      </c>
      <c r="O307" s="145">
        <v>2038.22505</v>
      </c>
      <c r="P307" s="145">
        <v>14846.60328</v>
      </c>
      <c r="Q307" s="145">
        <v>0</v>
      </c>
      <c r="R307" s="146">
        <v>14846.60328</v>
      </c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ht="13.5">
      <c r="A308" s="147"/>
      <c r="B308" s="143" t="s">
        <v>26</v>
      </c>
      <c r="C308" s="143" t="s">
        <v>206</v>
      </c>
      <c r="D308" s="143" t="s">
        <v>207</v>
      </c>
      <c r="E308" s="143">
        <v>113</v>
      </c>
      <c r="F308" s="144">
        <v>0</v>
      </c>
      <c r="G308" s="145">
        <v>0</v>
      </c>
      <c r="H308" s="145">
        <v>0</v>
      </c>
      <c r="I308" s="145">
        <v>2422.9667799999997</v>
      </c>
      <c r="J308" s="145">
        <v>0.68612</v>
      </c>
      <c r="K308" s="145">
        <v>2423.6529</v>
      </c>
      <c r="L308" s="145">
        <v>973.25841</v>
      </c>
      <c r="M308" s="145">
        <v>0</v>
      </c>
      <c r="N308" s="145">
        <v>973.25841</v>
      </c>
      <c r="O308" s="145">
        <v>3396.91131</v>
      </c>
      <c r="P308" s="145">
        <v>16582.62225</v>
      </c>
      <c r="Q308" s="145">
        <v>0</v>
      </c>
      <c r="R308" s="146">
        <v>16582.62225</v>
      </c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ht="13.5">
      <c r="A309" s="143" t="s">
        <v>229</v>
      </c>
      <c r="B309" s="143" t="s">
        <v>2</v>
      </c>
      <c r="C309" s="143" t="s">
        <v>230</v>
      </c>
      <c r="D309" s="143" t="s">
        <v>230</v>
      </c>
      <c r="E309" s="143">
        <v>185</v>
      </c>
      <c r="F309" s="144">
        <v>0</v>
      </c>
      <c r="G309" s="145">
        <v>0</v>
      </c>
      <c r="H309" s="145">
        <v>0</v>
      </c>
      <c r="I309" s="145">
        <v>1420.95308</v>
      </c>
      <c r="J309" s="145">
        <v>0.05156</v>
      </c>
      <c r="K309" s="145">
        <v>1421.0046399999999</v>
      </c>
      <c r="L309" s="145">
        <v>2408.9034300000003</v>
      </c>
      <c r="M309" s="145">
        <v>11.118649999999999</v>
      </c>
      <c r="N309" s="145">
        <v>2420.02208</v>
      </c>
      <c r="O309" s="145">
        <v>3841.0267200000003</v>
      </c>
      <c r="P309" s="145">
        <v>35477.79462</v>
      </c>
      <c r="Q309" s="145">
        <v>0</v>
      </c>
      <c r="R309" s="146">
        <v>35477.79462</v>
      </c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ht="13.5">
      <c r="A310" s="147"/>
      <c r="B310" s="143" t="s">
        <v>3</v>
      </c>
      <c r="C310" s="143" t="s">
        <v>210</v>
      </c>
      <c r="D310" s="143" t="s">
        <v>210</v>
      </c>
      <c r="E310" s="143">
        <v>184</v>
      </c>
      <c r="F310" s="144">
        <v>0</v>
      </c>
      <c r="G310" s="145">
        <v>0</v>
      </c>
      <c r="H310" s="145">
        <v>0</v>
      </c>
      <c r="I310" s="145">
        <v>1177.2086000000002</v>
      </c>
      <c r="J310" s="145">
        <v>26.02952</v>
      </c>
      <c r="K310" s="145">
        <v>1203.2381200000002</v>
      </c>
      <c r="L310" s="145">
        <v>2681.86019</v>
      </c>
      <c r="M310" s="145">
        <v>0</v>
      </c>
      <c r="N310" s="145">
        <v>2681.86019</v>
      </c>
      <c r="O310" s="145">
        <v>3885.09831</v>
      </c>
      <c r="P310" s="145">
        <v>13438.1755</v>
      </c>
      <c r="Q310" s="145">
        <v>0</v>
      </c>
      <c r="R310" s="146">
        <v>13438.1755</v>
      </c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ht="13.5">
      <c r="A311" s="147"/>
      <c r="B311" s="147"/>
      <c r="C311" s="143" t="s">
        <v>102</v>
      </c>
      <c r="D311" s="143" t="s">
        <v>102</v>
      </c>
      <c r="E311" s="143">
        <v>178</v>
      </c>
      <c r="F311" s="144">
        <v>0</v>
      </c>
      <c r="G311" s="145">
        <v>0</v>
      </c>
      <c r="H311" s="145">
        <v>0</v>
      </c>
      <c r="I311" s="145">
        <v>449.64202</v>
      </c>
      <c r="J311" s="145">
        <v>4.34999</v>
      </c>
      <c r="K311" s="145">
        <v>453.99201</v>
      </c>
      <c r="L311" s="145">
        <v>3745.86888</v>
      </c>
      <c r="M311" s="145">
        <v>0</v>
      </c>
      <c r="N311" s="145">
        <v>3745.86888</v>
      </c>
      <c r="O311" s="145">
        <v>4199.86089</v>
      </c>
      <c r="P311" s="145">
        <v>15364.20683</v>
      </c>
      <c r="Q311" s="145">
        <v>0</v>
      </c>
      <c r="R311" s="146">
        <v>15364.20683</v>
      </c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ht="13.5">
      <c r="A312" s="147"/>
      <c r="B312" s="147"/>
      <c r="C312" s="143" t="s">
        <v>103</v>
      </c>
      <c r="D312" s="143" t="s">
        <v>104</v>
      </c>
      <c r="E312" s="143">
        <v>84</v>
      </c>
      <c r="F312" s="144">
        <v>0</v>
      </c>
      <c r="G312" s="145">
        <v>0</v>
      </c>
      <c r="H312" s="145">
        <v>0</v>
      </c>
      <c r="I312" s="145">
        <v>1708.99244</v>
      </c>
      <c r="J312" s="145">
        <v>14.56108</v>
      </c>
      <c r="K312" s="145">
        <v>1723.55352</v>
      </c>
      <c r="L312" s="145">
        <v>4640.0505</v>
      </c>
      <c r="M312" s="145">
        <v>157.52235000000002</v>
      </c>
      <c r="N312" s="145">
        <v>4797.57285</v>
      </c>
      <c r="O312" s="145">
        <v>6521.12637</v>
      </c>
      <c r="P312" s="145">
        <v>24021.337440000003</v>
      </c>
      <c r="Q312" s="145">
        <v>0</v>
      </c>
      <c r="R312" s="146">
        <v>24021.337440000003</v>
      </c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ht="13.5">
      <c r="A313" s="147"/>
      <c r="B313" s="147"/>
      <c r="C313" s="147"/>
      <c r="D313" s="143" t="s">
        <v>231</v>
      </c>
      <c r="E313" s="143">
        <v>121</v>
      </c>
      <c r="F313" s="144">
        <v>0</v>
      </c>
      <c r="G313" s="145">
        <v>0</v>
      </c>
      <c r="H313" s="145">
        <v>0</v>
      </c>
      <c r="I313" s="145">
        <v>0</v>
      </c>
      <c r="J313" s="145">
        <v>0</v>
      </c>
      <c r="K313" s="145">
        <v>0</v>
      </c>
      <c r="L313" s="145">
        <v>0</v>
      </c>
      <c r="M313" s="145">
        <v>0</v>
      </c>
      <c r="N313" s="145">
        <v>0</v>
      </c>
      <c r="O313" s="145">
        <v>0</v>
      </c>
      <c r="P313" s="145">
        <v>1453.2873100000002</v>
      </c>
      <c r="Q313" s="145">
        <v>0</v>
      </c>
      <c r="R313" s="146">
        <v>1453.2873100000002</v>
      </c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ht="13.5">
      <c r="A314" s="147"/>
      <c r="B314" s="143" t="s">
        <v>66</v>
      </c>
      <c r="C314" s="143" t="s">
        <v>105</v>
      </c>
      <c r="D314" s="143" t="s">
        <v>105</v>
      </c>
      <c r="E314" s="143">
        <v>203</v>
      </c>
      <c r="F314" s="144">
        <v>0</v>
      </c>
      <c r="G314" s="145">
        <v>0</v>
      </c>
      <c r="H314" s="145">
        <v>0</v>
      </c>
      <c r="I314" s="145">
        <v>1958.80478</v>
      </c>
      <c r="J314" s="145">
        <v>0.00307</v>
      </c>
      <c r="K314" s="145">
        <v>1958.8078500000001</v>
      </c>
      <c r="L314" s="145">
        <v>2242.03</v>
      </c>
      <c r="M314" s="145">
        <v>0</v>
      </c>
      <c r="N314" s="145">
        <v>2242.03</v>
      </c>
      <c r="O314" s="145">
        <v>4200.83785</v>
      </c>
      <c r="P314" s="145">
        <v>16682.41494</v>
      </c>
      <c r="Q314" s="145">
        <v>0</v>
      </c>
      <c r="R314" s="146">
        <v>16682.41494</v>
      </c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ht="13.5">
      <c r="A315" s="147"/>
      <c r="B315" s="147"/>
      <c r="C315" s="143" t="s">
        <v>106</v>
      </c>
      <c r="D315" s="143" t="s">
        <v>106</v>
      </c>
      <c r="E315" s="143">
        <v>188</v>
      </c>
      <c r="F315" s="144">
        <v>0</v>
      </c>
      <c r="G315" s="145">
        <v>0</v>
      </c>
      <c r="H315" s="145">
        <v>0</v>
      </c>
      <c r="I315" s="145">
        <v>2251.66037</v>
      </c>
      <c r="J315" s="145">
        <v>0.16769</v>
      </c>
      <c r="K315" s="145">
        <v>2251.8280600000003</v>
      </c>
      <c r="L315" s="145">
        <v>1208.3237900000001</v>
      </c>
      <c r="M315" s="145">
        <v>9.72934</v>
      </c>
      <c r="N315" s="145">
        <v>1218.0531299999998</v>
      </c>
      <c r="O315" s="145">
        <v>3469.88119</v>
      </c>
      <c r="P315" s="145">
        <v>24604.45673</v>
      </c>
      <c r="Q315" s="145">
        <v>0</v>
      </c>
      <c r="R315" s="146">
        <v>24604.45673</v>
      </c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ht="13.5">
      <c r="A316" s="147"/>
      <c r="B316" s="143" t="s">
        <v>5</v>
      </c>
      <c r="C316" s="143" t="s">
        <v>5</v>
      </c>
      <c r="D316" s="143" t="s">
        <v>5</v>
      </c>
      <c r="E316" s="143">
        <v>128</v>
      </c>
      <c r="F316" s="144">
        <v>0</v>
      </c>
      <c r="G316" s="145">
        <v>0</v>
      </c>
      <c r="H316" s="145">
        <v>0</v>
      </c>
      <c r="I316" s="145">
        <v>1084.6068899999998</v>
      </c>
      <c r="J316" s="145">
        <v>446.72421999999995</v>
      </c>
      <c r="K316" s="145">
        <v>1531.33111</v>
      </c>
      <c r="L316" s="145">
        <v>11041.75643</v>
      </c>
      <c r="M316" s="145">
        <v>485.47961</v>
      </c>
      <c r="N316" s="145">
        <v>11527.23604</v>
      </c>
      <c r="O316" s="145">
        <v>13058.56715</v>
      </c>
      <c r="P316" s="145">
        <v>18563.4715</v>
      </c>
      <c r="Q316" s="145">
        <v>0</v>
      </c>
      <c r="R316" s="146">
        <v>18563.4715</v>
      </c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ht="13.5">
      <c r="A317" s="147"/>
      <c r="B317" s="147"/>
      <c r="C317" s="147"/>
      <c r="D317" s="143" t="s">
        <v>107</v>
      </c>
      <c r="E317" s="143">
        <v>129</v>
      </c>
      <c r="F317" s="144">
        <v>0</v>
      </c>
      <c r="G317" s="145">
        <v>0</v>
      </c>
      <c r="H317" s="145">
        <v>0</v>
      </c>
      <c r="I317" s="145">
        <v>3185.76683</v>
      </c>
      <c r="J317" s="145">
        <v>697.0531</v>
      </c>
      <c r="K317" s="145">
        <v>3882.81993</v>
      </c>
      <c r="L317" s="145">
        <v>72434.45452</v>
      </c>
      <c r="M317" s="145">
        <v>526.2333299999999</v>
      </c>
      <c r="N317" s="145">
        <v>72960.68784999999</v>
      </c>
      <c r="O317" s="145">
        <v>76843.50778</v>
      </c>
      <c r="P317" s="145">
        <v>13353.44916</v>
      </c>
      <c r="Q317" s="145">
        <v>0</v>
      </c>
      <c r="R317" s="146">
        <v>13353.44916</v>
      </c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ht="13.5">
      <c r="A318" s="147"/>
      <c r="B318" s="147"/>
      <c r="C318" s="147"/>
      <c r="D318" s="143" t="s">
        <v>213</v>
      </c>
      <c r="E318" s="143">
        <v>209</v>
      </c>
      <c r="F318" s="144">
        <v>0</v>
      </c>
      <c r="G318" s="145">
        <v>0</v>
      </c>
      <c r="H318" s="145">
        <v>0</v>
      </c>
      <c r="I318" s="145">
        <v>280.97405</v>
      </c>
      <c r="J318" s="145">
        <v>0</v>
      </c>
      <c r="K318" s="145">
        <v>280.97405</v>
      </c>
      <c r="L318" s="145">
        <v>461.17455</v>
      </c>
      <c r="M318" s="145">
        <v>0</v>
      </c>
      <c r="N318" s="145">
        <v>461.17455</v>
      </c>
      <c r="O318" s="145">
        <v>742.1486</v>
      </c>
      <c r="P318" s="145">
        <v>8773.572269999999</v>
      </c>
      <c r="Q318" s="145">
        <v>28.07552</v>
      </c>
      <c r="R318" s="146">
        <v>8801.647789999999</v>
      </c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ht="13.5">
      <c r="A319" s="147"/>
      <c r="B319" s="147"/>
      <c r="C319" s="147"/>
      <c r="D319" s="143" t="s">
        <v>108</v>
      </c>
      <c r="E319" s="143">
        <v>135</v>
      </c>
      <c r="F319" s="144">
        <v>0</v>
      </c>
      <c r="G319" s="145">
        <v>0</v>
      </c>
      <c r="H319" s="145">
        <v>0</v>
      </c>
      <c r="I319" s="145">
        <v>1027.2145699999999</v>
      </c>
      <c r="J319" s="145">
        <v>49.424150000000004</v>
      </c>
      <c r="K319" s="145">
        <v>1076.63872</v>
      </c>
      <c r="L319" s="145">
        <v>8097.56867</v>
      </c>
      <c r="M319" s="145">
        <v>154.6594</v>
      </c>
      <c r="N319" s="145">
        <v>8252.228070000001</v>
      </c>
      <c r="O319" s="145">
        <v>9328.866789999998</v>
      </c>
      <c r="P319" s="145">
        <v>13834.849400000001</v>
      </c>
      <c r="Q319" s="145">
        <v>0</v>
      </c>
      <c r="R319" s="146">
        <v>13834.849400000001</v>
      </c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ht="13.5">
      <c r="A320" s="147"/>
      <c r="B320" s="147"/>
      <c r="C320" s="147"/>
      <c r="D320" s="143" t="s">
        <v>232</v>
      </c>
      <c r="E320" s="143">
        <v>130</v>
      </c>
      <c r="F320" s="144">
        <v>0</v>
      </c>
      <c r="G320" s="145">
        <v>0</v>
      </c>
      <c r="H320" s="145">
        <v>0</v>
      </c>
      <c r="I320" s="145">
        <v>3456.42916</v>
      </c>
      <c r="J320" s="145">
        <v>421.45169</v>
      </c>
      <c r="K320" s="145">
        <v>3877.88085</v>
      </c>
      <c r="L320" s="145">
        <v>3784.9087000000004</v>
      </c>
      <c r="M320" s="145">
        <v>49.03933</v>
      </c>
      <c r="N320" s="145">
        <v>3833.94803</v>
      </c>
      <c r="O320" s="145">
        <v>7711.82888</v>
      </c>
      <c r="P320" s="145">
        <v>11556.89602</v>
      </c>
      <c r="Q320" s="145">
        <v>0</v>
      </c>
      <c r="R320" s="146">
        <v>11556.89602</v>
      </c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ht="13.5">
      <c r="A321" s="147"/>
      <c r="B321" s="147"/>
      <c r="C321" s="147"/>
      <c r="D321" s="143" t="s">
        <v>233</v>
      </c>
      <c r="E321" s="143">
        <v>125</v>
      </c>
      <c r="F321" s="144">
        <v>0</v>
      </c>
      <c r="G321" s="145">
        <v>0</v>
      </c>
      <c r="H321" s="145">
        <v>0</v>
      </c>
      <c r="I321" s="145">
        <v>6757.145519999999</v>
      </c>
      <c r="J321" s="145">
        <v>1611.74695</v>
      </c>
      <c r="K321" s="145">
        <v>8368.892469999999</v>
      </c>
      <c r="L321" s="145">
        <v>31505.31106</v>
      </c>
      <c r="M321" s="145">
        <v>1494.68134</v>
      </c>
      <c r="N321" s="145">
        <v>32999.992399999996</v>
      </c>
      <c r="O321" s="145">
        <v>41368.884869999994</v>
      </c>
      <c r="P321" s="145">
        <v>15282.311810000001</v>
      </c>
      <c r="Q321" s="145">
        <v>409.38681</v>
      </c>
      <c r="R321" s="146">
        <v>15691.69862</v>
      </c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ht="13.5">
      <c r="A322" s="147"/>
      <c r="B322" s="147"/>
      <c r="C322" s="143" t="s">
        <v>109</v>
      </c>
      <c r="D322" s="143" t="s">
        <v>109</v>
      </c>
      <c r="E322" s="143">
        <v>123</v>
      </c>
      <c r="F322" s="144">
        <v>0</v>
      </c>
      <c r="G322" s="145">
        <v>0</v>
      </c>
      <c r="H322" s="145">
        <v>0</v>
      </c>
      <c r="I322" s="145">
        <v>2456.32858</v>
      </c>
      <c r="J322" s="145">
        <v>57.411339999999996</v>
      </c>
      <c r="K322" s="145">
        <v>2513.73992</v>
      </c>
      <c r="L322" s="145">
        <v>2871.21849</v>
      </c>
      <c r="M322" s="145">
        <v>57.42087</v>
      </c>
      <c r="N322" s="145">
        <v>2928.6393599999997</v>
      </c>
      <c r="O322" s="145">
        <v>5442.37928</v>
      </c>
      <c r="P322" s="145">
        <v>12612.51408</v>
      </c>
      <c r="Q322" s="145">
        <v>0</v>
      </c>
      <c r="R322" s="146">
        <v>12612.51408</v>
      </c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ht="13.5">
      <c r="A323" s="147"/>
      <c r="B323" s="147"/>
      <c r="C323" s="143" t="s">
        <v>191</v>
      </c>
      <c r="D323" s="143" t="s">
        <v>234</v>
      </c>
      <c r="E323" s="143">
        <v>127</v>
      </c>
      <c r="F323" s="144">
        <v>0</v>
      </c>
      <c r="G323" s="145">
        <v>0</v>
      </c>
      <c r="H323" s="145">
        <v>0</v>
      </c>
      <c r="I323" s="145">
        <v>3213.5019700000003</v>
      </c>
      <c r="J323" s="145">
        <v>14.46793</v>
      </c>
      <c r="K323" s="145">
        <v>3227.9699</v>
      </c>
      <c r="L323" s="145">
        <v>1738.36122</v>
      </c>
      <c r="M323" s="145">
        <v>47.69143</v>
      </c>
      <c r="N323" s="145">
        <v>1786.0526499999999</v>
      </c>
      <c r="O323" s="145">
        <v>5014.02255</v>
      </c>
      <c r="P323" s="145">
        <v>18571.732780000002</v>
      </c>
      <c r="Q323" s="145">
        <v>0</v>
      </c>
      <c r="R323" s="146">
        <v>18571.732780000002</v>
      </c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ht="13.5">
      <c r="A324" s="147"/>
      <c r="B324" s="147"/>
      <c r="C324" s="143" t="s">
        <v>110</v>
      </c>
      <c r="D324" s="143" t="s">
        <v>235</v>
      </c>
      <c r="E324" s="143">
        <v>132</v>
      </c>
      <c r="F324" s="144">
        <v>0</v>
      </c>
      <c r="G324" s="145">
        <v>0</v>
      </c>
      <c r="H324" s="145">
        <v>0</v>
      </c>
      <c r="I324" s="145">
        <v>1054.5143999999998</v>
      </c>
      <c r="J324" s="145">
        <v>0.12689</v>
      </c>
      <c r="K324" s="145">
        <v>1054.64129</v>
      </c>
      <c r="L324" s="145">
        <v>1221.43902</v>
      </c>
      <c r="M324" s="145">
        <v>0</v>
      </c>
      <c r="N324" s="145">
        <v>1221.43902</v>
      </c>
      <c r="O324" s="145">
        <v>2276.0803100000003</v>
      </c>
      <c r="P324" s="145">
        <v>15932.36448</v>
      </c>
      <c r="Q324" s="145">
        <v>0</v>
      </c>
      <c r="R324" s="146">
        <v>15932.36448</v>
      </c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ht="13.5">
      <c r="A325" s="147"/>
      <c r="B325" s="147"/>
      <c r="C325" s="147"/>
      <c r="D325" s="143" t="s">
        <v>111</v>
      </c>
      <c r="E325" s="143">
        <v>126</v>
      </c>
      <c r="F325" s="144">
        <v>0</v>
      </c>
      <c r="G325" s="145">
        <v>0</v>
      </c>
      <c r="H325" s="145">
        <v>0</v>
      </c>
      <c r="I325" s="145">
        <v>13372.273019999999</v>
      </c>
      <c r="J325" s="145">
        <v>798.00575</v>
      </c>
      <c r="K325" s="145">
        <v>14170.278769999999</v>
      </c>
      <c r="L325" s="145">
        <v>11649.13874</v>
      </c>
      <c r="M325" s="145">
        <v>413.33021</v>
      </c>
      <c r="N325" s="145">
        <v>12062.468949999999</v>
      </c>
      <c r="O325" s="145">
        <v>26232.74772</v>
      </c>
      <c r="P325" s="145">
        <v>13905.91249</v>
      </c>
      <c r="Q325" s="145">
        <v>0</v>
      </c>
      <c r="R325" s="146">
        <v>13905.91249</v>
      </c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ht="13.5">
      <c r="A326" s="147"/>
      <c r="B326" s="147"/>
      <c r="C326" s="143" t="s">
        <v>112</v>
      </c>
      <c r="D326" s="143" t="s">
        <v>217</v>
      </c>
      <c r="E326" s="143">
        <v>131</v>
      </c>
      <c r="F326" s="144">
        <v>0</v>
      </c>
      <c r="G326" s="145">
        <v>0</v>
      </c>
      <c r="H326" s="145">
        <v>0</v>
      </c>
      <c r="I326" s="145">
        <v>2704.65827</v>
      </c>
      <c r="J326" s="145">
        <v>69.11575</v>
      </c>
      <c r="K326" s="145">
        <v>2773.77402</v>
      </c>
      <c r="L326" s="145">
        <v>2002.6724</v>
      </c>
      <c r="M326" s="145">
        <v>14.07419</v>
      </c>
      <c r="N326" s="145">
        <v>2016.7465900000002</v>
      </c>
      <c r="O326" s="145">
        <v>4790.5206100000005</v>
      </c>
      <c r="P326" s="145">
        <v>2962.5041</v>
      </c>
      <c r="Q326" s="145">
        <v>0</v>
      </c>
      <c r="R326" s="146">
        <v>2962.5041</v>
      </c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ht="13.5">
      <c r="A327" s="147"/>
      <c r="B327" s="147"/>
      <c r="C327" s="147"/>
      <c r="D327" s="143" t="s">
        <v>113</v>
      </c>
      <c r="E327" s="143">
        <v>124</v>
      </c>
      <c r="F327" s="144">
        <v>0</v>
      </c>
      <c r="G327" s="145">
        <v>0</v>
      </c>
      <c r="H327" s="145">
        <v>0</v>
      </c>
      <c r="I327" s="145">
        <v>4206.439219999999</v>
      </c>
      <c r="J327" s="145">
        <v>479.497</v>
      </c>
      <c r="K327" s="145">
        <v>4685.93622</v>
      </c>
      <c r="L327" s="145">
        <v>11452.23257</v>
      </c>
      <c r="M327" s="145">
        <v>547.8958</v>
      </c>
      <c r="N327" s="145">
        <v>12000.128369999999</v>
      </c>
      <c r="O327" s="145">
        <v>16686.064589999998</v>
      </c>
      <c r="P327" s="145">
        <v>7369.09621</v>
      </c>
      <c r="Q327" s="145">
        <v>0</v>
      </c>
      <c r="R327" s="146">
        <v>7369.09621</v>
      </c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ht="13.5">
      <c r="A328" s="147"/>
      <c r="B328" s="147"/>
      <c r="C328" s="143" t="s">
        <v>236</v>
      </c>
      <c r="D328" s="143" t="s">
        <v>237</v>
      </c>
      <c r="E328" s="143">
        <v>166</v>
      </c>
      <c r="F328" s="144">
        <v>0</v>
      </c>
      <c r="G328" s="145">
        <v>0</v>
      </c>
      <c r="H328" s="145">
        <v>0</v>
      </c>
      <c r="I328" s="145">
        <v>953.6716600000001</v>
      </c>
      <c r="J328" s="145">
        <v>14.774479999999999</v>
      </c>
      <c r="K328" s="145">
        <v>968.44614</v>
      </c>
      <c r="L328" s="145">
        <v>228.63267000000002</v>
      </c>
      <c r="M328" s="145">
        <v>0</v>
      </c>
      <c r="N328" s="145">
        <v>228.63267000000002</v>
      </c>
      <c r="O328" s="145">
        <v>1197.07881</v>
      </c>
      <c r="P328" s="145">
        <v>3904.72471</v>
      </c>
      <c r="Q328" s="145">
        <v>0</v>
      </c>
      <c r="R328" s="146">
        <v>3904.72471</v>
      </c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ht="13.5">
      <c r="A329" s="147"/>
      <c r="B329" s="143" t="s">
        <v>6</v>
      </c>
      <c r="C329" s="143" t="s">
        <v>114</v>
      </c>
      <c r="D329" s="143" t="s">
        <v>238</v>
      </c>
      <c r="E329" s="143">
        <v>190</v>
      </c>
      <c r="F329" s="144">
        <v>0</v>
      </c>
      <c r="G329" s="145">
        <v>0</v>
      </c>
      <c r="H329" s="145">
        <v>0</v>
      </c>
      <c r="I329" s="145">
        <v>1296.93134</v>
      </c>
      <c r="J329" s="145">
        <v>6.30512</v>
      </c>
      <c r="K329" s="145">
        <v>1303.2364599999999</v>
      </c>
      <c r="L329" s="145">
        <v>941.93882</v>
      </c>
      <c r="M329" s="145">
        <v>0</v>
      </c>
      <c r="N329" s="145">
        <v>941.93882</v>
      </c>
      <c r="O329" s="145">
        <v>2245.17528</v>
      </c>
      <c r="P329" s="145">
        <v>18548.827739999997</v>
      </c>
      <c r="Q329" s="145">
        <v>0</v>
      </c>
      <c r="R329" s="146">
        <v>18548.827739999997</v>
      </c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ht="13.5">
      <c r="A330" s="147"/>
      <c r="B330" s="143" t="s">
        <v>7</v>
      </c>
      <c r="C330" s="143" t="s">
        <v>239</v>
      </c>
      <c r="D330" s="143" t="s">
        <v>239</v>
      </c>
      <c r="E330" s="143">
        <v>79</v>
      </c>
      <c r="F330" s="144">
        <v>0</v>
      </c>
      <c r="G330" s="145">
        <v>0</v>
      </c>
      <c r="H330" s="145">
        <v>0</v>
      </c>
      <c r="I330" s="145">
        <v>3004.28714</v>
      </c>
      <c r="J330" s="145">
        <v>1.20773</v>
      </c>
      <c r="K330" s="145">
        <v>3005.49487</v>
      </c>
      <c r="L330" s="145">
        <v>4127.18066</v>
      </c>
      <c r="M330" s="145">
        <v>0</v>
      </c>
      <c r="N330" s="145">
        <v>4127.18066</v>
      </c>
      <c r="O330" s="145">
        <v>7132.67553</v>
      </c>
      <c r="P330" s="145">
        <v>24096.368469999998</v>
      </c>
      <c r="Q330" s="145">
        <v>0</v>
      </c>
      <c r="R330" s="146">
        <v>24096.368469999998</v>
      </c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ht="13.5">
      <c r="A331" s="147"/>
      <c r="B331" s="147"/>
      <c r="C331" s="143" t="s">
        <v>7</v>
      </c>
      <c r="D331" s="143" t="s">
        <v>7</v>
      </c>
      <c r="E331" s="143">
        <v>76</v>
      </c>
      <c r="F331" s="144">
        <v>0</v>
      </c>
      <c r="G331" s="145">
        <v>0</v>
      </c>
      <c r="H331" s="145">
        <v>0</v>
      </c>
      <c r="I331" s="145">
        <v>1835.27675</v>
      </c>
      <c r="J331" s="145">
        <v>358.42471</v>
      </c>
      <c r="K331" s="145">
        <v>2193.7014599999998</v>
      </c>
      <c r="L331" s="145">
        <v>5270.66353</v>
      </c>
      <c r="M331" s="145">
        <v>7.3708</v>
      </c>
      <c r="N331" s="145">
        <v>5278.03433</v>
      </c>
      <c r="O331" s="145">
        <v>7471.73579</v>
      </c>
      <c r="P331" s="145">
        <v>28468.84232</v>
      </c>
      <c r="Q331" s="145">
        <v>0</v>
      </c>
      <c r="R331" s="146">
        <v>28468.84232</v>
      </c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ht="13.5">
      <c r="A332" s="147"/>
      <c r="B332" s="147"/>
      <c r="C332" s="143" t="s">
        <v>240</v>
      </c>
      <c r="D332" s="143" t="s">
        <v>240</v>
      </c>
      <c r="E332" s="143">
        <v>216</v>
      </c>
      <c r="F332" s="144">
        <v>0</v>
      </c>
      <c r="G332" s="145">
        <v>0</v>
      </c>
      <c r="H332" s="145">
        <v>0</v>
      </c>
      <c r="I332" s="145">
        <v>290.64783</v>
      </c>
      <c r="J332" s="145">
        <v>0</v>
      </c>
      <c r="K332" s="145">
        <v>290.64783</v>
      </c>
      <c r="L332" s="145">
        <v>7.50255</v>
      </c>
      <c r="M332" s="145">
        <v>0</v>
      </c>
      <c r="N332" s="145">
        <v>7.50255</v>
      </c>
      <c r="O332" s="145">
        <v>298.15038</v>
      </c>
      <c r="P332" s="145">
        <v>13448.21807</v>
      </c>
      <c r="Q332" s="145">
        <v>0</v>
      </c>
      <c r="R332" s="146">
        <v>13448.21807</v>
      </c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ht="13.5">
      <c r="A333" s="147"/>
      <c r="B333" s="147"/>
      <c r="C333" s="143" t="s">
        <v>218</v>
      </c>
      <c r="D333" s="143" t="s">
        <v>218</v>
      </c>
      <c r="E333" s="143">
        <v>164</v>
      </c>
      <c r="F333" s="144">
        <v>0</v>
      </c>
      <c r="G333" s="145">
        <v>0</v>
      </c>
      <c r="H333" s="145">
        <v>0</v>
      </c>
      <c r="I333" s="145">
        <v>1330.27736</v>
      </c>
      <c r="J333" s="145">
        <v>0.36395</v>
      </c>
      <c r="K333" s="145">
        <v>1330.64131</v>
      </c>
      <c r="L333" s="145">
        <v>3290.90456</v>
      </c>
      <c r="M333" s="145">
        <v>0</v>
      </c>
      <c r="N333" s="145">
        <v>3290.90456</v>
      </c>
      <c r="O333" s="145">
        <v>4621.54587</v>
      </c>
      <c r="P333" s="145">
        <v>30939.03314</v>
      </c>
      <c r="Q333" s="145">
        <v>0</v>
      </c>
      <c r="R333" s="146">
        <v>30939.03314</v>
      </c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ht="13.5">
      <c r="A334" s="147"/>
      <c r="B334" s="147"/>
      <c r="C334" s="143" t="s">
        <v>241</v>
      </c>
      <c r="D334" s="143" t="s">
        <v>241</v>
      </c>
      <c r="E334" s="143">
        <v>217</v>
      </c>
      <c r="F334" s="144">
        <v>0</v>
      </c>
      <c r="G334" s="145">
        <v>0</v>
      </c>
      <c r="H334" s="145">
        <v>0</v>
      </c>
      <c r="I334" s="145">
        <v>295.89976</v>
      </c>
      <c r="J334" s="145">
        <v>0</v>
      </c>
      <c r="K334" s="145">
        <v>295.89976</v>
      </c>
      <c r="L334" s="145">
        <v>190.607</v>
      </c>
      <c r="M334" s="145">
        <v>0</v>
      </c>
      <c r="N334" s="145">
        <v>190.607</v>
      </c>
      <c r="O334" s="145">
        <v>486.50676</v>
      </c>
      <c r="P334" s="145">
        <v>11278.67211</v>
      </c>
      <c r="Q334" s="145">
        <v>0</v>
      </c>
      <c r="R334" s="146">
        <v>11278.67211</v>
      </c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ht="13.5">
      <c r="A335" s="147"/>
      <c r="B335" s="147"/>
      <c r="C335" s="143" t="s">
        <v>242</v>
      </c>
      <c r="D335" s="143" t="s">
        <v>243</v>
      </c>
      <c r="E335" s="143">
        <v>159</v>
      </c>
      <c r="F335" s="144">
        <v>0</v>
      </c>
      <c r="G335" s="145">
        <v>0</v>
      </c>
      <c r="H335" s="145">
        <v>0</v>
      </c>
      <c r="I335" s="145">
        <v>991.7659100000001</v>
      </c>
      <c r="J335" s="145">
        <v>0.00307</v>
      </c>
      <c r="K335" s="145">
        <v>991.7689799999999</v>
      </c>
      <c r="L335" s="145">
        <v>2195.93422</v>
      </c>
      <c r="M335" s="145">
        <v>0</v>
      </c>
      <c r="N335" s="145">
        <v>2195.93422</v>
      </c>
      <c r="O335" s="145">
        <v>3187.7032000000004</v>
      </c>
      <c r="P335" s="145">
        <v>22001.30235</v>
      </c>
      <c r="Q335" s="145">
        <v>0</v>
      </c>
      <c r="R335" s="146">
        <v>22001.30235</v>
      </c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ht="13.5">
      <c r="A336" s="147"/>
      <c r="B336" s="147"/>
      <c r="C336" s="143" t="s">
        <v>116</v>
      </c>
      <c r="D336" s="143" t="s">
        <v>116</v>
      </c>
      <c r="E336" s="143">
        <v>191</v>
      </c>
      <c r="F336" s="144">
        <v>0</v>
      </c>
      <c r="G336" s="145">
        <v>0</v>
      </c>
      <c r="H336" s="145">
        <v>0</v>
      </c>
      <c r="I336" s="145">
        <v>1594.72274</v>
      </c>
      <c r="J336" s="145">
        <v>3.6652199999999997</v>
      </c>
      <c r="K336" s="145">
        <v>1598.38796</v>
      </c>
      <c r="L336" s="145">
        <v>1983.06129</v>
      </c>
      <c r="M336" s="145">
        <v>4E-05</v>
      </c>
      <c r="N336" s="145">
        <v>1983.06133</v>
      </c>
      <c r="O336" s="145">
        <v>3581.44929</v>
      </c>
      <c r="P336" s="145">
        <v>17162.63318</v>
      </c>
      <c r="Q336" s="145">
        <v>0</v>
      </c>
      <c r="R336" s="146">
        <v>17162.63318</v>
      </c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ht="13.5">
      <c r="A337" s="147"/>
      <c r="B337" s="147"/>
      <c r="C337" s="143" t="s">
        <v>244</v>
      </c>
      <c r="D337" s="143" t="s">
        <v>245</v>
      </c>
      <c r="E337" s="143">
        <v>167</v>
      </c>
      <c r="F337" s="144">
        <v>0</v>
      </c>
      <c r="G337" s="145">
        <v>0</v>
      </c>
      <c r="H337" s="145">
        <v>0</v>
      </c>
      <c r="I337" s="145">
        <v>1783.49995</v>
      </c>
      <c r="J337" s="145">
        <v>0</v>
      </c>
      <c r="K337" s="145">
        <v>1783.49995</v>
      </c>
      <c r="L337" s="145">
        <v>2106.25668</v>
      </c>
      <c r="M337" s="145">
        <v>0</v>
      </c>
      <c r="N337" s="145">
        <v>2106.25668</v>
      </c>
      <c r="O337" s="145">
        <v>3889.75663</v>
      </c>
      <c r="P337" s="145">
        <v>16636.56421</v>
      </c>
      <c r="Q337" s="145">
        <v>0</v>
      </c>
      <c r="R337" s="146">
        <v>16636.56421</v>
      </c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ht="13.5">
      <c r="A338" s="147"/>
      <c r="B338" s="143" t="s">
        <v>8</v>
      </c>
      <c r="C338" s="143" t="s">
        <v>117</v>
      </c>
      <c r="D338" s="143" t="s">
        <v>118</v>
      </c>
      <c r="E338" s="143">
        <v>37</v>
      </c>
      <c r="F338" s="144">
        <v>0</v>
      </c>
      <c r="G338" s="145">
        <v>0</v>
      </c>
      <c r="H338" s="145">
        <v>0</v>
      </c>
      <c r="I338" s="145">
        <v>1072.71001</v>
      </c>
      <c r="J338" s="145">
        <v>1.82676</v>
      </c>
      <c r="K338" s="145">
        <v>1074.53677</v>
      </c>
      <c r="L338" s="145">
        <v>5335.86535</v>
      </c>
      <c r="M338" s="145">
        <v>58.44137</v>
      </c>
      <c r="N338" s="145">
        <v>5394.30672</v>
      </c>
      <c r="O338" s="145">
        <v>6468.84349</v>
      </c>
      <c r="P338" s="145">
        <v>13806.9063</v>
      </c>
      <c r="Q338" s="145">
        <v>0</v>
      </c>
      <c r="R338" s="146">
        <v>13806.9063</v>
      </c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ht="13.5">
      <c r="A339" s="147"/>
      <c r="B339" s="143" t="s">
        <v>9</v>
      </c>
      <c r="C339" s="143" t="s">
        <v>246</v>
      </c>
      <c r="D339" s="143" t="s">
        <v>246</v>
      </c>
      <c r="E339" s="143">
        <v>194</v>
      </c>
      <c r="F339" s="144">
        <v>0</v>
      </c>
      <c r="G339" s="145">
        <v>0</v>
      </c>
      <c r="H339" s="145">
        <v>0</v>
      </c>
      <c r="I339" s="145">
        <v>563.30837</v>
      </c>
      <c r="J339" s="145">
        <v>0.22341</v>
      </c>
      <c r="K339" s="145">
        <v>563.53178</v>
      </c>
      <c r="L339" s="145">
        <v>344.97919</v>
      </c>
      <c r="M339" s="145">
        <v>0</v>
      </c>
      <c r="N339" s="145">
        <v>344.97919</v>
      </c>
      <c r="O339" s="145">
        <v>908.5109699999999</v>
      </c>
      <c r="P339" s="145">
        <v>13672.54167</v>
      </c>
      <c r="Q339" s="145">
        <v>0</v>
      </c>
      <c r="R339" s="146">
        <v>13672.54167</v>
      </c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ht="13.5">
      <c r="A340" s="147"/>
      <c r="B340" s="147"/>
      <c r="C340" s="143" t="s">
        <v>247</v>
      </c>
      <c r="D340" s="143" t="s">
        <v>248</v>
      </c>
      <c r="E340" s="143">
        <v>192</v>
      </c>
      <c r="F340" s="144">
        <v>0</v>
      </c>
      <c r="G340" s="145">
        <v>0</v>
      </c>
      <c r="H340" s="145">
        <v>0</v>
      </c>
      <c r="I340" s="145">
        <v>898.18929</v>
      </c>
      <c r="J340" s="145">
        <v>47.753449999999994</v>
      </c>
      <c r="K340" s="145">
        <v>945.94274</v>
      </c>
      <c r="L340" s="145">
        <v>949.93543</v>
      </c>
      <c r="M340" s="145">
        <v>5.449020000000001</v>
      </c>
      <c r="N340" s="145">
        <v>955.3844499999999</v>
      </c>
      <c r="O340" s="145">
        <v>1901.32719</v>
      </c>
      <c r="P340" s="145">
        <v>18553.645370000002</v>
      </c>
      <c r="Q340" s="145">
        <v>0</v>
      </c>
      <c r="R340" s="146">
        <v>18553.645370000002</v>
      </c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ht="13.5">
      <c r="A341" s="147"/>
      <c r="B341" s="147"/>
      <c r="C341" s="143" t="s">
        <v>9</v>
      </c>
      <c r="D341" s="143" t="s">
        <v>249</v>
      </c>
      <c r="E341" s="143">
        <v>172</v>
      </c>
      <c r="F341" s="144">
        <v>0</v>
      </c>
      <c r="G341" s="145">
        <v>0</v>
      </c>
      <c r="H341" s="145">
        <v>0</v>
      </c>
      <c r="I341" s="145">
        <v>552.46746</v>
      </c>
      <c r="J341" s="145">
        <v>1.43828</v>
      </c>
      <c r="K341" s="145">
        <v>553.90574</v>
      </c>
      <c r="L341" s="145">
        <v>1678.23827</v>
      </c>
      <c r="M341" s="145">
        <v>0</v>
      </c>
      <c r="N341" s="145">
        <v>1678.23827</v>
      </c>
      <c r="O341" s="145">
        <v>2232.14401</v>
      </c>
      <c r="P341" s="145">
        <v>14124.084939999999</v>
      </c>
      <c r="Q341" s="145">
        <v>0</v>
      </c>
      <c r="R341" s="146">
        <v>14124.084939999999</v>
      </c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ht="13.5">
      <c r="A342" s="147"/>
      <c r="B342" s="147"/>
      <c r="C342" s="143" t="s">
        <v>250</v>
      </c>
      <c r="D342" s="143" t="s">
        <v>251</v>
      </c>
      <c r="E342" s="143">
        <v>193</v>
      </c>
      <c r="F342" s="144">
        <v>0</v>
      </c>
      <c r="G342" s="145">
        <v>0</v>
      </c>
      <c r="H342" s="145">
        <v>0</v>
      </c>
      <c r="I342" s="145">
        <v>572.4082099999999</v>
      </c>
      <c r="J342" s="145">
        <v>0.25726</v>
      </c>
      <c r="K342" s="145">
        <v>572.66547</v>
      </c>
      <c r="L342" s="145">
        <v>576.5834100000001</v>
      </c>
      <c r="M342" s="145">
        <v>0</v>
      </c>
      <c r="N342" s="145">
        <v>576.5834100000001</v>
      </c>
      <c r="O342" s="145">
        <v>1149.2488799999999</v>
      </c>
      <c r="P342" s="145">
        <v>16646.24526</v>
      </c>
      <c r="Q342" s="145">
        <v>0</v>
      </c>
      <c r="R342" s="146">
        <v>16646.24526</v>
      </c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ht="13.5">
      <c r="A343" s="147"/>
      <c r="B343" s="147"/>
      <c r="C343" s="143" t="s">
        <v>252</v>
      </c>
      <c r="D343" s="143" t="s">
        <v>253</v>
      </c>
      <c r="E343" s="143">
        <v>215</v>
      </c>
      <c r="F343" s="144">
        <v>0</v>
      </c>
      <c r="G343" s="145">
        <v>0</v>
      </c>
      <c r="H343" s="145">
        <v>0</v>
      </c>
      <c r="I343" s="145">
        <v>63.31093</v>
      </c>
      <c r="J343" s="145">
        <v>0</v>
      </c>
      <c r="K343" s="145">
        <v>63.31093</v>
      </c>
      <c r="L343" s="145">
        <v>42.499900000000004</v>
      </c>
      <c r="M343" s="145">
        <v>0</v>
      </c>
      <c r="N343" s="145">
        <v>42.499900000000004</v>
      </c>
      <c r="O343" s="145">
        <v>105.81083</v>
      </c>
      <c r="P343" s="145">
        <v>7768.67627</v>
      </c>
      <c r="Q343" s="145">
        <v>0</v>
      </c>
      <c r="R343" s="146">
        <v>7768.67627</v>
      </c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ht="13.5">
      <c r="A344" s="147"/>
      <c r="B344" s="143" t="s">
        <v>10</v>
      </c>
      <c r="C344" s="143" t="s">
        <v>10</v>
      </c>
      <c r="D344" s="143" t="s">
        <v>10</v>
      </c>
      <c r="E344" s="143">
        <v>65</v>
      </c>
      <c r="F344" s="144">
        <v>0</v>
      </c>
      <c r="G344" s="145">
        <v>0</v>
      </c>
      <c r="H344" s="145">
        <v>0</v>
      </c>
      <c r="I344" s="145">
        <v>724.83693</v>
      </c>
      <c r="J344" s="145">
        <v>0.36069999999999997</v>
      </c>
      <c r="K344" s="145">
        <v>725.19763</v>
      </c>
      <c r="L344" s="145">
        <v>5341.01671</v>
      </c>
      <c r="M344" s="145">
        <v>0</v>
      </c>
      <c r="N344" s="145">
        <v>5341.01671</v>
      </c>
      <c r="O344" s="145">
        <v>6066.2143399999995</v>
      </c>
      <c r="P344" s="145">
        <v>25847.24137</v>
      </c>
      <c r="Q344" s="145">
        <v>0</v>
      </c>
      <c r="R344" s="146">
        <v>25847.24137</v>
      </c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 ht="13.5">
      <c r="A345" s="147"/>
      <c r="B345" s="147"/>
      <c r="C345" s="143" t="s">
        <v>254</v>
      </c>
      <c r="D345" s="143" t="s">
        <v>255</v>
      </c>
      <c r="E345" s="143">
        <v>3</v>
      </c>
      <c r="F345" s="144">
        <v>0</v>
      </c>
      <c r="G345" s="145">
        <v>0</v>
      </c>
      <c r="H345" s="145">
        <v>0</v>
      </c>
      <c r="I345" s="145">
        <v>2024.84705</v>
      </c>
      <c r="J345" s="145">
        <v>32.90238</v>
      </c>
      <c r="K345" s="145">
        <v>2057.74943</v>
      </c>
      <c r="L345" s="145">
        <v>3402.5679</v>
      </c>
      <c r="M345" s="145">
        <v>31.52449</v>
      </c>
      <c r="N345" s="145">
        <v>3434.0923900000003</v>
      </c>
      <c r="O345" s="145">
        <v>5491.841820000001</v>
      </c>
      <c r="P345" s="145">
        <v>27966.09286</v>
      </c>
      <c r="Q345" s="145">
        <v>0</v>
      </c>
      <c r="R345" s="146">
        <v>27966.09286</v>
      </c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:28" ht="13.5">
      <c r="A346" s="147"/>
      <c r="B346" s="143" t="s">
        <v>123</v>
      </c>
      <c r="C346" s="143" t="s">
        <v>123</v>
      </c>
      <c r="D346" s="143" t="s">
        <v>123</v>
      </c>
      <c r="E346" s="143">
        <v>13</v>
      </c>
      <c r="F346" s="144">
        <v>0</v>
      </c>
      <c r="G346" s="145">
        <v>0</v>
      </c>
      <c r="H346" s="145">
        <v>0</v>
      </c>
      <c r="I346" s="145">
        <v>3451.54981</v>
      </c>
      <c r="J346" s="145">
        <v>86.80323</v>
      </c>
      <c r="K346" s="145">
        <v>3538.35304</v>
      </c>
      <c r="L346" s="145">
        <v>3340.14871</v>
      </c>
      <c r="M346" s="145">
        <v>0</v>
      </c>
      <c r="N346" s="145">
        <v>3340.14871</v>
      </c>
      <c r="O346" s="145">
        <v>6878.50175</v>
      </c>
      <c r="P346" s="145">
        <v>22781.01029</v>
      </c>
      <c r="Q346" s="145">
        <v>0</v>
      </c>
      <c r="R346" s="146">
        <v>22781.01029</v>
      </c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ht="13.5">
      <c r="A347" s="147"/>
      <c r="B347" s="147"/>
      <c r="C347" s="143" t="s">
        <v>124</v>
      </c>
      <c r="D347" s="143" t="s">
        <v>125</v>
      </c>
      <c r="E347" s="143">
        <v>56</v>
      </c>
      <c r="F347" s="144">
        <v>0</v>
      </c>
      <c r="G347" s="145">
        <v>0</v>
      </c>
      <c r="H347" s="145">
        <v>0</v>
      </c>
      <c r="I347" s="145">
        <v>1209.74551</v>
      </c>
      <c r="J347" s="145">
        <v>0.76335</v>
      </c>
      <c r="K347" s="145">
        <v>1210.5088600000001</v>
      </c>
      <c r="L347" s="145">
        <v>684.52069</v>
      </c>
      <c r="M347" s="145">
        <v>0</v>
      </c>
      <c r="N347" s="145">
        <v>684.52069</v>
      </c>
      <c r="O347" s="145">
        <v>1895.02955</v>
      </c>
      <c r="P347" s="145">
        <v>27040.212170000003</v>
      </c>
      <c r="Q347" s="145">
        <v>0</v>
      </c>
      <c r="R347" s="146">
        <v>27040.212170000003</v>
      </c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:28" ht="13.5">
      <c r="A348" s="147"/>
      <c r="B348" s="147"/>
      <c r="C348" s="143" t="s">
        <v>256</v>
      </c>
      <c r="D348" s="143" t="s">
        <v>257</v>
      </c>
      <c r="E348" s="143">
        <v>218</v>
      </c>
      <c r="F348" s="144">
        <v>0</v>
      </c>
      <c r="G348" s="145">
        <v>0</v>
      </c>
      <c r="H348" s="145">
        <v>0</v>
      </c>
      <c r="I348" s="145">
        <v>163.34935000000002</v>
      </c>
      <c r="J348" s="145">
        <v>0</v>
      </c>
      <c r="K348" s="145">
        <v>163.34935000000002</v>
      </c>
      <c r="L348" s="145">
        <v>101.7</v>
      </c>
      <c r="M348" s="145">
        <v>0</v>
      </c>
      <c r="N348" s="145">
        <v>101.7</v>
      </c>
      <c r="O348" s="145">
        <v>265.04935</v>
      </c>
      <c r="P348" s="145">
        <v>9548.922859999999</v>
      </c>
      <c r="Q348" s="145">
        <v>0</v>
      </c>
      <c r="R348" s="146">
        <v>9548.922859999999</v>
      </c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 ht="13.5">
      <c r="A349" s="147"/>
      <c r="B349" s="143" t="s">
        <v>12</v>
      </c>
      <c r="C349" s="143" t="s">
        <v>12</v>
      </c>
      <c r="D349" s="143" t="s">
        <v>12</v>
      </c>
      <c r="E349" s="143">
        <v>198</v>
      </c>
      <c r="F349" s="144">
        <v>0</v>
      </c>
      <c r="G349" s="145">
        <v>0</v>
      </c>
      <c r="H349" s="145">
        <v>0</v>
      </c>
      <c r="I349" s="145">
        <v>643.6953199999999</v>
      </c>
      <c r="J349" s="145">
        <v>0.57792</v>
      </c>
      <c r="K349" s="145">
        <v>644.27324</v>
      </c>
      <c r="L349" s="145">
        <v>6560.51467</v>
      </c>
      <c r="M349" s="145">
        <v>324.43793</v>
      </c>
      <c r="N349" s="145">
        <v>6884.9526</v>
      </c>
      <c r="O349" s="145">
        <v>7529.22584</v>
      </c>
      <c r="P349" s="145">
        <v>10376.9694</v>
      </c>
      <c r="Q349" s="145">
        <v>0</v>
      </c>
      <c r="R349" s="146">
        <v>10376.9694</v>
      </c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:28" ht="13.5">
      <c r="A350" s="147"/>
      <c r="B350" s="143" t="s">
        <v>131</v>
      </c>
      <c r="C350" s="143" t="s">
        <v>132</v>
      </c>
      <c r="D350" s="143" t="s">
        <v>132</v>
      </c>
      <c r="E350" s="143">
        <v>6</v>
      </c>
      <c r="F350" s="144">
        <v>0</v>
      </c>
      <c r="G350" s="145">
        <v>0</v>
      </c>
      <c r="H350" s="145">
        <v>0</v>
      </c>
      <c r="I350" s="145">
        <v>2051.18977</v>
      </c>
      <c r="J350" s="145">
        <v>6.60811</v>
      </c>
      <c r="K350" s="145">
        <v>2057.79788</v>
      </c>
      <c r="L350" s="145">
        <v>1850.85929</v>
      </c>
      <c r="M350" s="145">
        <v>0</v>
      </c>
      <c r="N350" s="145">
        <v>1850.85929</v>
      </c>
      <c r="O350" s="145">
        <v>3908.65717</v>
      </c>
      <c r="P350" s="145">
        <v>13426.58837</v>
      </c>
      <c r="Q350" s="145">
        <v>0</v>
      </c>
      <c r="R350" s="146">
        <v>13426.58837</v>
      </c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 ht="13.5">
      <c r="A351" s="147"/>
      <c r="B351" s="147"/>
      <c r="C351" s="147"/>
      <c r="D351" s="143" t="s">
        <v>133</v>
      </c>
      <c r="E351" s="143">
        <v>4</v>
      </c>
      <c r="F351" s="144">
        <v>0</v>
      </c>
      <c r="G351" s="145">
        <v>0</v>
      </c>
      <c r="H351" s="145">
        <v>0</v>
      </c>
      <c r="I351" s="145">
        <v>5680.192099999999</v>
      </c>
      <c r="J351" s="145">
        <v>2.6197600000000003</v>
      </c>
      <c r="K351" s="145">
        <v>5682.811860000001</v>
      </c>
      <c r="L351" s="145">
        <v>1981.48727</v>
      </c>
      <c r="M351" s="145">
        <v>0</v>
      </c>
      <c r="N351" s="145">
        <v>1981.48727</v>
      </c>
      <c r="O351" s="145">
        <v>7664.29913</v>
      </c>
      <c r="P351" s="145">
        <v>19010.93794</v>
      </c>
      <c r="Q351" s="145">
        <v>0</v>
      </c>
      <c r="R351" s="146">
        <v>19010.93794</v>
      </c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28" ht="13.5">
      <c r="A352" s="147"/>
      <c r="B352" s="147"/>
      <c r="C352" s="147"/>
      <c r="D352" s="143" t="s">
        <v>258</v>
      </c>
      <c r="E352" s="143">
        <v>212</v>
      </c>
      <c r="F352" s="144">
        <v>0</v>
      </c>
      <c r="G352" s="145">
        <v>0</v>
      </c>
      <c r="H352" s="145">
        <v>0</v>
      </c>
      <c r="I352" s="145">
        <v>588.4887</v>
      </c>
      <c r="J352" s="145">
        <v>0</v>
      </c>
      <c r="K352" s="145">
        <v>588.4887</v>
      </c>
      <c r="L352" s="145">
        <v>140.73332000000002</v>
      </c>
      <c r="M352" s="145">
        <v>0</v>
      </c>
      <c r="N352" s="145">
        <v>140.73332000000002</v>
      </c>
      <c r="O352" s="145">
        <v>729.22202</v>
      </c>
      <c r="P352" s="145">
        <v>10025.87547</v>
      </c>
      <c r="Q352" s="145">
        <v>0</v>
      </c>
      <c r="R352" s="146">
        <v>10025.87547</v>
      </c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 ht="13.5">
      <c r="A353" s="147"/>
      <c r="B353" s="147"/>
      <c r="C353" s="143" t="s">
        <v>259</v>
      </c>
      <c r="D353" s="143" t="s">
        <v>259</v>
      </c>
      <c r="E353" s="143">
        <v>68</v>
      </c>
      <c r="F353" s="144">
        <v>0</v>
      </c>
      <c r="G353" s="145">
        <v>0</v>
      </c>
      <c r="H353" s="145">
        <v>0</v>
      </c>
      <c r="I353" s="145">
        <v>1230.1300800000001</v>
      </c>
      <c r="J353" s="145">
        <v>76.42657000000001</v>
      </c>
      <c r="K353" s="145">
        <v>1306.55665</v>
      </c>
      <c r="L353" s="145">
        <v>2315.44131</v>
      </c>
      <c r="M353" s="145">
        <v>37.10503</v>
      </c>
      <c r="N353" s="145">
        <v>2352.54634</v>
      </c>
      <c r="O353" s="145">
        <v>3659.1029900000003</v>
      </c>
      <c r="P353" s="145">
        <v>19102.91361</v>
      </c>
      <c r="Q353" s="145">
        <v>0</v>
      </c>
      <c r="R353" s="146">
        <v>19102.91361</v>
      </c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:28" ht="13.5">
      <c r="A354" s="147"/>
      <c r="B354" s="147"/>
      <c r="C354" s="143" t="s">
        <v>260</v>
      </c>
      <c r="D354" s="143" t="s">
        <v>260</v>
      </c>
      <c r="E354" s="143">
        <v>220</v>
      </c>
      <c r="F354" s="144">
        <v>0</v>
      </c>
      <c r="G354" s="145">
        <v>0</v>
      </c>
      <c r="H354" s="145">
        <v>0</v>
      </c>
      <c r="I354" s="145">
        <v>87.83133000000001</v>
      </c>
      <c r="J354" s="145">
        <v>0</v>
      </c>
      <c r="K354" s="145">
        <v>87.83133000000001</v>
      </c>
      <c r="L354" s="145">
        <v>377.52762</v>
      </c>
      <c r="M354" s="145">
        <v>0</v>
      </c>
      <c r="N354" s="145">
        <v>377.52762</v>
      </c>
      <c r="O354" s="145">
        <v>465.35895</v>
      </c>
      <c r="P354" s="145">
        <v>7365.81601</v>
      </c>
      <c r="Q354" s="145">
        <v>44.307809999999996</v>
      </c>
      <c r="R354" s="146">
        <v>7410.123820000001</v>
      </c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 ht="13.5">
      <c r="A355" s="147"/>
      <c r="B355" s="147"/>
      <c r="C355" s="143" t="s">
        <v>134</v>
      </c>
      <c r="D355" s="143" t="s">
        <v>261</v>
      </c>
      <c r="E355" s="143">
        <v>55</v>
      </c>
      <c r="F355" s="144">
        <v>0</v>
      </c>
      <c r="G355" s="145">
        <v>0</v>
      </c>
      <c r="H355" s="145">
        <v>0</v>
      </c>
      <c r="I355" s="145">
        <v>1233.43283</v>
      </c>
      <c r="J355" s="145">
        <v>0.31686000000000003</v>
      </c>
      <c r="K355" s="145">
        <v>1233.7496899999999</v>
      </c>
      <c r="L355" s="145">
        <v>2587.88864</v>
      </c>
      <c r="M355" s="145">
        <v>0</v>
      </c>
      <c r="N355" s="145">
        <v>2587.88864</v>
      </c>
      <c r="O355" s="145">
        <v>3821.63833</v>
      </c>
      <c r="P355" s="145">
        <v>17456.3867</v>
      </c>
      <c r="Q355" s="145">
        <v>0</v>
      </c>
      <c r="R355" s="146">
        <v>17456.3867</v>
      </c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:28" ht="13.5">
      <c r="A356" s="147"/>
      <c r="B356" s="147"/>
      <c r="C356" s="147"/>
      <c r="D356" s="143" t="s">
        <v>135</v>
      </c>
      <c r="E356" s="143">
        <v>43</v>
      </c>
      <c r="F356" s="144">
        <v>0</v>
      </c>
      <c r="G356" s="145">
        <v>0</v>
      </c>
      <c r="H356" s="145">
        <v>0</v>
      </c>
      <c r="I356" s="145">
        <v>1975.1991</v>
      </c>
      <c r="J356" s="145">
        <v>30.83617</v>
      </c>
      <c r="K356" s="145">
        <v>2006.03527</v>
      </c>
      <c r="L356" s="145">
        <v>6745.94912</v>
      </c>
      <c r="M356" s="145">
        <v>0</v>
      </c>
      <c r="N356" s="145">
        <v>6745.94912</v>
      </c>
      <c r="O356" s="145">
        <v>8751.984390000001</v>
      </c>
      <c r="P356" s="145">
        <v>12616.82957</v>
      </c>
      <c r="Q356" s="145">
        <v>0</v>
      </c>
      <c r="R356" s="146">
        <v>12616.82957</v>
      </c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:28" ht="13.5">
      <c r="A357" s="147"/>
      <c r="B357" s="147"/>
      <c r="C357" s="147"/>
      <c r="D357" s="143" t="s">
        <v>134</v>
      </c>
      <c r="E357" s="143">
        <v>1</v>
      </c>
      <c r="F357" s="144">
        <v>0</v>
      </c>
      <c r="G357" s="145">
        <v>0</v>
      </c>
      <c r="H357" s="145">
        <v>0</v>
      </c>
      <c r="I357" s="145">
        <v>2882.8072599999996</v>
      </c>
      <c r="J357" s="145">
        <v>97.52571</v>
      </c>
      <c r="K357" s="145">
        <v>2980.3329700000004</v>
      </c>
      <c r="L357" s="145">
        <v>19858.82843</v>
      </c>
      <c r="M357" s="145">
        <v>313.98006</v>
      </c>
      <c r="N357" s="145">
        <v>20172.80849</v>
      </c>
      <c r="O357" s="145">
        <v>23153.141460000003</v>
      </c>
      <c r="P357" s="145">
        <v>26148.81534</v>
      </c>
      <c r="Q357" s="145">
        <v>163.44623</v>
      </c>
      <c r="R357" s="146">
        <v>26312.26157</v>
      </c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:28" ht="13.5">
      <c r="A358" s="147"/>
      <c r="B358" s="147"/>
      <c r="C358" s="147"/>
      <c r="D358" s="147"/>
      <c r="E358" s="148">
        <v>11</v>
      </c>
      <c r="F358" s="149">
        <v>0</v>
      </c>
      <c r="G358" s="150">
        <v>0</v>
      </c>
      <c r="H358" s="150">
        <v>0</v>
      </c>
      <c r="I358" s="150">
        <v>3567.02268</v>
      </c>
      <c r="J358" s="150">
        <v>180.19528</v>
      </c>
      <c r="K358" s="150">
        <v>3747.21796</v>
      </c>
      <c r="L358" s="150">
        <v>18044.131329999997</v>
      </c>
      <c r="M358" s="150">
        <v>201.16879999999998</v>
      </c>
      <c r="N358" s="150">
        <v>18245.30013</v>
      </c>
      <c r="O358" s="150">
        <v>21992.51809</v>
      </c>
      <c r="P358" s="150">
        <v>20417.32043</v>
      </c>
      <c r="Q358" s="150">
        <v>113.53057000000001</v>
      </c>
      <c r="R358" s="151">
        <v>20530.851</v>
      </c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ht="13.5">
      <c r="A359" s="147"/>
      <c r="B359" s="147"/>
      <c r="C359" s="143" t="s">
        <v>262</v>
      </c>
      <c r="D359" s="143" t="s">
        <v>262</v>
      </c>
      <c r="E359" s="143">
        <v>26</v>
      </c>
      <c r="F359" s="144">
        <v>0</v>
      </c>
      <c r="G359" s="145">
        <v>0</v>
      </c>
      <c r="H359" s="145">
        <v>0</v>
      </c>
      <c r="I359" s="145">
        <v>2388.7860299999998</v>
      </c>
      <c r="J359" s="145">
        <v>17.19263</v>
      </c>
      <c r="K359" s="145">
        <v>2405.97866</v>
      </c>
      <c r="L359" s="145">
        <v>8398.418720000001</v>
      </c>
      <c r="M359" s="145">
        <v>9.39512</v>
      </c>
      <c r="N359" s="145">
        <v>8407.81384</v>
      </c>
      <c r="O359" s="145">
        <v>10813.7925</v>
      </c>
      <c r="P359" s="145">
        <v>24161.55515</v>
      </c>
      <c r="Q359" s="145">
        <v>0</v>
      </c>
      <c r="R359" s="146">
        <v>24161.55515</v>
      </c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28" ht="13.5">
      <c r="A360" s="147"/>
      <c r="B360" s="147"/>
      <c r="C360" s="143" t="s">
        <v>263</v>
      </c>
      <c r="D360" s="143" t="s">
        <v>264</v>
      </c>
      <c r="E360" s="143">
        <v>66</v>
      </c>
      <c r="F360" s="144">
        <v>0</v>
      </c>
      <c r="G360" s="145">
        <v>0</v>
      </c>
      <c r="H360" s="145">
        <v>0</v>
      </c>
      <c r="I360" s="145">
        <v>2994.3329900000003</v>
      </c>
      <c r="J360" s="145">
        <v>2.36849</v>
      </c>
      <c r="K360" s="145">
        <v>2996.70148</v>
      </c>
      <c r="L360" s="145">
        <v>373.01241</v>
      </c>
      <c r="M360" s="145">
        <v>0</v>
      </c>
      <c r="N360" s="145">
        <v>373.01241</v>
      </c>
      <c r="O360" s="145">
        <v>3369.71389</v>
      </c>
      <c r="P360" s="145">
        <v>13509.9021</v>
      </c>
      <c r="Q360" s="145">
        <v>0</v>
      </c>
      <c r="R360" s="146">
        <v>13509.9021</v>
      </c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 ht="13.5">
      <c r="A361" s="147"/>
      <c r="B361" s="147"/>
      <c r="C361" s="147"/>
      <c r="D361" s="143" t="s">
        <v>263</v>
      </c>
      <c r="E361" s="143">
        <v>5</v>
      </c>
      <c r="F361" s="144">
        <v>0</v>
      </c>
      <c r="G361" s="145">
        <v>0</v>
      </c>
      <c r="H361" s="145">
        <v>0</v>
      </c>
      <c r="I361" s="145">
        <v>4044.3623199999997</v>
      </c>
      <c r="J361" s="145">
        <v>1.84379</v>
      </c>
      <c r="K361" s="145">
        <v>4046.20611</v>
      </c>
      <c r="L361" s="145">
        <v>1892.5138200000001</v>
      </c>
      <c r="M361" s="145">
        <v>36.07</v>
      </c>
      <c r="N361" s="145">
        <v>1928.58382</v>
      </c>
      <c r="O361" s="145">
        <v>5974.78993</v>
      </c>
      <c r="P361" s="145">
        <v>25014.61608</v>
      </c>
      <c r="Q361" s="145">
        <v>0</v>
      </c>
      <c r="R361" s="146">
        <v>25014.61608</v>
      </c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:28" ht="13.5">
      <c r="A362" s="147"/>
      <c r="B362" s="147"/>
      <c r="C362" s="143" t="s">
        <v>136</v>
      </c>
      <c r="D362" s="143" t="s">
        <v>136</v>
      </c>
      <c r="E362" s="143">
        <v>14</v>
      </c>
      <c r="F362" s="144">
        <v>0</v>
      </c>
      <c r="G362" s="145">
        <v>0</v>
      </c>
      <c r="H362" s="145">
        <v>0</v>
      </c>
      <c r="I362" s="145">
        <v>1993.07172</v>
      </c>
      <c r="J362" s="145">
        <v>31.97355</v>
      </c>
      <c r="K362" s="145">
        <v>2025.04527</v>
      </c>
      <c r="L362" s="145">
        <v>2709.09913</v>
      </c>
      <c r="M362" s="145">
        <v>0</v>
      </c>
      <c r="N362" s="145">
        <v>2709.09913</v>
      </c>
      <c r="O362" s="145">
        <v>4734.1444</v>
      </c>
      <c r="P362" s="145">
        <v>18367.45061</v>
      </c>
      <c r="Q362" s="145">
        <v>0</v>
      </c>
      <c r="R362" s="146">
        <v>18367.45061</v>
      </c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ht="13.5">
      <c r="A363" s="147"/>
      <c r="B363" s="147"/>
      <c r="C363" s="143" t="s">
        <v>265</v>
      </c>
      <c r="D363" s="143" t="s">
        <v>266</v>
      </c>
      <c r="E363" s="143">
        <v>27</v>
      </c>
      <c r="F363" s="144">
        <v>0</v>
      </c>
      <c r="G363" s="145">
        <v>0</v>
      </c>
      <c r="H363" s="145">
        <v>0</v>
      </c>
      <c r="I363" s="145">
        <v>1129.72853</v>
      </c>
      <c r="J363" s="145">
        <v>20.446740000000002</v>
      </c>
      <c r="K363" s="145">
        <v>1150.17527</v>
      </c>
      <c r="L363" s="145">
        <v>6087.506179999999</v>
      </c>
      <c r="M363" s="145">
        <v>259.89412</v>
      </c>
      <c r="N363" s="145">
        <v>6347.4003</v>
      </c>
      <c r="O363" s="145">
        <v>7497.57557</v>
      </c>
      <c r="P363" s="145">
        <v>16955.89284</v>
      </c>
      <c r="Q363" s="145">
        <v>0</v>
      </c>
      <c r="R363" s="146">
        <v>16955.89284</v>
      </c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1:28" ht="13.5">
      <c r="A364" s="147"/>
      <c r="B364" s="143" t="s">
        <v>14</v>
      </c>
      <c r="C364" s="143" t="s">
        <v>137</v>
      </c>
      <c r="D364" s="143" t="s">
        <v>267</v>
      </c>
      <c r="E364" s="143">
        <v>213</v>
      </c>
      <c r="F364" s="144">
        <v>0</v>
      </c>
      <c r="G364" s="145">
        <v>0</v>
      </c>
      <c r="H364" s="145">
        <v>0</v>
      </c>
      <c r="I364" s="145">
        <v>321.04849</v>
      </c>
      <c r="J364" s="145">
        <v>0.0014399999999999999</v>
      </c>
      <c r="K364" s="145">
        <v>321.04993</v>
      </c>
      <c r="L364" s="145">
        <v>449.349</v>
      </c>
      <c r="M364" s="145">
        <v>0</v>
      </c>
      <c r="N364" s="145">
        <v>449.349</v>
      </c>
      <c r="O364" s="145">
        <v>770.3989300000001</v>
      </c>
      <c r="P364" s="145">
        <v>12544.47466</v>
      </c>
      <c r="Q364" s="145">
        <v>0</v>
      </c>
      <c r="R364" s="146">
        <v>12544.47466</v>
      </c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 ht="13.5">
      <c r="A365" s="147"/>
      <c r="B365" s="147"/>
      <c r="C365" s="143" t="s">
        <v>139</v>
      </c>
      <c r="D365" s="143" t="s">
        <v>139</v>
      </c>
      <c r="E365" s="143">
        <v>71</v>
      </c>
      <c r="F365" s="144">
        <v>0</v>
      </c>
      <c r="G365" s="145">
        <v>0</v>
      </c>
      <c r="H365" s="145">
        <v>0</v>
      </c>
      <c r="I365" s="145">
        <v>5229.3062199999995</v>
      </c>
      <c r="J365" s="145">
        <v>132.09156</v>
      </c>
      <c r="K365" s="145">
        <v>5361.39778</v>
      </c>
      <c r="L365" s="145">
        <v>9562.425150000001</v>
      </c>
      <c r="M365" s="145">
        <v>37.84327</v>
      </c>
      <c r="N365" s="145">
        <v>9600.26842</v>
      </c>
      <c r="O365" s="145">
        <v>14961.6662</v>
      </c>
      <c r="P365" s="145">
        <v>14674.93068</v>
      </c>
      <c r="Q365" s="145">
        <v>0</v>
      </c>
      <c r="R365" s="146">
        <v>14674.93068</v>
      </c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1:28" ht="13.5">
      <c r="A366" s="147"/>
      <c r="B366" s="147"/>
      <c r="C366" s="143" t="s">
        <v>268</v>
      </c>
      <c r="D366" s="143" t="s">
        <v>268</v>
      </c>
      <c r="E366" s="143">
        <v>219</v>
      </c>
      <c r="F366" s="144">
        <v>0</v>
      </c>
      <c r="G366" s="145">
        <v>0</v>
      </c>
      <c r="H366" s="145">
        <v>0</v>
      </c>
      <c r="I366" s="145">
        <v>95.53502</v>
      </c>
      <c r="J366" s="145">
        <v>0</v>
      </c>
      <c r="K366" s="145">
        <v>95.53502</v>
      </c>
      <c r="L366" s="145">
        <v>175.901</v>
      </c>
      <c r="M366" s="145">
        <v>0</v>
      </c>
      <c r="N366" s="145">
        <v>175.901</v>
      </c>
      <c r="O366" s="145">
        <v>271.43602000000004</v>
      </c>
      <c r="P366" s="145">
        <v>12895.224269999999</v>
      </c>
      <c r="Q366" s="145">
        <v>0</v>
      </c>
      <c r="R366" s="146">
        <v>12895.224269999999</v>
      </c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 ht="13.5">
      <c r="A367" s="147"/>
      <c r="B367" s="147"/>
      <c r="C367" s="143" t="s">
        <v>269</v>
      </c>
      <c r="D367" s="143" t="s">
        <v>270</v>
      </c>
      <c r="E367" s="143">
        <v>72</v>
      </c>
      <c r="F367" s="144">
        <v>0</v>
      </c>
      <c r="G367" s="145">
        <v>0</v>
      </c>
      <c r="H367" s="145">
        <v>0</v>
      </c>
      <c r="I367" s="145">
        <v>7917.50749</v>
      </c>
      <c r="J367" s="145">
        <v>135.51679000000001</v>
      </c>
      <c r="K367" s="145">
        <v>8053.0242800000005</v>
      </c>
      <c r="L367" s="145">
        <v>18555.08798</v>
      </c>
      <c r="M367" s="145">
        <v>152.91003</v>
      </c>
      <c r="N367" s="145">
        <v>18707.998010000003</v>
      </c>
      <c r="O367" s="145">
        <v>26761.02229</v>
      </c>
      <c r="P367" s="145">
        <v>40451.52259</v>
      </c>
      <c r="Q367" s="145">
        <v>0</v>
      </c>
      <c r="R367" s="146">
        <v>40451.52259</v>
      </c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1:28" ht="13.5">
      <c r="A368" s="147"/>
      <c r="B368" s="147"/>
      <c r="C368" s="143" t="s">
        <v>140</v>
      </c>
      <c r="D368" s="143" t="s">
        <v>141</v>
      </c>
      <c r="E368" s="143">
        <v>78</v>
      </c>
      <c r="F368" s="144">
        <v>0</v>
      </c>
      <c r="G368" s="145">
        <v>0</v>
      </c>
      <c r="H368" s="145">
        <v>0</v>
      </c>
      <c r="I368" s="145">
        <v>2107.19567</v>
      </c>
      <c r="J368" s="145">
        <v>77.63175</v>
      </c>
      <c r="K368" s="145">
        <v>2184.82742</v>
      </c>
      <c r="L368" s="145">
        <v>10507.3447</v>
      </c>
      <c r="M368" s="145">
        <v>75.50134</v>
      </c>
      <c r="N368" s="145">
        <v>10582.846039999999</v>
      </c>
      <c r="O368" s="145">
        <v>12767.673460000002</v>
      </c>
      <c r="P368" s="145">
        <v>14762.598699999999</v>
      </c>
      <c r="Q368" s="145">
        <v>0</v>
      </c>
      <c r="R368" s="146">
        <v>14762.598699999999</v>
      </c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8" ht="13.5">
      <c r="A369" s="147"/>
      <c r="B369" s="147"/>
      <c r="C369" s="147"/>
      <c r="D369" s="143" t="s">
        <v>221</v>
      </c>
      <c r="E369" s="143">
        <v>77</v>
      </c>
      <c r="F369" s="144">
        <v>0</v>
      </c>
      <c r="G369" s="145">
        <v>0</v>
      </c>
      <c r="H369" s="145">
        <v>0</v>
      </c>
      <c r="I369" s="145">
        <v>2307.60875</v>
      </c>
      <c r="J369" s="145">
        <v>112.20832</v>
      </c>
      <c r="K369" s="145">
        <v>2419.81707</v>
      </c>
      <c r="L369" s="145">
        <v>9281.40828</v>
      </c>
      <c r="M369" s="145">
        <v>44.5361</v>
      </c>
      <c r="N369" s="145">
        <v>9325.94438</v>
      </c>
      <c r="O369" s="145">
        <v>11745.76145</v>
      </c>
      <c r="P369" s="145">
        <v>18571.30097</v>
      </c>
      <c r="Q369" s="145">
        <v>0</v>
      </c>
      <c r="R369" s="146">
        <v>18571.30097</v>
      </c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1:28" ht="13.5">
      <c r="A370" s="147"/>
      <c r="B370" s="147"/>
      <c r="C370" s="147"/>
      <c r="D370" s="143" t="s">
        <v>140</v>
      </c>
      <c r="E370" s="143">
        <v>74</v>
      </c>
      <c r="F370" s="144">
        <v>0</v>
      </c>
      <c r="G370" s="145">
        <v>0</v>
      </c>
      <c r="H370" s="145">
        <v>0</v>
      </c>
      <c r="I370" s="145">
        <v>16125.987019999999</v>
      </c>
      <c r="J370" s="145">
        <v>2069.57755</v>
      </c>
      <c r="K370" s="145">
        <v>18195.56457</v>
      </c>
      <c r="L370" s="145">
        <v>142380.02471</v>
      </c>
      <c r="M370" s="145">
        <v>4889.571150000001</v>
      </c>
      <c r="N370" s="145">
        <v>147269.59586</v>
      </c>
      <c r="O370" s="145">
        <v>165465.16043000002</v>
      </c>
      <c r="P370" s="145">
        <v>16506.94398</v>
      </c>
      <c r="Q370" s="145">
        <v>116.70267999999999</v>
      </c>
      <c r="R370" s="146">
        <v>16623.64666</v>
      </c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ht="13.5">
      <c r="A371" s="147"/>
      <c r="B371" s="147"/>
      <c r="C371" s="143" t="s">
        <v>142</v>
      </c>
      <c r="D371" s="143" t="s">
        <v>142</v>
      </c>
      <c r="E371" s="143">
        <v>82</v>
      </c>
      <c r="F371" s="144">
        <v>0</v>
      </c>
      <c r="G371" s="145">
        <v>0</v>
      </c>
      <c r="H371" s="145">
        <v>0</v>
      </c>
      <c r="I371" s="145">
        <v>11351.771789999999</v>
      </c>
      <c r="J371" s="145">
        <v>78.14027</v>
      </c>
      <c r="K371" s="145">
        <v>11429.91206</v>
      </c>
      <c r="L371" s="145">
        <v>7309.37853</v>
      </c>
      <c r="M371" s="145">
        <v>64.74536</v>
      </c>
      <c r="N371" s="145">
        <v>7374.12389</v>
      </c>
      <c r="O371" s="145">
        <v>18804.035949999998</v>
      </c>
      <c r="P371" s="145">
        <v>23419.29038</v>
      </c>
      <c r="Q371" s="145">
        <v>0</v>
      </c>
      <c r="R371" s="146">
        <v>23419.29038</v>
      </c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1:28" ht="13.5">
      <c r="A372" s="147"/>
      <c r="B372" s="147"/>
      <c r="C372" s="143" t="s">
        <v>271</v>
      </c>
      <c r="D372" s="143" t="s">
        <v>271</v>
      </c>
      <c r="E372" s="143">
        <v>208</v>
      </c>
      <c r="F372" s="144">
        <v>0</v>
      </c>
      <c r="G372" s="145">
        <v>0</v>
      </c>
      <c r="H372" s="145">
        <v>0</v>
      </c>
      <c r="I372" s="145">
        <v>779.36715</v>
      </c>
      <c r="J372" s="145">
        <v>8.93583</v>
      </c>
      <c r="K372" s="145">
        <v>788.3029799999999</v>
      </c>
      <c r="L372" s="145">
        <v>2143.0197200000002</v>
      </c>
      <c r="M372" s="145">
        <v>47.04136</v>
      </c>
      <c r="N372" s="145">
        <v>2190.06108</v>
      </c>
      <c r="O372" s="145">
        <v>2978.36406</v>
      </c>
      <c r="P372" s="145">
        <v>12361.99955</v>
      </c>
      <c r="Q372" s="145">
        <v>0</v>
      </c>
      <c r="R372" s="146">
        <v>12361.99955</v>
      </c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ht="13.5">
      <c r="A373" s="147"/>
      <c r="B373" s="147"/>
      <c r="C373" s="143" t="s">
        <v>272</v>
      </c>
      <c r="D373" s="143" t="s">
        <v>273</v>
      </c>
      <c r="E373" s="143">
        <v>207</v>
      </c>
      <c r="F373" s="144">
        <v>0</v>
      </c>
      <c r="G373" s="145">
        <v>0</v>
      </c>
      <c r="H373" s="145">
        <v>0</v>
      </c>
      <c r="I373" s="145">
        <v>914.42174</v>
      </c>
      <c r="J373" s="145">
        <v>0.048729999999999996</v>
      </c>
      <c r="K373" s="145">
        <v>914.47047</v>
      </c>
      <c r="L373" s="145">
        <v>1311.80129</v>
      </c>
      <c r="M373" s="145">
        <v>0</v>
      </c>
      <c r="N373" s="145">
        <v>1311.80129</v>
      </c>
      <c r="O373" s="145">
        <v>2226.2717599999996</v>
      </c>
      <c r="P373" s="145">
        <v>18368.896</v>
      </c>
      <c r="Q373" s="145">
        <v>0</v>
      </c>
      <c r="R373" s="146">
        <v>18368.896</v>
      </c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1:28" ht="13.5">
      <c r="A374" s="147"/>
      <c r="B374" s="147"/>
      <c r="C374" s="147"/>
      <c r="D374" s="143" t="s">
        <v>274</v>
      </c>
      <c r="E374" s="143">
        <v>221</v>
      </c>
      <c r="F374" s="144">
        <v>0</v>
      </c>
      <c r="G374" s="145">
        <v>0</v>
      </c>
      <c r="H374" s="145">
        <v>0</v>
      </c>
      <c r="I374" s="145">
        <v>295.85703</v>
      </c>
      <c r="J374" s="145">
        <v>0</v>
      </c>
      <c r="K374" s="145">
        <v>295.85703</v>
      </c>
      <c r="L374" s="145">
        <v>31</v>
      </c>
      <c r="M374" s="145">
        <v>0</v>
      </c>
      <c r="N374" s="145">
        <v>31</v>
      </c>
      <c r="O374" s="145">
        <v>326.85703</v>
      </c>
      <c r="P374" s="145">
        <v>9464.12586</v>
      </c>
      <c r="Q374" s="145">
        <v>0</v>
      </c>
      <c r="R374" s="146">
        <v>9464.12586</v>
      </c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ht="13.5">
      <c r="A375" s="147"/>
      <c r="B375" s="143" t="s">
        <v>15</v>
      </c>
      <c r="C375" s="143" t="s">
        <v>144</v>
      </c>
      <c r="D375" s="143" t="s">
        <v>144</v>
      </c>
      <c r="E375" s="143">
        <v>80</v>
      </c>
      <c r="F375" s="144">
        <v>0</v>
      </c>
      <c r="G375" s="145">
        <v>0</v>
      </c>
      <c r="H375" s="145">
        <v>0</v>
      </c>
      <c r="I375" s="145">
        <v>1368.1773400000002</v>
      </c>
      <c r="J375" s="145">
        <v>201.50791</v>
      </c>
      <c r="K375" s="145">
        <v>1569.68525</v>
      </c>
      <c r="L375" s="145">
        <v>14213.319539999999</v>
      </c>
      <c r="M375" s="145">
        <v>128.60369</v>
      </c>
      <c r="N375" s="145">
        <v>14341.92323</v>
      </c>
      <c r="O375" s="145">
        <v>15911.60848</v>
      </c>
      <c r="P375" s="145">
        <v>30883.440329999998</v>
      </c>
      <c r="Q375" s="145">
        <v>0</v>
      </c>
      <c r="R375" s="146">
        <v>30883.440329999998</v>
      </c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1:28" ht="13.5">
      <c r="A376" s="147"/>
      <c r="B376" s="147"/>
      <c r="C376" s="143" t="s">
        <v>15</v>
      </c>
      <c r="D376" s="143" t="s">
        <v>222</v>
      </c>
      <c r="E376" s="143">
        <v>160</v>
      </c>
      <c r="F376" s="144">
        <v>0</v>
      </c>
      <c r="G376" s="145">
        <v>0</v>
      </c>
      <c r="H376" s="145">
        <v>0</v>
      </c>
      <c r="I376" s="145">
        <v>1232.63693</v>
      </c>
      <c r="J376" s="145">
        <v>0.03651</v>
      </c>
      <c r="K376" s="145">
        <v>1232.67344</v>
      </c>
      <c r="L376" s="145">
        <v>659.2410699999999</v>
      </c>
      <c r="M376" s="145">
        <v>0.00296</v>
      </c>
      <c r="N376" s="145">
        <v>659.2440300000001</v>
      </c>
      <c r="O376" s="145">
        <v>1891.9174699999999</v>
      </c>
      <c r="P376" s="145">
        <v>17225.37282</v>
      </c>
      <c r="Q376" s="145">
        <v>0</v>
      </c>
      <c r="R376" s="146">
        <v>17225.37282</v>
      </c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 ht="13.5">
      <c r="A377" s="147"/>
      <c r="B377" s="143" t="s">
        <v>16</v>
      </c>
      <c r="C377" s="143" t="s">
        <v>148</v>
      </c>
      <c r="D377" s="143" t="s">
        <v>148</v>
      </c>
      <c r="E377" s="143">
        <v>86</v>
      </c>
      <c r="F377" s="144">
        <v>0</v>
      </c>
      <c r="G377" s="145">
        <v>0</v>
      </c>
      <c r="H377" s="145">
        <v>0</v>
      </c>
      <c r="I377" s="145">
        <v>1127.9228500000002</v>
      </c>
      <c r="J377" s="145">
        <v>47.14881</v>
      </c>
      <c r="K377" s="145">
        <v>1175.0716599999998</v>
      </c>
      <c r="L377" s="145">
        <v>1672.0882199999999</v>
      </c>
      <c r="M377" s="145">
        <v>0</v>
      </c>
      <c r="N377" s="145">
        <v>1672.0882199999999</v>
      </c>
      <c r="O377" s="145">
        <v>2847.1598799999997</v>
      </c>
      <c r="P377" s="145">
        <v>6661.5809500000005</v>
      </c>
      <c r="Q377" s="145">
        <v>0</v>
      </c>
      <c r="R377" s="146">
        <v>6661.5809500000005</v>
      </c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1:28" ht="13.5">
      <c r="A378" s="147"/>
      <c r="B378" s="147"/>
      <c r="C378" s="143" t="s">
        <v>149</v>
      </c>
      <c r="D378" s="143" t="s">
        <v>275</v>
      </c>
      <c r="E378" s="143">
        <v>62</v>
      </c>
      <c r="F378" s="144">
        <v>0</v>
      </c>
      <c r="G378" s="145">
        <v>0</v>
      </c>
      <c r="H378" s="145">
        <v>0</v>
      </c>
      <c r="I378" s="145">
        <v>1461.4882</v>
      </c>
      <c r="J378" s="145">
        <v>1.63852</v>
      </c>
      <c r="K378" s="145">
        <v>1463.12672</v>
      </c>
      <c r="L378" s="145">
        <v>3513.4636499999997</v>
      </c>
      <c r="M378" s="145">
        <v>12.41306</v>
      </c>
      <c r="N378" s="145">
        <v>3525.87671</v>
      </c>
      <c r="O378" s="145">
        <v>4989.00343</v>
      </c>
      <c r="P378" s="145">
        <v>16792.669690000002</v>
      </c>
      <c r="Q378" s="145">
        <v>0</v>
      </c>
      <c r="R378" s="146">
        <v>16792.669690000002</v>
      </c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 ht="13.5">
      <c r="A379" s="147"/>
      <c r="B379" s="147"/>
      <c r="C379" s="143" t="s">
        <v>152</v>
      </c>
      <c r="D379" s="143" t="s">
        <v>153</v>
      </c>
      <c r="E379" s="143">
        <v>35</v>
      </c>
      <c r="F379" s="144">
        <v>0</v>
      </c>
      <c r="G379" s="145">
        <v>0</v>
      </c>
      <c r="H379" s="145">
        <v>0</v>
      </c>
      <c r="I379" s="145">
        <v>907.3671999999999</v>
      </c>
      <c r="J379" s="145">
        <v>7.97244</v>
      </c>
      <c r="K379" s="145">
        <v>915.33964</v>
      </c>
      <c r="L379" s="145">
        <v>4671.188190000001</v>
      </c>
      <c r="M379" s="145">
        <v>0</v>
      </c>
      <c r="N379" s="145">
        <v>4671.188190000001</v>
      </c>
      <c r="O379" s="145">
        <v>5586.52783</v>
      </c>
      <c r="P379" s="145">
        <v>13612.43498</v>
      </c>
      <c r="Q379" s="145">
        <v>0</v>
      </c>
      <c r="R379" s="146">
        <v>13612.43498</v>
      </c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1:28" ht="13.5">
      <c r="A380" s="147"/>
      <c r="B380" s="147"/>
      <c r="C380" s="143" t="s">
        <v>16</v>
      </c>
      <c r="D380" s="143" t="s">
        <v>154</v>
      </c>
      <c r="E380" s="143">
        <v>8</v>
      </c>
      <c r="F380" s="144">
        <v>0</v>
      </c>
      <c r="G380" s="145">
        <v>0</v>
      </c>
      <c r="H380" s="145">
        <v>0</v>
      </c>
      <c r="I380" s="145">
        <v>2988.87266</v>
      </c>
      <c r="J380" s="145">
        <v>247.83967</v>
      </c>
      <c r="K380" s="145">
        <v>3236.7123300000003</v>
      </c>
      <c r="L380" s="145">
        <v>11130.997210000001</v>
      </c>
      <c r="M380" s="145">
        <v>193.49804999999998</v>
      </c>
      <c r="N380" s="145">
        <v>11324.49526</v>
      </c>
      <c r="O380" s="145">
        <v>14561.20759</v>
      </c>
      <c r="P380" s="145">
        <v>36164.40294</v>
      </c>
      <c r="Q380" s="145">
        <v>0</v>
      </c>
      <c r="R380" s="146">
        <v>36164.40294</v>
      </c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 ht="13.5">
      <c r="A381" s="147"/>
      <c r="B381" s="147"/>
      <c r="C381" s="147"/>
      <c r="D381" s="147"/>
      <c r="E381" s="148">
        <v>10</v>
      </c>
      <c r="F381" s="149">
        <v>0</v>
      </c>
      <c r="G381" s="150">
        <v>0</v>
      </c>
      <c r="H381" s="150">
        <v>0</v>
      </c>
      <c r="I381" s="150">
        <v>1498.06131</v>
      </c>
      <c r="J381" s="150">
        <v>67.37519</v>
      </c>
      <c r="K381" s="150">
        <v>1565.4365</v>
      </c>
      <c r="L381" s="150">
        <v>5328.87495</v>
      </c>
      <c r="M381" s="150">
        <v>42.87833</v>
      </c>
      <c r="N381" s="150">
        <v>5371.75328</v>
      </c>
      <c r="O381" s="150">
        <v>6937.189780000001</v>
      </c>
      <c r="P381" s="150">
        <v>26477.82882</v>
      </c>
      <c r="Q381" s="150">
        <v>0</v>
      </c>
      <c r="R381" s="151">
        <v>26477.82882</v>
      </c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28" ht="13.5">
      <c r="A382" s="147"/>
      <c r="B382" s="147"/>
      <c r="C382" s="147"/>
      <c r="D382" s="147"/>
      <c r="E382" s="148">
        <v>63</v>
      </c>
      <c r="F382" s="149">
        <v>0</v>
      </c>
      <c r="G382" s="150">
        <v>0</v>
      </c>
      <c r="H382" s="150">
        <v>0</v>
      </c>
      <c r="I382" s="150">
        <v>1723.5311000000002</v>
      </c>
      <c r="J382" s="150">
        <v>6.854430000000001</v>
      </c>
      <c r="K382" s="150">
        <v>1730.38553</v>
      </c>
      <c r="L382" s="150">
        <v>3997.83967</v>
      </c>
      <c r="M382" s="150">
        <v>0</v>
      </c>
      <c r="N382" s="150">
        <v>3997.83967</v>
      </c>
      <c r="O382" s="150">
        <v>5728.2252</v>
      </c>
      <c r="P382" s="150">
        <v>26504.207300000002</v>
      </c>
      <c r="Q382" s="150">
        <v>0</v>
      </c>
      <c r="R382" s="151">
        <v>26504.207300000002</v>
      </c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28" ht="13.5">
      <c r="A383" s="147"/>
      <c r="B383" s="147"/>
      <c r="C383" s="147"/>
      <c r="D383" s="143" t="s">
        <v>155</v>
      </c>
      <c r="E383" s="143">
        <v>39</v>
      </c>
      <c r="F383" s="144">
        <v>0</v>
      </c>
      <c r="G383" s="145">
        <v>0</v>
      </c>
      <c r="H383" s="145">
        <v>0</v>
      </c>
      <c r="I383" s="145">
        <v>1071.2951200000002</v>
      </c>
      <c r="J383" s="145">
        <v>1.95511</v>
      </c>
      <c r="K383" s="145">
        <v>1073.2502299999999</v>
      </c>
      <c r="L383" s="145">
        <v>2704.33685</v>
      </c>
      <c r="M383" s="145">
        <v>18.219099999999997</v>
      </c>
      <c r="N383" s="145">
        <v>2722.5559500000004</v>
      </c>
      <c r="O383" s="145">
        <v>3795.80618</v>
      </c>
      <c r="P383" s="145">
        <v>13556.61456</v>
      </c>
      <c r="Q383" s="145">
        <v>0</v>
      </c>
      <c r="R383" s="146">
        <v>13556.61456</v>
      </c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1:28" ht="13.5">
      <c r="A384" s="147"/>
      <c r="B384" s="147"/>
      <c r="C384" s="147"/>
      <c r="D384" s="143" t="s">
        <v>160</v>
      </c>
      <c r="E384" s="143">
        <v>151</v>
      </c>
      <c r="F384" s="144">
        <v>0</v>
      </c>
      <c r="G384" s="145">
        <v>0</v>
      </c>
      <c r="H384" s="145">
        <v>0</v>
      </c>
      <c r="I384" s="145">
        <v>1987.1934099999999</v>
      </c>
      <c r="J384" s="145">
        <v>114.94655999999999</v>
      </c>
      <c r="K384" s="145">
        <v>2102.13997</v>
      </c>
      <c r="L384" s="145">
        <v>24670.41034</v>
      </c>
      <c r="M384" s="145">
        <v>739.8346300000001</v>
      </c>
      <c r="N384" s="145">
        <v>25410.24497</v>
      </c>
      <c r="O384" s="145">
        <v>27512.38494</v>
      </c>
      <c r="P384" s="145">
        <v>21127.603</v>
      </c>
      <c r="Q384" s="145">
        <v>0</v>
      </c>
      <c r="R384" s="146">
        <v>21127.603</v>
      </c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1:28" ht="13.5">
      <c r="A385" s="147"/>
      <c r="B385" s="147"/>
      <c r="C385" s="147"/>
      <c r="D385" s="143" t="s">
        <v>161</v>
      </c>
      <c r="E385" s="143">
        <v>28</v>
      </c>
      <c r="F385" s="144">
        <v>0</v>
      </c>
      <c r="G385" s="145">
        <v>0</v>
      </c>
      <c r="H385" s="145">
        <v>0</v>
      </c>
      <c r="I385" s="145">
        <v>1307.64565</v>
      </c>
      <c r="J385" s="145">
        <v>0.8625900000000001</v>
      </c>
      <c r="K385" s="145">
        <v>1308.50824</v>
      </c>
      <c r="L385" s="145">
        <v>11881.51852</v>
      </c>
      <c r="M385" s="145">
        <v>360.23159000000004</v>
      </c>
      <c r="N385" s="145">
        <v>12241.750109999999</v>
      </c>
      <c r="O385" s="145">
        <v>13550.25835</v>
      </c>
      <c r="P385" s="145">
        <v>18996.669670000003</v>
      </c>
      <c r="Q385" s="145">
        <v>0</v>
      </c>
      <c r="R385" s="146">
        <v>18996.669670000003</v>
      </c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1:28" ht="13.5">
      <c r="A386" s="147"/>
      <c r="B386" s="147"/>
      <c r="C386" s="147"/>
      <c r="D386" s="143" t="s">
        <v>162</v>
      </c>
      <c r="E386" s="143">
        <v>42</v>
      </c>
      <c r="F386" s="144">
        <v>0</v>
      </c>
      <c r="G386" s="145">
        <v>0</v>
      </c>
      <c r="H386" s="145">
        <v>0</v>
      </c>
      <c r="I386" s="145">
        <v>1229.6803</v>
      </c>
      <c r="J386" s="145">
        <v>35.91657</v>
      </c>
      <c r="K386" s="145">
        <v>1265.59687</v>
      </c>
      <c r="L386" s="145">
        <v>9480.92404</v>
      </c>
      <c r="M386" s="145">
        <v>4.3412</v>
      </c>
      <c r="N386" s="145">
        <v>9485.26524</v>
      </c>
      <c r="O386" s="145">
        <v>10750.86211</v>
      </c>
      <c r="P386" s="145">
        <v>19616.6589</v>
      </c>
      <c r="Q386" s="145">
        <v>0</v>
      </c>
      <c r="R386" s="146">
        <v>19616.6589</v>
      </c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28" ht="13.5">
      <c r="A387" s="147"/>
      <c r="B387" s="147"/>
      <c r="C387" s="147"/>
      <c r="D387" s="143" t="s">
        <v>166</v>
      </c>
      <c r="E387" s="143">
        <v>206</v>
      </c>
      <c r="F387" s="144">
        <v>0</v>
      </c>
      <c r="G387" s="145">
        <v>0</v>
      </c>
      <c r="H387" s="145">
        <v>0</v>
      </c>
      <c r="I387" s="145">
        <v>12903.020359999999</v>
      </c>
      <c r="J387" s="145">
        <v>72.27564</v>
      </c>
      <c r="K387" s="145">
        <v>12975.296</v>
      </c>
      <c r="L387" s="145">
        <v>514229.39177</v>
      </c>
      <c r="M387" s="145">
        <v>766.8496</v>
      </c>
      <c r="N387" s="145">
        <v>514996.24137</v>
      </c>
      <c r="O387" s="145">
        <v>527971.53737</v>
      </c>
      <c r="P387" s="145">
        <v>0</v>
      </c>
      <c r="Q387" s="145">
        <v>0</v>
      </c>
      <c r="R387" s="146">
        <v>0</v>
      </c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28" ht="13.5">
      <c r="A388" s="147"/>
      <c r="B388" s="147"/>
      <c r="C388" s="147"/>
      <c r="D388" s="143" t="s">
        <v>167</v>
      </c>
      <c r="E388" s="143">
        <v>29</v>
      </c>
      <c r="F388" s="144">
        <v>0</v>
      </c>
      <c r="G388" s="145">
        <v>0</v>
      </c>
      <c r="H388" s="145">
        <v>0</v>
      </c>
      <c r="I388" s="145">
        <v>2273.12404</v>
      </c>
      <c r="J388" s="145">
        <v>29.8123</v>
      </c>
      <c r="K388" s="145">
        <v>2302.9363399999997</v>
      </c>
      <c r="L388" s="145">
        <v>16013.919820000001</v>
      </c>
      <c r="M388" s="145">
        <v>80.21167</v>
      </c>
      <c r="N388" s="145">
        <v>16094.13149</v>
      </c>
      <c r="O388" s="145">
        <v>18397.06783</v>
      </c>
      <c r="P388" s="145">
        <v>22328.63147</v>
      </c>
      <c r="Q388" s="145">
        <v>0</v>
      </c>
      <c r="R388" s="146">
        <v>22328.63147</v>
      </c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28" ht="13.5">
      <c r="A389" s="147"/>
      <c r="B389" s="147"/>
      <c r="C389" s="147"/>
      <c r="D389" s="147"/>
      <c r="E389" s="148">
        <v>38</v>
      </c>
      <c r="F389" s="149">
        <v>0</v>
      </c>
      <c r="G389" s="150">
        <v>0</v>
      </c>
      <c r="H389" s="150">
        <v>0</v>
      </c>
      <c r="I389" s="150">
        <v>2503.59349</v>
      </c>
      <c r="J389" s="150">
        <v>54.99757</v>
      </c>
      <c r="K389" s="150">
        <v>2558.59106</v>
      </c>
      <c r="L389" s="150">
        <v>28795.511260000003</v>
      </c>
      <c r="M389" s="150">
        <v>816.46222</v>
      </c>
      <c r="N389" s="150">
        <v>29611.97348</v>
      </c>
      <c r="O389" s="150">
        <v>32170.56454</v>
      </c>
      <c r="P389" s="150">
        <v>24990.74079</v>
      </c>
      <c r="Q389" s="150">
        <v>0</v>
      </c>
      <c r="R389" s="151">
        <v>24990.74079</v>
      </c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28" ht="13.5">
      <c r="A390" s="147"/>
      <c r="B390" s="147"/>
      <c r="C390" s="147"/>
      <c r="D390" s="147"/>
      <c r="E390" s="148">
        <v>64</v>
      </c>
      <c r="F390" s="149">
        <v>0</v>
      </c>
      <c r="G390" s="150">
        <v>0</v>
      </c>
      <c r="H390" s="150">
        <v>0</v>
      </c>
      <c r="I390" s="150">
        <v>1156.80447</v>
      </c>
      <c r="J390" s="150">
        <v>12.81311</v>
      </c>
      <c r="K390" s="150">
        <v>1169.61758</v>
      </c>
      <c r="L390" s="150">
        <v>8884.12379</v>
      </c>
      <c r="M390" s="150">
        <v>45.39803</v>
      </c>
      <c r="N390" s="150">
        <v>8929.52182</v>
      </c>
      <c r="O390" s="150">
        <v>10099.1394</v>
      </c>
      <c r="P390" s="150">
        <v>14461.49292</v>
      </c>
      <c r="Q390" s="150">
        <v>97.5146</v>
      </c>
      <c r="R390" s="151">
        <v>14559.00752</v>
      </c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28" ht="13.5">
      <c r="A391" s="147"/>
      <c r="B391" s="147"/>
      <c r="C391" s="147"/>
      <c r="D391" s="143" t="s">
        <v>169</v>
      </c>
      <c r="E391" s="143">
        <v>54</v>
      </c>
      <c r="F391" s="144">
        <v>0</v>
      </c>
      <c r="G391" s="145">
        <v>0</v>
      </c>
      <c r="H391" s="145">
        <v>0</v>
      </c>
      <c r="I391" s="145">
        <v>1305.11532</v>
      </c>
      <c r="J391" s="145">
        <v>48.75943</v>
      </c>
      <c r="K391" s="145">
        <v>1353.87475</v>
      </c>
      <c r="L391" s="145">
        <v>16262.24458</v>
      </c>
      <c r="M391" s="145">
        <v>358.96337</v>
      </c>
      <c r="N391" s="145">
        <v>16621.20795</v>
      </c>
      <c r="O391" s="145">
        <v>17975.0827</v>
      </c>
      <c r="P391" s="145">
        <v>17613.61968</v>
      </c>
      <c r="Q391" s="145">
        <v>0</v>
      </c>
      <c r="R391" s="146">
        <v>17613.61968</v>
      </c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28" ht="13.5">
      <c r="A392" s="147"/>
      <c r="B392" s="147"/>
      <c r="C392" s="147"/>
      <c r="D392" s="143" t="s">
        <v>171</v>
      </c>
      <c r="E392" s="143">
        <v>44</v>
      </c>
      <c r="F392" s="144">
        <v>0</v>
      </c>
      <c r="G392" s="145">
        <v>0</v>
      </c>
      <c r="H392" s="145">
        <v>0</v>
      </c>
      <c r="I392" s="145">
        <v>3990.74908</v>
      </c>
      <c r="J392" s="145">
        <v>396.78098</v>
      </c>
      <c r="K392" s="145">
        <v>4387.530059999999</v>
      </c>
      <c r="L392" s="145">
        <v>47124.034369999994</v>
      </c>
      <c r="M392" s="145">
        <v>704.89317</v>
      </c>
      <c r="N392" s="145">
        <v>47828.92754</v>
      </c>
      <c r="O392" s="145">
        <v>52216.4576</v>
      </c>
      <c r="P392" s="145">
        <v>22133.50175</v>
      </c>
      <c r="Q392" s="145">
        <v>16.76689</v>
      </c>
      <c r="R392" s="146">
        <v>22150.268640000002</v>
      </c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28" ht="13.5">
      <c r="A393" s="147"/>
      <c r="B393" s="147"/>
      <c r="C393" s="147"/>
      <c r="D393" s="143" t="s">
        <v>173</v>
      </c>
      <c r="E393" s="143">
        <v>32</v>
      </c>
      <c r="F393" s="144">
        <v>0</v>
      </c>
      <c r="G393" s="145">
        <v>0</v>
      </c>
      <c r="H393" s="145">
        <v>0</v>
      </c>
      <c r="I393" s="145">
        <v>1317.47729</v>
      </c>
      <c r="J393" s="145">
        <v>55.14811</v>
      </c>
      <c r="K393" s="145">
        <v>1372.6254</v>
      </c>
      <c r="L393" s="145">
        <v>10180.107699999999</v>
      </c>
      <c r="M393" s="145">
        <v>8.82857</v>
      </c>
      <c r="N393" s="145">
        <v>10188.93627</v>
      </c>
      <c r="O393" s="145">
        <v>11561.56167</v>
      </c>
      <c r="P393" s="145">
        <v>15225.35911</v>
      </c>
      <c r="Q393" s="145">
        <v>0</v>
      </c>
      <c r="R393" s="146">
        <v>15225.35911</v>
      </c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28" ht="13.5">
      <c r="A394" s="147"/>
      <c r="B394" s="147"/>
      <c r="C394" s="147"/>
      <c r="D394" s="143" t="s">
        <v>174</v>
      </c>
      <c r="E394" s="143">
        <v>30</v>
      </c>
      <c r="F394" s="144">
        <v>0</v>
      </c>
      <c r="G394" s="145">
        <v>0</v>
      </c>
      <c r="H394" s="145">
        <v>0</v>
      </c>
      <c r="I394" s="145">
        <v>1810.81697</v>
      </c>
      <c r="J394" s="145">
        <v>66.29368</v>
      </c>
      <c r="K394" s="145">
        <v>1877.1106499999999</v>
      </c>
      <c r="L394" s="145">
        <v>18578.584</v>
      </c>
      <c r="M394" s="145">
        <v>286.72896999999995</v>
      </c>
      <c r="N394" s="145">
        <v>18865.31297</v>
      </c>
      <c r="O394" s="145">
        <v>20742.42362</v>
      </c>
      <c r="P394" s="145">
        <v>18526.85586</v>
      </c>
      <c r="Q394" s="145">
        <v>0</v>
      </c>
      <c r="R394" s="146">
        <v>18526.85586</v>
      </c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 ht="13.5">
      <c r="A395" s="147"/>
      <c r="B395" s="147"/>
      <c r="C395" s="147"/>
      <c r="D395" s="143" t="s">
        <v>223</v>
      </c>
      <c r="E395" s="143">
        <v>53</v>
      </c>
      <c r="F395" s="144">
        <v>0</v>
      </c>
      <c r="G395" s="145">
        <v>0</v>
      </c>
      <c r="H395" s="145">
        <v>0</v>
      </c>
      <c r="I395" s="145">
        <v>1305.87608</v>
      </c>
      <c r="J395" s="145">
        <v>7.72253</v>
      </c>
      <c r="K395" s="145">
        <v>1313.59861</v>
      </c>
      <c r="L395" s="145">
        <v>2783.0723700000003</v>
      </c>
      <c r="M395" s="145">
        <v>0</v>
      </c>
      <c r="N395" s="145">
        <v>2783.0723700000003</v>
      </c>
      <c r="O395" s="145">
        <v>4096.67098</v>
      </c>
      <c r="P395" s="145">
        <v>17739.732070000002</v>
      </c>
      <c r="Q395" s="145">
        <v>0</v>
      </c>
      <c r="R395" s="146">
        <v>17739.732070000002</v>
      </c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28" ht="13.5">
      <c r="A396" s="147"/>
      <c r="B396" s="147"/>
      <c r="C396" s="147"/>
      <c r="D396" s="143" t="s">
        <v>176</v>
      </c>
      <c r="E396" s="143">
        <v>41</v>
      </c>
      <c r="F396" s="144">
        <v>0</v>
      </c>
      <c r="G396" s="145">
        <v>0</v>
      </c>
      <c r="H396" s="145">
        <v>0</v>
      </c>
      <c r="I396" s="145">
        <v>1224.0443300000002</v>
      </c>
      <c r="J396" s="145">
        <v>29.503709999999998</v>
      </c>
      <c r="K396" s="145">
        <v>1253.5480400000001</v>
      </c>
      <c r="L396" s="145">
        <v>42125.55469</v>
      </c>
      <c r="M396" s="145">
        <v>544.0443100000001</v>
      </c>
      <c r="N396" s="145">
        <v>42669.599</v>
      </c>
      <c r="O396" s="145">
        <v>43923.147039999996</v>
      </c>
      <c r="P396" s="145">
        <v>11894.33639</v>
      </c>
      <c r="Q396" s="145">
        <v>0</v>
      </c>
      <c r="R396" s="146">
        <v>11894.33639</v>
      </c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ht="13.5">
      <c r="A397" s="147"/>
      <c r="B397" s="147"/>
      <c r="C397" s="143" t="s">
        <v>276</v>
      </c>
      <c r="D397" s="143" t="s">
        <v>276</v>
      </c>
      <c r="E397" s="143">
        <v>106</v>
      </c>
      <c r="F397" s="144">
        <v>0</v>
      </c>
      <c r="G397" s="145">
        <v>0</v>
      </c>
      <c r="H397" s="145">
        <v>0</v>
      </c>
      <c r="I397" s="145">
        <v>0</v>
      </c>
      <c r="J397" s="145">
        <v>0</v>
      </c>
      <c r="K397" s="145">
        <v>0</v>
      </c>
      <c r="L397" s="145">
        <v>0</v>
      </c>
      <c r="M397" s="145">
        <v>0</v>
      </c>
      <c r="N397" s="145">
        <v>0</v>
      </c>
      <c r="O397" s="145">
        <v>0</v>
      </c>
      <c r="P397" s="145">
        <v>1942.0353799999998</v>
      </c>
      <c r="Q397" s="145">
        <v>0</v>
      </c>
      <c r="R397" s="146">
        <v>1942.0353799999998</v>
      </c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ht="13.5">
      <c r="A398" s="147"/>
      <c r="B398" s="143" t="s">
        <v>17</v>
      </c>
      <c r="C398" s="143" t="s">
        <v>182</v>
      </c>
      <c r="D398" s="143" t="s">
        <v>183</v>
      </c>
      <c r="E398" s="143">
        <v>189</v>
      </c>
      <c r="F398" s="144">
        <v>0</v>
      </c>
      <c r="G398" s="145">
        <v>0</v>
      </c>
      <c r="H398" s="145">
        <v>0</v>
      </c>
      <c r="I398" s="145">
        <v>480.6865</v>
      </c>
      <c r="J398" s="145">
        <v>14.600959999999999</v>
      </c>
      <c r="K398" s="145">
        <v>495.28746</v>
      </c>
      <c r="L398" s="145">
        <v>2134.5862599999996</v>
      </c>
      <c r="M398" s="145">
        <v>0</v>
      </c>
      <c r="N398" s="145">
        <v>2134.5862599999996</v>
      </c>
      <c r="O398" s="145">
        <v>2629.87372</v>
      </c>
      <c r="P398" s="145">
        <v>12175.369949999998</v>
      </c>
      <c r="Q398" s="145">
        <v>0</v>
      </c>
      <c r="R398" s="146">
        <v>12175.369949999998</v>
      </c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ht="13.5">
      <c r="A399" s="147"/>
      <c r="B399" s="143" t="s">
        <v>18</v>
      </c>
      <c r="C399" s="143" t="s">
        <v>184</v>
      </c>
      <c r="D399" s="143" t="s">
        <v>184</v>
      </c>
      <c r="E399" s="143">
        <v>201</v>
      </c>
      <c r="F399" s="144">
        <v>0</v>
      </c>
      <c r="G399" s="145">
        <v>0</v>
      </c>
      <c r="H399" s="145">
        <v>0</v>
      </c>
      <c r="I399" s="145">
        <v>3106.55604</v>
      </c>
      <c r="J399" s="145">
        <v>69.21782</v>
      </c>
      <c r="K399" s="145">
        <v>3175.77386</v>
      </c>
      <c r="L399" s="145">
        <v>1944.54406</v>
      </c>
      <c r="M399" s="145">
        <v>0</v>
      </c>
      <c r="N399" s="145">
        <v>1944.54406</v>
      </c>
      <c r="O399" s="145">
        <v>5120.3179199999995</v>
      </c>
      <c r="P399" s="145">
        <v>19536.29347</v>
      </c>
      <c r="Q399" s="145">
        <v>0</v>
      </c>
      <c r="R399" s="146">
        <v>19536.29347</v>
      </c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28" ht="13.5">
      <c r="A400" s="147"/>
      <c r="B400" s="143" t="s">
        <v>19</v>
      </c>
      <c r="C400" s="143" t="s">
        <v>277</v>
      </c>
      <c r="D400" s="143" t="s">
        <v>278</v>
      </c>
      <c r="E400" s="143">
        <v>153</v>
      </c>
      <c r="F400" s="144">
        <v>0</v>
      </c>
      <c r="G400" s="145">
        <v>0</v>
      </c>
      <c r="H400" s="145">
        <v>0</v>
      </c>
      <c r="I400" s="145">
        <v>0</v>
      </c>
      <c r="J400" s="145">
        <v>0</v>
      </c>
      <c r="K400" s="145">
        <v>0</v>
      </c>
      <c r="L400" s="145">
        <v>0</v>
      </c>
      <c r="M400" s="145">
        <v>0</v>
      </c>
      <c r="N400" s="145">
        <v>0</v>
      </c>
      <c r="O400" s="145">
        <v>0</v>
      </c>
      <c r="P400" s="145">
        <v>15.6113</v>
      </c>
      <c r="Q400" s="145">
        <v>0</v>
      </c>
      <c r="R400" s="146">
        <v>15.6113</v>
      </c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1:28" ht="13.5">
      <c r="A401" s="147"/>
      <c r="B401" s="147"/>
      <c r="C401" s="143" t="s">
        <v>185</v>
      </c>
      <c r="D401" s="143" t="s">
        <v>185</v>
      </c>
      <c r="E401" s="143">
        <v>150</v>
      </c>
      <c r="F401" s="144">
        <v>0</v>
      </c>
      <c r="G401" s="145">
        <v>0</v>
      </c>
      <c r="H401" s="145">
        <v>0</v>
      </c>
      <c r="I401" s="145">
        <v>911.85007</v>
      </c>
      <c r="J401" s="145">
        <v>27.482680000000002</v>
      </c>
      <c r="K401" s="145">
        <v>939.33275</v>
      </c>
      <c r="L401" s="145">
        <v>6467.59169</v>
      </c>
      <c r="M401" s="145">
        <v>0.00267</v>
      </c>
      <c r="N401" s="145">
        <v>6467.59436</v>
      </c>
      <c r="O401" s="145">
        <v>7406.9271100000005</v>
      </c>
      <c r="P401" s="145">
        <v>11688.99345</v>
      </c>
      <c r="Q401" s="145">
        <v>0</v>
      </c>
      <c r="R401" s="146">
        <v>11688.99345</v>
      </c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1:28" ht="13.5">
      <c r="A402" s="147"/>
      <c r="B402" s="147"/>
      <c r="C402" s="143" t="s">
        <v>186</v>
      </c>
      <c r="D402" s="143" t="s">
        <v>19</v>
      </c>
      <c r="E402" s="143">
        <v>147</v>
      </c>
      <c r="F402" s="144">
        <v>0</v>
      </c>
      <c r="G402" s="145">
        <v>0</v>
      </c>
      <c r="H402" s="145">
        <v>0</v>
      </c>
      <c r="I402" s="145">
        <v>1077.76511</v>
      </c>
      <c r="J402" s="145">
        <v>63.01968</v>
      </c>
      <c r="K402" s="145">
        <v>1140.78479</v>
      </c>
      <c r="L402" s="145">
        <v>6072.576</v>
      </c>
      <c r="M402" s="145">
        <v>101.3544</v>
      </c>
      <c r="N402" s="145">
        <v>6173.9304</v>
      </c>
      <c r="O402" s="145">
        <v>7314.715190000001</v>
      </c>
      <c r="P402" s="145">
        <v>18836.50839</v>
      </c>
      <c r="Q402" s="145">
        <v>0</v>
      </c>
      <c r="R402" s="146">
        <v>18836.50839</v>
      </c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 ht="13.5">
      <c r="A403" s="147"/>
      <c r="B403" s="143" t="s">
        <v>20</v>
      </c>
      <c r="C403" s="143" t="s">
        <v>279</v>
      </c>
      <c r="D403" s="143" t="s">
        <v>279</v>
      </c>
      <c r="E403" s="143">
        <v>60</v>
      </c>
      <c r="F403" s="144">
        <v>0</v>
      </c>
      <c r="G403" s="145">
        <v>0</v>
      </c>
      <c r="H403" s="145">
        <v>0</v>
      </c>
      <c r="I403" s="145">
        <v>2421.62138</v>
      </c>
      <c r="J403" s="145">
        <v>0.37560000000000004</v>
      </c>
      <c r="K403" s="145">
        <v>2421.99698</v>
      </c>
      <c r="L403" s="145">
        <v>1581.2449199999999</v>
      </c>
      <c r="M403" s="145">
        <v>0</v>
      </c>
      <c r="N403" s="145">
        <v>1581.2449199999999</v>
      </c>
      <c r="O403" s="145">
        <v>4003.2419</v>
      </c>
      <c r="P403" s="145">
        <v>18004.20482</v>
      </c>
      <c r="Q403" s="145">
        <v>0</v>
      </c>
      <c r="R403" s="146">
        <v>18004.20482</v>
      </c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28" ht="13.5">
      <c r="A404" s="147"/>
      <c r="B404" s="147"/>
      <c r="C404" s="147"/>
      <c r="D404" s="143" t="s">
        <v>280</v>
      </c>
      <c r="E404" s="143">
        <v>69</v>
      </c>
      <c r="F404" s="144">
        <v>0</v>
      </c>
      <c r="G404" s="145">
        <v>0</v>
      </c>
      <c r="H404" s="145">
        <v>0</v>
      </c>
      <c r="I404" s="145">
        <v>2744.01472</v>
      </c>
      <c r="J404" s="145">
        <v>0.0145</v>
      </c>
      <c r="K404" s="145">
        <v>2744.0292200000004</v>
      </c>
      <c r="L404" s="145">
        <v>596.99759</v>
      </c>
      <c r="M404" s="145">
        <v>0</v>
      </c>
      <c r="N404" s="145">
        <v>596.99759</v>
      </c>
      <c r="O404" s="145">
        <v>3341.02681</v>
      </c>
      <c r="P404" s="145">
        <v>26961.219129999998</v>
      </c>
      <c r="Q404" s="145">
        <v>0</v>
      </c>
      <c r="R404" s="146">
        <v>26961.219129999998</v>
      </c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ht="13.5">
      <c r="A405" s="147"/>
      <c r="B405" s="147"/>
      <c r="C405" s="147"/>
      <c r="D405" s="143" t="s">
        <v>281</v>
      </c>
      <c r="E405" s="143">
        <v>61</v>
      </c>
      <c r="F405" s="144">
        <v>0</v>
      </c>
      <c r="G405" s="145">
        <v>0</v>
      </c>
      <c r="H405" s="145">
        <v>0</v>
      </c>
      <c r="I405" s="145">
        <v>3144.36283</v>
      </c>
      <c r="J405" s="145">
        <v>0.8221499999999999</v>
      </c>
      <c r="K405" s="145">
        <v>3145.18498</v>
      </c>
      <c r="L405" s="145">
        <v>1803.86144</v>
      </c>
      <c r="M405" s="145">
        <v>0</v>
      </c>
      <c r="N405" s="145">
        <v>1803.86144</v>
      </c>
      <c r="O405" s="145">
        <v>4949.04642</v>
      </c>
      <c r="P405" s="145">
        <v>8140.82046</v>
      </c>
      <c r="Q405" s="145">
        <v>0</v>
      </c>
      <c r="R405" s="146">
        <v>8140.82046</v>
      </c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ht="13.5">
      <c r="A406" s="147"/>
      <c r="B406" s="147"/>
      <c r="C406" s="147"/>
      <c r="D406" s="143" t="s">
        <v>282</v>
      </c>
      <c r="E406" s="143">
        <v>57</v>
      </c>
      <c r="F406" s="144">
        <v>0</v>
      </c>
      <c r="G406" s="145">
        <v>0</v>
      </c>
      <c r="H406" s="145">
        <v>0</v>
      </c>
      <c r="I406" s="145">
        <v>0</v>
      </c>
      <c r="J406" s="145">
        <v>0</v>
      </c>
      <c r="K406" s="145">
        <v>0</v>
      </c>
      <c r="L406" s="145">
        <v>0</v>
      </c>
      <c r="M406" s="145">
        <v>0</v>
      </c>
      <c r="N406" s="145">
        <v>0</v>
      </c>
      <c r="O406" s="145">
        <v>0</v>
      </c>
      <c r="P406" s="145">
        <v>769.106</v>
      </c>
      <c r="Q406" s="145">
        <v>0</v>
      </c>
      <c r="R406" s="146">
        <v>769.106</v>
      </c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ht="13.5">
      <c r="A407" s="147"/>
      <c r="B407" s="147"/>
      <c r="C407" s="143" t="s">
        <v>20</v>
      </c>
      <c r="D407" s="143" t="s">
        <v>283</v>
      </c>
      <c r="E407" s="143">
        <v>12</v>
      </c>
      <c r="F407" s="144">
        <v>0</v>
      </c>
      <c r="G407" s="145">
        <v>0</v>
      </c>
      <c r="H407" s="145">
        <v>0</v>
      </c>
      <c r="I407" s="145">
        <v>1792.62968</v>
      </c>
      <c r="J407" s="145">
        <v>1.17554</v>
      </c>
      <c r="K407" s="145">
        <v>1793.80522</v>
      </c>
      <c r="L407" s="145">
        <v>4497.87398</v>
      </c>
      <c r="M407" s="145">
        <v>0</v>
      </c>
      <c r="N407" s="145">
        <v>4497.87398</v>
      </c>
      <c r="O407" s="145">
        <v>6291.6792000000005</v>
      </c>
      <c r="P407" s="145">
        <v>31169.700760000003</v>
      </c>
      <c r="Q407" s="145">
        <v>0</v>
      </c>
      <c r="R407" s="146">
        <v>31169.700760000003</v>
      </c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28" ht="13.5">
      <c r="A408" s="147"/>
      <c r="B408" s="143" t="s">
        <v>21</v>
      </c>
      <c r="C408" s="143" t="s">
        <v>284</v>
      </c>
      <c r="D408" s="143" t="s">
        <v>285</v>
      </c>
      <c r="E408" s="143">
        <v>94</v>
      </c>
      <c r="F408" s="144">
        <v>0</v>
      </c>
      <c r="G408" s="145">
        <v>0</v>
      </c>
      <c r="H408" s="145">
        <v>0</v>
      </c>
      <c r="I408" s="145">
        <v>0</v>
      </c>
      <c r="J408" s="145">
        <v>0</v>
      </c>
      <c r="K408" s="145">
        <v>0</v>
      </c>
      <c r="L408" s="145">
        <v>0</v>
      </c>
      <c r="M408" s="145">
        <v>0</v>
      </c>
      <c r="N408" s="145">
        <v>0</v>
      </c>
      <c r="O408" s="145">
        <v>0</v>
      </c>
      <c r="P408" s="145">
        <v>2016.73776</v>
      </c>
      <c r="Q408" s="145">
        <v>0</v>
      </c>
      <c r="R408" s="146">
        <v>2016.73776</v>
      </c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 ht="13.5">
      <c r="A409" s="147"/>
      <c r="B409" s="147"/>
      <c r="C409" s="143" t="s">
        <v>286</v>
      </c>
      <c r="D409" s="143" t="s">
        <v>287</v>
      </c>
      <c r="E409" s="143">
        <v>196</v>
      </c>
      <c r="F409" s="144">
        <v>0</v>
      </c>
      <c r="G409" s="145">
        <v>0</v>
      </c>
      <c r="H409" s="145">
        <v>0</v>
      </c>
      <c r="I409" s="145">
        <v>502.74794</v>
      </c>
      <c r="J409" s="145">
        <v>0.01804</v>
      </c>
      <c r="K409" s="145">
        <v>502.76597999999996</v>
      </c>
      <c r="L409" s="145">
        <v>941.15174</v>
      </c>
      <c r="M409" s="145">
        <v>0</v>
      </c>
      <c r="N409" s="145">
        <v>941.15174</v>
      </c>
      <c r="O409" s="145">
        <v>1443.91772</v>
      </c>
      <c r="P409" s="145">
        <v>12836.16681</v>
      </c>
      <c r="Q409" s="145">
        <v>0</v>
      </c>
      <c r="R409" s="146">
        <v>12836.16681</v>
      </c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28" ht="13.5">
      <c r="A410" s="147"/>
      <c r="B410" s="147"/>
      <c r="C410" s="147"/>
      <c r="D410" s="143" t="s">
        <v>286</v>
      </c>
      <c r="E410" s="143">
        <v>210</v>
      </c>
      <c r="F410" s="144">
        <v>0</v>
      </c>
      <c r="G410" s="145">
        <v>0</v>
      </c>
      <c r="H410" s="145">
        <v>0</v>
      </c>
      <c r="I410" s="145">
        <v>515.84214</v>
      </c>
      <c r="J410" s="145">
        <v>0</v>
      </c>
      <c r="K410" s="145">
        <v>515.84214</v>
      </c>
      <c r="L410" s="145">
        <v>199.63667999999998</v>
      </c>
      <c r="M410" s="145">
        <v>0</v>
      </c>
      <c r="N410" s="145">
        <v>199.63667999999998</v>
      </c>
      <c r="O410" s="145">
        <v>715.4788199999999</v>
      </c>
      <c r="P410" s="145">
        <v>11494.829740000001</v>
      </c>
      <c r="Q410" s="145">
        <v>0</v>
      </c>
      <c r="R410" s="146">
        <v>11494.829740000001</v>
      </c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ht="13.5">
      <c r="A411" s="147"/>
      <c r="B411" s="147"/>
      <c r="C411" s="143" t="s">
        <v>188</v>
      </c>
      <c r="D411" s="143" t="s">
        <v>189</v>
      </c>
      <c r="E411" s="143">
        <v>205</v>
      </c>
      <c r="F411" s="144">
        <v>0</v>
      </c>
      <c r="G411" s="145">
        <v>0</v>
      </c>
      <c r="H411" s="145">
        <v>0</v>
      </c>
      <c r="I411" s="145">
        <v>501.48577</v>
      </c>
      <c r="J411" s="145">
        <v>0.00043</v>
      </c>
      <c r="K411" s="145">
        <v>501.4862</v>
      </c>
      <c r="L411" s="145">
        <v>1219.86823</v>
      </c>
      <c r="M411" s="145">
        <v>0</v>
      </c>
      <c r="N411" s="145">
        <v>1219.86823</v>
      </c>
      <c r="O411" s="145">
        <v>1721.3544299999999</v>
      </c>
      <c r="P411" s="145">
        <v>16327.021439999999</v>
      </c>
      <c r="Q411" s="145">
        <v>0</v>
      </c>
      <c r="R411" s="146">
        <v>16327.021439999999</v>
      </c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28" ht="13.5">
      <c r="A412" s="147"/>
      <c r="B412" s="147"/>
      <c r="C412" s="143" t="s">
        <v>190</v>
      </c>
      <c r="D412" s="143" t="s">
        <v>190</v>
      </c>
      <c r="E412" s="143">
        <v>170</v>
      </c>
      <c r="F412" s="144">
        <v>0</v>
      </c>
      <c r="G412" s="145">
        <v>0</v>
      </c>
      <c r="H412" s="145">
        <v>0</v>
      </c>
      <c r="I412" s="145">
        <v>721.6791999999999</v>
      </c>
      <c r="J412" s="145">
        <v>0.3329</v>
      </c>
      <c r="K412" s="145">
        <v>722.0121</v>
      </c>
      <c r="L412" s="145">
        <v>2864.98161</v>
      </c>
      <c r="M412" s="145">
        <v>131.0197</v>
      </c>
      <c r="N412" s="145">
        <v>2996.00131</v>
      </c>
      <c r="O412" s="145">
        <v>3718.01341</v>
      </c>
      <c r="P412" s="145">
        <v>12566.498099999999</v>
      </c>
      <c r="Q412" s="145">
        <v>0</v>
      </c>
      <c r="R412" s="146">
        <v>12566.498099999999</v>
      </c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 ht="13.5">
      <c r="A413" s="147"/>
      <c r="B413" s="147"/>
      <c r="C413" s="143" t="s">
        <v>21</v>
      </c>
      <c r="D413" s="143" t="s">
        <v>226</v>
      </c>
      <c r="E413" s="143">
        <v>214</v>
      </c>
      <c r="F413" s="144">
        <v>0</v>
      </c>
      <c r="G413" s="145">
        <v>0</v>
      </c>
      <c r="H413" s="145">
        <v>0</v>
      </c>
      <c r="I413" s="145">
        <v>290.61967</v>
      </c>
      <c r="J413" s="145">
        <v>0</v>
      </c>
      <c r="K413" s="145">
        <v>290.61967</v>
      </c>
      <c r="L413" s="145">
        <v>53.39375</v>
      </c>
      <c r="M413" s="145">
        <v>0</v>
      </c>
      <c r="N413" s="145">
        <v>53.39375</v>
      </c>
      <c r="O413" s="145">
        <v>344.01342</v>
      </c>
      <c r="P413" s="145">
        <v>11755.02019</v>
      </c>
      <c r="Q413" s="145">
        <v>0</v>
      </c>
      <c r="R413" s="146">
        <v>11755.02019</v>
      </c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28" ht="13.5">
      <c r="A414" s="147"/>
      <c r="B414" s="147"/>
      <c r="C414" s="147"/>
      <c r="D414" s="143" t="s">
        <v>21</v>
      </c>
      <c r="E414" s="143">
        <v>81</v>
      </c>
      <c r="F414" s="144">
        <v>0</v>
      </c>
      <c r="G414" s="145">
        <v>0</v>
      </c>
      <c r="H414" s="145">
        <v>0</v>
      </c>
      <c r="I414" s="145">
        <v>837.3986600000001</v>
      </c>
      <c r="J414" s="145">
        <v>3.51579</v>
      </c>
      <c r="K414" s="145">
        <v>840.91445</v>
      </c>
      <c r="L414" s="145">
        <v>10865.58267</v>
      </c>
      <c r="M414" s="145">
        <v>140.06965</v>
      </c>
      <c r="N414" s="145">
        <v>11005.652320000001</v>
      </c>
      <c r="O414" s="145">
        <v>11846.56677</v>
      </c>
      <c r="P414" s="145">
        <v>19801.71859</v>
      </c>
      <c r="Q414" s="145">
        <v>0</v>
      </c>
      <c r="R414" s="146">
        <v>19801.71859</v>
      </c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 ht="13.5">
      <c r="A415" s="147"/>
      <c r="B415" s="147"/>
      <c r="C415" s="147"/>
      <c r="D415" s="143" t="s">
        <v>192</v>
      </c>
      <c r="E415" s="143">
        <v>168</v>
      </c>
      <c r="F415" s="144">
        <v>0</v>
      </c>
      <c r="G415" s="145">
        <v>0</v>
      </c>
      <c r="H415" s="145">
        <v>0</v>
      </c>
      <c r="I415" s="145">
        <v>584.611</v>
      </c>
      <c r="J415" s="145">
        <v>0.40525</v>
      </c>
      <c r="K415" s="145">
        <v>585.01625</v>
      </c>
      <c r="L415" s="145">
        <v>1226.0886200000002</v>
      </c>
      <c r="M415" s="145">
        <v>0</v>
      </c>
      <c r="N415" s="145">
        <v>1226.0886200000002</v>
      </c>
      <c r="O415" s="145">
        <v>1811.1048700000001</v>
      </c>
      <c r="P415" s="145">
        <v>20065.74282</v>
      </c>
      <c r="Q415" s="145">
        <v>0</v>
      </c>
      <c r="R415" s="146">
        <v>20065.74282</v>
      </c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28" ht="13.5">
      <c r="A416" s="147"/>
      <c r="B416" s="147"/>
      <c r="C416" s="143" t="s">
        <v>288</v>
      </c>
      <c r="D416" s="143" t="s">
        <v>288</v>
      </c>
      <c r="E416" s="143">
        <v>169</v>
      </c>
      <c r="F416" s="144">
        <v>0</v>
      </c>
      <c r="G416" s="145">
        <v>0</v>
      </c>
      <c r="H416" s="145">
        <v>0</v>
      </c>
      <c r="I416" s="145">
        <v>546.56295</v>
      </c>
      <c r="J416" s="145">
        <v>6.77925</v>
      </c>
      <c r="K416" s="145">
        <v>553.3421999999999</v>
      </c>
      <c r="L416" s="145">
        <v>842.6771600000001</v>
      </c>
      <c r="M416" s="145">
        <v>0.28162</v>
      </c>
      <c r="N416" s="145">
        <v>842.95878</v>
      </c>
      <c r="O416" s="145">
        <v>1396.30098</v>
      </c>
      <c r="P416" s="145">
        <v>14740.18252</v>
      </c>
      <c r="Q416" s="145">
        <v>0</v>
      </c>
      <c r="R416" s="146">
        <v>14740.18252</v>
      </c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 ht="13.5">
      <c r="A417" s="147"/>
      <c r="B417" s="147"/>
      <c r="C417" s="143" t="s">
        <v>193</v>
      </c>
      <c r="D417" s="143" t="s">
        <v>193</v>
      </c>
      <c r="E417" s="143">
        <v>83</v>
      </c>
      <c r="F417" s="144">
        <v>0</v>
      </c>
      <c r="G417" s="145">
        <v>0</v>
      </c>
      <c r="H417" s="145">
        <v>0</v>
      </c>
      <c r="I417" s="145">
        <v>1765.2701399999999</v>
      </c>
      <c r="J417" s="145">
        <v>96.37371</v>
      </c>
      <c r="K417" s="145">
        <v>1861.6438500000002</v>
      </c>
      <c r="L417" s="145">
        <v>10753.69784</v>
      </c>
      <c r="M417" s="145">
        <v>52.00432</v>
      </c>
      <c r="N417" s="145">
        <v>10805.70216</v>
      </c>
      <c r="O417" s="145">
        <v>12667.34601</v>
      </c>
      <c r="P417" s="145">
        <v>25282.881309999997</v>
      </c>
      <c r="Q417" s="145">
        <v>0</v>
      </c>
      <c r="R417" s="146">
        <v>25282.881309999997</v>
      </c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1:28" ht="13.5">
      <c r="A418" s="147"/>
      <c r="B418" s="143" t="s">
        <v>22</v>
      </c>
      <c r="C418" s="143" t="s">
        <v>22</v>
      </c>
      <c r="D418" s="143" t="s">
        <v>22</v>
      </c>
      <c r="E418" s="143">
        <v>187</v>
      </c>
      <c r="F418" s="144">
        <v>0</v>
      </c>
      <c r="G418" s="145">
        <v>0</v>
      </c>
      <c r="H418" s="145">
        <v>0</v>
      </c>
      <c r="I418" s="145">
        <v>507.76275</v>
      </c>
      <c r="J418" s="145">
        <v>1.0526900000000001</v>
      </c>
      <c r="K418" s="145">
        <v>508.81544</v>
      </c>
      <c r="L418" s="145">
        <v>1169.8516599999998</v>
      </c>
      <c r="M418" s="145">
        <v>21.89449</v>
      </c>
      <c r="N418" s="145">
        <v>1191.74615</v>
      </c>
      <c r="O418" s="145">
        <v>1700.56159</v>
      </c>
      <c r="P418" s="145">
        <v>12237.25453</v>
      </c>
      <c r="Q418" s="145">
        <v>0</v>
      </c>
      <c r="R418" s="146">
        <v>12237.25453</v>
      </c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28" ht="13.5">
      <c r="A419" s="147"/>
      <c r="B419" s="147"/>
      <c r="C419" s="143" t="s">
        <v>198</v>
      </c>
      <c r="D419" s="143" t="s">
        <v>199</v>
      </c>
      <c r="E419" s="143">
        <v>173</v>
      </c>
      <c r="F419" s="144">
        <v>0</v>
      </c>
      <c r="G419" s="145">
        <v>0</v>
      </c>
      <c r="H419" s="145">
        <v>0</v>
      </c>
      <c r="I419" s="145">
        <v>776.19659</v>
      </c>
      <c r="J419" s="145">
        <v>92.29853999999999</v>
      </c>
      <c r="K419" s="145">
        <v>868.49513</v>
      </c>
      <c r="L419" s="145">
        <v>1038.47315</v>
      </c>
      <c r="M419" s="145">
        <v>0</v>
      </c>
      <c r="N419" s="145">
        <v>1038.47315</v>
      </c>
      <c r="O419" s="145">
        <v>1906.96828</v>
      </c>
      <c r="P419" s="145">
        <v>41266.78331</v>
      </c>
      <c r="Q419" s="145">
        <v>0</v>
      </c>
      <c r="R419" s="146">
        <v>41266.78331</v>
      </c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1:28" ht="13.5">
      <c r="A420" s="147"/>
      <c r="B420" s="147"/>
      <c r="C420" s="147"/>
      <c r="D420" s="147"/>
      <c r="E420" s="148">
        <v>222</v>
      </c>
      <c r="F420" s="149">
        <v>0</v>
      </c>
      <c r="G420" s="150">
        <v>0</v>
      </c>
      <c r="H420" s="150">
        <v>0</v>
      </c>
      <c r="I420" s="150">
        <v>33.481809999999996</v>
      </c>
      <c r="J420" s="150">
        <v>0</v>
      </c>
      <c r="K420" s="150">
        <v>33.481809999999996</v>
      </c>
      <c r="L420" s="150">
        <v>0.5</v>
      </c>
      <c r="M420" s="150">
        <v>0</v>
      </c>
      <c r="N420" s="150">
        <v>0.5</v>
      </c>
      <c r="O420" s="150">
        <v>33.981809999999996</v>
      </c>
      <c r="P420" s="150">
        <v>1125.2215</v>
      </c>
      <c r="Q420" s="150">
        <v>0</v>
      </c>
      <c r="R420" s="151">
        <v>1125.2215</v>
      </c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28" ht="13.5">
      <c r="A421" s="147"/>
      <c r="B421" s="143" t="s">
        <v>200</v>
      </c>
      <c r="C421" s="143" t="s">
        <v>201</v>
      </c>
      <c r="D421" s="143" t="s">
        <v>201</v>
      </c>
      <c r="E421" s="143">
        <v>204</v>
      </c>
      <c r="F421" s="144">
        <v>0</v>
      </c>
      <c r="G421" s="145">
        <v>0</v>
      </c>
      <c r="H421" s="145">
        <v>0</v>
      </c>
      <c r="I421" s="145">
        <v>938.78656</v>
      </c>
      <c r="J421" s="145">
        <v>70.80851</v>
      </c>
      <c r="K421" s="145">
        <v>1009.59507</v>
      </c>
      <c r="L421" s="145">
        <v>622.55124</v>
      </c>
      <c r="M421" s="145">
        <v>0</v>
      </c>
      <c r="N421" s="145">
        <v>622.55124</v>
      </c>
      <c r="O421" s="145">
        <v>1632.14631</v>
      </c>
      <c r="P421" s="145">
        <v>18191.81372</v>
      </c>
      <c r="Q421" s="145">
        <v>0</v>
      </c>
      <c r="R421" s="146">
        <v>18191.81372</v>
      </c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28" ht="13.5">
      <c r="A422" s="147"/>
      <c r="B422" s="147"/>
      <c r="C422" s="143" t="s">
        <v>200</v>
      </c>
      <c r="D422" s="143" t="s">
        <v>204</v>
      </c>
      <c r="E422" s="143">
        <v>186</v>
      </c>
      <c r="F422" s="144">
        <v>0</v>
      </c>
      <c r="G422" s="145">
        <v>0</v>
      </c>
      <c r="H422" s="145">
        <v>0</v>
      </c>
      <c r="I422" s="145">
        <v>1394.39608</v>
      </c>
      <c r="J422" s="145">
        <v>38.86886</v>
      </c>
      <c r="K422" s="145">
        <v>1433.26494</v>
      </c>
      <c r="L422" s="145">
        <v>4749.1685099999995</v>
      </c>
      <c r="M422" s="145">
        <v>442.76953000000003</v>
      </c>
      <c r="N422" s="145">
        <v>5191.93804</v>
      </c>
      <c r="O422" s="145">
        <v>6625.20298</v>
      </c>
      <c r="P422" s="145">
        <v>28962.06458</v>
      </c>
      <c r="Q422" s="145">
        <v>0</v>
      </c>
      <c r="R422" s="146">
        <v>28962.06458</v>
      </c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28" ht="13.5">
      <c r="A423" s="147"/>
      <c r="B423" s="143" t="s">
        <v>24</v>
      </c>
      <c r="C423" s="143" t="s">
        <v>24</v>
      </c>
      <c r="D423" s="143" t="s">
        <v>205</v>
      </c>
      <c r="E423" s="143">
        <v>149</v>
      </c>
      <c r="F423" s="144">
        <v>0</v>
      </c>
      <c r="G423" s="145">
        <v>0</v>
      </c>
      <c r="H423" s="145">
        <v>0</v>
      </c>
      <c r="I423" s="145">
        <v>324.50786999999997</v>
      </c>
      <c r="J423" s="145">
        <v>2.29662</v>
      </c>
      <c r="K423" s="145">
        <v>326.80449</v>
      </c>
      <c r="L423" s="145">
        <v>1834.0441</v>
      </c>
      <c r="M423" s="145">
        <v>170.91417</v>
      </c>
      <c r="N423" s="145">
        <v>2004.95827</v>
      </c>
      <c r="O423" s="145">
        <v>2331.7627599999996</v>
      </c>
      <c r="P423" s="145">
        <v>13787.911</v>
      </c>
      <c r="Q423" s="145">
        <v>0</v>
      </c>
      <c r="R423" s="146">
        <v>13787.911</v>
      </c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28" ht="13.5">
      <c r="A424" s="147"/>
      <c r="B424" s="147"/>
      <c r="C424" s="147"/>
      <c r="D424" s="143" t="s">
        <v>24</v>
      </c>
      <c r="E424" s="143">
        <v>145</v>
      </c>
      <c r="F424" s="144">
        <v>0</v>
      </c>
      <c r="G424" s="145">
        <v>0</v>
      </c>
      <c r="H424" s="145">
        <v>0</v>
      </c>
      <c r="I424" s="145">
        <v>1841.15272</v>
      </c>
      <c r="J424" s="145">
        <v>199.07965</v>
      </c>
      <c r="K424" s="145">
        <v>2040.2323700000002</v>
      </c>
      <c r="L424" s="145">
        <v>12487.054300000002</v>
      </c>
      <c r="M424" s="145">
        <v>418.26847</v>
      </c>
      <c r="N424" s="145">
        <v>12905.322769999999</v>
      </c>
      <c r="O424" s="145">
        <v>14945.55514</v>
      </c>
      <c r="P424" s="145">
        <v>25956.359519999998</v>
      </c>
      <c r="Q424" s="145">
        <v>0</v>
      </c>
      <c r="R424" s="146">
        <v>25956.359519999998</v>
      </c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28" ht="13.5">
      <c r="A425" s="147"/>
      <c r="B425" s="147"/>
      <c r="C425" s="147"/>
      <c r="D425" s="147"/>
      <c r="E425" s="148">
        <v>148</v>
      </c>
      <c r="F425" s="149">
        <v>0</v>
      </c>
      <c r="G425" s="150">
        <v>0</v>
      </c>
      <c r="H425" s="150">
        <v>0</v>
      </c>
      <c r="I425" s="150">
        <v>522.85209</v>
      </c>
      <c r="J425" s="150">
        <v>952.00604</v>
      </c>
      <c r="K425" s="150">
        <v>1474.8581299999998</v>
      </c>
      <c r="L425" s="150">
        <v>7296.02923</v>
      </c>
      <c r="M425" s="150">
        <v>43.29495</v>
      </c>
      <c r="N425" s="150">
        <v>7339.32418</v>
      </c>
      <c r="O425" s="150">
        <v>8814.18231</v>
      </c>
      <c r="P425" s="150">
        <v>13665.21138</v>
      </c>
      <c r="Q425" s="150">
        <v>0</v>
      </c>
      <c r="R425" s="151">
        <v>13665.21138</v>
      </c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28" ht="13.5">
      <c r="A426" s="147"/>
      <c r="B426" s="147"/>
      <c r="C426" s="143" t="s">
        <v>289</v>
      </c>
      <c r="D426" s="143" t="s">
        <v>289</v>
      </c>
      <c r="E426" s="143">
        <v>155</v>
      </c>
      <c r="F426" s="144">
        <v>0</v>
      </c>
      <c r="G426" s="145">
        <v>0</v>
      </c>
      <c r="H426" s="145">
        <v>0</v>
      </c>
      <c r="I426" s="145">
        <v>0</v>
      </c>
      <c r="J426" s="145">
        <v>0</v>
      </c>
      <c r="K426" s="145">
        <v>0</v>
      </c>
      <c r="L426" s="145">
        <v>0</v>
      </c>
      <c r="M426" s="145">
        <v>0</v>
      </c>
      <c r="N426" s="145">
        <v>0</v>
      </c>
      <c r="O426" s="145">
        <v>0</v>
      </c>
      <c r="P426" s="145">
        <v>1080.8292</v>
      </c>
      <c r="Q426" s="145">
        <v>0</v>
      </c>
      <c r="R426" s="146">
        <v>1080.8292</v>
      </c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28" ht="13.5">
      <c r="A427" s="147"/>
      <c r="B427" s="147"/>
      <c r="C427" s="143" t="s">
        <v>290</v>
      </c>
      <c r="D427" s="143" t="s">
        <v>290</v>
      </c>
      <c r="E427" s="143">
        <v>156</v>
      </c>
      <c r="F427" s="144">
        <v>0</v>
      </c>
      <c r="G427" s="145">
        <v>0</v>
      </c>
      <c r="H427" s="145">
        <v>0</v>
      </c>
      <c r="I427" s="145">
        <v>0</v>
      </c>
      <c r="J427" s="145">
        <v>0</v>
      </c>
      <c r="K427" s="145">
        <v>0</v>
      </c>
      <c r="L427" s="145">
        <v>0</v>
      </c>
      <c r="M427" s="145">
        <v>0</v>
      </c>
      <c r="N427" s="145">
        <v>0</v>
      </c>
      <c r="O427" s="145">
        <v>0</v>
      </c>
      <c r="P427" s="145">
        <v>1539.80356</v>
      </c>
      <c r="Q427" s="145">
        <v>0</v>
      </c>
      <c r="R427" s="146">
        <v>1539.80356</v>
      </c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28" ht="13.5">
      <c r="A428" s="147"/>
      <c r="B428" s="147"/>
      <c r="C428" s="143" t="s">
        <v>291</v>
      </c>
      <c r="D428" s="143" t="s">
        <v>292</v>
      </c>
      <c r="E428" s="143">
        <v>157</v>
      </c>
      <c r="F428" s="144">
        <v>0</v>
      </c>
      <c r="G428" s="145">
        <v>0</v>
      </c>
      <c r="H428" s="145">
        <v>0</v>
      </c>
      <c r="I428" s="145">
        <v>0</v>
      </c>
      <c r="J428" s="145">
        <v>0</v>
      </c>
      <c r="K428" s="145">
        <v>0</v>
      </c>
      <c r="L428" s="145">
        <v>0</v>
      </c>
      <c r="M428" s="145">
        <v>0</v>
      </c>
      <c r="N428" s="145">
        <v>0</v>
      </c>
      <c r="O428" s="145">
        <v>0</v>
      </c>
      <c r="P428" s="145">
        <v>1023.0440600000001</v>
      </c>
      <c r="Q428" s="145">
        <v>0</v>
      </c>
      <c r="R428" s="146">
        <v>1023.0440600000001</v>
      </c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28" ht="13.5">
      <c r="A429" s="147"/>
      <c r="B429" s="143" t="s">
        <v>25</v>
      </c>
      <c r="C429" s="143" t="s">
        <v>25</v>
      </c>
      <c r="D429" s="143" t="s">
        <v>25</v>
      </c>
      <c r="E429" s="143">
        <v>85</v>
      </c>
      <c r="F429" s="144">
        <v>0</v>
      </c>
      <c r="G429" s="145">
        <v>0</v>
      </c>
      <c r="H429" s="145">
        <v>0</v>
      </c>
      <c r="I429" s="145">
        <v>1871.0915400000001</v>
      </c>
      <c r="J429" s="145">
        <v>27.068360000000002</v>
      </c>
      <c r="K429" s="145">
        <v>1898.1598999999999</v>
      </c>
      <c r="L429" s="145">
        <v>3988.56381</v>
      </c>
      <c r="M429" s="145">
        <v>14.576319999999999</v>
      </c>
      <c r="N429" s="145">
        <v>4003.1401299999998</v>
      </c>
      <c r="O429" s="145">
        <v>5901.30003</v>
      </c>
      <c r="P429" s="145">
        <v>14660.259759999999</v>
      </c>
      <c r="Q429" s="145">
        <v>0</v>
      </c>
      <c r="R429" s="146">
        <v>14660.259759999999</v>
      </c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28" ht="13.5">
      <c r="A430" s="147"/>
      <c r="B430" s="143" t="s">
        <v>26</v>
      </c>
      <c r="C430" s="143" t="s">
        <v>206</v>
      </c>
      <c r="D430" s="143" t="s">
        <v>207</v>
      </c>
      <c r="E430" s="143">
        <v>7</v>
      </c>
      <c r="F430" s="144">
        <v>0</v>
      </c>
      <c r="G430" s="145">
        <v>0</v>
      </c>
      <c r="H430" s="145">
        <v>0</v>
      </c>
      <c r="I430" s="145">
        <v>4072.91737</v>
      </c>
      <c r="J430" s="145">
        <v>29.306060000000002</v>
      </c>
      <c r="K430" s="145">
        <v>4102.22343</v>
      </c>
      <c r="L430" s="145">
        <v>3945.83457</v>
      </c>
      <c r="M430" s="145">
        <v>0.019870000000000002</v>
      </c>
      <c r="N430" s="145">
        <v>3945.85444</v>
      </c>
      <c r="O430" s="145">
        <v>8048.07787</v>
      </c>
      <c r="P430" s="145">
        <v>22950.54016</v>
      </c>
      <c r="Q430" s="145">
        <v>0</v>
      </c>
      <c r="R430" s="146">
        <v>22950.54016</v>
      </c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 ht="13.5">
      <c r="A431" s="147"/>
      <c r="B431" s="147"/>
      <c r="C431" s="147"/>
      <c r="D431" s="143" t="s">
        <v>293</v>
      </c>
      <c r="E431" s="143">
        <v>211</v>
      </c>
      <c r="F431" s="144">
        <v>0</v>
      </c>
      <c r="G431" s="145">
        <v>0</v>
      </c>
      <c r="H431" s="145">
        <v>0</v>
      </c>
      <c r="I431" s="145">
        <v>735.339</v>
      </c>
      <c r="J431" s="145">
        <v>0.03607</v>
      </c>
      <c r="K431" s="145">
        <v>735.3750699999999</v>
      </c>
      <c r="L431" s="145">
        <v>13.24948</v>
      </c>
      <c r="M431" s="145">
        <v>0</v>
      </c>
      <c r="N431" s="145">
        <v>13.24948</v>
      </c>
      <c r="O431" s="145">
        <v>748.62455</v>
      </c>
      <c r="P431" s="145">
        <v>13978.13244</v>
      </c>
      <c r="Q431" s="145">
        <v>0</v>
      </c>
      <c r="R431" s="146">
        <v>13978.13244</v>
      </c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28" ht="13.5">
      <c r="A432" s="147"/>
      <c r="B432" s="147"/>
      <c r="C432" s="143" t="s">
        <v>208</v>
      </c>
      <c r="D432" s="143" t="s">
        <v>208</v>
      </c>
      <c r="E432" s="143">
        <v>34</v>
      </c>
      <c r="F432" s="144">
        <v>0</v>
      </c>
      <c r="G432" s="145">
        <v>0</v>
      </c>
      <c r="H432" s="145">
        <v>0</v>
      </c>
      <c r="I432" s="145">
        <v>1710.929</v>
      </c>
      <c r="J432" s="145">
        <v>4.81649</v>
      </c>
      <c r="K432" s="145">
        <v>1715.74549</v>
      </c>
      <c r="L432" s="145">
        <v>613.44802</v>
      </c>
      <c r="M432" s="145">
        <v>0</v>
      </c>
      <c r="N432" s="145">
        <v>613.44802</v>
      </c>
      <c r="O432" s="145">
        <v>2329.1935099999996</v>
      </c>
      <c r="P432" s="145">
        <v>16865.13104</v>
      </c>
      <c r="Q432" s="145">
        <v>0</v>
      </c>
      <c r="R432" s="146">
        <v>16865.13104</v>
      </c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1:28" ht="13.5">
      <c r="A433" s="143" t="s">
        <v>294</v>
      </c>
      <c r="B433" s="143" t="s">
        <v>2</v>
      </c>
      <c r="C433" s="143" t="s">
        <v>230</v>
      </c>
      <c r="D433" s="143" t="s">
        <v>230</v>
      </c>
      <c r="E433" s="143">
        <v>120</v>
      </c>
      <c r="F433" s="144">
        <v>0</v>
      </c>
      <c r="G433" s="145">
        <v>0</v>
      </c>
      <c r="H433" s="145">
        <v>0</v>
      </c>
      <c r="I433" s="145">
        <v>0</v>
      </c>
      <c r="J433" s="145">
        <v>0</v>
      </c>
      <c r="K433" s="145">
        <v>0</v>
      </c>
      <c r="L433" s="145">
        <v>0</v>
      </c>
      <c r="M433" s="145">
        <v>0</v>
      </c>
      <c r="N433" s="145">
        <v>0</v>
      </c>
      <c r="O433" s="145">
        <v>0</v>
      </c>
      <c r="P433" s="145">
        <v>2248.59386</v>
      </c>
      <c r="Q433" s="145">
        <v>0</v>
      </c>
      <c r="R433" s="146">
        <v>2248.59386</v>
      </c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1:28" ht="13.5">
      <c r="A434" s="147"/>
      <c r="B434" s="143" t="s">
        <v>3</v>
      </c>
      <c r="C434" s="143" t="s">
        <v>102</v>
      </c>
      <c r="D434" s="143" t="s">
        <v>102</v>
      </c>
      <c r="E434" s="143">
        <v>4</v>
      </c>
      <c r="F434" s="144">
        <v>0</v>
      </c>
      <c r="G434" s="145">
        <v>0</v>
      </c>
      <c r="H434" s="145">
        <v>0</v>
      </c>
      <c r="I434" s="145">
        <v>0</v>
      </c>
      <c r="J434" s="145">
        <v>0</v>
      </c>
      <c r="K434" s="145">
        <v>0</v>
      </c>
      <c r="L434" s="145">
        <v>0</v>
      </c>
      <c r="M434" s="145">
        <v>0</v>
      </c>
      <c r="N434" s="145">
        <v>0</v>
      </c>
      <c r="O434" s="145">
        <v>0</v>
      </c>
      <c r="P434" s="145">
        <v>4070.1306099999997</v>
      </c>
      <c r="Q434" s="145">
        <v>0</v>
      </c>
      <c r="R434" s="146">
        <v>4070.1306099999997</v>
      </c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28" ht="13.5">
      <c r="A435" s="147"/>
      <c r="B435" s="147"/>
      <c r="C435" s="147"/>
      <c r="D435" s="147"/>
      <c r="E435" s="148">
        <v>74</v>
      </c>
      <c r="F435" s="149">
        <v>0</v>
      </c>
      <c r="G435" s="150">
        <v>0</v>
      </c>
      <c r="H435" s="150">
        <v>0</v>
      </c>
      <c r="I435" s="150">
        <v>0</v>
      </c>
      <c r="J435" s="150">
        <v>0</v>
      </c>
      <c r="K435" s="150">
        <v>0</v>
      </c>
      <c r="L435" s="150">
        <v>0</v>
      </c>
      <c r="M435" s="150">
        <v>0</v>
      </c>
      <c r="N435" s="150">
        <v>0</v>
      </c>
      <c r="O435" s="150">
        <v>0</v>
      </c>
      <c r="P435" s="150">
        <v>4566.68454</v>
      </c>
      <c r="Q435" s="150">
        <v>0</v>
      </c>
      <c r="R435" s="151">
        <v>4566.68454</v>
      </c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1:28" ht="13.5">
      <c r="A436" s="147"/>
      <c r="B436" s="147"/>
      <c r="C436" s="147"/>
      <c r="D436" s="143" t="s">
        <v>175</v>
      </c>
      <c r="E436" s="143">
        <v>197</v>
      </c>
      <c r="F436" s="144">
        <v>0</v>
      </c>
      <c r="G436" s="145">
        <v>0</v>
      </c>
      <c r="H436" s="145">
        <v>0</v>
      </c>
      <c r="I436" s="145">
        <v>0</v>
      </c>
      <c r="J436" s="145">
        <v>0</v>
      </c>
      <c r="K436" s="145">
        <v>0</v>
      </c>
      <c r="L436" s="145">
        <v>0</v>
      </c>
      <c r="M436" s="145">
        <v>0</v>
      </c>
      <c r="N436" s="145">
        <v>0</v>
      </c>
      <c r="O436" s="145">
        <v>0</v>
      </c>
      <c r="P436" s="145">
        <v>884.01603</v>
      </c>
      <c r="Q436" s="145">
        <v>0</v>
      </c>
      <c r="R436" s="146">
        <v>884.01603</v>
      </c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28" ht="13.5">
      <c r="A437" s="147"/>
      <c r="B437" s="147"/>
      <c r="C437" s="143" t="s">
        <v>103</v>
      </c>
      <c r="D437" s="143" t="s">
        <v>104</v>
      </c>
      <c r="E437" s="143">
        <v>3</v>
      </c>
      <c r="F437" s="144">
        <v>0</v>
      </c>
      <c r="G437" s="145">
        <v>0</v>
      </c>
      <c r="H437" s="145">
        <v>0</v>
      </c>
      <c r="I437" s="145">
        <v>0</v>
      </c>
      <c r="J437" s="145">
        <v>0</v>
      </c>
      <c r="K437" s="145">
        <v>0</v>
      </c>
      <c r="L437" s="145">
        <v>0</v>
      </c>
      <c r="M437" s="145">
        <v>0</v>
      </c>
      <c r="N437" s="145">
        <v>0</v>
      </c>
      <c r="O437" s="145">
        <v>0</v>
      </c>
      <c r="P437" s="145">
        <v>8632.29235</v>
      </c>
      <c r="Q437" s="145">
        <v>0</v>
      </c>
      <c r="R437" s="146">
        <v>8632.29235</v>
      </c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28" ht="13.5">
      <c r="A438" s="147"/>
      <c r="B438" s="147"/>
      <c r="C438" s="147"/>
      <c r="D438" s="147"/>
      <c r="E438" s="148">
        <v>73</v>
      </c>
      <c r="F438" s="149">
        <v>0</v>
      </c>
      <c r="G438" s="150">
        <v>0</v>
      </c>
      <c r="H438" s="150">
        <v>0</v>
      </c>
      <c r="I438" s="150">
        <v>0</v>
      </c>
      <c r="J438" s="150">
        <v>0</v>
      </c>
      <c r="K438" s="150">
        <v>0</v>
      </c>
      <c r="L438" s="150">
        <v>0</v>
      </c>
      <c r="M438" s="150">
        <v>0</v>
      </c>
      <c r="N438" s="150">
        <v>0</v>
      </c>
      <c r="O438" s="150">
        <v>0</v>
      </c>
      <c r="P438" s="150">
        <v>9894.597109999999</v>
      </c>
      <c r="Q438" s="150">
        <v>0</v>
      </c>
      <c r="R438" s="151">
        <v>9894.597109999999</v>
      </c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28" ht="13.5">
      <c r="A439" s="147"/>
      <c r="B439" s="147"/>
      <c r="C439" s="147"/>
      <c r="D439" s="143" t="s">
        <v>211</v>
      </c>
      <c r="E439" s="143">
        <v>187</v>
      </c>
      <c r="F439" s="144">
        <v>0</v>
      </c>
      <c r="G439" s="145">
        <v>0</v>
      </c>
      <c r="H439" s="145">
        <v>0</v>
      </c>
      <c r="I439" s="145">
        <v>0</v>
      </c>
      <c r="J439" s="145">
        <v>0</v>
      </c>
      <c r="K439" s="145">
        <v>0</v>
      </c>
      <c r="L439" s="145">
        <v>0</v>
      </c>
      <c r="M439" s="145">
        <v>0</v>
      </c>
      <c r="N439" s="145">
        <v>0</v>
      </c>
      <c r="O439" s="145">
        <v>0</v>
      </c>
      <c r="P439" s="145">
        <v>3139.51766</v>
      </c>
      <c r="Q439" s="145">
        <v>0</v>
      </c>
      <c r="R439" s="146">
        <v>3139.51766</v>
      </c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28" ht="13.5">
      <c r="A440" s="147"/>
      <c r="B440" s="143" t="s">
        <v>66</v>
      </c>
      <c r="C440" s="143" t="s">
        <v>105</v>
      </c>
      <c r="D440" s="143" t="s">
        <v>105</v>
      </c>
      <c r="E440" s="143">
        <v>177</v>
      </c>
      <c r="F440" s="144">
        <v>0</v>
      </c>
      <c r="G440" s="145">
        <v>0</v>
      </c>
      <c r="H440" s="145">
        <v>0</v>
      </c>
      <c r="I440" s="145">
        <v>0</v>
      </c>
      <c r="J440" s="145">
        <v>0</v>
      </c>
      <c r="K440" s="145">
        <v>0</v>
      </c>
      <c r="L440" s="145">
        <v>0</v>
      </c>
      <c r="M440" s="145">
        <v>0</v>
      </c>
      <c r="N440" s="145">
        <v>0</v>
      </c>
      <c r="O440" s="145">
        <v>0</v>
      </c>
      <c r="P440" s="145">
        <v>2100.06803</v>
      </c>
      <c r="Q440" s="145">
        <v>0</v>
      </c>
      <c r="R440" s="146">
        <v>2100.06803</v>
      </c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28" ht="13.5">
      <c r="A441" s="147"/>
      <c r="B441" s="147"/>
      <c r="C441" s="147"/>
      <c r="D441" s="147"/>
      <c r="E441" s="148">
        <v>206</v>
      </c>
      <c r="F441" s="149">
        <v>0</v>
      </c>
      <c r="G441" s="150">
        <v>0</v>
      </c>
      <c r="H441" s="150">
        <v>0</v>
      </c>
      <c r="I441" s="150">
        <v>0</v>
      </c>
      <c r="J441" s="150">
        <v>0</v>
      </c>
      <c r="K441" s="150">
        <v>0</v>
      </c>
      <c r="L441" s="150">
        <v>0</v>
      </c>
      <c r="M441" s="150">
        <v>0</v>
      </c>
      <c r="N441" s="150">
        <v>0</v>
      </c>
      <c r="O441" s="150">
        <v>0</v>
      </c>
      <c r="P441" s="150">
        <v>1969.48544</v>
      </c>
      <c r="Q441" s="150">
        <v>0</v>
      </c>
      <c r="R441" s="151">
        <v>1969.48544</v>
      </c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28" ht="13.5">
      <c r="A442" s="147"/>
      <c r="B442" s="147"/>
      <c r="C442" s="143" t="s">
        <v>106</v>
      </c>
      <c r="D442" s="143" t="s">
        <v>106</v>
      </c>
      <c r="E442" s="143">
        <v>178</v>
      </c>
      <c r="F442" s="144">
        <v>0</v>
      </c>
      <c r="G442" s="145">
        <v>0</v>
      </c>
      <c r="H442" s="145">
        <v>0</v>
      </c>
      <c r="I442" s="145">
        <v>0</v>
      </c>
      <c r="J442" s="145">
        <v>0</v>
      </c>
      <c r="K442" s="145">
        <v>0</v>
      </c>
      <c r="L442" s="145">
        <v>0</v>
      </c>
      <c r="M442" s="145">
        <v>0</v>
      </c>
      <c r="N442" s="145">
        <v>0</v>
      </c>
      <c r="O442" s="145">
        <v>0</v>
      </c>
      <c r="P442" s="145">
        <v>2196.86851</v>
      </c>
      <c r="Q442" s="145">
        <v>0</v>
      </c>
      <c r="R442" s="146">
        <v>2196.86851</v>
      </c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28" ht="13.5">
      <c r="A443" s="147"/>
      <c r="B443" s="143" t="s">
        <v>5</v>
      </c>
      <c r="C443" s="143" t="s">
        <v>5</v>
      </c>
      <c r="D443" s="143" t="s">
        <v>5</v>
      </c>
      <c r="E443" s="143">
        <v>33</v>
      </c>
      <c r="F443" s="144">
        <v>0</v>
      </c>
      <c r="G443" s="145">
        <v>0</v>
      </c>
      <c r="H443" s="145">
        <v>0</v>
      </c>
      <c r="I443" s="145">
        <v>0</v>
      </c>
      <c r="J443" s="145">
        <v>0</v>
      </c>
      <c r="K443" s="145">
        <v>0</v>
      </c>
      <c r="L443" s="145">
        <v>0</v>
      </c>
      <c r="M443" s="145">
        <v>0</v>
      </c>
      <c r="N443" s="145">
        <v>0</v>
      </c>
      <c r="O443" s="145">
        <v>0</v>
      </c>
      <c r="P443" s="145">
        <v>8961.75806</v>
      </c>
      <c r="Q443" s="145">
        <v>0</v>
      </c>
      <c r="R443" s="146">
        <v>8961.75806</v>
      </c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28" ht="13.5">
      <c r="A444" s="147"/>
      <c r="B444" s="147"/>
      <c r="C444" s="147"/>
      <c r="D444" s="147"/>
      <c r="E444" s="148">
        <v>75</v>
      </c>
      <c r="F444" s="149">
        <v>0</v>
      </c>
      <c r="G444" s="150">
        <v>0</v>
      </c>
      <c r="H444" s="150">
        <v>0</v>
      </c>
      <c r="I444" s="150">
        <v>0</v>
      </c>
      <c r="J444" s="150">
        <v>0</v>
      </c>
      <c r="K444" s="150">
        <v>0</v>
      </c>
      <c r="L444" s="150">
        <v>0</v>
      </c>
      <c r="M444" s="150">
        <v>0</v>
      </c>
      <c r="N444" s="150">
        <v>0</v>
      </c>
      <c r="O444" s="150">
        <v>0</v>
      </c>
      <c r="P444" s="150">
        <v>3659.0988700000003</v>
      </c>
      <c r="Q444" s="150">
        <v>0</v>
      </c>
      <c r="R444" s="151">
        <v>3659.0988700000003</v>
      </c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 ht="13.5">
      <c r="A445" s="147"/>
      <c r="B445" s="147"/>
      <c r="C445" s="147"/>
      <c r="D445" s="143" t="s">
        <v>213</v>
      </c>
      <c r="E445" s="143">
        <v>199</v>
      </c>
      <c r="F445" s="144">
        <v>0</v>
      </c>
      <c r="G445" s="145">
        <v>0</v>
      </c>
      <c r="H445" s="145">
        <v>0</v>
      </c>
      <c r="I445" s="145">
        <v>0</v>
      </c>
      <c r="J445" s="145">
        <v>0</v>
      </c>
      <c r="K445" s="145">
        <v>0</v>
      </c>
      <c r="L445" s="145">
        <v>0</v>
      </c>
      <c r="M445" s="145">
        <v>0</v>
      </c>
      <c r="N445" s="145">
        <v>0</v>
      </c>
      <c r="O445" s="145">
        <v>0</v>
      </c>
      <c r="P445" s="145">
        <v>3334.58438</v>
      </c>
      <c r="Q445" s="145">
        <v>0</v>
      </c>
      <c r="R445" s="146">
        <v>3334.58438</v>
      </c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28" ht="13.5">
      <c r="A446" s="147"/>
      <c r="B446" s="147"/>
      <c r="C446" s="147"/>
      <c r="D446" s="143" t="s">
        <v>108</v>
      </c>
      <c r="E446" s="143">
        <v>76</v>
      </c>
      <c r="F446" s="144">
        <v>0</v>
      </c>
      <c r="G446" s="145">
        <v>0</v>
      </c>
      <c r="H446" s="145">
        <v>0</v>
      </c>
      <c r="I446" s="145">
        <v>0</v>
      </c>
      <c r="J446" s="145">
        <v>0</v>
      </c>
      <c r="K446" s="145">
        <v>0</v>
      </c>
      <c r="L446" s="145">
        <v>0</v>
      </c>
      <c r="M446" s="145">
        <v>0</v>
      </c>
      <c r="N446" s="145">
        <v>0</v>
      </c>
      <c r="O446" s="145">
        <v>0</v>
      </c>
      <c r="P446" s="145">
        <v>3298.35063</v>
      </c>
      <c r="Q446" s="145">
        <v>0</v>
      </c>
      <c r="R446" s="146">
        <v>3298.35063</v>
      </c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28" ht="13.5">
      <c r="A447" s="147"/>
      <c r="B447" s="147"/>
      <c r="C447" s="143" t="s">
        <v>109</v>
      </c>
      <c r="D447" s="143" t="s">
        <v>109</v>
      </c>
      <c r="E447" s="143">
        <v>121</v>
      </c>
      <c r="F447" s="144">
        <v>0</v>
      </c>
      <c r="G447" s="145">
        <v>0</v>
      </c>
      <c r="H447" s="145">
        <v>0</v>
      </c>
      <c r="I447" s="145">
        <v>0</v>
      </c>
      <c r="J447" s="145">
        <v>0</v>
      </c>
      <c r="K447" s="145">
        <v>0</v>
      </c>
      <c r="L447" s="145">
        <v>0</v>
      </c>
      <c r="M447" s="145">
        <v>0</v>
      </c>
      <c r="N447" s="145">
        <v>0</v>
      </c>
      <c r="O447" s="145">
        <v>0</v>
      </c>
      <c r="P447" s="145">
        <v>1770.5999399999998</v>
      </c>
      <c r="Q447" s="145">
        <v>0</v>
      </c>
      <c r="R447" s="146">
        <v>1770.5999399999998</v>
      </c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28" ht="13.5">
      <c r="A448" s="147"/>
      <c r="B448" s="147"/>
      <c r="C448" s="147"/>
      <c r="D448" s="147"/>
      <c r="E448" s="148">
        <v>119</v>
      </c>
      <c r="F448" s="149">
        <v>0</v>
      </c>
      <c r="G448" s="150">
        <v>0</v>
      </c>
      <c r="H448" s="150">
        <v>0</v>
      </c>
      <c r="I448" s="150">
        <v>0</v>
      </c>
      <c r="J448" s="150">
        <v>0</v>
      </c>
      <c r="K448" s="150">
        <v>0</v>
      </c>
      <c r="L448" s="150">
        <v>0</v>
      </c>
      <c r="M448" s="150">
        <v>0</v>
      </c>
      <c r="N448" s="150">
        <v>0</v>
      </c>
      <c r="O448" s="150">
        <v>0</v>
      </c>
      <c r="P448" s="150">
        <v>2114.2686200000003</v>
      </c>
      <c r="Q448" s="150">
        <v>0</v>
      </c>
      <c r="R448" s="151">
        <v>2114.2686200000003</v>
      </c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 ht="13.5">
      <c r="A449" s="147"/>
      <c r="B449" s="147"/>
      <c r="C449" s="143" t="s">
        <v>110</v>
      </c>
      <c r="D449" s="143" t="s">
        <v>111</v>
      </c>
      <c r="E449" s="143">
        <v>122</v>
      </c>
      <c r="F449" s="144">
        <v>0</v>
      </c>
      <c r="G449" s="145">
        <v>0</v>
      </c>
      <c r="H449" s="145">
        <v>0</v>
      </c>
      <c r="I449" s="145">
        <v>0</v>
      </c>
      <c r="J449" s="145">
        <v>0</v>
      </c>
      <c r="K449" s="145">
        <v>0</v>
      </c>
      <c r="L449" s="145">
        <v>0</v>
      </c>
      <c r="M449" s="145">
        <v>0</v>
      </c>
      <c r="N449" s="145">
        <v>0</v>
      </c>
      <c r="O449" s="145">
        <v>0</v>
      </c>
      <c r="P449" s="145">
        <v>2450.92886</v>
      </c>
      <c r="Q449" s="145">
        <v>0</v>
      </c>
      <c r="R449" s="146">
        <v>2450.92886</v>
      </c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1:28" ht="13.5">
      <c r="A450" s="147"/>
      <c r="B450" s="143" t="s">
        <v>6</v>
      </c>
      <c r="C450" s="143" t="s">
        <v>114</v>
      </c>
      <c r="D450" s="143" t="s">
        <v>6</v>
      </c>
      <c r="E450" s="143">
        <v>6</v>
      </c>
      <c r="F450" s="144">
        <v>0</v>
      </c>
      <c r="G450" s="145">
        <v>0</v>
      </c>
      <c r="H450" s="145">
        <v>0</v>
      </c>
      <c r="I450" s="145">
        <v>0</v>
      </c>
      <c r="J450" s="145">
        <v>0</v>
      </c>
      <c r="K450" s="145">
        <v>0</v>
      </c>
      <c r="L450" s="145">
        <v>0</v>
      </c>
      <c r="M450" s="145">
        <v>0</v>
      </c>
      <c r="N450" s="145">
        <v>0</v>
      </c>
      <c r="O450" s="145">
        <v>0</v>
      </c>
      <c r="P450" s="145">
        <v>5206.9726</v>
      </c>
      <c r="Q450" s="145">
        <v>0</v>
      </c>
      <c r="R450" s="146">
        <v>5206.9726</v>
      </c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1:28" ht="13.5">
      <c r="A451" s="147"/>
      <c r="B451" s="147"/>
      <c r="C451" s="147"/>
      <c r="D451" s="147"/>
      <c r="E451" s="148">
        <v>78</v>
      </c>
      <c r="F451" s="149">
        <v>0</v>
      </c>
      <c r="G451" s="150">
        <v>0</v>
      </c>
      <c r="H451" s="150">
        <v>0</v>
      </c>
      <c r="I451" s="150">
        <v>0</v>
      </c>
      <c r="J451" s="150">
        <v>0</v>
      </c>
      <c r="K451" s="150">
        <v>0</v>
      </c>
      <c r="L451" s="150">
        <v>0</v>
      </c>
      <c r="M451" s="150">
        <v>0</v>
      </c>
      <c r="N451" s="150">
        <v>0</v>
      </c>
      <c r="O451" s="150">
        <v>0</v>
      </c>
      <c r="P451" s="150">
        <v>5339.99446</v>
      </c>
      <c r="Q451" s="150">
        <v>0</v>
      </c>
      <c r="R451" s="151">
        <v>5339.99446</v>
      </c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1:28" ht="13.5">
      <c r="A452" s="147"/>
      <c r="B452" s="147"/>
      <c r="C452" s="143" t="s">
        <v>115</v>
      </c>
      <c r="D452" s="143" t="s">
        <v>115</v>
      </c>
      <c r="E452" s="143">
        <v>210</v>
      </c>
      <c r="F452" s="144">
        <v>0</v>
      </c>
      <c r="G452" s="145">
        <v>0</v>
      </c>
      <c r="H452" s="145">
        <v>0</v>
      </c>
      <c r="I452" s="145">
        <v>0</v>
      </c>
      <c r="J452" s="145">
        <v>0</v>
      </c>
      <c r="K452" s="145">
        <v>0</v>
      </c>
      <c r="L452" s="145">
        <v>0</v>
      </c>
      <c r="M452" s="145">
        <v>0</v>
      </c>
      <c r="N452" s="145">
        <v>0</v>
      </c>
      <c r="O452" s="145">
        <v>0</v>
      </c>
      <c r="P452" s="145">
        <v>1984.90749</v>
      </c>
      <c r="Q452" s="145">
        <v>0</v>
      </c>
      <c r="R452" s="146">
        <v>1984.90749</v>
      </c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1:28" ht="13.5">
      <c r="A453" s="147"/>
      <c r="B453" s="143" t="s">
        <v>7</v>
      </c>
      <c r="C453" s="143" t="s">
        <v>239</v>
      </c>
      <c r="D453" s="143" t="s">
        <v>239</v>
      </c>
      <c r="E453" s="143">
        <v>207</v>
      </c>
      <c r="F453" s="144">
        <v>0</v>
      </c>
      <c r="G453" s="145">
        <v>0</v>
      </c>
      <c r="H453" s="145">
        <v>0</v>
      </c>
      <c r="I453" s="145">
        <v>0</v>
      </c>
      <c r="J453" s="145">
        <v>0</v>
      </c>
      <c r="K453" s="145">
        <v>0</v>
      </c>
      <c r="L453" s="145">
        <v>0</v>
      </c>
      <c r="M453" s="145">
        <v>0</v>
      </c>
      <c r="N453" s="145">
        <v>0</v>
      </c>
      <c r="O453" s="145">
        <v>0</v>
      </c>
      <c r="P453" s="145">
        <v>1733.1884499999999</v>
      </c>
      <c r="Q453" s="145">
        <v>0</v>
      </c>
      <c r="R453" s="146">
        <v>1733.1884499999999</v>
      </c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1:28" ht="13.5">
      <c r="A454" s="147"/>
      <c r="B454" s="147"/>
      <c r="C454" s="143" t="s">
        <v>7</v>
      </c>
      <c r="D454" s="143" t="s">
        <v>7</v>
      </c>
      <c r="E454" s="143">
        <v>8</v>
      </c>
      <c r="F454" s="144">
        <v>0</v>
      </c>
      <c r="G454" s="145">
        <v>0</v>
      </c>
      <c r="H454" s="145">
        <v>0</v>
      </c>
      <c r="I454" s="145">
        <v>0</v>
      </c>
      <c r="J454" s="145">
        <v>0</v>
      </c>
      <c r="K454" s="145">
        <v>0</v>
      </c>
      <c r="L454" s="145">
        <v>0</v>
      </c>
      <c r="M454" s="145">
        <v>0</v>
      </c>
      <c r="N454" s="145">
        <v>0</v>
      </c>
      <c r="O454" s="145">
        <v>0</v>
      </c>
      <c r="P454" s="145">
        <v>4943.5859900000005</v>
      </c>
      <c r="Q454" s="145">
        <v>0</v>
      </c>
      <c r="R454" s="146">
        <v>4943.5859900000005</v>
      </c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 ht="13.5">
      <c r="A455" s="147"/>
      <c r="B455" s="147"/>
      <c r="C455" s="147"/>
      <c r="D455" s="147"/>
      <c r="E455" s="148">
        <v>36</v>
      </c>
      <c r="F455" s="149">
        <v>0</v>
      </c>
      <c r="G455" s="150">
        <v>0</v>
      </c>
      <c r="H455" s="150">
        <v>0</v>
      </c>
      <c r="I455" s="150">
        <v>0</v>
      </c>
      <c r="J455" s="150">
        <v>0</v>
      </c>
      <c r="K455" s="150">
        <v>0</v>
      </c>
      <c r="L455" s="150">
        <v>0</v>
      </c>
      <c r="M455" s="150">
        <v>0</v>
      </c>
      <c r="N455" s="150">
        <v>0</v>
      </c>
      <c r="O455" s="150">
        <v>0</v>
      </c>
      <c r="P455" s="150">
        <v>3358.8398500000003</v>
      </c>
      <c r="Q455" s="150">
        <v>0</v>
      </c>
      <c r="R455" s="151">
        <v>3358.8398500000003</v>
      </c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1:28" ht="13.5">
      <c r="A456" s="147"/>
      <c r="B456" s="147"/>
      <c r="C456" s="147"/>
      <c r="D456" s="147"/>
      <c r="E456" s="148">
        <v>79</v>
      </c>
      <c r="F456" s="149">
        <v>0</v>
      </c>
      <c r="G456" s="150">
        <v>0</v>
      </c>
      <c r="H456" s="150">
        <v>0</v>
      </c>
      <c r="I456" s="150">
        <v>0</v>
      </c>
      <c r="J456" s="150">
        <v>0</v>
      </c>
      <c r="K456" s="150">
        <v>0</v>
      </c>
      <c r="L456" s="150">
        <v>0</v>
      </c>
      <c r="M456" s="150">
        <v>0</v>
      </c>
      <c r="N456" s="150">
        <v>0</v>
      </c>
      <c r="O456" s="150">
        <v>0</v>
      </c>
      <c r="P456" s="150">
        <v>3662.46965</v>
      </c>
      <c r="Q456" s="150">
        <v>0</v>
      </c>
      <c r="R456" s="151">
        <v>3662.46965</v>
      </c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1:28" ht="13.5">
      <c r="A457" s="147"/>
      <c r="B457" s="147"/>
      <c r="C457" s="147"/>
      <c r="D457" s="147"/>
      <c r="E457" s="148">
        <v>80</v>
      </c>
      <c r="F457" s="149">
        <v>0</v>
      </c>
      <c r="G457" s="150">
        <v>0</v>
      </c>
      <c r="H457" s="150">
        <v>0</v>
      </c>
      <c r="I457" s="150">
        <v>0</v>
      </c>
      <c r="J457" s="150">
        <v>0</v>
      </c>
      <c r="K457" s="150">
        <v>0</v>
      </c>
      <c r="L457" s="150">
        <v>0</v>
      </c>
      <c r="M457" s="150">
        <v>0</v>
      </c>
      <c r="N457" s="150">
        <v>0</v>
      </c>
      <c r="O457" s="150">
        <v>0</v>
      </c>
      <c r="P457" s="150">
        <v>4441.40252</v>
      </c>
      <c r="Q457" s="150">
        <v>0</v>
      </c>
      <c r="R457" s="151">
        <v>4441.40252</v>
      </c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1:28" ht="13.5">
      <c r="A458" s="147"/>
      <c r="B458" s="147"/>
      <c r="C458" s="147"/>
      <c r="D458" s="147"/>
      <c r="E458" s="148">
        <v>102</v>
      </c>
      <c r="F458" s="149">
        <v>0</v>
      </c>
      <c r="G458" s="150">
        <v>0</v>
      </c>
      <c r="H458" s="150">
        <v>0</v>
      </c>
      <c r="I458" s="150">
        <v>0</v>
      </c>
      <c r="J458" s="150">
        <v>0</v>
      </c>
      <c r="K458" s="150">
        <v>0</v>
      </c>
      <c r="L458" s="150">
        <v>0</v>
      </c>
      <c r="M458" s="150">
        <v>0</v>
      </c>
      <c r="N458" s="150">
        <v>0</v>
      </c>
      <c r="O458" s="150">
        <v>0</v>
      </c>
      <c r="P458" s="150">
        <v>5142.574809999999</v>
      </c>
      <c r="Q458" s="150">
        <v>0</v>
      </c>
      <c r="R458" s="151">
        <v>5142.574809999999</v>
      </c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1:28" ht="13.5">
      <c r="A459" s="147"/>
      <c r="B459" s="147"/>
      <c r="C459" s="143" t="s">
        <v>242</v>
      </c>
      <c r="D459" s="143" t="s">
        <v>243</v>
      </c>
      <c r="E459" s="143">
        <v>203</v>
      </c>
      <c r="F459" s="144">
        <v>0</v>
      </c>
      <c r="G459" s="145">
        <v>0</v>
      </c>
      <c r="H459" s="145">
        <v>0</v>
      </c>
      <c r="I459" s="145">
        <v>0</v>
      </c>
      <c r="J459" s="145">
        <v>0</v>
      </c>
      <c r="K459" s="145">
        <v>0</v>
      </c>
      <c r="L459" s="145">
        <v>0</v>
      </c>
      <c r="M459" s="145">
        <v>0</v>
      </c>
      <c r="N459" s="145">
        <v>0</v>
      </c>
      <c r="O459" s="145">
        <v>0</v>
      </c>
      <c r="P459" s="145">
        <v>1677.73194</v>
      </c>
      <c r="Q459" s="145">
        <v>0</v>
      </c>
      <c r="R459" s="146">
        <v>1677.73194</v>
      </c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1:28" ht="13.5">
      <c r="A460" s="147"/>
      <c r="B460" s="147"/>
      <c r="C460" s="143" t="s">
        <v>116</v>
      </c>
      <c r="D460" s="143" t="s">
        <v>116</v>
      </c>
      <c r="E460" s="143">
        <v>7</v>
      </c>
      <c r="F460" s="144">
        <v>0</v>
      </c>
      <c r="G460" s="145">
        <v>0</v>
      </c>
      <c r="H460" s="145">
        <v>0</v>
      </c>
      <c r="I460" s="145">
        <v>0</v>
      </c>
      <c r="J460" s="145">
        <v>0</v>
      </c>
      <c r="K460" s="145">
        <v>0</v>
      </c>
      <c r="L460" s="145">
        <v>0</v>
      </c>
      <c r="M460" s="145">
        <v>0</v>
      </c>
      <c r="N460" s="145">
        <v>0</v>
      </c>
      <c r="O460" s="145">
        <v>0</v>
      </c>
      <c r="P460" s="145">
        <v>15431.92535</v>
      </c>
      <c r="Q460" s="145">
        <v>0</v>
      </c>
      <c r="R460" s="146">
        <v>15431.92535</v>
      </c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1:28" ht="13.5">
      <c r="A461" s="147"/>
      <c r="B461" s="147"/>
      <c r="C461" s="147"/>
      <c r="D461" s="147"/>
      <c r="E461" s="148">
        <v>81</v>
      </c>
      <c r="F461" s="149">
        <v>0</v>
      </c>
      <c r="G461" s="150">
        <v>0</v>
      </c>
      <c r="H461" s="150">
        <v>0</v>
      </c>
      <c r="I461" s="150">
        <v>0</v>
      </c>
      <c r="J461" s="150">
        <v>0</v>
      </c>
      <c r="K461" s="150">
        <v>0</v>
      </c>
      <c r="L461" s="150">
        <v>0</v>
      </c>
      <c r="M461" s="150">
        <v>0</v>
      </c>
      <c r="N461" s="150">
        <v>0</v>
      </c>
      <c r="O461" s="150">
        <v>0</v>
      </c>
      <c r="P461" s="150">
        <v>1557.09692</v>
      </c>
      <c r="Q461" s="150">
        <v>0</v>
      </c>
      <c r="R461" s="151">
        <v>1557.09692</v>
      </c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1:28" ht="13.5">
      <c r="A462" s="147"/>
      <c r="B462" s="147"/>
      <c r="C462" s="147"/>
      <c r="D462" s="147"/>
      <c r="E462" s="148">
        <v>105</v>
      </c>
      <c r="F462" s="149">
        <v>0</v>
      </c>
      <c r="G462" s="150">
        <v>0</v>
      </c>
      <c r="H462" s="150">
        <v>0</v>
      </c>
      <c r="I462" s="150">
        <v>0</v>
      </c>
      <c r="J462" s="150">
        <v>0</v>
      </c>
      <c r="K462" s="150">
        <v>0</v>
      </c>
      <c r="L462" s="150">
        <v>0</v>
      </c>
      <c r="M462" s="150">
        <v>0</v>
      </c>
      <c r="N462" s="150">
        <v>0</v>
      </c>
      <c r="O462" s="150">
        <v>0</v>
      </c>
      <c r="P462" s="150">
        <v>2348.05392</v>
      </c>
      <c r="Q462" s="150">
        <v>0</v>
      </c>
      <c r="R462" s="151">
        <v>2348.05392</v>
      </c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1:28" ht="13.5">
      <c r="A463" s="147"/>
      <c r="B463" s="143" t="s">
        <v>8</v>
      </c>
      <c r="C463" s="143" t="s">
        <v>117</v>
      </c>
      <c r="D463" s="143" t="s">
        <v>8</v>
      </c>
      <c r="E463" s="143">
        <v>172</v>
      </c>
      <c r="F463" s="144">
        <v>0</v>
      </c>
      <c r="G463" s="145">
        <v>0</v>
      </c>
      <c r="H463" s="145">
        <v>0</v>
      </c>
      <c r="I463" s="145">
        <v>0</v>
      </c>
      <c r="J463" s="145">
        <v>0</v>
      </c>
      <c r="K463" s="145">
        <v>0</v>
      </c>
      <c r="L463" s="145">
        <v>0</v>
      </c>
      <c r="M463" s="145">
        <v>0</v>
      </c>
      <c r="N463" s="145">
        <v>0</v>
      </c>
      <c r="O463" s="145">
        <v>0</v>
      </c>
      <c r="P463" s="145">
        <v>6266.73326</v>
      </c>
      <c r="Q463" s="145">
        <v>0</v>
      </c>
      <c r="R463" s="146">
        <v>6266.73326</v>
      </c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1:28" ht="13.5">
      <c r="A464" s="147"/>
      <c r="B464" s="147"/>
      <c r="C464" s="147"/>
      <c r="D464" s="143" t="s">
        <v>118</v>
      </c>
      <c r="E464" s="143">
        <v>55</v>
      </c>
      <c r="F464" s="144">
        <v>0</v>
      </c>
      <c r="G464" s="145">
        <v>0</v>
      </c>
      <c r="H464" s="145">
        <v>0</v>
      </c>
      <c r="I464" s="145">
        <v>0</v>
      </c>
      <c r="J464" s="145">
        <v>0</v>
      </c>
      <c r="K464" s="145">
        <v>0</v>
      </c>
      <c r="L464" s="145">
        <v>0</v>
      </c>
      <c r="M464" s="145">
        <v>0</v>
      </c>
      <c r="N464" s="145">
        <v>0</v>
      </c>
      <c r="O464" s="145">
        <v>0</v>
      </c>
      <c r="P464" s="145">
        <v>3746.90587</v>
      </c>
      <c r="Q464" s="145">
        <v>0</v>
      </c>
      <c r="R464" s="146">
        <v>3746.90587</v>
      </c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1:28" ht="13.5">
      <c r="A465" s="147"/>
      <c r="B465" s="143" t="s">
        <v>9</v>
      </c>
      <c r="C465" s="143" t="s">
        <v>9</v>
      </c>
      <c r="D465" s="143" t="s">
        <v>9</v>
      </c>
      <c r="E465" s="143">
        <v>9</v>
      </c>
      <c r="F465" s="144">
        <v>0</v>
      </c>
      <c r="G465" s="145">
        <v>0</v>
      </c>
      <c r="H465" s="145">
        <v>0</v>
      </c>
      <c r="I465" s="145">
        <v>0</v>
      </c>
      <c r="J465" s="145">
        <v>0</v>
      </c>
      <c r="K465" s="145">
        <v>0</v>
      </c>
      <c r="L465" s="145">
        <v>0</v>
      </c>
      <c r="M465" s="145">
        <v>0</v>
      </c>
      <c r="N465" s="145">
        <v>0</v>
      </c>
      <c r="O465" s="145">
        <v>0</v>
      </c>
      <c r="P465" s="145">
        <v>5591.38161</v>
      </c>
      <c r="Q465" s="145">
        <v>0</v>
      </c>
      <c r="R465" s="146">
        <v>5591.38161</v>
      </c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1:28" ht="13.5">
      <c r="A466" s="147"/>
      <c r="B466" s="147"/>
      <c r="C466" s="147"/>
      <c r="D466" s="147"/>
      <c r="E466" s="148">
        <v>82</v>
      </c>
      <c r="F466" s="149">
        <v>0</v>
      </c>
      <c r="G466" s="150">
        <v>0</v>
      </c>
      <c r="H466" s="150">
        <v>0</v>
      </c>
      <c r="I466" s="150">
        <v>0</v>
      </c>
      <c r="J466" s="150">
        <v>0</v>
      </c>
      <c r="K466" s="150">
        <v>0</v>
      </c>
      <c r="L466" s="150">
        <v>0</v>
      </c>
      <c r="M466" s="150">
        <v>0</v>
      </c>
      <c r="N466" s="150">
        <v>0</v>
      </c>
      <c r="O466" s="150">
        <v>0</v>
      </c>
      <c r="P466" s="150">
        <v>3923.86571</v>
      </c>
      <c r="Q466" s="150">
        <v>0</v>
      </c>
      <c r="R466" s="151">
        <v>3923.86571</v>
      </c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1:28" ht="13.5">
      <c r="A467" s="147"/>
      <c r="B467" s="147"/>
      <c r="C467" s="143" t="s">
        <v>121</v>
      </c>
      <c r="D467" s="143" t="s">
        <v>122</v>
      </c>
      <c r="E467" s="143">
        <v>71</v>
      </c>
      <c r="F467" s="144">
        <v>0</v>
      </c>
      <c r="G467" s="145">
        <v>0</v>
      </c>
      <c r="H467" s="145">
        <v>0</v>
      </c>
      <c r="I467" s="145">
        <v>0</v>
      </c>
      <c r="J467" s="145">
        <v>0</v>
      </c>
      <c r="K467" s="145">
        <v>0</v>
      </c>
      <c r="L467" s="145">
        <v>0</v>
      </c>
      <c r="M467" s="145">
        <v>0</v>
      </c>
      <c r="N467" s="145">
        <v>0</v>
      </c>
      <c r="O467" s="145">
        <v>0</v>
      </c>
      <c r="P467" s="145">
        <v>2153.49064</v>
      </c>
      <c r="Q467" s="145">
        <v>0</v>
      </c>
      <c r="R467" s="146">
        <v>2153.49064</v>
      </c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1:28" ht="13.5">
      <c r="A468" s="147"/>
      <c r="B468" s="147"/>
      <c r="C468" s="147"/>
      <c r="D468" s="147"/>
      <c r="E468" s="148">
        <v>123</v>
      </c>
      <c r="F468" s="149">
        <v>0</v>
      </c>
      <c r="G468" s="150">
        <v>0</v>
      </c>
      <c r="H468" s="150">
        <v>0</v>
      </c>
      <c r="I468" s="150">
        <v>0</v>
      </c>
      <c r="J468" s="150">
        <v>0</v>
      </c>
      <c r="K468" s="150">
        <v>0</v>
      </c>
      <c r="L468" s="150">
        <v>0</v>
      </c>
      <c r="M468" s="150">
        <v>0</v>
      </c>
      <c r="N468" s="150">
        <v>0</v>
      </c>
      <c r="O468" s="150">
        <v>0</v>
      </c>
      <c r="P468" s="150">
        <v>2238.7618700000003</v>
      </c>
      <c r="Q468" s="150">
        <v>0</v>
      </c>
      <c r="R468" s="151">
        <v>2238.7618700000003</v>
      </c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1:28" ht="13.5">
      <c r="A469" s="147"/>
      <c r="B469" s="143" t="s">
        <v>10</v>
      </c>
      <c r="C469" s="143" t="s">
        <v>10</v>
      </c>
      <c r="D469" s="143" t="s">
        <v>10</v>
      </c>
      <c r="E469" s="143">
        <v>176</v>
      </c>
      <c r="F469" s="144">
        <v>0</v>
      </c>
      <c r="G469" s="145">
        <v>0</v>
      </c>
      <c r="H469" s="145">
        <v>0</v>
      </c>
      <c r="I469" s="145">
        <v>0</v>
      </c>
      <c r="J469" s="145">
        <v>0</v>
      </c>
      <c r="K469" s="145">
        <v>0</v>
      </c>
      <c r="L469" s="145">
        <v>0</v>
      </c>
      <c r="M469" s="145">
        <v>0</v>
      </c>
      <c r="N469" s="145">
        <v>0</v>
      </c>
      <c r="O469" s="145">
        <v>0</v>
      </c>
      <c r="P469" s="145">
        <v>2471.39966</v>
      </c>
      <c r="Q469" s="145">
        <v>0</v>
      </c>
      <c r="R469" s="146">
        <v>2471.39966</v>
      </c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1:28" ht="13.5">
      <c r="A470" s="147"/>
      <c r="B470" s="143" t="s">
        <v>123</v>
      </c>
      <c r="C470" s="143" t="s">
        <v>123</v>
      </c>
      <c r="D470" s="143" t="s">
        <v>123</v>
      </c>
      <c r="E470" s="143">
        <v>10</v>
      </c>
      <c r="F470" s="144">
        <v>0</v>
      </c>
      <c r="G470" s="145">
        <v>0</v>
      </c>
      <c r="H470" s="145">
        <v>0</v>
      </c>
      <c r="I470" s="145">
        <v>0</v>
      </c>
      <c r="J470" s="145">
        <v>0</v>
      </c>
      <c r="K470" s="145">
        <v>0</v>
      </c>
      <c r="L470" s="145">
        <v>0</v>
      </c>
      <c r="M470" s="145">
        <v>0</v>
      </c>
      <c r="N470" s="145">
        <v>0</v>
      </c>
      <c r="O470" s="145">
        <v>0</v>
      </c>
      <c r="P470" s="145">
        <v>6602.0189199999995</v>
      </c>
      <c r="Q470" s="145">
        <v>0</v>
      </c>
      <c r="R470" s="146">
        <v>6602.0189199999995</v>
      </c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1:28" ht="13.5">
      <c r="A471" s="147"/>
      <c r="B471" s="147"/>
      <c r="C471" s="147"/>
      <c r="D471" s="147"/>
      <c r="E471" s="148">
        <v>85</v>
      </c>
      <c r="F471" s="149">
        <v>0</v>
      </c>
      <c r="G471" s="150">
        <v>0</v>
      </c>
      <c r="H471" s="150">
        <v>0</v>
      </c>
      <c r="I471" s="150">
        <v>0</v>
      </c>
      <c r="J471" s="150">
        <v>0</v>
      </c>
      <c r="K471" s="150">
        <v>0</v>
      </c>
      <c r="L471" s="150">
        <v>0</v>
      </c>
      <c r="M471" s="150">
        <v>0</v>
      </c>
      <c r="N471" s="150">
        <v>0</v>
      </c>
      <c r="O471" s="150">
        <v>0</v>
      </c>
      <c r="P471" s="150">
        <v>5185.57819</v>
      </c>
      <c r="Q471" s="150">
        <v>0</v>
      </c>
      <c r="R471" s="151">
        <v>5185.57819</v>
      </c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1:28" ht="13.5">
      <c r="A472" s="147"/>
      <c r="B472" s="147"/>
      <c r="C472" s="147"/>
      <c r="D472" s="147"/>
      <c r="E472" s="148">
        <v>86</v>
      </c>
      <c r="F472" s="149">
        <v>0</v>
      </c>
      <c r="G472" s="150">
        <v>0</v>
      </c>
      <c r="H472" s="150">
        <v>0</v>
      </c>
      <c r="I472" s="150">
        <v>0</v>
      </c>
      <c r="J472" s="150">
        <v>0</v>
      </c>
      <c r="K472" s="150">
        <v>0</v>
      </c>
      <c r="L472" s="150">
        <v>0</v>
      </c>
      <c r="M472" s="150">
        <v>0</v>
      </c>
      <c r="N472" s="150">
        <v>0</v>
      </c>
      <c r="O472" s="150">
        <v>0</v>
      </c>
      <c r="P472" s="150">
        <v>4319.68797</v>
      </c>
      <c r="Q472" s="150">
        <v>0</v>
      </c>
      <c r="R472" s="151">
        <v>4319.68797</v>
      </c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1:28" ht="13.5">
      <c r="A473" s="147"/>
      <c r="B473" s="147"/>
      <c r="C473" s="147"/>
      <c r="D473" s="147"/>
      <c r="E473" s="148">
        <v>193</v>
      </c>
      <c r="F473" s="149">
        <v>0</v>
      </c>
      <c r="G473" s="150">
        <v>0</v>
      </c>
      <c r="H473" s="150">
        <v>0</v>
      </c>
      <c r="I473" s="150">
        <v>0</v>
      </c>
      <c r="J473" s="150">
        <v>0</v>
      </c>
      <c r="K473" s="150">
        <v>0</v>
      </c>
      <c r="L473" s="150">
        <v>0</v>
      </c>
      <c r="M473" s="150">
        <v>0</v>
      </c>
      <c r="N473" s="150">
        <v>0</v>
      </c>
      <c r="O473" s="150">
        <v>0</v>
      </c>
      <c r="P473" s="150">
        <v>2545.14366</v>
      </c>
      <c r="Q473" s="150">
        <v>0</v>
      </c>
      <c r="R473" s="151">
        <v>2545.14366</v>
      </c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1:28" ht="13.5">
      <c r="A474" s="147"/>
      <c r="B474" s="147"/>
      <c r="C474" s="143" t="s">
        <v>124</v>
      </c>
      <c r="D474" s="143" t="s">
        <v>125</v>
      </c>
      <c r="E474" s="143">
        <v>25</v>
      </c>
      <c r="F474" s="144">
        <v>0</v>
      </c>
      <c r="G474" s="145">
        <v>0</v>
      </c>
      <c r="H474" s="145">
        <v>0</v>
      </c>
      <c r="I474" s="145">
        <v>0</v>
      </c>
      <c r="J474" s="145">
        <v>0</v>
      </c>
      <c r="K474" s="145">
        <v>0</v>
      </c>
      <c r="L474" s="145">
        <v>0</v>
      </c>
      <c r="M474" s="145">
        <v>0</v>
      </c>
      <c r="N474" s="145">
        <v>0</v>
      </c>
      <c r="O474" s="145">
        <v>0</v>
      </c>
      <c r="P474" s="145">
        <v>8993.232810000001</v>
      </c>
      <c r="Q474" s="145">
        <v>0</v>
      </c>
      <c r="R474" s="146">
        <v>8993.232810000001</v>
      </c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1:28" ht="13.5">
      <c r="A475" s="147"/>
      <c r="B475" s="147"/>
      <c r="C475" s="147"/>
      <c r="D475" s="147"/>
      <c r="E475" s="148">
        <v>124</v>
      </c>
      <c r="F475" s="149">
        <v>0</v>
      </c>
      <c r="G475" s="150">
        <v>0</v>
      </c>
      <c r="H475" s="150">
        <v>0</v>
      </c>
      <c r="I475" s="150">
        <v>0</v>
      </c>
      <c r="J475" s="150">
        <v>0</v>
      </c>
      <c r="K475" s="150">
        <v>0</v>
      </c>
      <c r="L475" s="150">
        <v>0</v>
      </c>
      <c r="M475" s="150">
        <v>0</v>
      </c>
      <c r="N475" s="150">
        <v>0</v>
      </c>
      <c r="O475" s="150">
        <v>0</v>
      </c>
      <c r="P475" s="150">
        <v>7.51305</v>
      </c>
      <c r="Q475" s="150">
        <v>0</v>
      </c>
      <c r="R475" s="151">
        <v>7.51305</v>
      </c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1:28" ht="13.5">
      <c r="A476" s="147"/>
      <c r="B476" s="143" t="s">
        <v>12</v>
      </c>
      <c r="C476" s="143" t="s">
        <v>126</v>
      </c>
      <c r="D476" s="143" t="s">
        <v>127</v>
      </c>
      <c r="E476" s="143">
        <v>11</v>
      </c>
      <c r="F476" s="144">
        <v>0</v>
      </c>
      <c r="G476" s="145">
        <v>0</v>
      </c>
      <c r="H476" s="145">
        <v>0</v>
      </c>
      <c r="I476" s="145">
        <v>0</v>
      </c>
      <c r="J476" s="145">
        <v>0</v>
      </c>
      <c r="K476" s="145">
        <v>0</v>
      </c>
      <c r="L476" s="145">
        <v>0</v>
      </c>
      <c r="M476" s="145">
        <v>0</v>
      </c>
      <c r="N476" s="145">
        <v>0</v>
      </c>
      <c r="O476" s="145">
        <v>0</v>
      </c>
      <c r="P476" s="145">
        <v>6027.09983</v>
      </c>
      <c r="Q476" s="145">
        <v>0</v>
      </c>
      <c r="R476" s="146">
        <v>6027.09983</v>
      </c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1:28" ht="13.5">
      <c r="A477" s="147"/>
      <c r="B477" s="147"/>
      <c r="C477" s="147"/>
      <c r="D477" s="147"/>
      <c r="E477" s="148">
        <v>89</v>
      </c>
      <c r="F477" s="149">
        <v>0</v>
      </c>
      <c r="G477" s="150">
        <v>0</v>
      </c>
      <c r="H477" s="150">
        <v>0</v>
      </c>
      <c r="I477" s="150">
        <v>0</v>
      </c>
      <c r="J477" s="150">
        <v>0</v>
      </c>
      <c r="K477" s="150">
        <v>0</v>
      </c>
      <c r="L477" s="150">
        <v>0</v>
      </c>
      <c r="M477" s="150">
        <v>0</v>
      </c>
      <c r="N477" s="150">
        <v>0</v>
      </c>
      <c r="O477" s="150">
        <v>0</v>
      </c>
      <c r="P477" s="150">
        <v>5367.18852</v>
      </c>
      <c r="Q477" s="150">
        <v>0</v>
      </c>
      <c r="R477" s="151">
        <v>5367.18852</v>
      </c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1:28" ht="13.5">
      <c r="A478" s="147"/>
      <c r="B478" s="147"/>
      <c r="C478" s="143" t="s">
        <v>12</v>
      </c>
      <c r="D478" s="143" t="s">
        <v>12</v>
      </c>
      <c r="E478" s="143">
        <v>12</v>
      </c>
      <c r="F478" s="144">
        <v>0</v>
      </c>
      <c r="G478" s="145">
        <v>0</v>
      </c>
      <c r="H478" s="145">
        <v>0</v>
      </c>
      <c r="I478" s="145">
        <v>0</v>
      </c>
      <c r="J478" s="145">
        <v>0</v>
      </c>
      <c r="K478" s="145">
        <v>0</v>
      </c>
      <c r="L478" s="145">
        <v>0</v>
      </c>
      <c r="M478" s="145">
        <v>0</v>
      </c>
      <c r="N478" s="145">
        <v>0</v>
      </c>
      <c r="O478" s="145">
        <v>0</v>
      </c>
      <c r="P478" s="145">
        <v>9879.38365</v>
      </c>
      <c r="Q478" s="145">
        <v>0</v>
      </c>
      <c r="R478" s="146">
        <v>9879.38365</v>
      </c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1:28" ht="13.5">
      <c r="A479" s="147"/>
      <c r="B479" s="147"/>
      <c r="C479" s="147"/>
      <c r="D479" s="147"/>
      <c r="E479" s="148">
        <v>104</v>
      </c>
      <c r="F479" s="149">
        <v>0</v>
      </c>
      <c r="G479" s="150">
        <v>0</v>
      </c>
      <c r="H479" s="150">
        <v>0</v>
      </c>
      <c r="I479" s="150">
        <v>0</v>
      </c>
      <c r="J479" s="150">
        <v>0</v>
      </c>
      <c r="K479" s="150">
        <v>0</v>
      </c>
      <c r="L479" s="150">
        <v>0</v>
      </c>
      <c r="M479" s="150">
        <v>0</v>
      </c>
      <c r="N479" s="150">
        <v>0</v>
      </c>
      <c r="O479" s="150">
        <v>0</v>
      </c>
      <c r="P479" s="150">
        <v>5260.297799999999</v>
      </c>
      <c r="Q479" s="150">
        <v>0</v>
      </c>
      <c r="R479" s="151">
        <v>5260.297799999999</v>
      </c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1:28" ht="13.5">
      <c r="A480" s="147"/>
      <c r="B480" s="147"/>
      <c r="C480" s="143" t="s">
        <v>129</v>
      </c>
      <c r="D480" s="143" t="s">
        <v>129</v>
      </c>
      <c r="E480" s="143">
        <v>38</v>
      </c>
      <c r="F480" s="144">
        <v>0</v>
      </c>
      <c r="G480" s="145">
        <v>0</v>
      </c>
      <c r="H480" s="145">
        <v>0</v>
      </c>
      <c r="I480" s="145">
        <v>0</v>
      </c>
      <c r="J480" s="145">
        <v>0</v>
      </c>
      <c r="K480" s="145">
        <v>0</v>
      </c>
      <c r="L480" s="145">
        <v>0</v>
      </c>
      <c r="M480" s="145">
        <v>0</v>
      </c>
      <c r="N480" s="145">
        <v>0</v>
      </c>
      <c r="O480" s="145">
        <v>0</v>
      </c>
      <c r="P480" s="145">
        <v>3326.36586</v>
      </c>
      <c r="Q480" s="145">
        <v>0</v>
      </c>
      <c r="R480" s="146">
        <v>3326.36586</v>
      </c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1:28" ht="13.5">
      <c r="A481" s="147"/>
      <c r="B481" s="147"/>
      <c r="C481" s="147"/>
      <c r="D481" s="147"/>
      <c r="E481" s="148">
        <v>126</v>
      </c>
      <c r="F481" s="149">
        <v>0</v>
      </c>
      <c r="G481" s="150">
        <v>0</v>
      </c>
      <c r="H481" s="150">
        <v>0</v>
      </c>
      <c r="I481" s="150">
        <v>0</v>
      </c>
      <c r="J481" s="150">
        <v>0</v>
      </c>
      <c r="K481" s="150">
        <v>0</v>
      </c>
      <c r="L481" s="150">
        <v>0</v>
      </c>
      <c r="M481" s="150">
        <v>0</v>
      </c>
      <c r="N481" s="150">
        <v>0</v>
      </c>
      <c r="O481" s="150">
        <v>0</v>
      </c>
      <c r="P481" s="150">
        <v>1755.1966699999998</v>
      </c>
      <c r="Q481" s="150">
        <v>0</v>
      </c>
      <c r="R481" s="151">
        <v>1755.1966699999998</v>
      </c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1:28" ht="13.5">
      <c r="A482" s="147"/>
      <c r="B482" s="147"/>
      <c r="C482" s="143" t="s">
        <v>130</v>
      </c>
      <c r="D482" s="143" t="s">
        <v>130</v>
      </c>
      <c r="E482" s="143">
        <v>20</v>
      </c>
      <c r="F482" s="144">
        <v>0</v>
      </c>
      <c r="G482" s="145">
        <v>0</v>
      </c>
      <c r="H482" s="145">
        <v>0</v>
      </c>
      <c r="I482" s="145">
        <v>0</v>
      </c>
      <c r="J482" s="145">
        <v>0</v>
      </c>
      <c r="K482" s="145">
        <v>0</v>
      </c>
      <c r="L482" s="145">
        <v>0</v>
      </c>
      <c r="M482" s="145">
        <v>0</v>
      </c>
      <c r="N482" s="145">
        <v>0</v>
      </c>
      <c r="O482" s="145">
        <v>0</v>
      </c>
      <c r="P482" s="145">
        <v>4379.41096</v>
      </c>
      <c r="Q482" s="145">
        <v>0</v>
      </c>
      <c r="R482" s="146">
        <v>4379.41096</v>
      </c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1:28" ht="13.5">
      <c r="A483" s="147"/>
      <c r="B483" s="147"/>
      <c r="C483" s="147"/>
      <c r="D483" s="147"/>
      <c r="E483" s="148">
        <v>125</v>
      </c>
      <c r="F483" s="149">
        <v>0</v>
      </c>
      <c r="G483" s="150">
        <v>0</v>
      </c>
      <c r="H483" s="150">
        <v>0</v>
      </c>
      <c r="I483" s="150">
        <v>0</v>
      </c>
      <c r="J483" s="150">
        <v>0</v>
      </c>
      <c r="K483" s="150">
        <v>0</v>
      </c>
      <c r="L483" s="150">
        <v>0</v>
      </c>
      <c r="M483" s="150">
        <v>0</v>
      </c>
      <c r="N483" s="150">
        <v>0</v>
      </c>
      <c r="O483" s="150">
        <v>0</v>
      </c>
      <c r="P483" s="150">
        <v>2129.38942</v>
      </c>
      <c r="Q483" s="150">
        <v>0</v>
      </c>
      <c r="R483" s="151">
        <v>2129.38942</v>
      </c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1:28" ht="13.5">
      <c r="A484" s="147"/>
      <c r="B484" s="143" t="s">
        <v>131</v>
      </c>
      <c r="C484" s="143" t="s">
        <v>132</v>
      </c>
      <c r="D484" s="143" t="s">
        <v>132</v>
      </c>
      <c r="E484" s="143">
        <v>26</v>
      </c>
      <c r="F484" s="144">
        <v>0</v>
      </c>
      <c r="G484" s="145">
        <v>0</v>
      </c>
      <c r="H484" s="145">
        <v>0</v>
      </c>
      <c r="I484" s="145">
        <v>0</v>
      </c>
      <c r="J484" s="145">
        <v>0</v>
      </c>
      <c r="K484" s="145">
        <v>0</v>
      </c>
      <c r="L484" s="145">
        <v>0</v>
      </c>
      <c r="M484" s="145">
        <v>0</v>
      </c>
      <c r="N484" s="145">
        <v>0</v>
      </c>
      <c r="O484" s="145">
        <v>0</v>
      </c>
      <c r="P484" s="145">
        <v>3529.80706</v>
      </c>
      <c r="Q484" s="145">
        <v>0</v>
      </c>
      <c r="R484" s="146">
        <v>3529.80706</v>
      </c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1:28" ht="13.5">
      <c r="A485" s="147"/>
      <c r="B485" s="147"/>
      <c r="C485" s="147"/>
      <c r="D485" s="147"/>
      <c r="E485" s="148">
        <v>129</v>
      </c>
      <c r="F485" s="149">
        <v>0</v>
      </c>
      <c r="G485" s="150">
        <v>0</v>
      </c>
      <c r="H485" s="150">
        <v>0</v>
      </c>
      <c r="I485" s="150">
        <v>0</v>
      </c>
      <c r="J485" s="150">
        <v>0</v>
      </c>
      <c r="K485" s="150">
        <v>0</v>
      </c>
      <c r="L485" s="150">
        <v>0</v>
      </c>
      <c r="M485" s="150">
        <v>0</v>
      </c>
      <c r="N485" s="150">
        <v>0</v>
      </c>
      <c r="O485" s="150">
        <v>0</v>
      </c>
      <c r="P485" s="150">
        <v>3252.76031</v>
      </c>
      <c r="Q485" s="150">
        <v>0</v>
      </c>
      <c r="R485" s="151">
        <v>3252.76031</v>
      </c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1:28" ht="13.5">
      <c r="A486" s="147"/>
      <c r="B486" s="147"/>
      <c r="C486" s="147"/>
      <c r="D486" s="143" t="s">
        <v>133</v>
      </c>
      <c r="E486" s="143">
        <v>226</v>
      </c>
      <c r="F486" s="144">
        <v>0</v>
      </c>
      <c r="G486" s="145">
        <v>0</v>
      </c>
      <c r="H486" s="145">
        <v>0</v>
      </c>
      <c r="I486" s="145">
        <v>0</v>
      </c>
      <c r="J486" s="145">
        <v>0</v>
      </c>
      <c r="K486" s="145">
        <v>0</v>
      </c>
      <c r="L486" s="145">
        <v>0</v>
      </c>
      <c r="M486" s="145">
        <v>0</v>
      </c>
      <c r="N486" s="145">
        <v>0</v>
      </c>
      <c r="O486" s="145">
        <v>0</v>
      </c>
      <c r="P486" s="145">
        <v>2647.02636</v>
      </c>
      <c r="Q486" s="145">
        <v>0</v>
      </c>
      <c r="R486" s="146">
        <v>2647.02636</v>
      </c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1:28" ht="13.5">
      <c r="A487" s="147"/>
      <c r="B487" s="147"/>
      <c r="C487" s="143" t="s">
        <v>134</v>
      </c>
      <c r="D487" s="143" t="s">
        <v>134</v>
      </c>
      <c r="E487" s="143">
        <v>13</v>
      </c>
      <c r="F487" s="144">
        <v>0</v>
      </c>
      <c r="G487" s="145">
        <v>0</v>
      </c>
      <c r="H487" s="145">
        <v>0</v>
      </c>
      <c r="I487" s="145">
        <v>0</v>
      </c>
      <c r="J487" s="145">
        <v>0</v>
      </c>
      <c r="K487" s="145">
        <v>0</v>
      </c>
      <c r="L487" s="145">
        <v>0</v>
      </c>
      <c r="M487" s="145">
        <v>0</v>
      </c>
      <c r="N487" s="145">
        <v>0</v>
      </c>
      <c r="O487" s="145">
        <v>0</v>
      </c>
      <c r="P487" s="145">
        <v>6479.843019999999</v>
      </c>
      <c r="Q487" s="145">
        <v>0</v>
      </c>
      <c r="R487" s="146">
        <v>6479.843019999999</v>
      </c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1:28" ht="13.5">
      <c r="A488" s="147"/>
      <c r="B488" s="147"/>
      <c r="C488" s="147"/>
      <c r="D488" s="147"/>
      <c r="E488" s="148">
        <v>34</v>
      </c>
      <c r="F488" s="149">
        <v>0</v>
      </c>
      <c r="G488" s="150">
        <v>0</v>
      </c>
      <c r="H488" s="150">
        <v>0</v>
      </c>
      <c r="I488" s="150">
        <v>0</v>
      </c>
      <c r="J488" s="150">
        <v>0</v>
      </c>
      <c r="K488" s="150">
        <v>0</v>
      </c>
      <c r="L488" s="150">
        <v>0</v>
      </c>
      <c r="M488" s="150">
        <v>0</v>
      </c>
      <c r="N488" s="150">
        <v>0</v>
      </c>
      <c r="O488" s="150">
        <v>0</v>
      </c>
      <c r="P488" s="150">
        <v>6002.1456100000005</v>
      </c>
      <c r="Q488" s="150">
        <v>0</v>
      </c>
      <c r="R488" s="151">
        <v>6002.1456100000005</v>
      </c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1:28" ht="13.5">
      <c r="A489" s="147"/>
      <c r="B489" s="147"/>
      <c r="C489" s="147"/>
      <c r="D489" s="147"/>
      <c r="E489" s="148">
        <v>83</v>
      </c>
      <c r="F489" s="149">
        <v>0</v>
      </c>
      <c r="G489" s="150">
        <v>0</v>
      </c>
      <c r="H489" s="150">
        <v>0</v>
      </c>
      <c r="I489" s="150">
        <v>0</v>
      </c>
      <c r="J489" s="150">
        <v>0</v>
      </c>
      <c r="K489" s="150">
        <v>0</v>
      </c>
      <c r="L489" s="150">
        <v>0</v>
      </c>
      <c r="M489" s="150">
        <v>0</v>
      </c>
      <c r="N489" s="150">
        <v>0</v>
      </c>
      <c r="O489" s="150">
        <v>0</v>
      </c>
      <c r="P489" s="150">
        <v>2669.4981000000002</v>
      </c>
      <c r="Q489" s="150">
        <v>0</v>
      </c>
      <c r="R489" s="151">
        <v>2669.4981000000002</v>
      </c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1:28" ht="13.5">
      <c r="A490" s="147"/>
      <c r="B490" s="147"/>
      <c r="C490" s="147"/>
      <c r="D490" s="147"/>
      <c r="E490" s="148">
        <v>84</v>
      </c>
      <c r="F490" s="149">
        <v>0</v>
      </c>
      <c r="G490" s="150">
        <v>0</v>
      </c>
      <c r="H490" s="150">
        <v>0</v>
      </c>
      <c r="I490" s="150">
        <v>0</v>
      </c>
      <c r="J490" s="150">
        <v>0</v>
      </c>
      <c r="K490" s="150">
        <v>0</v>
      </c>
      <c r="L490" s="150">
        <v>0</v>
      </c>
      <c r="M490" s="150">
        <v>0</v>
      </c>
      <c r="N490" s="150">
        <v>0</v>
      </c>
      <c r="O490" s="150">
        <v>0</v>
      </c>
      <c r="P490" s="150">
        <v>6663.01959</v>
      </c>
      <c r="Q490" s="150">
        <v>0</v>
      </c>
      <c r="R490" s="151">
        <v>6663.01959</v>
      </c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1:28" ht="13.5">
      <c r="A491" s="147"/>
      <c r="B491" s="147"/>
      <c r="C491" s="147"/>
      <c r="D491" s="147"/>
      <c r="E491" s="148">
        <v>228</v>
      </c>
      <c r="F491" s="149">
        <v>0</v>
      </c>
      <c r="G491" s="150">
        <v>0</v>
      </c>
      <c r="H491" s="150">
        <v>0</v>
      </c>
      <c r="I491" s="150">
        <v>0</v>
      </c>
      <c r="J491" s="150">
        <v>0</v>
      </c>
      <c r="K491" s="150">
        <v>0</v>
      </c>
      <c r="L491" s="150">
        <v>0</v>
      </c>
      <c r="M491" s="150">
        <v>0</v>
      </c>
      <c r="N491" s="150">
        <v>0</v>
      </c>
      <c r="O491" s="150">
        <v>0</v>
      </c>
      <c r="P491" s="150">
        <v>1047.57465</v>
      </c>
      <c r="Q491" s="150">
        <v>0</v>
      </c>
      <c r="R491" s="151">
        <v>1047.57465</v>
      </c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1:28" ht="13.5">
      <c r="A492" s="147"/>
      <c r="B492" s="147"/>
      <c r="C492" s="143" t="s">
        <v>263</v>
      </c>
      <c r="D492" s="143" t="s">
        <v>263</v>
      </c>
      <c r="E492" s="143">
        <v>130</v>
      </c>
      <c r="F492" s="144">
        <v>0</v>
      </c>
      <c r="G492" s="145">
        <v>0</v>
      </c>
      <c r="H492" s="145">
        <v>0</v>
      </c>
      <c r="I492" s="145">
        <v>0</v>
      </c>
      <c r="J492" s="145">
        <v>0</v>
      </c>
      <c r="K492" s="145">
        <v>0</v>
      </c>
      <c r="L492" s="145">
        <v>0</v>
      </c>
      <c r="M492" s="145">
        <v>0</v>
      </c>
      <c r="N492" s="145">
        <v>0</v>
      </c>
      <c r="O492" s="145">
        <v>0</v>
      </c>
      <c r="P492" s="145">
        <v>2988.48654</v>
      </c>
      <c r="Q492" s="145">
        <v>0</v>
      </c>
      <c r="R492" s="146">
        <v>2988.48654</v>
      </c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1:28" ht="13.5">
      <c r="A493" s="147"/>
      <c r="B493" s="147"/>
      <c r="C493" s="143" t="s">
        <v>136</v>
      </c>
      <c r="D493" s="143" t="s">
        <v>136</v>
      </c>
      <c r="E493" s="143">
        <v>14</v>
      </c>
      <c r="F493" s="144">
        <v>0</v>
      </c>
      <c r="G493" s="145">
        <v>0</v>
      </c>
      <c r="H493" s="145">
        <v>0</v>
      </c>
      <c r="I493" s="145">
        <v>0</v>
      </c>
      <c r="J493" s="145">
        <v>0</v>
      </c>
      <c r="K493" s="145">
        <v>0</v>
      </c>
      <c r="L493" s="145">
        <v>0</v>
      </c>
      <c r="M493" s="145">
        <v>0</v>
      </c>
      <c r="N493" s="145">
        <v>0</v>
      </c>
      <c r="O493" s="145">
        <v>0</v>
      </c>
      <c r="P493" s="145">
        <v>2949.74482</v>
      </c>
      <c r="Q493" s="145">
        <v>0</v>
      </c>
      <c r="R493" s="146">
        <v>2949.74482</v>
      </c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1:28" ht="13.5">
      <c r="A494" s="147"/>
      <c r="B494" s="147"/>
      <c r="C494" s="147"/>
      <c r="D494" s="147"/>
      <c r="E494" s="148">
        <v>128</v>
      </c>
      <c r="F494" s="149">
        <v>0</v>
      </c>
      <c r="G494" s="150">
        <v>0</v>
      </c>
      <c r="H494" s="150">
        <v>0</v>
      </c>
      <c r="I494" s="150">
        <v>0</v>
      </c>
      <c r="J494" s="150">
        <v>0</v>
      </c>
      <c r="K494" s="150">
        <v>0</v>
      </c>
      <c r="L494" s="150">
        <v>0</v>
      </c>
      <c r="M494" s="150">
        <v>0</v>
      </c>
      <c r="N494" s="150">
        <v>0</v>
      </c>
      <c r="O494" s="150">
        <v>0</v>
      </c>
      <c r="P494" s="150">
        <v>2398.7136299999997</v>
      </c>
      <c r="Q494" s="150">
        <v>0</v>
      </c>
      <c r="R494" s="151">
        <v>2398.7136299999997</v>
      </c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1:28" ht="13.5">
      <c r="A495" s="147"/>
      <c r="B495" s="143" t="s">
        <v>14</v>
      </c>
      <c r="C495" s="143" t="s">
        <v>137</v>
      </c>
      <c r="D495" s="143" t="s">
        <v>137</v>
      </c>
      <c r="E495" s="143">
        <v>43</v>
      </c>
      <c r="F495" s="144">
        <v>0</v>
      </c>
      <c r="G495" s="145">
        <v>0</v>
      </c>
      <c r="H495" s="145">
        <v>0</v>
      </c>
      <c r="I495" s="145">
        <v>0</v>
      </c>
      <c r="J495" s="145">
        <v>0</v>
      </c>
      <c r="K495" s="145">
        <v>0</v>
      </c>
      <c r="L495" s="145">
        <v>0</v>
      </c>
      <c r="M495" s="145">
        <v>0</v>
      </c>
      <c r="N495" s="145">
        <v>0</v>
      </c>
      <c r="O495" s="145">
        <v>0</v>
      </c>
      <c r="P495" s="145">
        <v>2701.7838199999997</v>
      </c>
      <c r="Q495" s="145">
        <v>0</v>
      </c>
      <c r="R495" s="146">
        <v>2701.7838199999997</v>
      </c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1:28" ht="13.5">
      <c r="A496" s="147"/>
      <c r="B496" s="147"/>
      <c r="C496" s="143" t="s">
        <v>139</v>
      </c>
      <c r="D496" s="143" t="s">
        <v>139</v>
      </c>
      <c r="E496" s="143">
        <v>39</v>
      </c>
      <c r="F496" s="144">
        <v>0</v>
      </c>
      <c r="G496" s="145">
        <v>0</v>
      </c>
      <c r="H496" s="145">
        <v>0</v>
      </c>
      <c r="I496" s="145">
        <v>0</v>
      </c>
      <c r="J496" s="145">
        <v>0</v>
      </c>
      <c r="K496" s="145">
        <v>0</v>
      </c>
      <c r="L496" s="145">
        <v>0</v>
      </c>
      <c r="M496" s="145">
        <v>0</v>
      </c>
      <c r="N496" s="145">
        <v>0</v>
      </c>
      <c r="O496" s="145">
        <v>0</v>
      </c>
      <c r="P496" s="145">
        <v>5164.73784</v>
      </c>
      <c r="Q496" s="145">
        <v>0</v>
      </c>
      <c r="R496" s="146">
        <v>5164.73784</v>
      </c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1:28" ht="13.5">
      <c r="A497" s="147"/>
      <c r="B497" s="147"/>
      <c r="C497" s="147"/>
      <c r="D497" s="147"/>
      <c r="E497" s="148">
        <v>133</v>
      </c>
      <c r="F497" s="149">
        <v>0</v>
      </c>
      <c r="G497" s="150">
        <v>0</v>
      </c>
      <c r="H497" s="150">
        <v>0</v>
      </c>
      <c r="I497" s="150">
        <v>0</v>
      </c>
      <c r="J497" s="150">
        <v>0</v>
      </c>
      <c r="K497" s="150">
        <v>0</v>
      </c>
      <c r="L497" s="150">
        <v>0</v>
      </c>
      <c r="M497" s="150">
        <v>0</v>
      </c>
      <c r="N497" s="150">
        <v>0</v>
      </c>
      <c r="O497" s="150">
        <v>0</v>
      </c>
      <c r="P497" s="150">
        <v>4292.77384</v>
      </c>
      <c r="Q497" s="150">
        <v>0</v>
      </c>
      <c r="R497" s="151">
        <v>4292.77384</v>
      </c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1:28" ht="13.5">
      <c r="A498" s="147"/>
      <c r="B498" s="147"/>
      <c r="C498" s="143" t="s">
        <v>269</v>
      </c>
      <c r="D498" s="143" t="s">
        <v>270</v>
      </c>
      <c r="E498" s="143">
        <v>72</v>
      </c>
      <c r="F498" s="144">
        <v>0</v>
      </c>
      <c r="G498" s="145">
        <v>0</v>
      </c>
      <c r="H498" s="145">
        <v>0</v>
      </c>
      <c r="I498" s="145">
        <v>0</v>
      </c>
      <c r="J498" s="145">
        <v>0</v>
      </c>
      <c r="K498" s="145">
        <v>0</v>
      </c>
      <c r="L498" s="145">
        <v>0</v>
      </c>
      <c r="M498" s="145">
        <v>0</v>
      </c>
      <c r="N498" s="145">
        <v>0</v>
      </c>
      <c r="O498" s="145">
        <v>0</v>
      </c>
      <c r="P498" s="145">
        <v>1611.95729</v>
      </c>
      <c r="Q498" s="145">
        <v>0</v>
      </c>
      <c r="R498" s="146">
        <v>1611.95729</v>
      </c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1:28" ht="13.5">
      <c r="A499" s="147"/>
      <c r="B499" s="147"/>
      <c r="C499" s="147"/>
      <c r="D499" s="147"/>
      <c r="E499" s="148">
        <v>132</v>
      </c>
      <c r="F499" s="149">
        <v>0</v>
      </c>
      <c r="G499" s="150">
        <v>0</v>
      </c>
      <c r="H499" s="150">
        <v>0</v>
      </c>
      <c r="I499" s="150">
        <v>0</v>
      </c>
      <c r="J499" s="150">
        <v>0</v>
      </c>
      <c r="K499" s="150">
        <v>0</v>
      </c>
      <c r="L499" s="150">
        <v>0</v>
      </c>
      <c r="M499" s="150">
        <v>0</v>
      </c>
      <c r="N499" s="150">
        <v>0</v>
      </c>
      <c r="O499" s="150">
        <v>0</v>
      </c>
      <c r="P499" s="150">
        <v>1438.2386399999998</v>
      </c>
      <c r="Q499" s="150">
        <v>0</v>
      </c>
      <c r="R499" s="151">
        <v>1438.2386399999998</v>
      </c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1:28" ht="13.5">
      <c r="A500" s="147"/>
      <c r="B500" s="147"/>
      <c r="C500" s="143" t="s">
        <v>140</v>
      </c>
      <c r="D500" s="143" t="s">
        <v>141</v>
      </c>
      <c r="E500" s="143">
        <v>35</v>
      </c>
      <c r="F500" s="144">
        <v>0</v>
      </c>
      <c r="G500" s="145">
        <v>0</v>
      </c>
      <c r="H500" s="145">
        <v>0</v>
      </c>
      <c r="I500" s="145">
        <v>0</v>
      </c>
      <c r="J500" s="145">
        <v>0</v>
      </c>
      <c r="K500" s="145">
        <v>0</v>
      </c>
      <c r="L500" s="145">
        <v>0</v>
      </c>
      <c r="M500" s="145">
        <v>0</v>
      </c>
      <c r="N500" s="145">
        <v>0</v>
      </c>
      <c r="O500" s="145">
        <v>0</v>
      </c>
      <c r="P500" s="145">
        <v>5312.008150000001</v>
      </c>
      <c r="Q500" s="145">
        <v>0</v>
      </c>
      <c r="R500" s="146">
        <v>5312.008150000001</v>
      </c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1:28" ht="13.5">
      <c r="A501" s="147"/>
      <c r="B501" s="147"/>
      <c r="C501" s="147"/>
      <c r="D501" s="147"/>
      <c r="E501" s="148">
        <v>93</v>
      </c>
      <c r="F501" s="149">
        <v>0</v>
      </c>
      <c r="G501" s="150">
        <v>0</v>
      </c>
      <c r="H501" s="150">
        <v>0</v>
      </c>
      <c r="I501" s="150">
        <v>0</v>
      </c>
      <c r="J501" s="150">
        <v>0</v>
      </c>
      <c r="K501" s="150">
        <v>0</v>
      </c>
      <c r="L501" s="150">
        <v>0</v>
      </c>
      <c r="M501" s="150">
        <v>0</v>
      </c>
      <c r="N501" s="150">
        <v>0</v>
      </c>
      <c r="O501" s="150">
        <v>0</v>
      </c>
      <c r="P501" s="150">
        <v>5195.571190000001</v>
      </c>
      <c r="Q501" s="150">
        <v>0</v>
      </c>
      <c r="R501" s="151">
        <v>5195.571190000001</v>
      </c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1:28" ht="13.5">
      <c r="A502" s="147"/>
      <c r="B502" s="147"/>
      <c r="C502" s="147"/>
      <c r="D502" s="143" t="s">
        <v>140</v>
      </c>
      <c r="E502" s="143">
        <v>15</v>
      </c>
      <c r="F502" s="144">
        <v>0</v>
      </c>
      <c r="G502" s="145">
        <v>0</v>
      </c>
      <c r="H502" s="145">
        <v>0</v>
      </c>
      <c r="I502" s="145">
        <v>0</v>
      </c>
      <c r="J502" s="145">
        <v>0</v>
      </c>
      <c r="K502" s="145">
        <v>0</v>
      </c>
      <c r="L502" s="145">
        <v>0</v>
      </c>
      <c r="M502" s="145">
        <v>0</v>
      </c>
      <c r="N502" s="145">
        <v>0</v>
      </c>
      <c r="O502" s="145">
        <v>0</v>
      </c>
      <c r="P502" s="145">
        <v>11194.62456</v>
      </c>
      <c r="Q502" s="145">
        <v>0</v>
      </c>
      <c r="R502" s="146">
        <v>11194.62456</v>
      </c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1:28" ht="13.5">
      <c r="A503" s="147"/>
      <c r="B503" s="147"/>
      <c r="C503" s="147"/>
      <c r="D503" s="147"/>
      <c r="E503" s="148">
        <v>91</v>
      </c>
      <c r="F503" s="149">
        <v>0</v>
      </c>
      <c r="G503" s="150">
        <v>0</v>
      </c>
      <c r="H503" s="150">
        <v>0</v>
      </c>
      <c r="I503" s="150">
        <v>0</v>
      </c>
      <c r="J503" s="150">
        <v>0</v>
      </c>
      <c r="K503" s="150">
        <v>0</v>
      </c>
      <c r="L503" s="150">
        <v>0</v>
      </c>
      <c r="M503" s="150">
        <v>0</v>
      </c>
      <c r="N503" s="150">
        <v>0</v>
      </c>
      <c r="O503" s="150">
        <v>0</v>
      </c>
      <c r="P503" s="150">
        <v>15872.246650000001</v>
      </c>
      <c r="Q503" s="150">
        <v>0</v>
      </c>
      <c r="R503" s="151">
        <v>15872.246650000001</v>
      </c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1:28" ht="13.5">
      <c r="A504" s="147"/>
      <c r="B504" s="147"/>
      <c r="C504" s="147"/>
      <c r="D504" s="143" t="s">
        <v>295</v>
      </c>
      <c r="E504" s="143">
        <v>111</v>
      </c>
      <c r="F504" s="144">
        <v>0</v>
      </c>
      <c r="G504" s="145">
        <v>0</v>
      </c>
      <c r="H504" s="145">
        <v>0</v>
      </c>
      <c r="I504" s="145">
        <v>0</v>
      </c>
      <c r="J504" s="145">
        <v>0</v>
      </c>
      <c r="K504" s="145">
        <v>0</v>
      </c>
      <c r="L504" s="145">
        <v>0</v>
      </c>
      <c r="M504" s="145">
        <v>0</v>
      </c>
      <c r="N504" s="145">
        <v>0</v>
      </c>
      <c r="O504" s="145">
        <v>0</v>
      </c>
      <c r="P504" s="145">
        <v>2920.41558</v>
      </c>
      <c r="Q504" s="145">
        <v>0</v>
      </c>
      <c r="R504" s="146">
        <v>2920.41558</v>
      </c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1:28" ht="13.5">
      <c r="A505" s="147"/>
      <c r="B505" s="147"/>
      <c r="C505" s="143" t="s">
        <v>142</v>
      </c>
      <c r="D505" s="143" t="s">
        <v>142</v>
      </c>
      <c r="E505" s="143">
        <v>131</v>
      </c>
      <c r="F505" s="144">
        <v>0</v>
      </c>
      <c r="G505" s="145">
        <v>0</v>
      </c>
      <c r="H505" s="145">
        <v>0</v>
      </c>
      <c r="I505" s="145">
        <v>0</v>
      </c>
      <c r="J505" s="145">
        <v>0</v>
      </c>
      <c r="K505" s="145">
        <v>0</v>
      </c>
      <c r="L505" s="145">
        <v>0</v>
      </c>
      <c r="M505" s="145">
        <v>0</v>
      </c>
      <c r="N505" s="145">
        <v>0</v>
      </c>
      <c r="O505" s="145">
        <v>0</v>
      </c>
      <c r="P505" s="145">
        <v>5906.13847</v>
      </c>
      <c r="Q505" s="145">
        <v>0</v>
      </c>
      <c r="R505" s="146">
        <v>5906.13847</v>
      </c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1:28" ht="13.5">
      <c r="A506" s="147"/>
      <c r="B506" s="147"/>
      <c r="C506" s="143" t="s">
        <v>143</v>
      </c>
      <c r="D506" s="143" t="s">
        <v>143</v>
      </c>
      <c r="E506" s="143">
        <v>134</v>
      </c>
      <c r="F506" s="144">
        <v>0</v>
      </c>
      <c r="G506" s="145">
        <v>0</v>
      </c>
      <c r="H506" s="145">
        <v>0</v>
      </c>
      <c r="I506" s="145">
        <v>0</v>
      </c>
      <c r="J506" s="145">
        <v>0</v>
      </c>
      <c r="K506" s="145">
        <v>0</v>
      </c>
      <c r="L506" s="145">
        <v>0</v>
      </c>
      <c r="M506" s="145">
        <v>0</v>
      </c>
      <c r="N506" s="145">
        <v>0</v>
      </c>
      <c r="O506" s="145">
        <v>0</v>
      </c>
      <c r="P506" s="145">
        <v>2716.69587</v>
      </c>
      <c r="Q506" s="145">
        <v>0</v>
      </c>
      <c r="R506" s="146">
        <v>2716.69587</v>
      </c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1:28" ht="13.5">
      <c r="A507" s="147"/>
      <c r="B507" s="143" t="s">
        <v>15</v>
      </c>
      <c r="C507" s="143" t="s">
        <v>144</v>
      </c>
      <c r="D507" s="143" t="s">
        <v>144</v>
      </c>
      <c r="E507" s="143">
        <v>30</v>
      </c>
      <c r="F507" s="144">
        <v>0</v>
      </c>
      <c r="G507" s="145">
        <v>0</v>
      </c>
      <c r="H507" s="145">
        <v>0</v>
      </c>
      <c r="I507" s="145">
        <v>0</v>
      </c>
      <c r="J507" s="145">
        <v>0</v>
      </c>
      <c r="K507" s="145">
        <v>0</v>
      </c>
      <c r="L507" s="145">
        <v>0</v>
      </c>
      <c r="M507" s="145">
        <v>0</v>
      </c>
      <c r="N507" s="145">
        <v>0</v>
      </c>
      <c r="O507" s="145">
        <v>0</v>
      </c>
      <c r="P507" s="145">
        <v>3731.6468</v>
      </c>
      <c r="Q507" s="145">
        <v>0</v>
      </c>
      <c r="R507" s="146">
        <v>3731.6468</v>
      </c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1:28" ht="13.5">
      <c r="A508" s="147"/>
      <c r="B508" s="147"/>
      <c r="C508" s="147"/>
      <c r="D508" s="147"/>
      <c r="E508" s="148">
        <v>94</v>
      </c>
      <c r="F508" s="149">
        <v>0</v>
      </c>
      <c r="G508" s="150">
        <v>0</v>
      </c>
      <c r="H508" s="150">
        <v>0</v>
      </c>
      <c r="I508" s="150">
        <v>0</v>
      </c>
      <c r="J508" s="150">
        <v>0</v>
      </c>
      <c r="K508" s="150">
        <v>0</v>
      </c>
      <c r="L508" s="150">
        <v>0</v>
      </c>
      <c r="M508" s="150">
        <v>0</v>
      </c>
      <c r="N508" s="150">
        <v>0</v>
      </c>
      <c r="O508" s="150">
        <v>0</v>
      </c>
      <c r="P508" s="150">
        <v>13891.60291</v>
      </c>
      <c r="Q508" s="150">
        <v>0</v>
      </c>
      <c r="R508" s="151">
        <v>13891.60291</v>
      </c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1:28" ht="13.5">
      <c r="A509" s="147"/>
      <c r="B509" s="147"/>
      <c r="C509" s="147"/>
      <c r="D509" s="147"/>
      <c r="E509" s="148">
        <v>118</v>
      </c>
      <c r="F509" s="149">
        <v>0</v>
      </c>
      <c r="G509" s="150">
        <v>0</v>
      </c>
      <c r="H509" s="150">
        <v>0</v>
      </c>
      <c r="I509" s="150">
        <v>0</v>
      </c>
      <c r="J509" s="150">
        <v>0</v>
      </c>
      <c r="K509" s="150">
        <v>0</v>
      </c>
      <c r="L509" s="150">
        <v>0</v>
      </c>
      <c r="M509" s="150">
        <v>0</v>
      </c>
      <c r="N509" s="150">
        <v>0</v>
      </c>
      <c r="O509" s="150">
        <v>0</v>
      </c>
      <c r="P509" s="150">
        <v>3810.74789</v>
      </c>
      <c r="Q509" s="150">
        <v>0</v>
      </c>
      <c r="R509" s="151">
        <v>3810.74789</v>
      </c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1:28" ht="13.5">
      <c r="A510" s="147"/>
      <c r="B510" s="147"/>
      <c r="C510" s="147"/>
      <c r="D510" s="147"/>
      <c r="E510" s="148">
        <v>230</v>
      </c>
      <c r="F510" s="149">
        <v>0</v>
      </c>
      <c r="G510" s="150">
        <v>0</v>
      </c>
      <c r="H510" s="150">
        <v>0</v>
      </c>
      <c r="I510" s="150">
        <v>0</v>
      </c>
      <c r="J510" s="150">
        <v>0</v>
      </c>
      <c r="K510" s="150">
        <v>0</v>
      </c>
      <c r="L510" s="150">
        <v>0</v>
      </c>
      <c r="M510" s="150">
        <v>0</v>
      </c>
      <c r="N510" s="150">
        <v>0</v>
      </c>
      <c r="O510" s="150">
        <v>0</v>
      </c>
      <c r="P510" s="150">
        <v>19604.91922</v>
      </c>
      <c r="Q510" s="150">
        <v>0</v>
      </c>
      <c r="R510" s="151">
        <v>19604.91922</v>
      </c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1:28" ht="13.5">
      <c r="A511" s="147"/>
      <c r="B511" s="147"/>
      <c r="C511" s="143" t="s">
        <v>15</v>
      </c>
      <c r="D511" s="143" t="s">
        <v>15</v>
      </c>
      <c r="E511" s="143">
        <v>135</v>
      </c>
      <c r="F511" s="144">
        <v>0</v>
      </c>
      <c r="G511" s="145">
        <v>0</v>
      </c>
      <c r="H511" s="145">
        <v>0</v>
      </c>
      <c r="I511" s="145">
        <v>0</v>
      </c>
      <c r="J511" s="145">
        <v>0</v>
      </c>
      <c r="K511" s="145">
        <v>0</v>
      </c>
      <c r="L511" s="145">
        <v>0</v>
      </c>
      <c r="M511" s="145">
        <v>0</v>
      </c>
      <c r="N511" s="145">
        <v>0</v>
      </c>
      <c r="O511" s="145">
        <v>0</v>
      </c>
      <c r="P511" s="145">
        <v>5281.257030000001</v>
      </c>
      <c r="Q511" s="145">
        <v>0</v>
      </c>
      <c r="R511" s="146">
        <v>5281.257030000001</v>
      </c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1:28" ht="13.5">
      <c r="A512" s="147"/>
      <c r="B512" s="147"/>
      <c r="C512" s="147"/>
      <c r="D512" s="143" t="s">
        <v>296</v>
      </c>
      <c r="E512" s="143">
        <v>68</v>
      </c>
      <c r="F512" s="144">
        <v>0</v>
      </c>
      <c r="G512" s="145">
        <v>0</v>
      </c>
      <c r="H512" s="145">
        <v>0</v>
      </c>
      <c r="I512" s="145">
        <v>0</v>
      </c>
      <c r="J512" s="145">
        <v>0</v>
      </c>
      <c r="K512" s="145">
        <v>0</v>
      </c>
      <c r="L512" s="145">
        <v>0</v>
      </c>
      <c r="M512" s="145">
        <v>0</v>
      </c>
      <c r="N512" s="145">
        <v>0</v>
      </c>
      <c r="O512" s="145">
        <v>0</v>
      </c>
      <c r="P512" s="145">
        <v>2199.69335</v>
      </c>
      <c r="Q512" s="145">
        <v>0</v>
      </c>
      <c r="R512" s="146">
        <v>2199.69335</v>
      </c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1:28" ht="13.5">
      <c r="A513" s="147"/>
      <c r="B513" s="147"/>
      <c r="C513" s="143" t="s">
        <v>146</v>
      </c>
      <c r="D513" s="143" t="s">
        <v>147</v>
      </c>
      <c r="E513" s="143">
        <v>136</v>
      </c>
      <c r="F513" s="144">
        <v>0</v>
      </c>
      <c r="G513" s="145">
        <v>0</v>
      </c>
      <c r="H513" s="145">
        <v>0</v>
      </c>
      <c r="I513" s="145">
        <v>0</v>
      </c>
      <c r="J513" s="145">
        <v>0</v>
      </c>
      <c r="K513" s="145">
        <v>0</v>
      </c>
      <c r="L513" s="145">
        <v>0</v>
      </c>
      <c r="M513" s="145">
        <v>0</v>
      </c>
      <c r="N513" s="145">
        <v>0</v>
      </c>
      <c r="O513" s="145">
        <v>0</v>
      </c>
      <c r="P513" s="145">
        <v>3836.65493</v>
      </c>
      <c r="Q513" s="145">
        <v>0</v>
      </c>
      <c r="R513" s="146">
        <v>3836.65493</v>
      </c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1:28" ht="13.5">
      <c r="A514" s="147"/>
      <c r="B514" s="143" t="s">
        <v>16</v>
      </c>
      <c r="C514" s="143" t="s">
        <v>148</v>
      </c>
      <c r="D514" s="143" t="s">
        <v>148</v>
      </c>
      <c r="E514" s="143">
        <v>146</v>
      </c>
      <c r="F514" s="144">
        <v>0</v>
      </c>
      <c r="G514" s="145">
        <v>0</v>
      </c>
      <c r="H514" s="145">
        <v>0</v>
      </c>
      <c r="I514" s="145">
        <v>0</v>
      </c>
      <c r="J514" s="145">
        <v>0</v>
      </c>
      <c r="K514" s="145">
        <v>0</v>
      </c>
      <c r="L514" s="145">
        <v>0</v>
      </c>
      <c r="M514" s="145">
        <v>0</v>
      </c>
      <c r="N514" s="145">
        <v>0</v>
      </c>
      <c r="O514" s="145">
        <v>0</v>
      </c>
      <c r="P514" s="145">
        <v>3173.2884900000004</v>
      </c>
      <c r="Q514" s="145">
        <v>0</v>
      </c>
      <c r="R514" s="146">
        <v>3173.2884900000004</v>
      </c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1:28" ht="13.5">
      <c r="A515" s="147"/>
      <c r="B515" s="147"/>
      <c r="C515" s="147"/>
      <c r="D515" s="147"/>
      <c r="E515" s="148">
        <v>186</v>
      </c>
      <c r="F515" s="149">
        <v>0</v>
      </c>
      <c r="G515" s="150">
        <v>0</v>
      </c>
      <c r="H515" s="150">
        <v>0</v>
      </c>
      <c r="I515" s="150">
        <v>0</v>
      </c>
      <c r="J515" s="150">
        <v>0</v>
      </c>
      <c r="K515" s="150">
        <v>0</v>
      </c>
      <c r="L515" s="150">
        <v>0</v>
      </c>
      <c r="M515" s="150">
        <v>0</v>
      </c>
      <c r="N515" s="150">
        <v>0</v>
      </c>
      <c r="O515" s="150">
        <v>0</v>
      </c>
      <c r="P515" s="150">
        <v>3913.17035</v>
      </c>
      <c r="Q515" s="150">
        <v>0</v>
      </c>
      <c r="R515" s="151">
        <v>3913.17035</v>
      </c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1:28" ht="13.5">
      <c r="A516" s="147"/>
      <c r="B516" s="147"/>
      <c r="C516" s="143" t="s">
        <v>149</v>
      </c>
      <c r="D516" s="143" t="s">
        <v>275</v>
      </c>
      <c r="E516" s="143">
        <v>64</v>
      </c>
      <c r="F516" s="144">
        <v>0</v>
      </c>
      <c r="G516" s="145">
        <v>0</v>
      </c>
      <c r="H516" s="145">
        <v>0</v>
      </c>
      <c r="I516" s="145">
        <v>0</v>
      </c>
      <c r="J516" s="145">
        <v>0</v>
      </c>
      <c r="K516" s="145">
        <v>0</v>
      </c>
      <c r="L516" s="145">
        <v>0</v>
      </c>
      <c r="M516" s="145">
        <v>0</v>
      </c>
      <c r="N516" s="145">
        <v>0</v>
      </c>
      <c r="O516" s="145">
        <v>0</v>
      </c>
      <c r="P516" s="145">
        <v>2708.57705</v>
      </c>
      <c r="Q516" s="145">
        <v>0</v>
      </c>
      <c r="R516" s="146">
        <v>2708.57705</v>
      </c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1:28" ht="13.5">
      <c r="A517" s="147"/>
      <c r="B517" s="147"/>
      <c r="C517" s="147"/>
      <c r="D517" s="143" t="s">
        <v>150</v>
      </c>
      <c r="E517" s="143">
        <v>148</v>
      </c>
      <c r="F517" s="144">
        <v>0</v>
      </c>
      <c r="G517" s="145">
        <v>0</v>
      </c>
      <c r="H517" s="145">
        <v>0</v>
      </c>
      <c r="I517" s="145">
        <v>0</v>
      </c>
      <c r="J517" s="145">
        <v>0</v>
      </c>
      <c r="K517" s="145">
        <v>0</v>
      </c>
      <c r="L517" s="145">
        <v>0</v>
      </c>
      <c r="M517" s="145">
        <v>0</v>
      </c>
      <c r="N517" s="145">
        <v>0</v>
      </c>
      <c r="O517" s="145">
        <v>0</v>
      </c>
      <c r="P517" s="145">
        <v>3688.35767</v>
      </c>
      <c r="Q517" s="145">
        <v>0</v>
      </c>
      <c r="R517" s="146">
        <v>3688.35767</v>
      </c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1:28" ht="13.5">
      <c r="A518" s="147"/>
      <c r="B518" s="147"/>
      <c r="C518" s="143" t="s">
        <v>151</v>
      </c>
      <c r="D518" s="143" t="s">
        <v>151</v>
      </c>
      <c r="E518" s="143">
        <v>44</v>
      </c>
      <c r="F518" s="144">
        <v>0</v>
      </c>
      <c r="G518" s="145">
        <v>0</v>
      </c>
      <c r="H518" s="145">
        <v>0</v>
      </c>
      <c r="I518" s="145">
        <v>0</v>
      </c>
      <c r="J518" s="145">
        <v>0</v>
      </c>
      <c r="K518" s="145">
        <v>0</v>
      </c>
      <c r="L518" s="145">
        <v>0</v>
      </c>
      <c r="M518" s="145">
        <v>0</v>
      </c>
      <c r="N518" s="145">
        <v>0</v>
      </c>
      <c r="O518" s="145">
        <v>0</v>
      </c>
      <c r="P518" s="145">
        <v>4217.36446</v>
      </c>
      <c r="Q518" s="145">
        <v>0</v>
      </c>
      <c r="R518" s="146">
        <v>4217.36446</v>
      </c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1:28" ht="13.5">
      <c r="A519" s="147"/>
      <c r="B519" s="147"/>
      <c r="C519" s="147"/>
      <c r="D519" s="147"/>
      <c r="E519" s="148">
        <v>147</v>
      </c>
      <c r="F519" s="149">
        <v>0</v>
      </c>
      <c r="G519" s="150">
        <v>0</v>
      </c>
      <c r="H519" s="150">
        <v>0</v>
      </c>
      <c r="I519" s="150">
        <v>0</v>
      </c>
      <c r="J519" s="150">
        <v>0</v>
      </c>
      <c r="K519" s="150">
        <v>0</v>
      </c>
      <c r="L519" s="150">
        <v>0</v>
      </c>
      <c r="M519" s="150">
        <v>0</v>
      </c>
      <c r="N519" s="150">
        <v>0</v>
      </c>
      <c r="O519" s="150">
        <v>0</v>
      </c>
      <c r="P519" s="150">
        <v>4576.8749800000005</v>
      </c>
      <c r="Q519" s="150">
        <v>0</v>
      </c>
      <c r="R519" s="151">
        <v>4576.8749800000005</v>
      </c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1:28" ht="13.5">
      <c r="A520" s="147"/>
      <c r="B520" s="147"/>
      <c r="C520" s="143" t="s">
        <v>152</v>
      </c>
      <c r="D520" s="143" t="s">
        <v>153</v>
      </c>
      <c r="E520" s="143">
        <v>41</v>
      </c>
      <c r="F520" s="144">
        <v>0</v>
      </c>
      <c r="G520" s="145">
        <v>0</v>
      </c>
      <c r="H520" s="145">
        <v>0</v>
      </c>
      <c r="I520" s="145">
        <v>0</v>
      </c>
      <c r="J520" s="145">
        <v>0</v>
      </c>
      <c r="K520" s="145">
        <v>0</v>
      </c>
      <c r="L520" s="145">
        <v>0</v>
      </c>
      <c r="M520" s="145">
        <v>0</v>
      </c>
      <c r="N520" s="145">
        <v>0</v>
      </c>
      <c r="O520" s="145">
        <v>0</v>
      </c>
      <c r="P520" s="145">
        <v>5086.2107000000005</v>
      </c>
      <c r="Q520" s="145">
        <v>0</v>
      </c>
      <c r="R520" s="146">
        <v>5086.2107000000005</v>
      </c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1:28" ht="13.5">
      <c r="A521" s="147"/>
      <c r="B521" s="147"/>
      <c r="C521" s="147"/>
      <c r="D521" s="147"/>
      <c r="E521" s="148">
        <v>145</v>
      </c>
      <c r="F521" s="149">
        <v>0</v>
      </c>
      <c r="G521" s="150">
        <v>0</v>
      </c>
      <c r="H521" s="150">
        <v>0</v>
      </c>
      <c r="I521" s="150">
        <v>0</v>
      </c>
      <c r="J521" s="150">
        <v>0</v>
      </c>
      <c r="K521" s="150">
        <v>0</v>
      </c>
      <c r="L521" s="150">
        <v>0</v>
      </c>
      <c r="M521" s="150">
        <v>0</v>
      </c>
      <c r="N521" s="150">
        <v>0</v>
      </c>
      <c r="O521" s="150">
        <v>0</v>
      </c>
      <c r="P521" s="150">
        <v>4864.5642</v>
      </c>
      <c r="Q521" s="150">
        <v>0</v>
      </c>
      <c r="R521" s="151">
        <v>4864.5642</v>
      </c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1:28" ht="13.5">
      <c r="A522" s="147"/>
      <c r="B522" s="147"/>
      <c r="C522" s="143" t="s">
        <v>16</v>
      </c>
      <c r="D522" s="143" t="s">
        <v>154</v>
      </c>
      <c r="E522" s="143">
        <v>48</v>
      </c>
      <c r="F522" s="144">
        <v>0</v>
      </c>
      <c r="G522" s="145">
        <v>0</v>
      </c>
      <c r="H522" s="145">
        <v>0</v>
      </c>
      <c r="I522" s="145">
        <v>0</v>
      </c>
      <c r="J522" s="145">
        <v>0</v>
      </c>
      <c r="K522" s="145">
        <v>0</v>
      </c>
      <c r="L522" s="145">
        <v>0</v>
      </c>
      <c r="M522" s="145">
        <v>0</v>
      </c>
      <c r="N522" s="145">
        <v>0</v>
      </c>
      <c r="O522" s="145">
        <v>0</v>
      </c>
      <c r="P522" s="145">
        <v>7717.45237</v>
      </c>
      <c r="Q522" s="145">
        <v>0</v>
      </c>
      <c r="R522" s="146">
        <v>7717.45237</v>
      </c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1:28" ht="13.5">
      <c r="A523" s="147"/>
      <c r="B523" s="147"/>
      <c r="C523" s="147"/>
      <c r="D523" s="147"/>
      <c r="E523" s="148">
        <v>59</v>
      </c>
      <c r="F523" s="149">
        <v>0</v>
      </c>
      <c r="G523" s="150">
        <v>0</v>
      </c>
      <c r="H523" s="150">
        <v>0</v>
      </c>
      <c r="I523" s="150">
        <v>0</v>
      </c>
      <c r="J523" s="150">
        <v>0</v>
      </c>
      <c r="K523" s="150">
        <v>0</v>
      </c>
      <c r="L523" s="150">
        <v>0</v>
      </c>
      <c r="M523" s="150">
        <v>0</v>
      </c>
      <c r="N523" s="150">
        <v>0</v>
      </c>
      <c r="O523" s="150">
        <v>0</v>
      </c>
      <c r="P523" s="150">
        <v>2053.79731</v>
      </c>
      <c r="Q523" s="150">
        <v>0</v>
      </c>
      <c r="R523" s="151">
        <v>2053.79731</v>
      </c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1:28" ht="13.5">
      <c r="A524" s="147"/>
      <c r="B524" s="147"/>
      <c r="C524" s="147"/>
      <c r="D524" s="147"/>
      <c r="E524" s="148">
        <v>137</v>
      </c>
      <c r="F524" s="149">
        <v>0</v>
      </c>
      <c r="G524" s="150">
        <v>0</v>
      </c>
      <c r="H524" s="150">
        <v>0</v>
      </c>
      <c r="I524" s="150">
        <v>0</v>
      </c>
      <c r="J524" s="150">
        <v>0</v>
      </c>
      <c r="K524" s="150">
        <v>0</v>
      </c>
      <c r="L524" s="150">
        <v>0</v>
      </c>
      <c r="M524" s="150">
        <v>0</v>
      </c>
      <c r="N524" s="150">
        <v>0</v>
      </c>
      <c r="O524" s="150">
        <v>0</v>
      </c>
      <c r="P524" s="150">
        <v>1581.58835</v>
      </c>
      <c r="Q524" s="150">
        <v>0</v>
      </c>
      <c r="R524" s="151">
        <v>1581.58835</v>
      </c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1:28" ht="13.5">
      <c r="A525" s="147"/>
      <c r="B525" s="147"/>
      <c r="C525" s="147"/>
      <c r="D525" s="147"/>
      <c r="E525" s="148">
        <v>138</v>
      </c>
      <c r="F525" s="149">
        <v>0</v>
      </c>
      <c r="G525" s="150">
        <v>0</v>
      </c>
      <c r="H525" s="150">
        <v>0</v>
      </c>
      <c r="I525" s="150">
        <v>0</v>
      </c>
      <c r="J525" s="150">
        <v>0</v>
      </c>
      <c r="K525" s="150">
        <v>0</v>
      </c>
      <c r="L525" s="150">
        <v>0</v>
      </c>
      <c r="M525" s="150">
        <v>0</v>
      </c>
      <c r="N525" s="150">
        <v>0</v>
      </c>
      <c r="O525" s="150">
        <v>0</v>
      </c>
      <c r="P525" s="150">
        <v>4203.42337</v>
      </c>
      <c r="Q525" s="150">
        <v>0</v>
      </c>
      <c r="R525" s="151">
        <v>4203.42337</v>
      </c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1:28" ht="13.5">
      <c r="A526" s="147"/>
      <c r="B526" s="147"/>
      <c r="C526" s="147"/>
      <c r="D526" s="147"/>
      <c r="E526" s="148">
        <v>232</v>
      </c>
      <c r="F526" s="149">
        <v>0</v>
      </c>
      <c r="G526" s="150">
        <v>0</v>
      </c>
      <c r="H526" s="150">
        <v>0</v>
      </c>
      <c r="I526" s="150">
        <v>0</v>
      </c>
      <c r="J526" s="150">
        <v>0</v>
      </c>
      <c r="K526" s="150">
        <v>0</v>
      </c>
      <c r="L526" s="150">
        <v>0</v>
      </c>
      <c r="M526" s="150">
        <v>0</v>
      </c>
      <c r="N526" s="150">
        <v>0</v>
      </c>
      <c r="O526" s="150">
        <v>0</v>
      </c>
      <c r="P526" s="150">
        <v>41.78714</v>
      </c>
      <c r="Q526" s="150">
        <v>0</v>
      </c>
      <c r="R526" s="151">
        <v>41.78714</v>
      </c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1:28" ht="13.5">
      <c r="A527" s="147"/>
      <c r="B527" s="147"/>
      <c r="C527" s="147"/>
      <c r="D527" s="147"/>
      <c r="E527" s="148">
        <v>234</v>
      </c>
      <c r="F527" s="149">
        <v>0</v>
      </c>
      <c r="G527" s="150">
        <v>0</v>
      </c>
      <c r="H527" s="150">
        <v>0</v>
      </c>
      <c r="I527" s="150">
        <v>0</v>
      </c>
      <c r="J527" s="150">
        <v>0</v>
      </c>
      <c r="K527" s="150">
        <v>0</v>
      </c>
      <c r="L527" s="150">
        <v>0</v>
      </c>
      <c r="M527" s="150">
        <v>0</v>
      </c>
      <c r="N527" s="150">
        <v>0</v>
      </c>
      <c r="O527" s="150">
        <v>0</v>
      </c>
      <c r="P527" s="150">
        <v>551.93277</v>
      </c>
      <c r="Q527" s="150">
        <v>0</v>
      </c>
      <c r="R527" s="151">
        <v>551.93277</v>
      </c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1:28" ht="13.5">
      <c r="A528" s="147"/>
      <c r="B528" s="147"/>
      <c r="C528" s="147"/>
      <c r="D528" s="143" t="s">
        <v>155</v>
      </c>
      <c r="E528" s="143">
        <v>66</v>
      </c>
      <c r="F528" s="144">
        <v>0</v>
      </c>
      <c r="G528" s="145">
        <v>0</v>
      </c>
      <c r="H528" s="145">
        <v>0</v>
      </c>
      <c r="I528" s="145">
        <v>0</v>
      </c>
      <c r="J528" s="145">
        <v>0</v>
      </c>
      <c r="K528" s="145">
        <v>0</v>
      </c>
      <c r="L528" s="145">
        <v>0</v>
      </c>
      <c r="M528" s="145">
        <v>0</v>
      </c>
      <c r="N528" s="145">
        <v>0</v>
      </c>
      <c r="O528" s="145">
        <v>0</v>
      </c>
      <c r="P528" s="145">
        <v>1959.39418</v>
      </c>
      <c r="Q528" s="145">
        <v>0</v>
      </c>
      <c r="R528" s="146">
        <v>1959.39418</v>
      </c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1:28" ht="13.5">
      <c r="A529" s="147"/>
      <c r="B529" s="147"/>
      <c r="C529" s="147"/>
      <c r="D529" s="143" t="s">
        <v>156</v>
      </c>
      <c r="E529" s="143">
        <v>70</v>
      </c>
      <c r="F529" s="144">
        <v>0</v>
      </c>
      <c r="G529" s="145">
        <v>0</v>
      </c>
      <c r="H529" s="145">
        <v>0</v>
      </c>
      <c r="I529" s="145">
        <v>0</v>
      </c>
      <c r="J529" s="145">
        <v>0</v>
      </c>
      <c r="K529" s="145">
        <v>0</v>
      </c>
      <c r="L529" s="145">
        <v>0</v>
      </c>
      <c r="M529" s="145">
        <v>0</v>
      </c>
      <c r="N529" s="145">
        <v>0</v>
      </c>
      <c r="O529" s="145">
        <v>0</v>
      </c>
      <c r="P529" s="145">
        <v>3169.17652</v>
      </c>
      <c r="Q529" s="145">
        <v>0</v>
      </c>
      <c r="R529" s="146">
        <v>3169.17652</v>
      </c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1:28" ht="13.5">
      <c r="A530" s="147"/>
      <c r="B530" s="147"/>
      <c r="C530" s="147"/>
      <c r="D530" s="147"/>
      <c r="E530" s="148">
        <v>140</v>
      </c>
      <c r="F530" s="149">
        <v>0</v>
      </c>
      <c r="G530" s="150">
        <v>0</v>
      </c>
      <c r="H530" s="150">
        <v>0</v>
      </c>
      <c r="I530" s="150">
        <v>0</v>
      </c>
      <c r="J530" s="150">
        <v>0</v>
      </c>
      <c r="K530" s="150">
        <v>0</v>
      </c>
      <c r="L530" s="150">
        <v>0</v>
      </c>
      <c r="M530" s="150">
        <v>0</v>
      </c>
      <c r="N530" s="150">
        <v>0</v>
      </c>
      <c r="O530" s="150">
        <v>0</v>
      </c>
      <c r="P530" s="150">
        <v>2249.67029</v>
      </c>
      <c r="Q530" s="150">
        <v>0</v>
      </c>
      <c r="R530" s="151">
        <v>2249.67029</v>
      </c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1:28" ht="13.5">
      <c r="A531" s="147"/>
      <c r="B531" s="147"/>
      <c r="C531" s="147"/>
      <c r="D531" s="143" t="s">
        <v>160</v>
      </c>
      <c r="E531" s="143">
        <v>62</v>
      </c>
      <c r="F531" s="144">
        <v>0</v>
      </c>
      <c r="G531" s="145">
        <v>0</v>
      </c>
      <c r="H531" s="145">
        <v>0</v>
      </c>
      <c r="I531" s="145">
        <v>0</v>
      </c>
      <c r="J531" s="145">
        <v>0</v>
      </c>
      <c r="K531" s="145">
        <v>0</v>
      </c>
      <c r="L531" s="145">
        <v>0</v>
      </c>
      <c r="M531" s="145">
        <v>0</v>
      </c>
      <c r="N531" s="145">
        <v>0</v>
      </c>
      <c r="O531" s="145">
        <v>0</v>
      </c>
      <c r="P531" s="145">
        <v>1904.27123</v>
      </c>
      <c r="Q531" s="145">
        <v>0</v>
      </c>
      <c r="R531" s="146">
        <v>1904.27123</v>
      </c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1:28" ht="13.5">
      <c r="A532" s="147"/>
      <c r="B532" s="147"/>
      <c r="C532" s="147"/>
      <c r="D532" s="147"/>
      <c r="E532" s="148">
        <v>174</v>
      </c>
      <c r="F532" s="149">
        <v>0</v>
      </c>
      <c r="G532" s="150">
        <v>0</v>
      </c>
      <c r="H532" s="150">
        <v>0</v>
      </c>
      <c r="I532" s="150">
        <v>0</v>
      </c>
      <c r="J532" s="150">
        <v>0</v>
      </c>
      <c r="K532" s="150">
        <v>0</v>
      </c>
      <c r="L532" s="150">
        <v>0</v>
      </c>
      <c r="M532" s="150">
        <v>0</v>
      </c>
      <c r="N532" s="150">
        <v>0</v>
      </c>
      <c r="O532" s="150">
        <v>0</v>
      </c>
      <c r="P532" s="150">
        <v>4608.317190000001</v>
      </c>
      <c r="Q532" s="150">
        <v>0</v>
      </c>
      <c r="R532" s="151">
        <v>4608.317190000001</v>
      </c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1:18" ht="13.5">
      <c r="A533" s="147"/>
      <c r="B533" s="147"/>
      <c r="C533" s="147"/>
      <c r="D533" s="143" t="s">
        <v>161</v>
      </c>
      <c r="E533" s="143">
        <v>169</v>
      </c>
      <c r="F533" s="144">
        <v>0</v>
      </c>
      <c r="G533" s="145">
        <v>0</v>
      </c>
      <c r="H533" s="145">
        <v>0</v>
      </c>
      <c r="I533" s="145">
        <v>0</v>
      </c>
      <c r="J533" s="145">
        <v>0</v>
      </c>
      <c r="K533" s="145">
        <v>0</v>
      </c>
      <c r="L533" s="145">
        <v>0</v>
      </c>
      <c r="M533" s="145">
        <v>0</v>
      </c>
      <c r="N533" s="145">
        <v>0</v>
      </c>
      <c r="O533" s="145">
        <v>0</v>
      </c>
      <c r="P533" s="145">
        <v>1495.13124</v>
      </c>
      <c r="Q533" s="145">
        <v>0</v>
      </c>
      <c r="R533" s="146">
        <v>1495.13124</v>
      </c>
    </row>
    <row r="534" spans="1:18" ht="13.5">
      <c r="A534" s="147"/>
      <c r="B534" s="147"/>
      <c r="C534" s="147"/>
      <c r="D534" s="147"/>
      <c r="E534" s="148">
        <v>190</v>
      </c>
      <c r="F534" s="149">
        <v>0</v>
      </c>
      <c r="G534" s="150">
        <v>0</v>
      </c>
      <c r="H534" s="150">
        <v>0</v>
      </c>
      <c r="I534" s="150">
        <v>0</v>
      </c>
      <c r="J534" s="150">
        <v>0</v>
      </c>
      <c r="K534" s="150">
        <v>0</v>
      </c>
      <c r="L534" s="150">
        <v>0</v>
      </c>
      <c r="M534" s="150">
        <v>0</v>
      </c>
      <c r="N534" s="150">
        <v>0</v>
      </c>
      <c r="O534" s="150">
        <v>0</v>
      </c>
      <c r="P534" s="150">
        <v>1901.2067</v>
      </c>
      <c r="Q534" s="150">
        <v>0</v>
      </c>
      <c r="R534" s="151">
        <v>1901.2067</v>
      </c>
    </row>
    <row r="535" spans="1:18" ht="13.5">
      <c r="A535" s="147"/>
      <c r="B535" s="147"/>
      <c r="C535" s="147"/>
      <c r="D535" s="143" t="s">
        <v>162</v>
      </c>
      <c r="E535" s="143">
        <v>58</v>
      </c>
      <c r="F535" s="144">
        <v>0</v>
      </c>
      <c r="G535" s="145">
        <v>0</v>
      </c>
      <c r="H535" s="145">
        <v>0</v>
      </c>
      <c r="I535" s="145">
        <v>0</v>
      </c>
      <c r="J535" s="145">
        <v>0</v>
      </c>
      <c r="K535" s="145">
        <v>0</v>
      </c>
      <c r="L535" s="145">
        <v>0</v>
      </c>
      <c r="M535" s="145">
        <v>0</v>
      </c>
      <c r="N535" s="145">
        <v>0</v>
      </c>
      <c r="O535" s="145">
        <v>0</v>
      </c>
      <c r="P535" s="145">
        <v>1633.9473400000002</v>
      </c>
      <c r="Q535" s="145">
        <v>0</v>
      </c>
      <c r="R535" s="146">
        <v>1633.9473400000002</v>
      </c>
    </row>
    <row r="536" spans="1:18" ht="13.5">
      <c r="A536" s="147"/>
      <c r="B536" s="147"/>
      <c r="C536" s="147"/>
      <c r="D536" s="147"/>
      <c r="E536" s="148">
        <v>139</v>
      </c>
      <c r="F536" s="149">
        <v>0</v>
      </c>
      <c r="G536" s="150">
        <v>0</v>
      </c>
      <c r="H536" s="150">
        <v>0</v>
      </c>
      <c r="I536" s="150">
        <v>0</v>
      </c>
      <c r="J536" s="150">
        <v>0</v>
      </c>
      <c r="K536" s="150">
        <v>0</v>
      </c>
      <c r="L536" s="150">
        <v>0</v>
      </c>
      <c r="M536" s="150">
        <v>0</v>
      </c>
      <c r="N536" s="150">
        <v>0</v>
      </c>
      <c r="O536" s="150">
        <v>0</v>
      </c>
      <c r="P536" s="150">
        <v>2769.4356000000002</v>
      </c>
      <c r="Q536" s="150">
        <v>0</v>
      </c>
      <c r="R536" s="151">
        <v>2769.4356000000002</v>
      </c>
    </row>
    <row r="537" spans="1:18" ht="13.5">
      <c r="A537" s="147"/>
      <c r="B537" s="147"/>
      <c r="C537" s="147"/>
      <c r="D537" s="143" t="s">
        <v>164</v>
      </c>
      <c r="E537" s="143">
        <v>204</v>
      </c>
      <c r="F537" s="144">
        <v>0</v>
      </c>
      <c r="G537" s="145">
        <v>0</v>
      </c>
      <c r="H537" s="145">
        <v>0</v>
      </c>
      <c r="I537" s="145">
        <v>0</v>
      </c>
      <c r="J537" s="145">
        <v>0</v>
      </c>
      <c r="K537" s="145">
        <v>0</v>
      </c>
      <c r="L537" s="145">
        <v>0</v>
      </c>
      <c r="M537" s="145">
        <v>0</v>
      </c>
      <c r="N537" s="145">
        <v>0</v>
      </c>
      <c r="O537" s="145">
        <v>0</v>
      </c>
      <c r="P537" s="145">
        <v>3751.67385</v>
      </c>
      <c r="Q537" s="145">
        <v>0</v>
      </c>
      <c r="R537" s="146">
        <v>3751.67385</v>
      </c>
    </row>
    <row r="538" spans="1:18" ht="13.5">
      <c r="A538" s="147"/>
      <c r="B538" s="147"/>
      <c r="C538" s="147"/>
      <c r="D538" s="143" t="s">
        <v>166</v>
      </c>
      <c r="E538" s="143">
        <v>180</v>
      </c>
      <c r="F538" s="144">
        <v>0</v>
      </c>
      <c r="G538" s="145">
        <v>0</v>
      </c>
      <c r="H538" s="145">
        <v>0</v>
      </c>
      <c r="I538" s="145">
        <v>0</v>
      </c>
      <c r="J538" s="145">
        <v>0</v>
      </c>
      <c r="K538" s="145">
        <v>0</v>
      </c>
      <c r="L538" s="145">
        <v>0</v>
      </c>
      <c r="M538" s="145">
        <v>0</v>
      </c>
      <c r="N538" s="145">
        <v>0</v>
      </c>
      <c r="O538" s="145">
        <v>0</v>
      </c>
      <c r="P538" s="145">
        <v>3997.3947799999996</v>
      </c>
      <c r="Q538" s="145">
        <v>0</v>
      </c>
      <c r="R538" s="146">
        <v>3997.3947799999996</v>
      </c>
    </row>
    <row r="539" spans="1:18" ht="13.5">
      <c r="A539" s="147"/>
      <c r="B539" s="147"/>
      <c r="C539" s="147"/>
      <c r="D539" s="143" t="s">
        <v>167</v>
      </c>
      <c r="E539" s="143">
        <v>47</v>
      </c>
      <c r="F539" s="144">
        <v>0</v>
      </c>
      <c r="G539" s="145">
        <v>0</v>
      </c>
      <c r="H539" s="145">
        <v>0</v>
      </c>
      <c r="I539" s="145">
        <v>0</v>
      </c>
      <c r="J539" s="145">
        <v>0</v>
      </c>
      <c r="K539" s="145">
        <v>0</v>
      </c>
      <c r="L539" s="145">
        <v>0</v>
      </c>
      <c r="M539" s="145">
        <v>0</v>
      </c>
      <c r="N539" s="145">
        <v>0</v>
      </c>
      <c r="O539" s="145">
        <v>0</v>
      </c>
      <c r="P539" s="145">
        <v>3738.21212</v>
      </c>
      <c r="Q539" s="145">
        <v>0</v>
      </c>
      <c r="R539" s="146">
        <v>3738.21212</v>
      </c>
    </row>
    <row r="540" spans="1:18" ht="13.5">
      <c r="A540" s="147"/>
      <c r="B540" s="147"/>
      <c r="C540" s="147"/>
      <c r="D540" s="147"/>
      <c r="E540" s="148">
        <v>56</v>
      </c>
      <c r="F540" s="149">
        <v>0</v>
      </c>
      <c r="G540" s="150">
        <v>0</v>
      </c>
      <c r="H540" s="150">
        <v>0</v>
      </c>
      <c r="I540" s="150">
        <v>0</v>
      </c>
      <c r="J540" s="150">
        <v>0</v>
      </c>
      <c r="K540" s="150">
        <v>0</v>
      </c>
      <c r="L540" s="150">
        <v>0</v>
      </c>
      <c r="M540" s="150">
        <v>0</v>
      </c>
      <c r="N540" s="150">
        <v>0</v>
      </c>
      <c r="O540" s="150">
        <v>0</v>
      </c>
      <c r="P540" s="150">
        <v>2349.90165</v>
      </c>
      <c r="Q540" s="150">
        <v>0</v>
      </c>
      <c r="R540" s="151">
        <v>2349.90165</v>
      </c>
    </row>
    <row r="541" spans="1:18" ht="13.5">
      <c r="A541" s="147"/>
      <c r="B541" s="147"/>
      <c r="C541" s="147"/>
      <c r="D541" s="147"/>
      <c r="E541" s="148">
        <v>60</v>
      </c>
      <c r="F541" s="149">
        <v>0</v>
      </c>
      <c r="G541" s="150">
        <v>0</v>
      </c>
      <c r="H541" s="150">
        <v>0</v>
      </c>
      <c r="I541" s="150">
        <v>0</v>
      </c>
      <c r="J541" s="150">
        <v>0</v>
      </c>
      <c r="K541" s="150">
        <v>0</v>
      </c>
      <c r="L541" s="150">
        <v>0</v>
      </c>
      <c r="M541" s="150">
        <v>0</v>
      </c>
      <c r="N541" s="150">
        <v>0</v>
      </c>
      <c r="O541" s="150">
        <v>0</v>
      </c>
      <c r="P541" s="150">
        <v>2998.2940099999996</v>
      </c>
      <c r="Q541" s="150">
        <v>0</v>
      </c>
      <c r="R541" s="151">
        <v>2998.2940099999996</v>
      </c>
    </row>
    <row r="542" spans="1:18" ht="13.5">
      <c r="A542" s="147"/>
      <c r="B542" s="147"/>
      <c r="C542" s="147"/>
      <c r="D542" s="147"/>
      <c r="E542" s="148">
        <v>61</v>
      </c>
      <c r="F542" s="149">
        <v>0</v>
      </c>
      <c r="G542" s="150">
        <v>0</v>
      </c>
      <c r="H542" s="150">
        <v>0</v>
      </c>
      <c r="I542" s="150">
        <v>0</v>
      </c>
      <c r="J542" s="150">
        <v>0</v>
      </c>
      <c r="K542" s="150">
        <v>0</v>
      </c>
      <c r="L542" s="150">
        <v>0</v>
      </c>
      <c r="M542" s="150">
        <v>0</v>
      </c>
      <c r="N542" s="150">
        <v>0</v>
      </c>
      <c r="O542" s="150">
        <v>0</v>
      </c>
      <c r="P542" s="150">
        <v>1874.54446</v>
      </c>
      <c r="Q542" s="150">
        <v>0</v>
      </c>
      <c r="R542" s="151">
        <v>1874.54446</v>
      </c>
    </row>
    <row r="543" spans="1:18" ht="13.5">
      <c r="A543" s="147"/>
      <c r="B543" s="147"/>
      <c r="C543" s="147"/>
      <c r="D543" s="147"/>
      <c r="E543" s="148">
        <v>143</v>
      </c>
      <c r="F543" s="149">
        <v>0</v>
      </c>
      <c r="G543" s="150">
        <v>0</v>
      </c>
      <c r="H543" s="150">
        <v>0</v>
      </c>
      <c r="I543" s="150">
        <v>0</v>
      </c>
      <c r="J543" s="150">
        <v>0</v>
      </c>
      <c r="K543" s="150">
        <v>0</v>
      </c>
      <c r="L543" s="150">
        <v>0</v>
      </c>
      <c r="M543" s="150">
        <v>0</v>
      </c>
      <c r="N543" s="150">
        <v>0</v>
      </c>
      <c r="O543" s="150">
        <v>0</v>
      </c>
      <c r="P543" s="150">
        <v>7089.6132800000005</v>
      </c>
      <c r="Q543" s="150">
        <v>0</v>
      </c>
      <c r="R543" s="151">
        <v>7089.6132800000005</v>
      </c>
    </row>
    <row r="544" spans="1:18" ht="13.5">
      <c r="A544" s="147"/>
      <c r="B544" s="147"/>
      <c r="C544" s="147"/>
      <c r="D544" s="143" t="s">
        <v>168</v>
      </c>
      <c r="E544" s="143">
        <v>51</v>
      </c>
      <c r="F544" s="144">
        <v>0</v>
      </c>
      <c r="G544" s="145">
        <v>0</v>
      </c>
      <c r="H544" s="145">
        <v>0</v>
      </c>
      <c r="I544" s="145">
        <v>0</v>
      </c>
      <c r="J544" s="145">
        <v>0</v>
      </c>
      <c r="K544" s="145">
        <v>0</v>
      </c>
      <c r="L544" s="145">
        <v>0</v>
      </c>
      <c r="M544" s="145">
        <v>0</v>
      </c>
      <c r="N544" s="145">
        <v>0</v>
      </c>
      <c r="O544" s="145">
        <v>0</v>
      </c>
      <c r="P544" s="145">
        <v>5646.2203</v>
      </c>
      <c r="Q544" s="145">
        <v>0</v>
      </c>
      <c r="R544" s="146">
        <v>5646.2203</v>
      </c>
    </row>
    <row r="545" spans="1:18" ht="13.5">
      <c r="A545" s="147"/>
      <c r="B545" s="147"/>
      <c r="C545" s="147"/>
      <c r="D545" s="147"/>
      <c r="E545" s="148">
        <v>141</v>
      </c>
      <c r="F545" s="149">
        <v>0</v>
      </c>
      <c r="G545" s="150">
        <v>0</v>
      </c>
      <c r="H545" s="150">
        <v>0</v>
      </c>
      <c r="I545" s="150">
        <v>0</v>
      </c>
      <c r="J545" s="150">
        <v>0</v>
      </c>
      <c r="K545" s="150">
        <v>0</v>
      </c>
      <c r="L545" s="150">
        <v>0</v>
      </c>
      <c r="M545" s="150">
        <v>0</v>
      </c>
      <c r="N545" s="150">
        <v>0</v>
      </c>
      <c r="O545" s="150">
        <v>0</v>
      </c>
      <c r="P545" s="150">
        <v>2783.40396</v>
      </c>
      <c r="Q545" s="150">
        <v>0</v>
      </c>
      <c r="R545" s="151">
        <v>2783.40396</v>
      </c>
    </row>
    <row r="546" spans="1:18" ht="13.5">
      <c r="A546" s="147"/>
      <c r="B546" s="147"/>
      <c r="C546" s="147"/>
      <c r="D546" s="147"/>
      <c r="E546" s="148">
        <v>229</v>
      </c>
      <c r="F546" s="149">
        <v>0</v>
      </c>
      <c r="G546" s="150">
        <v>0</v>
      </c>
      <c r="H546" s="150">
        <v>0</v>
      </c>
      <c r="I546" s="150">
        <v>0</v>
      </c>
      <c r="J546" s="150">
        <v>0</v>
      </c>
      <c r="K546" s="150">
        <v>0</v>
      </c>
      <c r="L546" s="150">
        <v>0</v>
      </c>
      <c r="M546" s="150">
        <v>0</v>
      </c>
      <c r="N546" s="150">
        <v>0</v>
      </c>
      <c r="O546" s="150">
        <v>0</v>
      </c>
      <c r="P546" s="150">
        <v>2096.06664</v>
      </c>
      <c r="Q546" s="150">
        <v>0</v>
      </c>
      <c r="R546" s="151">
        <v>2096.06664</v>
      </c>
    </row>
    <row r="547" spans="1:18" ht="13.5">
      <c r="A547" s="147"/>
      <c r="B547" s="147"/>
      <c r="C547" s="147"/>
      <c r="D547" s="143" t="s">
        <v>169</v>
      </c>
      <c r="E547" s="143">
        <v>54</v>
      </c>
      <c r="F547" s="144">
        <v>0</v>
      </c>
      <c r="G547" s="145">
        <v>0</v>
      </c>
      <c r="H547" s="145">
        <v>0</v>
      </c>
      <c r="I547" s="145">
        <v>0</v>
      </c>
      <c r="J547" s="145">
        <v>0</v>
      </c>
      <c r="K547" s="145">
        <v>0</v>
      </c>
      <c r="L547" s="145">
        <v>0</v>
      </c>
      <c r="M547" s="145">
        <v>0</v>
      </c>
      <c r="N547" s="145">
        <v>0</v>
      </c>
      <c r="O547" s="145">
        <v>0</v>
      </c>
      <c r="P547" s="145">
        <v>5841.85806</v>
      </c>
      <c r="Q547" s="145">
        <v>0</v>
      </c>
      <c r="R547" s="146">
        <v>5841.85806</v>
      </c>
    </row>
    <row r="548" spans="1:18" ht="13.5">
      <c r="A548" s="147"/>
      <c r="B548" s="147"/>
      <c r="C548" s="147"/>
      <c r="D548" s="143" t="s">
        <v>170</v>
      </c>
      <c r="E548" s="143">
        <v>225</v>
      </c>
      <c r="F548" s="144">
        <v>0</v>
      </c>
      <c r="G548" s="145">
        <v>0</v>
      </c>
      <c r="H548" s="145">
        <v>0</v>
      </c>
      <c r="I548" s="145">
        <v>0</v>
      </c>
      <c r="J548" s="145">
        <v>0</v>
      </c>
      <c r="K548" s="145">
        <v>0</v>
      </c>
      <c r="L548" s="145">
        <v>0</v>
      </c>
      <c r="M548" s="145">
        <v>0</v>
      </c>
      <c r="N548" s="145">
        <v>0</v>
      </c>
      <c r="O548" s="145">
        <v>0</v>
      </c>
      <c r="P548" s="145">
        <v>6108.424440000001</v>
      </c>
      <c r="Q548" s="145">
        <v>0</v>
      </c>
      <c r="R548" s="146">
        <v>6108.424440000001</v>
      </c>
    </row>
    <row r="549" spans="1:18" ht="13.5">
      <c r="A549" s="147"/>
      <c r="B549" s="147"/>
      <c r="C549" s="147"/>
      <c r="D549" s="147"/>
      <c r="E549" s="148">
        <v>236</v>
      </c>
      <c r="F549" s="149">
        <v>0</v>
      </c>
      <c r="G549" s="150">
        <v>0</v>
      </c>
      <c r="H549" s="150">
        <v>0</v>
      </c>
      <c r="I549" s="150">
        <v>0</v>
      </c>
      <c r="J549" s="150">
        <v>0</v>
      </c>
      <c r="K549" s="150">
        <v>0</v>
      </c>
      <c r="L549" s="150">
        <v>0</v>
      </c>
      <c r="M549" s="150">
        <v>0</v>
      </c>
      <c r="N549" s="150">
        <v>0</v>
      </c>
      <c r="O549" s="150">
        <v>0</v>
      </c>
      <c r="P549" s="150">
        <v>3581.8669</v>
      </c>
      <c r="Q549" s="150">
        <v>0</v>
      </c>
      <c r="R549" s="151">
        <v>3581.8669</v>
      </c>
    </row>
    <row r="550" spans="1:18" ht="13.5">
      <c r="A550" s="147"/>
      <c r="B550" s="147"/>
      <c r="C550" s="147"/>
      <c r="D550" s="143" t="s">
        <v>172</v>
      </c>
      <c r="E550" s="143">
        <v>1</v>
      </c>
      <c r="F550" s="144">
        <v>0</v>
      </c>
      <c r="G550" s="145">
        <v>0</v>
      </c>
      <c r="H550" s="145">
        <v>0</v>
      </c>
      <c r="I550" s="145">
        <v>0</v>
      </c>
      <c r="J550" s="145">
        <v>0</v>
      </c>
      <c r="K550" s="145">
        <v>0</v>
      </c>
      <c r="L550" s="145">
        <v>0</v>
      </c>
      <c r="M550" s="145">
        <v>0</v>
      </c>
      <c r="N550" s="145">
        <v>0</v>
      </c>
      <c r="O550" s="145">
        <v>0</v>
      </c>
      <c r="P550" s="145">
        <v>144898.47739</v>
      </c>
      <c r="Q550" s="145">
        <v>129.7521</v>
      </c>
      <c r="R550" s="146">
        <v>145028.22949</v>
      </c>
    </row>
    <row r="551" spans="1:18" ht="13.5">
      <c r="A551" s="147"/>
      <c r="B551" s="147"/>
      <c r="C551" s="147"/>
      <c r="D551" s="147"/>
      <c r="E551" s="148">
        <v>114</v>
      </c>
      <c r="F551" s="149">
        <v>0</v>
      </c>
      <c r="G551" s="150">
        <v>0</v>
      </c>
      <c r="H551" s="150">
        <v>0</v>
      </c>
      <c r="I551" s="150">
        <v>0</v>
      </c>
      <c r="J551" s="150">
        <v>0</v>
      </c>
      <c r="K551" s="150">
        <v>0</v>
      </c>
      <c r="L551" s="150">
        <v>518823.62718</v>
      </c>
      <c r="M551" s="150">
        <v>0</v>
      </c>
      <c r="N551" s="150">
        <v>518823.62718</v>
      </c>
      <c r="O551" s="150">
        <v>518823.62718</v>
      </c>
      <c r="P551" s="150">
        <v>0</v>
      </c>
      <c r="Q551" s="150">
        <v>0</v>
      </c>
      <c r="R551" s="151">
        <v>0</v>
      </c>
    </row>
    <row r="552" spans="1:18" ht="13.5">
      <c r="A552" s="147"/>
      <c r="B552" s="147"/>
      <c r="C552" s="147"/>
      <c r="D552" s="143" t="s">
        <v>173</v>
      </c>
      <c r="E552" s="143">
        <v>57</v>
      </c>
      <c r="F552" s="144">
        <v>0</v>
      </c>
      <c r="G552" s="145">
        <v>0</v>
      </c>
      <c r="H552" s="145">
        <v>0</v>
      </c>
      <c r="I552" s="145">
        <v>0</v>
      </c>
      <c r="J552" s="145">
        <v>0</v>
      </c>
      <c r="K552" s="145">
        <v>0</v>
      </c>
      <c r="L552" s="145">
        <v>0</v>
      </c>
      <c r="M552" s="145">
        <v>0</v>
      </c>
      <c r="N552" s="145">
        <v>0</v>
      </c>
      <c r="O552" s="145">
        <v>0</v>
      </c>
      <c r="P552" s="145">
        <v>12625.76954</v>
      </c>
      <c r="Q552" s="145">
        <v>0</v>
      </c>
      <c r="R552" s="146">
        <v>12625.76954</v>
      </c>
    </row>
    <row r="553" spans="1:18" ht="13.5">
      <c r="A553" s="147"/>
      <c r="B553" s="147"/>
      <c r="C553" s="147"/>
      <c r="D553" s="147"/>
      <c r="E553" s="148">
        <v>142</v>
      </c>
      <c r="F553" s="149">
        <v>0</v>
      </c>
      <c r="G553" s="150">
        <v>0</v>
      </c>
      <c r="H553" s="150">
        <v>0</v>
      </c>
      <c r="I553" s="150">
        <v>0</v>
      </c>
      <c r="J553" s="150">
        <v>0</v>
      </c>
      <c r="K553" s="150">
        <v>0</v>
      </c>
      <c r="L553" s="150">
        <v>0</v>
      </c>
      <c r="M553" s="150">
        <v>0</v>
      </c>
      <c r="N553" s="150">
        <v>0</v>
      </c>
      <c r="O553" s="150">
        <v>0</v>
      </c>
      <c r="P553" s="150">
        <v>3674.56108</v>
      </c>
      <c r="Q553" s="150">
        <v>0</v>
      </c>
      <c r="R553" s="151">
        <v>3674.56108</v>
      </c>
    </row>
    <row r="554" spans="1:18" ht="13.5">
      <c r="A554" s="147"/>
      <c r="B554" s="147"/>
      <c r="C554" s="147"/>
      <c r="D554" s="143" t="s">
        <v>174</v>
      </c>
      <c r="E554" s="143">
        <v>42</v>
      </c>
      <c r="F554" s="144">
        <v>0</v>
      </c>
      <c r="G554" s="145">
        <v>0</v>
      </c>
      <c r="H554" s="145">
        <v>0</v>
      </c>
      <c r="I554" s="145">
        <v>0</v>
      </c>
      <c r="J554" s="145">
        <v>0</v>
      </c>
      <c r="K554" s="145">
        <v>0</v>
      </c>
      <c r="L554" s="145">
        <v>0</v>
      </c>
      <c r="M554" s="145">
        <v>0</v>
      </c>
      <c r="N554" s="145">
        <v>0</v>
      </c>
      <c r="O554" s="145">
        <v>0</v>
      </c>
      <c r="P554" s="145">
        <v>4761.66792</v>
      </c>
      <c r="Q554" s="145">
        <v>0</v>
      </c>
      <c r="R554" s="146">
        <v>4761.66792</v>
      </c>
    </row>
    <row r="555" spans="1:18" ht="13.5">
      <c r="A555" s="147"/>
      <c r="B555" s="147"/>
      <c r="C555" s="147"/>
      <c r="D555" s="143" t="s">
        <v>175</v>
      </c>
      <c r="E555" s="143">
        <v>233</v>
      </c>
      <c r="F555" s="144">
        <v>0</v>
      </c>
      <c r="G555" s="145">
        <v>0</v>
      </c>
      <c r="H555" s="145">
        <v>0</v>
      </c>
      <c r="I555" s="145">
        <v>0</v>
      </c>
      <c r="J555" s="145">
        <v>0</v>
      </c>
      <c r="K555" s="145">
        <v>0</v>
      </c>
      <c r="L555" s="145">
        <v>0</v>
      </c>
      <c r="M555" s="145">
        <v>0</v>
      </c>
      <c r="N555" s="145">
        <v>0</v>
      </c>
      <c r="O555" s="145">
        <v>0</v>
      </c>
      <c r="P555" s="145">
        <v>1664.54031</v>
      </c>
      <c r="Q555" s="145">
        <v>0</v>
      </c>
      <c r="R555" s="146">
        <v>1664.54031</v>
      </c>
    </row>
    <row r="556" spans="1:18" ht="13.5">
      <c r="A556" s="147"/>
      <c r="B556" s="147"/>
      <c r="C556" s="147"/>
      <c r="D556" s="143" t="s">
        <v>176</v>
      </c>
      <c r="E556" s="143">
        <v>173</v>
      </c>
      <c r="F556" s="144">
        <v>0</v>
      </c>
      <c r="G556" s="145">
        <v>0</v>
      </c>
      <c r="H556" s="145">
        <v>0</v>
      </c>
      <c r="I556" s="145">
        <v>0</v>
      </c>
      <c r="J556" s="145">
        <v>0</v>
      </c>
      <c r="K556" s="145">
        <v>0</v>
      </c>
      <c r="L556" s="145">
        <v>0</v>
      </c>
      <c r="M556" s="145">
        <v>0</v>
      </c>
      <c r="N556" s="145">
        <v>0</v>
      </c>
      <c r="O556" s="145">
        <v>0</v>
      </c>
      <c r="P556" s="145">
        <v>4277.9809000000005</v>
      </c>
      <c r="Q556" s="145">
        <v>0</v>
      </c>
      <c r="R556" s="146">
        <v>4277.9809000000005</v>
      </c>
    </row>
    <row r="557" spans="1:18" ht="13.5">
      <c r="A557" s="147"/>
      <c r="B557" s="143" t="s">
        <v>17</v>
      </c>
      <c r="C557" s="143" t="s">
        <v>180</v>
      </c>
      <c r="D557" s="143" t="s">
        <v>181</v>
      </c>
      <c r="E557" s="143">
        <v>22</v>
      </c>
      <c r="F557" s="144">
        <v>0</v>
      </c>
      <c r="G557" s="145">
        <v>0</v>
      </c>
      <c r="H557" s="145">
        <v>0</v>
      </c>
      <c r="I557" s="145">
        <v>0</v>
      </c>
      <c r="J557" s="145">
        <v>0</v>
      </c>
      <c r="K557" s="145">
        <v>0</v>
      </c>
      <c r="L557" s="145">
        <v>0</v>
      </c>
      <c r="M557" s="145">
        <v>0</v>
      </c>
      <c r="N557" s="145">
        <v>0</v>
      </c>
      <c r="O557" s="145">
        <v>0</v>
      </c>
      <c r="P557" s="145">
        <v>5000.91418</v>
      </c>
      <c r="Q557" s="145">
        <v>0</v>
      </c>
      <c r="R557" s="146">
        <v>5000.91418</v>
      </c>
    </row>
    <row r="558" spans="1:18" ht="13.5">
      <c r="A558" s="147"/>
      <c r="B558" s="147"/>
      <c r="C558" s="147"/>
      <c r="D558" s="147"/>
      <c r="E558" s="148">
        <v>151</v>
      </c>
      <c r="F558" s="149">
        <v>0</v>
      </c>
      <c r="G558" s="150">
        <v>0</v>
      </c>
      <c r="H558" s="150">
        <v>0</v>
      </c>
      <c r="I558" s="150">
        <v>0</v>
      </c>
      <c r="J558" s="150">
        <v>0</v>
      </c>
      <c r="K558" s="150">
        <v>0</v>
      </c>
      <c r="L558" s="150">
        <v>0</v>
      </c>
      <c r="M558" s="150">
        <v>0</v>
      </c>
      <c r="N558" s="150">
        <v>0</v>
      </c>
      <c r="O558" s="150">
        <v>0</v>
      </c>
      <c r="P558" s="150">
        <v>4675.19205</v>
      </c>
      <c r="Q558" s="150">
        <v>0</v>
      </c>
      <c r="R558" s="151">
        <v>4675.19205</v>
      </c>
    </row>
    <row r="559" spans="1:18" ht="13.5">
      <c r="A559" s="147"/>
      <c r="B559" s="147"/>
      <c r="C559" s="143" t="s">
        <v>182</v>
      </c>
      <c r="D559" s="143" t="s">
        <v>183</v>
      </c>
      <c r="E559" s="143">
        <v>21</v>
      </c>
      <c r="F559" s="144">
        <v>0</v>
      </c>
      <c r="G559" s="145">
        <v>0</v>
      </c>
      <c r="H559" s="145">
        <v>0</v>
      </c>
      <c r="I559" s="145">
        <v>0</v>
      </c>
      <c r="J559" s="145">
        <v>0</v>
      </c>
      <c r="K559" s="145">
        <v>0</v>
      </c>
      <c r="L559" s="145">
        <v>0</v>
      </c>
      <c r="M559" s="145">
        <v>0</v>
      </c>
      <c r="N559" s="145">
        <v>0</v>
      </c>
      <c r="O559" s="145">
        <v>0</v>
      </c>
      <c r="P559" s="145">
        <v>461.28790000000004</v>
      </c>
      <c r="Q559" s="145">
        <v>0</v>
      </c>
      <c r="R559" s="146">
        <v>461.28790000000004</v>
      </c>
    </row>
    <row r="560" spans="1:18" ht="13.5">
      <c r="A560" s="147"/>
      <c r="B560" s="147"/>
      <c r="C560" s="147"/>
      <c r="D560" s="147"/>
      <c r="E560" s="148">
        <v>149</v>
      </c>
      <c r="F560" s="149">
        <v>0</v>
      </c>
      <c r="G560" s="150">
        <v>0</v>
      </c>
      <c r="H560" s="150">
        <v>0</v>
      </c>
      <c r="I560" s="150">
        <v>0</v>
      </c>
      <c r="J560" s="150">
        <v>0</v>
      </c>
      <c r="K560" s="150">
        <v>0</v>
      </c>
      <c r="L560" s="150">
        <v>0</v>
      </c>
      <c r="M560" s="150">
        <v>0</v>
      </c>
      <c r="N560" s="150">
        <v>0</v>
      </c>
      <c r="O560" s="150">
        <v>0</v>
      </c>
      <c r="P560" s="150">
        <v>10706.979529999999</v>
      </c>
      <c r="Q560" s="150">
        <v>0</v>
      </c>
      <c r="R560" s="151">
        <v>10706.979529999999</v>
      </c>
    </row>
    <row r="561" spans="1:18" ht="13.5">
      <c r="A561" s="147"/>
      <c r="B561" s="147"/>
      <c r="C561" s="147"/>
      <c r="D561" s="143" t="s">
        <v>238</v>
      </c>
      <c r="E561" s="143">
        <v>65</v>
      </c>
      <c r="F561" s="144">
        <v>0</v>
      </c>
      <c r="G561" s="145">
        <v>0</v>
      </c>
      <c r="H561" s="145">
        <v>0</v>
      </c>
      <c r="I561" s="145">
        <v>0</v>
      </c>
      <c r="J561" s="145">
        <v>0</v>
      </c>
      <c r="K561" s="145">
        <v>0</v>
      </c>
      <c r="L561" s="145">
        <v>0</v>
      </c>
      <c r="M561" s="145">
        <v>0</v>
      </c>
      <c r="N561" s="145">
        <v>0</v>
      </c>
      <c r="O561" s="145">
        <v>0</v>
      </c>
      <c r="P561" s="145">
        <v>11965.82037</v>
      </c>
      <c r="Q561" s="145">
        <v>0</v>
      </c>
      <c r="R561" s="146">
        <v>11965.82037</v>
      </c>
    </row>
    <row r="562" spans="1:18" ht="13.5">
      <c r="A562" s="147"/>
      <c r="B562" s="147"/>
      <c r="C562" s="147"/>
      <c r="D562" s="147"/>
      <c r="E562" s="148">
        <v>115</v>
      </c>
      <c r="F562" s="149">
        <v>0</v>
      </c>
      <c r="G562" s="150">
        <v>0</v>
      </c>
      <c r="H562" s="150">
        <v>0</v>
      </c>
      <c r="I562" s="150">
        <v>0</v>
      </c>
      <c r="J562" s="150">
        <v>0</v>
      </c>
      <c r="K562" s="150">
        <v>0</v>
      </c>
      <c r="L562" s="150">
        <v>0</v>
      </c>
      <c r="M562" s="150">
        <v>0</v>
      </c>
      <c r="N562" s="150">
        <v>0</v>
      </c>
      <c r="O562" s="150">
        <v>0</v>
      </c>
      <c r="P562" s="150">
        <v>1927.52752</v>
      </c>
      <c r="Q562" s="150">
        <v>0</v>
      </c>
      <c r="R562" s="151">
        <v>1927.52752</v>
      </c>
    </row>
    <row r="563" spans="1:18" ht="13.5">
      <c r="A563" s="147"/>
      <c r="B563" s="143" t="s">
        <v>18</v>
      </c>
      <c r="C563" s="143" t="s">
        <v>184</v>
      </c>
      <c r="D563" s="143" t="s">
        <v>184</v>
      </c>
      <c r="E563" s="143">
        <v>40</v>
      </c>
      <c r="F563" s="144">
        <v>0</v>
      </c>
      <c r="G563" s="145">
        <v>0</v>
      </c>
      <c r="H563" s="145">
        <v>0</v>
      </c>
      <c r="I563" s="145">
        <v>0</v>
      </c>
      <c r="J563" s="145">
        <v>0</v>
      </c>
      <c r="K563" s="145">
        <v>0</v>
      </c>
      <c r="L563" s="145">
        <v>0</v>
      </c>
      <c r="M563" s="145">
        <v>0</v>
      </c>
      <c r="N563" s="145">
        <v>0</v>
      </c>
      <c r="O563" s="145">
        <v>0</v>
      </c>
      <c r="P563" s="145">
        <v>3160.48677</v>
      </c>
      <c r="Q563" s="145">
        <v>0</v>
      </c>
      <c r="R563" s="146">
        <v>3160.48677</v>
      </c>
    </row>
    <row r="564" spans="1:18" ht="13.5">
      <c r="A564" s="147"/>
      <c r="B564" s="147"/>
      <c r="C564" s="147"/>
      <c r="D564" s="147"/>
      <c r="E564" s="148">
        <v>152</v>
      </c>
      <c r="F564" s="149">
        <v>0</v>
      </c>
      <c r="G564" s="150">
        <v>0</v>
      </c>
      <c r="H564" s="150">
        <v>0</v>
      </c>
      <c r="I564" s="150">
        <v>0</v>
      </c>
      <c r="J564" s="150">
        <v>0</v>
      </c>
      <c r="K564" s="150">
        <v>0</v>
      </c>
      <c r="L564" s="150">
        <v>0</v>
      </c>
      <c r="M564" s="150">
        <v>0</v>
      </c>
      <c r="N564" s="150">
        <v>0</v>
      </c>
      <c r="O564" s="150">
        <v>0</v>
      </c>
      <c r="P564" s="150">
        <v>3270.84854</v>
      </c>
      <c r="Q564" s="150">
        <v>0</v>
      </c>
      <c r="R564" s="151">
        <v>3270.84854</v>
      </c>
    </row>
    <row r="565" spans="1:18" ht="13.5">
      <c r="A565" s="147"/>
      <c r="B565" s="147"/>
      <c r="C565" s="147"/>
      <c r="D565" s="147"/>
      <c r="E565" s="148">
        <v>196</v>
      </c>
      <c r="F565" s="149">
        <v>0</v>
      </c>
      <c r="G565" s="150">
        <v>0</v>
      </c>
      <c r="H565" s="150">
        <v>0</v>
      </c>
      <c r="I565" s="150">
        <v>0</v>
      </c>
      <c r="J565" s="150">
        <v>0</v>
      </c>
      <c r="K565" s="150">
        <v>0</v>
      </c>
      <c r="L565" s="150">
        <v>0</v>
      </c>
      <c r="M565" s="150">
        <v>0</v>
      </c>
      <c r="N565" s="150">
        <v>0</v>
      </c>
      <c r="O565" s="150">
        <v>0</v>
      </c>
      <c r="P565" s="150">
        <v>3693.0222999999996</v>
      </c>
      <c r="Q565" s="150">
        <v>0</v>
      </c>
      <c r="R565" s="151">
        <v>3693.0222999999996</v>
      </c>
    </row>
    <row r="566" spans="1:18" ht="13.5">
      <c r="A566" s="147"/>
      <c r="B566" s="143" t="s">
        <v>19</v>
      </c>
      <c r="C566" s="143" t="s">
        <v>185</v>
      </c>
      <c r="D566" s="143" t="s">
        <v>185</v>
      </c>
      <c r="E566" s="143">
        <v>49</v>
      </c>
      <c r="F566" s="144">
        <v>0</v>
      </c>
      <c r="G566" s="145">
        <v>0</v>
      </c>
      <c r="H566" s="145">
        <v>0</v>
      </c>
      <c r="I566" s="145">
        <v>0</v>
      </c>
      <c r="J566" s="145">
        <v>0</v>
      </c>
      <c r="K566" s="145">
        <v>0</v>
      </c>
      <c r="L566" s="145">
        <v>0</v>
      </c>
      <c r="M566" s="145">
        <v>0</v>
      </c>
      <c r="N566" s="145">
        <v>0</v>
      </c>
      <c r="O566" s="145">
        <v>0</v>
      </c>
      <c r="P566" s="145">
        <v>3068.84191</v>
      </c>
      <c r="Q566" s="145">
        <v>0</v>
      </c>
      <c r="R566" s="146">
        <v>3068.84191</v>
      </c>
    </row>
    <row r="567" spans="1:18" ht="13.5">
      <c r="A567" s="147"/>
      <c r="B567" s="147"/>
      <c r="C567" s="143" t="s">
        <v>186</v>
      </c>
      <c r="D567" s="143" t="s">
        <v>19</v>
      </c>
      <c r="E567" s="143">
        <v>188</v>
      </c>
      <c r="F567" s="144">
        <v>0</v>
      </c>
      <c r="G567" s="145">
        <v>0</v>
      </c>
      <c r="H567" s="145">
        <v>0</v>
      </c>
      <c r="I567" s="145">
        <v>0</v>
      </c>
      <c r="J567" s="145">
        <v>0</v>
      </c>
      <c r="K567" s="145">
        <v>0</v>
      </c>
      <c r="L567" s="145">
        <v>0</v>
      </c>
      <c r="M567" s="145">
        <v>0</v>
      </c>
      <c r="N567" s="145">
        <v>0</v>
      </c>
      <c r="O567" s="145">
        <v>0</v>
      </c>
      <c r="P567" s="145">
        <v>3433.1033700000003</v>
      </c>
      <c r="Q567" s="145">
        <v>0</v>
      </c>
      <c r="R567" s="146">
        <v>3433.1033700000003</v>
      </c>
    </row>
    <row r="568" spans="1:18" ht="13.5">
      <c r="A568" s="147"/>
      <c r="B568" s="143" t="s">
        <v>20</v>
      </c>
      <c r="C568" s="143" t="s">
        <v>20</v>
      </c>
      <c r="D568" s="143" t="s">
        <v>283</v>
      </c>
      <c r="E568" s="143">
        <v>50</v>
      </c>
      <c r="F568" s="144">
        <v>0</v>
      </c>
      <c r="G568" s="145">
        <v>0</v>
      </c>
      <c r="H568" s="145">
        <v>0</v>
      </c>
      <c r="I568" s="145">
        <v>0</v>
      </c>
      <c r="J568" s="145">
        <v>0</v>
      </c>
      <c r="K568" s="145">
        <v>0</v>
      </c>
      <c r="L568" s="145">
        <v>0</v>
      </c>
      <c r="M568" s="145">
        <v>0</v>
      </c>
      <c r="N568" s="145">
        <v>0</v>
      </c>
      <c r="O568" s="145">
        <v>0</v>
      </c>
      <c r="P568" s="145">
        <v>4242.91822</v>
      </c>
      <c r="Q568" s="145">
        <v>0</v>
      </c>
      <c r="R568" s="146">
        <v>4242.91822</v>
      </c>
    </row>
    <row r="569" spans="1:18" ht="13.5">
      <c r="A569" s="147"/>
      <c r="B569" s="147"/>
      <c r="C569" s="147"/>
      <c r="D569" s="147"/>
      <c r="E569" s="148">
        <v>153</v>
      </c>
      <c r="F569" s="149">
        <v>0</v>
      </c>
      <c r="G569" s="150">
        <v>0</v>
      </c>
      <c r="H569" s="150">
        <v>0</v>
      </c>
      <c r="I569" s="150">
        <v>0</v>
      </c>
      <c r="J569" s="150">
        <v>0</v>
      </c>
      <c r="K569" s="150">
        <v>0</v>
      </c>
      <c r="L569" s="150">
        <v>0</v>
      </c>
      <c r="M569" s="150">
        <v>0</v>
      </c>
      <c r="N569" s="150">
        <v>0</v>
      </c>
      <c r="O569" s="150">
        <v>0</v>
      </c>
      <c r="P569" s="150">
        <v>3149.05443</v>
      </c>
      <c r="Q569" s="150">
        <v>0</v>
      </c>
      <c r="R569" s="151">
        <v>3149.05443</v>
      </c>
    </row>
    <row r="570" spans="1:18" ht="13.5">
      <c r="A570" s="147"/>
      <c r="B570" s="143" t="s">
        <v>21</v>
      </c>
      <c r="C570" s="143" t="s">
        <v>188</v>
      </c>
      <c r="D570" s="143" t="s">
        <v>189</v>
      </c>
      <c r="E570" s="143">
        <v>113</v>
      </c>
      <c r="F570" s="144">
        <v>0</v>
      </c>
      <c r="G570" s="145">
        <v>0</v>
      </c>
      <c r="H570" s="145">
        <v>0</v>
      </c>
      <c r="I570" s="145">
        <v>0</v>
      </c>
      <c r="J570" s="145">
        <v>0</v>
      </c>
      <c r="K570" s="145">
        <v>0</v>
      </c>
      <c r="L570" s="145">
        <v>0</v>
      </c>
      <c r="M570" s="145">
        <v>0</v>
      </c>
      <c r="N570" s="145">
        <v>0</v>
      </c>
      <c r="O570" s="145">
        <v>0</v>
      </c>
      <c r="P570" s="145">
        <v>3601.6731</v>
      </c>
      <c r="Q570" s="145">
        <v>0</v>
      </c>
      <c r="R570" s="146">
        <v>3601.6731</v>
      </c>
    </row>
    <row r="571" spans="1:18" ht="13.5">
      <c r="A571" s="147"/>
      <c r="B571" s="147"/>
      <c r="C571" s="147"/>
      <c r="D571" s="147"/>
      <c r="E571" s="148">
        <v>155</v>
      </c>
      <c r="F571" s="149">
        <v>0</v>
      </c>
      <c r="G571" s="150">
        <v>0</v>
      </c>
      <c r="H571" s="150">
        <v>0</v>
      </c>
      <c r="I571" s="150">
        <v>0</v>
      </c>
      <c r="J571" s="150">
        <v>0</v>
      </c>
      <c r="K571" s="150">
        <v>0</v>
      </c>
      <c r="L571" s="150">
        <v>0</v>
      </c>
      <c r="M571" s="150">
        <v>0</v>
      </c>
      <c r="N571" s="150">
        <v>0</v>
      </c>
      <c r="O571" s="150">
        <v>0</v>
      </c>
      <c r="P571" s="150">
        <v>3362.0444199999997</v>
      </c>
      <c r="Q571" s="150">
        <v>0</v>
      </c>
      <c r="R571" s="151">
        <v>3362.0444199999997</v>
      </c>
    </row>
    <row r="572" spans="1:18" ht="13.5">
      <c r="A572" s="147"/>
      <c r="B572" s="147"/>
      <c r="C572" s="143" t="s">
        <v>190</v>
      </c>
      <c r="D572" s="143" t="s">
        <v>190</v>
      </c>
      <c r="E572" s="143">
        <v>17</v>
      </c>
      <c r="F572" s="144">
        <v>0</v>
      </c>
      <c r="G572" s="145">
        <v>0</v>
      </c>
      <c r="H572" s="145">
        <v>0</v>
      </c>
      <c r="I572" s="145">
        <v>0</v>
      </c>
      <c r="J572" s="145">
        <v>0</v>
      </c>
      <c r="K572" s="145">
        <v>0</v>
      </c>
      <c r="L572" s="145">
        <v>0</v>
      </c>
      <c r="M572" s="145">
        <v>0</v>
      </c>
      <c r="N572" s="145">
        <v>0</v>
      </c>
      <c r="O572" s="145">
        <v>0</v>
      </c>
      <c r="P572" s="145">
        <v>2860.83742</v>
      </c>
      <c r="Q572" s="145">
        <v>0</v>
      </c>
      <c r="R572" s="146">
        <v>2860.83742</v>
      </c>
    </row>
    <row r="573" spans="1:18" ht="13.5">
      <c r="A573" s="147"/>
      <c r="B573" s="147"/>
      <c r="C573" s="147"/>
      <c r="D573" s="147"/>
      <c r="E573" s="148">
        <v>100</v>
      </c>
      <c r="F573" s="149">
        <v>0</v>
      </c>
      <c r="G573" s="150">
        <v>0</v>
      </c>
      <c r="H573" s="150">
        <v>0</v>
      </c>
      <c r="I573" s="150">
        <v>0</v>
      </c>
      <c r="J573" s="150">
        <v>0</v>
      </c>
      <c r="K573" s="150">
        <v>0</v>
      </c>
      <c r="L573" s="150">
        <v>0</v>
      </c>
      <c r="M573" s="150">
        <v>0</v>
      </c>
      <c r="N573" s="150">
        <v>0</v>
      </c>
      <c r="O573" s="150">
        <v>0</v>
      </c>
      <c r="P573" s="150">
        <v>4410.97603</v>
      </c>
      <c r="Q573" s="150">
        <v>0</v>
      </c>
      <c r="R573" s="151">
        <v>4410.97603</v>
      </c>
    </row>
    <row r="574" spans="1:18" ht="13.5">
      <c r="A574" s="147"/>
      <c r="B574" s="147"/>
      <c r="C574" s="143" t="s">
        <v>21</v>
      </c>
      <c r="D574" s="143" t="s">
        <v>191</v>
      </c>
      <c r="E574" s="143">
        <v>98</v>
      </c>
      <c r="F574" s="144">
        <v>0</v>
      </c>
      <c r="G574" s="145">
        <v>0</v>
      </c>
      <c r="H574" s="145">
        <v>0</v>
      </c>
      <c r="I574" s="145">
        <v>0</v>
      </c>
      <c r="J574" s="145">
        <v>0</v>
      </c>
      <c r="K574" s="145">
        <v>0</v>
      </c>
      <c r="L574" s="145">
        <v>0</v>
      </c>
      <c r="M574" s="145">
        <v>0</v>
      </c>
      <c r="N574" s="145">
        <v>0</v>
      </c>
      <c r="O574" s="145">
        <v>0</v>
      </c>
      <c r="P574" s="145">
        <v>9251.40784</v>
      </c>
      <c r="Q574" s="145">
        <v>0</v>
      </c>
      <c r="R574" s="146">
        <v>9251.40784</v>
      </c>
    </row>
    <row r="575" spans="1:18" ht="13.5">
      <c r="A575" s="147"/>
      <c r="B575" s="147"/>
      <c r="C575" s="147"/>
      <c r="D575" s="143" t="s">
        <v>226</v>
      </c>
      <c r="E575" s="143">
        <v>69</v>
      </c>
      <c r="F575" s="144">
        <v>0</v>
      </c>
      <c r="G575" s="145">
        <v>0</v>
      </c>
      <c r="H575" s="145">
        <v>0</v>
      </c>
      <c r="I575" s="145">
        <v>0</v>
      </c>
      <c r="J575" s="145">
        <v>0</v>
      </c>
      <c r="K575" s="145">
        <v>0</v>
      </c>
      <c r="L575" s="145">
        <v>0</v>
      </c>
      <c r="M575" s="145">
        <v>0</v>
      </c>
      <c r="N575" s="145">
        <v>0</v>
      </c>
      <c r="O575" s="145">
        <v>0</v>
      </c>
      <c r="P575" s="145">
        <v>8842.384320000001</v>
      </c>
      <c r="Q575" s="145">
        <v>0</v>
      </c>
      <c r="R575" s="146">
        <v>8842.384320000001</v>
      </c>
    </row>
    <row r="576" spans="1:18" ht="13.5">
      <c r="A576" s="147"/>
      <c r="B576" s="147"/>
      <c r="C576" s="147"/>
      <c r="D576" s="143" t="s">
        <v>21</v>
      </c>
      <c r="E576" s="143">
        <v>2</v>
      </c>
      <c r="F576" s="144">
        <v>0</v>
      </c>
      <c r="G576" s="145">
        <v>0</v>
      </c>
      <c r="H576" s="145">
        <v>0</v>
      </c>
      <c r="I576" s="145">
        <v>0</v>
      </c>
      <c r="J576" s="145">
        <v>0</v>
      </c>
      <c r="K576" s="145">
        <v>0</v>
      </c>
      <c r="L576" s="145">
        <v>0</v>
      </c>
      <c r="M576" s="145">
        <v>0</v>
      </c>
      <c r="N576" s="145">
        <v>0</v>
      </c>
      <c r="O576" s="145">
        <v>0</v>
      </c>
      <c r="P576" s="145">
        <v>13328.03285</v>
      </c>
      <c r="Q576" s="145">
        <v>0</v>
      </c>
      <c r="R576" s="146">
        <v>13328.03285</v>
      </c>
    </row>
    <row r="577" spans="1:18" ht="13.5">
      <c r="A577" s="147"/>
      <c r="B577" s="147"/>
      <c r="C577" s="147"/>
      <c r="D577" s="147"/>
      <c r="E577" s="148">
        <v>97</v>
      </c>
      <c r="F577" s="149">
        <v>0</v>
      </c>
      <c r="G577" s="150">
        <v>0</v>
      </c>
      <c r="H577" s="150">
        <v>0</v>
      </c>
      <c r="I577" s="150">
        <v>0</v>
      </c>
      <c r="J577" s="150">
        <v>0</v>
      </c>
      <c r="K577" s="150">
        <v>0</v>
      </c>
      <c r="L577" s="150">
        <v>0</v>
      </c>
      <c r="M577" s="150">
        <v>0</v>
      </c>
      <c r="N577" s="150">
        <v>0</v>
      </c>
      <c r="O577" s="150">
        <v>0</v>
      </c>
      <c r="P577" s="150">
        <v>2861.44092</v>
      </c>
      <c r="Q577" s="150">
        <v>0</v>
      </c>
      <c r="R577" s="151">
        <v>2861.44092</v>
      </c>
    </row>
    <row r="578" spans="1:18" ht="13.5">
      <c r="A578" s="147"/>
      <c r="B578" s="147"/>
      <c r="C578" s="147"/>
      <c r="D578" s="147"/>
      <c r="E578" s="148">
        <v>109</v>
      </c>
      <c r="F578" s="149">
        <v>0</v>
      </c>
      <c r="G578" s="150">
        <v>0</v>
      </c>
      <c r="H578" s="150">
        <v>0</v>
      </c>
      <c r="I578" s="150">
        <v>0</v>
      </c>
      <c r="J578" s="150">
        <v>0</v>
      </c>
      <c r="K578" s="150">
        <v>0</v>
      </c>
      <c r="L578" s="150">
        <v>0</v>
      </c>
      <c r="M578" s="150">
        <v>0</v>
      </c>
      <c r="N578" s="150">
        <v>0</v>
      </c>
      <c r="O578" s="150">
        <v>0</v>
      </c>
      <c r="P578" s="150">
        <v>6298.5779</v>
      </c>
      <c r="Q578" s="150">
        <v>0</v>
      </c>
      <c r="R578" s="151">
        <v>6298.5779</v>
      </c>
    </row>
    <row r="579" spans="1:18" ht="13.5">
      <c r="A579" s="147"/>
      <c r="B579" s="147"/>
      <c r="C579" s="147"/>
      <c r="D579" s="143" t="s">
        <v>192</v>
      </c>
      <c r="E579" s="143">
        <v>179</v>
      </c>
      <c r="F579" s="144">
        <v>0</v>
      </c>
      <c r="G579" s="145">
        <v>0</v>
      </c>
      <c r="H579" s="145">
        <v>0</v>
      </c>
      <c r="I579" s="145">
        <v>0</v>
      </c>
      <c r="J579" s="145">
        <v>0</v>
      </c>
      <c r="K579" s="145">
        <v>0</v>
      </c>
      <c r="L579" s="145">
        <v>0</v>
      </c>
      <c r="M579" s="145">
        <v>0</v>
      </c>
      <c r="N579" s="145">
        <v>0</v>
      </c>
      <c r="O579" s="145">
        <v>0</v>
      </c>
      <c r="P579" s="145">
        <v>5526.7873899999995</v>
      </c>
      <c r="Q579" s="145">
        <v>0</v>
      </c>
      <c r="R579" s="146">
        <v>5526.7873899999995</v>
      </c>
    </row>
    <row r="580" spans="1:18" ht="13.5">
      <c r="A580" s="147"/>
      <c r="B580" s="147"/>
      <c r="C580" s="143" t="s">
        <v>193</v>
      </c>
      <c r="D580" s="143" t="s">
        <v>193</v>
      </c>
      <c r="E580" s="143">
        <v>16</v>
      </c>
      <c r="F580" s="144">
        <v>0</v>
      </c>
      <c r="G580" s="145">
        <v>0</v>
      </c>
      <c r="H580" s="145">
        <v>0</v>
      </c>
      <c r="I580" s="145">
        <v>0</v>
      </c>
      <c r="J580" s="145">
        <v>0</v>
      </c>
      <c r="K580" s="145">
        <v>0</v>
      </c>
      <c r="L580" s="145">
        <v>0</v>
      </c>
      <c r="M580" s="145">
        <v>0</v>
      </c>
      <c r="N580" s="145">
        <v>0</v>
      </c>
      <c r="O580" s="145">
        <v>0</v>
      </c>
      <c r="P580" s="145">
        <v>10679.78096</v>
      </c>
      <c r="Q580" s="145">
        <v>0</v>
      </c>
      <c r="R580" s="146">
        <v>10679.78096</v>
      </c>
    </row>
    <row r="581" spans="1:18" ht="13.5">
      <c r="A581" s="147"/>
      <c r="B581" s="147"/>
      <c r="C581" s="147"/>
      <c r="D581" s="147"/>
      <c r="E581" s="148">
        <v>99</v>
      </c>
      <c r="F581" s="149">
        <v>0</v>
      </c>
      <c r="G581" s="150">
        <v>0</v>
      </c>
      <c r="H581" s="150">
        <v>0</v>
      </c>
      <c r="I581" s="150">
        <v>0</v>
      </c>
      <c r="J581" s="150">
        <v>0</v>
      </c>
      <c r="K581" s="150">
        <v>0</v>
      </c>
      <c r="L581" s="150">
        <v>0</v>
      </c>
      <c r="M581" s="150">
        <v>0</v>
      </c>
      <c r="N581" s="150">
        <v>0</v>
      </c>
      <c r="O581" s="150">
        <v>0</v>
      </c>
      <c r="P581" s="150">
        <v>9091.086019999999</v>
      </c>
      <c r="Q581" s="150">
        <v>0</v>
      </c>
      <c r="R581" s="151">
        <v>9091.086019999999</v>
      </c>
    </row>
    <row r="582" spans="1:18" ht="13.5">
      <c r="A582" s="147"/>
      <c r="B582" s="147"/>
      <c r="C582" s="147"/>
      <c r="D582" s="147"/>
      <c r="E582" s="148">
        <v>116</v>
      </c>
      <c r="F582" s="149">
        <v>0</v>
      </c>
      <c r="G582" s="150">
        <v>0</v>
      </c>
      <c r="H582" s="150">
        <v>0</v>
      </c>
      <c r="I582" s="150">
        <v>0</v>
      </c>
      <c r="J582" s="150">
        <v>0</v>
      </c>
      <c r="K582" s="150">
        <v>0</v>
      </c>
      <c r="L582" s="150">
        <v>0</v>
      </c>
      <c r="M582" s="150">
        <v>0</v>
      </c>
      <c r="N582" s="150">
        <v>0</v>
      </c>
      <c r="O582" s="150">
        <v>0</v>
      </c>
      <c r="P582" s="150">
        <v>2762.05354</v>
      </c>
      <c r="Q582" s="150">
        <v>0</v>
      </c>
      <c r="R582" s="151">
        <v>2762.05354</v>
      </c>
    </row>
    <row r="583" spans="1:18" ht="13.5">
      <c r="A583" s="147"/>
      <c r="B583" s="147"/>
      <c r="C583" s="143" t="s">
        <v>194</v>
      </c>
      <c r="D583" s="143" t="s">
        <v>228</v>
      </c>
      <c r="E583" s="143">
        <v>224</v>
      </c>
      <c r="F583" s="144">
        <v>0</v>
      </c>
      <c r="G583" s="145">
        <v>0</v>
      </c>
      <c r="H583" s="145">
        <v>0</v>
      </c>
      <c r="I583" s="145">
        <v>0</v>
      </c>
      <c r="J583" s="145">
        <v>0</v>
      </c>
      <c r="K583" s="145">
        <v>0</v>
      </c>
      <c r="L583" s="145">
        <v>0</v>
      </c>
      <c r="M583" s="145">
        <v>0</v>
      </c>
      <c r="N583" s="145">
        <v>0</v>
      </c>
      <c r="O583" s="145">
        <v>0</v>
      </c>
      <c r="P583" s="145">
        <v>2354.95707</v>
      </c>
      <c r="Q583" s="145">
        <v>0</v>
      </c>
      <c r="R583" s="146">
        <v>2354.95707</v>
      </c>
    </row>
    <row r="584" spans="1:18" ht="13.5">
      <c r="A584" s="147"/>
      <c r="B584" s="147"/>
      <c r="C584" s="147"/>
      <c r="D584" s="143" t="s">
        <v>195</v>
      </c>
      <c r="E584" s="143">
        <v>29</v>
      </c>
      <c r="F584" s="144">
        <v>0</v>
      </c>
      <c r="G584" s="145">
        <v>0</v>
      </c>
      <c r="H584" s="145">
        <v>0</v>
      </c>
      <c r="I584" s="145">
        <v>0</v>
      </c>
      <c r="J584" s="145">
        <v>0</v>
      </c>
      <c r="K584" s="145">
        <v>0</v>
      </c>
      <c r="L584" s="145">
        <v>0</v>
      </c>
      <c r="M584" s="145">
        <v>0</v>
      </c>
      <c r="N584" s="145">
        <v>0</v>
      </c>
      <c r="O584" s="145">
        <v>0</v>
      </c>
      <c r="P584" s="145">
        <v>3245.56031</v>
      </c>
      <c r="Q584" s="145">
        <v>0</v>
      </c>
      <c r="R584" s="146">
        <v>3245.56031</v>
      </c>
    </row>
    <row r="585" spans="1:18" ht="13.5">
      <c r="A585" s="147"/>
      <c r="B585" s="147"/>
      <c r="C585" s="147"/>
      <c r="D585" s="147"/>
      <c r="E585" s="148">
        <v>163</v>
      </c>
      <c r="F585" s="149">
        <v>0</v>
      </c>
      <c r="G585" s="150">
        <v>0</v>
      </c>
      <c r="H585" s="150">
        <v>0</v>
      </c>
      <c r="I585" s="150">
        <v>0</v>
      </c>
      <c r="J585" s="150">
        <v>0</v>
      </c>
      <c r="K585" s="150">
        <v>0</v>
      </c>
      <c r="L585" s="150">
        <v>0</v>
      </c>
      <c r="M585" s="150">
        <v>0</v>
      </c>
      <c r="N585" s="150">
        <v>0</v>
      </c>
      <c r="O585" s="150">
        <v>0</v>
      </c>
      <c r="P585" s="150">
        <v>4495.79671</v>
      </c>
      <c r="Q585" s="150">
        <v>0</v>
      </c>
      <c r="R585" s="151">
        <v>4495.79671</v>
      </c>
    </row>
    <row r="586" spans="1:18" ht="13.5">
      <c r="A586" s="147"/>
      <c r="B586" s="143" t="s">
        <v>22</v>
      </c>
      <c r="C586" s="143" t="s">
        <v>22</v>
      </c>
      <c r="D586" s="143" t="s">
        <v>22</v>
      </c>
      <c r="E586" s="143">
        <v>156</v>
      </c>
      <c r="F586" s="144">
        <v>0</v>
      </c>
      <c r="G586" s="145">
        <v>0</v>
      </c>
      <c r="H586" s="145">
        <v>0</v>
      </c>
      <c r="I586" s="145">
        <v>0</v>
      </c>
      <c r="J586" s="145">
        <v>0</v>
      </c>
      <c r="K586" s="145">
        <v>0</v>
      </c>
      <c r="L586" s="145">
        <v>0</v>
      </c>
      <c r="M586" s="145">
        <v>0</v>
      </c>
      <c r="N586" s="145">
        <v>0</v>
      </c>
      <c r="O586" s="145">
        <v>0</v>
      </c>
      <c r="P586" s="145">
        <v>2370.2078500000002</v>
      </c>
      <c r="Q586" s="145">
        <v>0</v>
      </c>
      <c r="R586" s="146">
        <v>2370.2078500000002</v>
      </c>
    </row>
    <row r="587" spans="1:18" ht="13.5">
      <c r="A587" s="147"/>
      <c r="B587" s="147"/>
      <c r="C587" s="143" t="s">
        <v>198</v>
      </c>
      <c r="D587" s="143" t="s">
        <v>199</v>
      </c>
      <c r="E587" s="143">
        <v>24</v>
      </c>
      <c r="F587" s="144">
        <v>0</v>
      </c>
      <c r="G587" s="145">
        <v>0</v>
      </c>
      <c r="H587" s="145">
        <v>0</v>
      </c>
      <c r="I587" s="145">
        <v>0</v>
      </c>
      <c r="J587" s="145">
        <v>0</v>
      </c>
      <c r="K587" s="145">
        <v>0</v>
      </c>
      <c r="L587" s="145">
        <v>0</v>
      </c>
      <c r="M587" s="145">
        <v>0</v>
      </c>
      <c r="N587" s="145">
        <v>0</v>
      </c>
      <c r="O587" s="145">
        <v>0</v>
      </c>
      <c r="P587" s="145">
        <v>3882.3047</v>
      </c>
      <c r="Q587" s="145">
        <v>0</v>
      </c>
      <c r="R587" s="146">
        <v>3882.3047</v>
      </c>
    </row>
    <row r="588" spans="1:18" ht="13.5">
      <c r="A588" s="147"/>
      <c r="B588" s="147"/>
      <c r="C588" s="147"/>
      <c r="D588" s="147"/>
      <c r="E588" s="148">
        <v>101</v>
      </c>
      <c r="F588" s="149">
        <v>0</v>
      </c>
      <c r="G588" s="150">
        <v>0</v>
      </c>
      <c r="H588" s="150">
        <v>0</v>
      </c>
      <c r="I588" s="150">
        <v>0</v>
      </c>
      <c r="J588" s="150">
        <v>0</v>
      </c>
      <c r="K588" s="150">
        <v>0</v>
      </c>
      <c r="L588" s="150">
        <v>0</v>
      </c>
      <c r="M588" s="150">
        <v>0</v>
      </c>
      <c r="N588" s="150">
        <v>0</v>
      </c>
      <c r="O588" s="150">
        <v>0</v>
      </c>
      <c r="P588" s="150">
        <v>3436.13388</v>
      </c>
      <c r="Q588" s="150">
        <v>0</v>
      </c>
      <c r="R588" s="151">
        <v>3436.13388</v>
      </c>
    </row>
    <row r="589" spans="1:18" ht="13.5">
      <c r="A589" s="147"/>
      <c r="B589" s="147"/>
      <c r="C589" s="147"/>
      <c r="D589" s="147"/>
      <c r="E589" s="148">
        <v>198</v>
      </c>
      <c r="F589" s="149">
        <v>0</v>
      </c>
      <c r="G589" s="150">
        <v>0</v>
      </c>
      <c r="H589" s="150">
        <v>0</v>
      </c>
      <c r="I589" s="150">
        <v>0</v>
      </c>
      <c r="J589" s="150">
        <v>0</v>
      </c>
      <c r="K589" s="150">
        <v>0</v>
      </c>
      <c r="L589" s="150">
        <v>0</v>
      </c>
      <c r="M589" s="150">
        <v>0</v>
      </c>
      <c r="N589" s="150">
        <v>0</v>
      </c>
      <c r="O589" s="150">
        <v>0</v>
      </c>
      <c r="P589" s="150">
        <v>328.25563</v>
      </c>
      <c r="Q589" s="150">
        <v>0</v>
      </c>
      <c r="R589" s="151">
        <v>328.25563</v>
      </c>
    </row>
    <row r="590" spans="1:18" ht="13.5">
      <c r="A590" s="147"/>
      <c r="B590" s="143" t="s">
        <v>200</v>
      </c>
      <c r="C590" s="143" t="s">
        <v>297</v>
      </c>
      <c r="D590" s="143" t="s">
        <v>298</v>
      </c>
      <c r="E590" s="143">
        <v>159</v>
      </c>
      <c r="F590" s="144">
        <v>0</v>
      </c>
      <c r="G590" s="145">
        <v>0</v>
      </c>
      <c r="H590" s="145">
        <v>0</v>
      </c>
      <c r="I590" s="145">
        <v>0</v>
      </c>
      <c r="J590" s="145">
        <v>0</v>
      </c>
      <c r="K590" s="145">
        <v>0</v>
      </c>
      <c r="L590" s="145">
        <v>0</v>
      </c>
      <c r="M590" s="145">
        <v>0</v>
      </c>
      <c r="N590" s="145">
        <v>0</v>
      </c>
      <c r="O590" s="145">
        <v>0</v>
      </c>
      <c r="P590" s="145">
        <v>3863.73202</v>
      </c>
      <c r="Q590" s="145">
        <v>0</v>
      </c>
      <c r="R590" s="146">
        <v>3863.73202</v>
      </c>
    </row>
    <row r="591" spans="1:18" ht="13.5">
      <c r="A591" s="147"/>
      <c r="B591" s="147"/>
      <c r="C591" s="143" t="s">
        <v>201</v>
      </c>
      <c r="D591" s="143" t="s">
        <v>201</v>
      </c>
      <c r="E591" s="143">
        <v>28</v>
      </c>
      <c r="F591" s="144">
        <v>0</v>
      </c>
      <c r="G591" s="145">
        <v>0</v>
      </c>
      <c r="H591" s="145">
        <v>0</v>
      </c>
      <c r="I591" s="145">
        <v>0</v>
      </c>
      <c r="J591" s="145">
        <v>0</v>
      </c>
      <c r="K591" s="145">
        <v>0</v>
      </c>
      <c r="L591" s="145">
        <v>0</v>
      </c>
      <c r="M591" s="145">
        <v>0</v>
      </c>
      <c r="N591" s="145">
        <v>0</v>
      </c>
      <c r="O591" s="145">
        <v>0</v>
      </c>
      <c r="P591" s="145">
        <v>3367.8317</v>
      </c>
      <c r="Q591" s="145">
        <v>0</v>
      </c>
      <c r="R591" s="146">
        <v>3367.8317</v>
      </c>
    </row>
    <row r="592" spans="1:18" ht="13.5">
      <c r="A592" s="147"/>
      <c r="B592" s="147"/>
      <c r="C592" s="147"/>
      <c r="D592" s="147"/>
      <c r="E592" s="148">
        <v>107</v>
      </c>
      <c r="F592" s="149">
        <v>0</v>
      </c>
      <c r="G592" s="150">
        <v>0</v>
      </c>
      <c r="H592" s="150">
        <v>0</v>
      </c>
      <c r="I592" s="150">
        <v>0</v>
      </c>
      <c r="J592" s="150">
        <v>0</v>
      </c>
      <c r="K592" s="150">
        <v>0</v>
      </c>
      <c r="L592" s="150">
        <v>0</v>
      </c>
      <c r="M592" s="150">
        <v>0</v>
      </c>
      <c r="N592" s="150">
        <v>0</v>
      </c>
      <c r="O592" s="150">
        <v>0</v>
      </c>
      <c r="P592" s="150">
        <v>1100.9573300000002</v>
      </c>
      <c r="Q592" s="150">
        <v>0</v>
      </c>
      <c r="R592" s="151">
        <v>1100.9573300000002</v>
      </c>
    </row>
    <row r="593" spans="1:18" ht="13.5">
      <c r="A593" s="147"/>
      <c r="B593" s="147"/>
      <c r="C593" s="147"/>
      <c r="D593" s="147"/>
      <c r="E593" s="148">
        <v>158</v>
      </c>
      <c r="F593" s="149">
        <v>0</v>
      </c>
      <c r="G593" s="150">
        <v>0</v>
      </c>
      <c r="H593" s="150">
        <v>0</v>
      </c>
      <c r="I593" s="150">
        <v>0</v>
      </c>
      <c r="J593" s="150">
        <v>0</v>
      </c>
      <c r="K593" s="150">
        <v>0</v>
      </c>
      <c r="L593" s="150">
        <v>0</v>
      </c>
      <c r="M593" s="150">
        <v>0</v>
      </c>
      <c r="N593" s="150">
        <v>0</v>
      </c>
      <c r="O593" s="150">
        <v>0</v>
      </c>
      <c r="P593" s="150">
        <v>2863.6002599999997</v>
      </c>
      <c r="Q593" s="150">
        <v>0</v>
      </c>
      <c r="R593" s="151">
        <v>2863.6002599999997</v>
      </c>
    </row>
    <row r="594" spans="1:18" ht="13.5">
      <c r="A594" s="147"/>
      <c r="B594" s="147"/>
      <c r="C594" s="143" t="s">
        <v>200</v>
      </c>
      <c r="D594" s="143" t="s">
        <v>204</v>
      </c>
      <c r="E594" s="143">
        <v>52</v>
      </c>
      <c r="F594" s="144">
        <v>0</v>
      </c>
      <c r="G594" s="145">
        <v>0</v>
      </c>
      <c r="H594" s="145">
        <v>0</v>
      </c>
      <c r="I594" s="145">
        <v>0</v>
      </c>
      <c r="J594" s="145">
        <v>0</v>
      </c>
      <c r="K594" s="145">
        <v>0</v>
      </c>
      <c r="L594" s="145">
        <v>0</v>
      </c>
      <c r="M594" s="145">
        <v>0</v>
      </c>
      <c r="N594" s="145">
        <v>0</v>
      </c>
      <c r="O594" s="145">
        <v>0</v>
      </c>
      <c r="P594" s="145">
        <v>9044.897630000001</v>
      </c>
      <c r="Q594" s="145">
        <v>0</v>
      </c>
      <c r="R594" s="146">
        <v>9044.897630000001</v>
      </c>
    </row>
    <row r="595" spans="1:18" ht="13.5">
      <c r="A595" s="147"/>
      <c r="B595" s="147"/>
      <c r="C595" s="147"/>
      <c r="D595" s="147"/>
      <c r="E595" s="148">
        <v>117</v>
      </c>
      <c r="F595" s="149">
        <v>0</v>
      </c>
      <c r="G595" s="150">
        <v>0</v>
      </c>
      <c r="H595" s="150">
        <v>0</v>
      </c>
      <c r="I595" s="150">
        <v>0</v>
      </c>
      <c r="J595" s="150">
        <v>0</v>
      </c>
      <c r="K595" s="150">
        <v>0</v>
      </c>
      <c r="L595" s="150">
        <v>0</v>
      </c>
      <c r="M595" s="150">
        <v>0</v>
      </c>
      <c r="N595" s="150">
        <v>0</v>
      </c>
      <c r="O595" s="150">
        <v>0</v>
      </c>
      <c r="P595" s="150">
        <v>568.52644</v>
      </c>
      <c r="Q595" s="150">
        <v>0</v>
      </c>
      <c r="R595" s="151">
        <v>568.52644</v>
      </c>
    </row>
    <row r="596" spans="1:18" ht="13.5">
      <c r="A596" s="147"/>
      <c r="B596" s="147"/>
      <c r="C596" s="147"/>
      <c r="D596" s="147"/>
      <c r="E596" s="148">
        <v>157</v>
      </c>
      <c r="F596" s="149">
        <v>0</v>
      </c>
      <c r="G596" s="150">
        <v>0</v>
      </c>
      <c r="H596" s="150">
        <v>0</v>
      </c>
      <c r="I596" s="150">
        <v>0</v>
      </c>
      <c r="J596" s="150">
        <v>0</v>
      </c>
      <c r="K596" s="150">
        <v>0</v>
      </c>
      <c r="L596" s="150">
        <v>0</v>
      </c>
      <c r="M596" s="150">
        <v>0</v>
      </c>
      <c r="N596" s="150">
        <v>0</v>
      </c>
      <c r="O596" s="150">
        <v>0</v>
      </c>
      <c r="P596" s="150">
        <v>9980.92639</v>
      </c>
      <c r="Q596" s="150">
        <v>0</v>
      </c>
      <c r="R596" s="151">
        <v>9980.92639</v>
      </c>
    </row>
    <row r="597" spans="1:18" ht="13.5">
      <c r="A597" s="147"/>
      <c r="B597" s="147"/>
      <c r="C597" s="143" t="s">
        <v>299</v>
      </c>
      <c r="D597" s="143" t="s">
        <v>299</v>
      </c>
      <c r="E597" s="143">
        <v>192</v>
      </c>
      <c r="F597" s="144">
        <v>0</v>
      </c>
      <c r="G597" s="145">
        <v>0</v>
      </c>
      <c r="H597" s="145">
        <v>0</v>
      </c>
      <c r="I597" s="145">
        <v>0</v>
      </c>
      <c r="J597" s="145">
        <v>0</v>
      </c>
      <c r="K597" s="145">
        <v>0</v>
      </c>
      <c r="L597" s="145">
        <v>0</v>
      </c>
      <c r="M597" s="145">
        <v>0</v>
      </c>
      <c r="N597" s="145">
        <v>0</v>
      </c>
      <c r="O597" s="145">
        <v>0</v>
      </c>
      <c r="P597" s="145">
        <v>3103.76308</v>
      </c>
      <c r="Q597" s="145">
        <v>0</v>
      </c>
      <c r="R597" s="146">
        <v>3103.76308</v>
      </c>
    </row>
    <row r="598" spans="1:18" ht="13.5">
      <c r="A598" s="147"/>
      <c r="B598" s="143" t="s">
        <v>24</v>
      </c>
      <c r="C598" s="143" t="s">
        <v>24</v>
      </c>
      <c r="D598" s="143" t="s">
        <v>24</v>
      </c>
      <c r="E598" s="143">
        <v>160</v>
      </c>
      <c r="F598" s="144">
        <v>0</v>
      </c>
      <c r="G598" s="145">
        <v>0</v>
      </c>
      <c r="H598" s="145">
        <v>0</v>
      </c>
      <c r="I598" s="145">
        <v>0</v>
      </c>
      <c r="J598" s="145">
        <v>0</v>
      </c>
      <c r="K598" s="145">
        <v>0</v>
      </c>
      <c r="L598" s="145">
        <v>0</v>
      </c>
      <c r="M598" s="145">
        <v>0</v>
      </c>
      <c r="N598" s="145">
        <v>0</v>
      </c>
      <c r="O598" s="145">
        <v>0</v>
      </c>
      <c r="P598" s="145">
        <v>6930.97482</v>
      </c>
      <c r="Q598" s="145">
        <v>0</v>
      </c>
      <c r="R598" s="146">
        <v>6930.97482</v>
      </c>
    </row>
    <row r="599" spans="1:18" ht="13.5">
      <c r="A599" s="147"/>
      <c r="B599" s="143" t="s">
        <v>25</v>
      </c>
      <c r="C599" s="143" t="s">
        <v>25</v>
      </c>
      <c r="D599" s="143" t="s">
        <v>25</v>
      </c>
      <c r="E599" s="143">
        <v>19</v>
      </c>
      <c r="F599" s="144">
        <v>0</v>
      </c>
      <c r="G599" s="145">
        <v>0</v>
      </c>
      <c r="H599" s="145">
        <v>0</v>
      </c>
      <c r="I599" s="145">
        <v>0</v>
      </c>
      <c r="J599" s="145">
        <v>0</v>
      </c>
      <c r="K599" s="145">
        <v>0</v>
      </c>
      <c r="L599" s="145">
        <v>0</v>
      </c>
      <c r="M599" s="145">
        <v>0</v>
      </c>
      <c r="N599" s="145">
        <v>0</v>
      </c>
      <c r="O599" s="145">
        <v>0</v>
      </c>
      <c r="P599" s="145">
        <v>6758.81406</v>
      </c>
      <c r="Q599" s="145">
        <v>0</v>
      </c>
      <c r="R599" s="146">
        <v>6758.81406</v>
      </c>
    </row>
    <row r="600" spans="1:18" ht="13.5">
      <c r="A600" s="147"/>
      <c r="B600" s="147"/>
      <c r="C600" s="147"/>
      <c r="D600" s="147"/>
      <c r="E600" s="148">
        <v>161</v>
      </c>
      <c r="F600" s="149">
        <v>0</v>
      </c>
      <c r="G600" s="150">
        <v>0</v>
      </c>
      <c r="H600" s="150">
        <v>0</v>
      </c>
      <c r="I600" s="150">
        <v>0</v>
      </c>
      <c r="J600" s="150">
        <v>0</v>
      </c>
      <c r="K600" s="150">
        <v>0</v>
      </c>
      <c r="L600" s="150">
        <v>0</v>
      </c>
      <c r="M600" s="150">
        <v>0</v>
      </c>
      <c r="N600" s="150">
        <v>0</v>
      </c>
      <c r="O600" s="150">
        <v>0</v>
      </c>
      <c r="P600" s="150">
        <v>5004.955730000001</v>
      </c>
      <c r="Q600" s="150">
        <v>0</v>
      </c>
      <c r="R600" s="151">
        <v>5004.955730000001</v>
      </c>
    </row>
    <row r="601" spans="1:18" ht="13.5">
      <c r="A601" s="147"/>
      <c r="B601" s="147"/>
      <c r="C601" s="147"/>
      <c r="D601" s="147"/>
      <c r="E601" s="148">
        <v>227</v>
      </c>
      <c r="F601" s="149">
        <v>0</v>
      </c>
      <c r="G601" s="150">
        <v>0</v>
      </c>
      <c r="H601" s="150">
        <v>0</v>
      </c>
      <c r="I601" s="150">
        <v>0</v>
      </c>
      <c r="J601" s="150">
        <v>0</v>
      </c>
      <c r="K601" s="150">
        <v>0</v>
      </c>
      <c r="L601" s="150">
        <v>0</v>
      </c>
      <c r="M601" s="150">
        <v>0</v>
      </c>
      <c r="N601" s="150">
        <v>0</v>
      </c>
      <c r="O601" s="150">
        <v>0</v>
      </c>
      <c r="P601" s="150">
        <v>1083.1848300000001</v>
      </c>
      <c r="Q601" s="150">
        <v>0</v>
      </c>
      <c r="R601" s="151">
        <v>1083.1848300000001</v>
      </c>
    </row>
    <row r="602" spans="1:18" ht="13.5">
      <c r="A602" s="147"/>
      <c r="B602" s="147"/>
      <c r="C602" s="143" t="s">
        <v>300</v>
      </c>
      <c r="D602" s="143" t="s">
        <v>301</v>
      </c>
      <c r="E602" s="143">
        <v>162</v>
      </c>
      <c r="F602" s="144">
        <v>0</v>
      </c>
      <c r="G602" s="145">
        <v>0</v>
      </c>
      <c r="H602" s="145">
        <v>0</v>
      </c>
      <c r="I602" s="145">
        <v>0</v>
      </c>
      <c r="J602" s="145">
        <v>0</v>
      </c>
      <c r="K602" s="145">
        <v>0</v>
      </c>
      <c r="L602" s="145">
        <v>0</v>
      </c>
      <c r="M602" s="145">
        <v>0</v>
      </c>
      <c r="N602" s="145">
        <v>0</v>
      </c>
      <c r="O602" s="145">
        <v>0</v>
      </c>
      <c r="P602" s="145">
        <v>2207.3873</v>
      </c>
      <c r="Q602" s="145">
        <v>0</v>
      </c>
      <c r="R602" s="146">
        <v>2207.3873</v>
      </c>
    </row>
    <row r="603" spans="1:18" ht="13.5">
      <c r="A603" s="147"/>
      <c r="B603" s="143" t="s">
        <v>26</v>
      </c>
      <c r="C603" s="143" t="s">
        <v>206</v>
      </c>
      <c r="D603" s="143" t="s">
        <v>207</v>
      </c>
      <c r="E603" s="143">
        <v>23</v>
      </c>
      <c r="F603" s="144">
        <v>0</v>
      </c>
      <c r="G603" s="145">
        <v>0</v>
      </c>
      <c r="H603" s="145">
        <v>0</v>
      </c>
      <c r="I603" s="145">
        <v>0</v>
      </c>
      <c r="J603" s="145">
        <v>0</v>
      </c>
      <c r="K603" s="145">
        <v>0</v>
      </c>
      <c r="L603" s="145">
        <v>0</v>
      </c>
      <c r="M603" s="145">
        <v>0</v>
      </c>
      <c r="N603" s="145">
        <v>0</v>
      </c>
      <c r="O603" s="145">
        <v>0</v>
      </c>
      <c r="P603" s="145">
        <v>6702.857440000001</v>
      </c>
      <c r="Q603" s="145">
        <v>0</v>
      </c>
      <c r="R603" s="146">
        <v>6702.857440000001</v>
      </c>
    </row>
    <row r="604" spans="1:18" ht="13.5">
      <c r="A604" s="147"/>
      <c r="B604" s="147"/>
      <c r="C604" s="147"/>
      <c r="D604" s="147"/>
      <c r="E604" s="148">
        <v>110</v>
      </c>
      <c r="F604" s="149">
        <v>0</v>
      </c>
      <c r="G604" s="150">
        <v>0</v>
      </c>
      <c r="H604" s="150">
        <v>0</v>
      </c>
      <c r="I604" s="150">
        <v>0</v>
      </c>
      <c r="J604" s="150">
        <v>0</v>
      </c>
      <c r="K604" s="150">
        <v>0</v>
      </c>
      <c r="L604" s="150">
        <v>0</v>
      </c>
      <c r="M604" s="150">
        <v>0</v>
      </c>
      <c r="N604" s="150">
        <v>0</v>
      </c>
      <c r="O604" s="150">
        <v>0</v>
      </c>
      <c r="P604" s="150">
        <v>741.39403</v>
      </c>
      <c r="Q604" s="150">
        <v>0</v>
      </c>
      <c r="R604" s="151">
        <v>741.39403</v>
      </c>
    </row>
    <row r="605" spans="1:18" ht="13.5">
      <c r="A605" s="147"/>
      <c r="B605" s="147"/>
      <c r="C605" s="147"/>
      <c r="D605" s="147"/>
      <c r="E605" s="148">
        <v>164</v>
      </c>
      <c r="F605" s="149">
        <v>0</v>
      </c>
      <c r="G605" s="150">
        <v>0</v>
      </c>
      <c r="H605" s="150">
        <v>0</v>
      </c>
      <c r="I605" s="150">
        <v>0</v>
      </c>
      <c r="J605" s="150">
        <v>0</v>
      </c>
      <c r="K605" s="150">
        <v>0</v>
      </c>
      <c r="L605" s="150">
        <v>0</v>
      </c>
      <c r="M605" s="150">
        <v>0</v>
      </c>
      <c r="N605" s="150">
        <v>0</v>
      </c>
      <c r="O605" s="150">
        <v>0</v>
      </c>
      <c r="P605" s="150">
        <v>4759.867230000001</v>
      </c>
      <c r="Q605" s="150">
        <v>0</v>
      </c>
      <c r="R605" s="151">
        <v>4759.867230000001</v>
      </c>
    </row>
    <row r="606" spans="1:18" ht="13.5">
      <c r="A606" s="143" t="s">
        <v>302</v>
      </c>
      <c r="B606" s="143" t="s">
        <v>12</v>
      </c>
      <c r="C606" s="143" t="s">
        <v>126</v>
      </c>
      <c r="D606" s="143" t="s">
        <v>127</v>
      </c>
      <c r="E606" s="143">
        <v>36</v>
      </c>
      <c r="F606" s="144">
        <v>0</v>
      </c>
      <c r="G606" s="145">
        <v>0</v>
      </c>
      <c r="H606" s="145">
        <v>0</v>
      </c>
      <c r="I606" s="145">
        <v>138.27111</v>
      </c>
      <c r="J606" s="145">
        <v>0</v>
      </c>
      <c r="K606" s="145">
        <v>138.27111</v>
      </c>
      <c r="L606" s="145">
        <v>734.63827</v>
      </c>
      <c r="M606" s="145">
        <v>0</v>
      </c>
      <c r="N606" s="145">
        <v>734.63827</v>
      </c>
      <c r="O606" s="145">
        <v>872.90938</v>
      </c>
      <c r="P606" s="145">
        <v>16086.95645</v>
      </c>
      <c r="Q606" s="145">
        <v>0</v>
      </c>
      <c r="R606" s="146">
        <v>16086.95645</v>
      </c>
    </row>
    <row r="607" spans="1:18" ht="13.5">
      <c r="A607" s="147"/>
      <c r="B607" s="147"/>
      <c r="C607" s="143" t="s">
        <v>12</v>
      </c>
      <c r="D607" s="143" t="s">
        <v>12</v>
      </c>
      <c r="E607" s="143">
        <v>34</v>
      </c>
      <c r="F607" s="144">
        <v>0</v>
      </c>
      <c r="G607" s="145">
        <v>0</v>
      </c>
      <c r="H607" s="145">
        <v>0</v>
      </c>
      <c r="I607" s="145">
        <v>174.46701000000002</v>
      </c>
      <c r="J607" s="145">
        <v>0</v>
      </c>
      <c r="K607" s="145">
        <v>174.46701000000002</v>
      </c>
      <c r="L607" s="145">
        <v>1648.56997</v>
      </c>
      <c r="M607" s="145">
        <v>0</v>
      </c>
      <c r="N607" s="145">
        <v>1648.56997</v>
      </c>
      <c r="O607" s="145">
        <v>1823.03698</v>
      </c>
      <c r="P607" s="145">
        <v>12067.07401</v>
      </c>
      <c r="Q607" s="145">
        <v>0</v>
      </c>
      <c r="R607" s="146">
        <v>12067.07401</v>
      </c>
    </row>
    <row r="608" spans="1:18" ht="13.5">
      <c r="A608" s="147"/>
      <c r="B608" s="143" t="s">
        <v>131</v>
      </c>
      <c r="C608" s="143" t="s">
        <v>132</v>
      </c>
      <c r="D608" s="143" t="s">
        <v>132</v>
      </c>
      <c r="E608" s="143">
        <v>22</v>
      </c>
      <c r="F608" s="144">
        <v>0</v>
      </c>
      <c r="G608" s="145">
        <v>0</v>
      </c>
      <c r="H608" s="145">
        <v>0</v>
      </c>
      <c r="I608" s="145">
        <v>191.50245999999999</v>
      </c>
      <c r="J608" s="145">
        <v>48.740199999999994</v>
      </c>
      <c r="K608" s="145">
        <v>240.24266</v>
      </c>
      <c r="L608" s="145">
        <v>523.6197199999999</v>
      </c>
      <c r="M608" s="145">
        <v>14.0396</v>
      </c>
      <c r="N608" s="145">
        <v>537.65932</v>
      </c>
      <c r="O608" s="145">
        <v>777.90198</v>
      </c>
      <c r="P608" s="145">
        <v>3504.66098</v>
      </c>
      <c r="Q608" s="145">
        <v>0</v>
      </c>
      <c r="R608" s="146">
        <v>3504.66098</v>
      </c>
    </row>
    <row r="609" spans="1:18" ht="13.5">
      <c r="A609" s="147"/>
      <c r="B609" s="147"/>
      <c r="C609" s="147"/>
      <c r="D609" s="143" t="s">
        <v>133</v>
      </c>
      <c r="E609" s="143">
        <v>23</v>
      </c>
      <c r="F609" s="144">
        <v>0</v>
      </c>
      <c r="G609" s="145">
        <v>0</v>
      </c>
      <c r="H609" s="145">
        <v>0</v>
      </c>
      <c r="I609" s="145">
        <v>550.55226</v>
      </c>
      <c r="J609" s="145">
        <v>0.009810000000000001</v>
      </c>
      <c r="K609" s="145">
        <v>550.56207</v>
      </c>
      <c r="L609" s="145">
        <v>302.36153</v>
      </c>
      <c r="M609" s="145">
        <v>0</v>
      </c>
      <c r="N609" s="145">
        <v>302.36153</v>
      </c>
      <c r="O609" s="145">
        <v>852.9236</v>
      </c>
      <c r="P609" s="145">
        <v>4081.99012</v>
      </c>
      <c r="Q609" s="145">
        <v>0</v>
      </c>
      <c r="R609" s="146">
        <v>4081.99012</v>
      </c>
    </row>
    <row r="610" spans="1:18" ht="13.5">
      <c r="A610" s="147"/>
      <c r="B610" s="147"/>
      <c r="C610" s="143" t="s">
        <v>134</v>
      </c>
      <c r="D610" s="143" t="s">
        <v>261</v>
      </c>
      <c r="E610" s="143">
        <v>33</v>
      </c>
      <c r="F610" s="144">
        <v>0</v>
      </c>
      <c r="G610" s="145">
        <v>0</v>
      </c>
      <c r="H610" s="145">
        <v>0</v>
      </c>
      <c r="I610" s="145">
        <v>94.63467</v>
      </c>
      <c r="J610" s="145">
        <v>0.03719</v>
      </c>
      <c r="K610" s="145">
        <v>94.67186</v>
      </c>
      <c r="L610" s="145">
        <v>377.65107</v>
      </c>
      <c r="M610" s="145">
        <v>0</v>
      </c>
      <c r="N610" s="145">
        <v>377.65107</v>
      </c>
      <c r="O610" s="145">
        <v>472.32293</v>
      </c>
      <c r="P610" s="145">
        <v>9224.852359999999</v>
      </c>
      <c r="Q610" s="145">
        <v>0</v>
      </c>
      <c r="R610" s="146">
        <v>9224.852359999999</v>
      </c>
    </row>
    <row r="611" spans="1:18" ht="13.5">
      <c r="A611" s="147"/>
      <c r="B611" s="147"/>
      <c r="C611" s="147"/>
      <c r="D611" s="143" t="s">
        <v>135</v>
      </c>
      <c r="E611" s="143">
        <v>28</v>
      </c>
      <c r="F611" s="144">
        <v>0</v>
      </c>
      <c r="G611" s="145">
        <v>0</v>
      </c>
      <c r="H611" s="145">
        <v>0</v>
      </c>
      <c r="I611" s="145">
        <v>117.79782</v>
      </c>
      <c r="J611" s="145">
        <v>0.09587000000000001</v>
      </c>
      <c r="K611" s="145">
        <v>117.89369</v>
      </c>
      <c r="L611" s="145">
        <v>1837.4806</v>
      </c>
      <c r="M611" s="145">
        <v>0</v>
      </c>
      <c r="N611" s="145">
        <v>1837.4806</v>
      </c>
      <c r="O611" s="145">
        <v>1955.37429</v>
      </c>
      <c r="P611" s="145">
        <v>7343.98684</v>
      </c>
      <c r="Q611" s="145">
        <v>0</v>
      </c>
      <c r="R611" s="146">
        <v>7343.98684</v>
      </c>
    </row>
    <row r="612" spans="1:18" ht="13.5">
      <c r="A612" s="147"/>
      <c r="B612" s="147"/>
      <c r="C612" s="143" t="s">
        <v>263</v>
      </c>
      <c r="D612" s="143" t="s">
        <v>264</v>
      </c>
      <c r="E612" s="143">
        <v>30</v>
      </c>
      <c r="F612" s="144">
        <v>0</v>
      </c>
      <c r="G612" s="145">
        <v>0</v>
      </c>
      <c r="H612" s="145">
        <v>0</v>
      </c>
      <c r="I612" s="145">
        <v>283.82814</v>
      </c>
      <c r="J612" s="145">
        <v>0</v>
      </c>
      <c r="K612" s="145">
        <v>283.82814</v>
      </c>
      <c r="L612" s="145">
        <v>193.01653</v>
      </c>
      <c r="M612" s="145">
        <v>0</v>
      </c>
      <c r="N612" s="145">
        <v>193.01653</v>
      </c>
      <c r="O612" s="145">
        <v>476.84467</v>
      </c>
      <c r="P612" s="145">
        <v>4050.41139</v>
      </c>
      <c r="Q612" s="145">
        <v>0</v>
      </c>
      <c r="R612" s="146">
        <v>4050.41139</v>
      </c>
    </row>
    <row r="613" spans="1:18" ht="13.5">
      <c r="A613" s="147"/>
      <c r="B613" s="147"/>
      <c r="C613" s="147"/>
      <c r="D613" s="143" t="s">
        <v>263</v>
      </c>
      <c r="E613" s="143">
        <v>29</v>
      </c>
      <c r="F613" s="144">
        <v>0</v>
      </c>
      <c r="G613" s="145">
        <v>0</v>
      </c>
      <c r="H613" s="145">
        <v>0</v>
      </c>
      <c r="I613" s="145">
        <v>173.30679999999998</v>
      </c>
      <c r="J613" s="145">
        <v>0</v>
      </c>
      <c r="K613" s="145">
        <v>173.30679999999998</v>
      </c>
      <c r="L613" s="145">
        <v>183.12278</v>
      </c>
      <c r="M613" s="145">
        <v>0</v>
      </c>
      <c r="N613" s="145">
        <v>183.12278</v>
      </c>
      <c r="O613" s="145">
        <v>356.42958000000004</v>
      </c>
      <c r="P613" s="145">
        <v>5448.45898</v>
      </c>
      <c r="Q613" s="145">
        <v>0</v>
      </c>
      <c r="R613" s="146">
        <v>5448.45898</v>
      </c>
    </row>
    <row r="614" spans="1:18" ht="13.5">
      <c r="A614" s="147"/>
      <c r="B614" s="147"/>
      <c r="C614" s="143" t="s">
        <v>136</v>
      </c>
      <c r="D614" s="143" t="s">
        <v>136</v>
      </c>
      <c r="E614" s="143">
        <v>21</v>
      </c>
      <c r="F614" s="144">
        <v>0</v>
      </c>
      <c r="G614" s="145">
        <v>0</v>
      </c>
      <c r="H614" s="145">
        <v>0</v>
      </c>
      <c r="I614" s="145">
        <v>619.7103000000001</v>
      </c>
      <c r="J614" s="145">
        <v>13.53195</v>
      </c>
      <c r="K614" s="145">
        <v>633.24225</v>
      </c>
      <c r="L614" s="145">
        <v>4789.18725</v>
      </c>
      <c r="M614" s="145">
        <v>57.92117</v>
      </c>
      <c r="N614" s="145">
        <v>4847.10842</v>
      </c>
      <c r="O614" s="145">
        <v>5480.35067</v>
      </c>
      <c r="P614" s="145">
        <v>7389.16446</v>
      </c>
      <c r="Q614" s="145">
        <v>0</v>
      </c>
      <c r="R614" s="146">
        <v>7389.16446</v>
      </c>
    </row>
    <row r="615" spans="1:18" ht="13.5">
      <c r="A615" s="147"/>
      <c r="B615" s="147"/>
      <c r="C615" s="147"/>
      <c r="D615" s="143" t="s">
        <v>303</v>
      </c>
      <c r="E615" s="143">
        <v>37</v>
      </c>
      <c r="F615" s="144">
        <v>0</v>
      </c>
      <c r="G615" s="145">
        <v>0</v>
      </c>
      <c r="H615" s="145">
        <v>0</v>
      </c>
      <c r="I615" s="145">
        <v>115.57546</v>
      </c>
      <c r="J615" s="145">
        <v>0</v>
      </c>
      <c r="K615" s="145">
        <v>115.57546</v>
      </c>
      <c r="L615" s="145">
        <v>205.91785000000002</v>
      </c>
      <c r="M615" s="145">
        <v>0</v>
      </c>
      <c r="N615" s="145">
        <v>205.91785000000002</v>
      </c>
      <c r="O615" s="145">
        <v>321.49331</v>
      </c>
      <c r="P615" s="145">
        <v>2211.32425</v>
      </c>
      <c r="Q615" s="145">
        <v>0</v>
      </c>
      <c r="R615" s="146">
        <v>2211.32425</v>
      </c>
    </row>
    <row r="616" spans="1:18" ht="13.5">
      <c r="A616" s="147"/>
      <c r="B616" s="143" t="s">
        <v>16</v>
      </c>
      <c r="C616" s="143" t="s">
        <v>149</v>
      </c>
      <c r="D616" s="143" t="s">
        <v>275</v>
      </c>
      <c r="E616" s="143">
        <v>19</v>
      </c>
      <c r="F616" s="144">
        <v>0</v>
      </c>
      <c r="G616" s="145">
        <v>0</v>
      </c>
      <c r="H616" s="145">
        <v>0</v>
      </c>
      <c r="I616" s="145">
        <v>1774.49643</v>
      </c>
      <c r="J616" s="145">
        <v>20.36411</v>
      </c>
      <c r="K616" s="145">
        <v>1794.8605400000001</v>
      </c>
      <c r="L616" s="145">
        <v>4925.43433</v>
      </c>
      <c r="M616" s="145">
        <v>134.99053</v>
      </c>
      <c r="N616" s="145">
        <v>5060.42486</v>
      </c>
      <c r="O616" s="145">
        <v>6855.285400000001</v>
      </c>
      <c r="P616" s="145">
        <v>11862.1551</v>
      </c>
      <c r="Q616" s="145">
        <v>0</v>
      </c>
      <c r="R616" s="146">
        <v>11862.1551</v>
      </c>
    </row>
    <row r="617" spans="1:18" ht="13.5">
      <c r="A617" s="147"/>
      <c r="B617" s="147"/>
      <c r="C617" s="147"/>
      <c r="D617" s="143" t="s">
        <v>304</v>
      </c>
      <c r="E617" s="143">
        <v>18</v>
      </c>
      <c r="F617" s="144">
        <v>0</v>
      </c>
      <c r="G617" s="145">
        <v>0</v>
      </c>
      <c r="H617" s="145">
        <v>0</v>
      </c>
      <c r="I617" s="145">
        <v>1660.9483500000001</v>
      </c>
      <c r="J617" s="145">
        <v>15.6274</v>
      </c>
      <c r="K617" s="145">
        <v>1676.57575</v>
      </c>
      <c r="L617" s="145">
        <v>6919.71731</v>
      </c>
      <c r="M617" s="145">
        <v>50.5147</v>
      </c>
      <c r="N617" s="145">
        <v>6970.23201</v>
      </c>
      <c r="O617" s="145">
        <v>8646.80776</v>
      </c>
      <c r="P617" s="145">
        <v>14855.40684</v>
      </c>
      <c r="Q617" s="145">
        <v>0</v>
      </c>
      <c r="R617" s="146">
        <v>14855.40684</v>
      </c>
    </row>
    <row r="618" spans="1:18" ht="13.5">
      <c r="A618" s="147"/>
      <c r="B618" s="147"/>
      <c r="C618" s="147"/>
      <c r="D618" s="143" t="s">
        <v>150</v>
      </c>
      <c r="E618" s="143">
        <v>17</v>
      </c>
      <c r="F618" s="144">
        <v>0</v>
      </c>
      <c r="G618" s="145">
        <v>0</v>
      </c>
      <c r="H618" s="145">
        <v>0</v>
      </c>
      <c r="I618" s="145">
        <v>2849.31172</v>
      </c>
      <c r="J618" s="145">
        <v>530.98221</v>
      </c>
      <c r="K618" s="145">
        <v>3380.2939300000003</v>
      </c>
      <c r="L618" s="145">
        <v>11919.98055</v>
      </c>
      <c r="M618" s="145">
        <v>431.81612</v>
      </c>
      <c r="N618" s="145">
        <v>12351.79667</v>
      </c>
      <c r="O618" s="145">
        <v>15732.0906</v>
      </c>
      <c r="P618" s="145">
        <v>20548.45999</v>
      </c>
      <c r="Q618" s="145">
        <v>0</v>
      </c>
      <c r="R618" s="146">
        <v>20548.45999</v>
      </c>
    </row>
    <row r="619" spans="1:18" ht="13.5">
      <c r="A619" s="147"/>
      <c r="B619" s="147"/>
      <c r="C619" s="143" t="s">
        <v>151</v>
      </c>
      <c r="D619" s="143" t="s">
        <v>151</v>
      </c>
      <c r="E619" s="143">
        <v>20</v>
      </c>
      <c r="F619" s="144">
        <v>0</v>
      </c>
      <c r="G619" s="145">
        <v>0</v>
      </c>
      <c r="H619" s="145">
        <v>0</v>
      </c>
      <c r="I619" s="145">
        <v>1252.14874</v>
      </c>
      <c r="J619" s="145">
        <v>7.57095</v>
      </c>
      <c r="K619" s="145">
        <v>1259.71969</v>
      </c>
      <c r="L619" s="145">
        <v>2597.0188</v>
      </c>
      <c r="M619" s="145">
        <v>310.12665000000004</v>
      </c>
      <c r="N619" s="145">
        <v>2907.14545</v>
      </c>
      <c r="O619" s="145">
        <v>4166.86514</v>
      </c>
      <c r="P619" s="145">
        <v>10948.12924</v>
      </c>
      <c r="Q619" s="145">
        <v>0</v>
      </c>
      <c r="R619" s="146">
        <v>10948.12924</v>
      </c>
    </row>
    <row r="620" spans="1:18" ht="13.5">
      <c r="A620" s="147"/>
      <c r="B620" s="147"/>
      <c r="C620" s="143" t="s">
        <v>152</v>
      </c>
      <c r="D620" s="143" t="s">
        <v>153</v>
      </c>
      <c r="E620" s="143">
        <v>32</v>
      </c>
      <c r="F620" s="144">
        <v>0</v>
      </c>
      <c r="G620" s="145">
        <v>0</v>
      </c>
      <c r="H620" s="145">
        <v>0</v>
      </c>
      <c r="I620" s="145">
        <v>58.62459</v>
      </c>
      <c r="J620" s="145">
        <v>0.1459</v>
      </c>
      <c r="K620" s="145">
        <v>58.770489999999995</v>
      </c>
      <c r="L620" s="145">
        <v>596.9725999999999</v>
      </c>
      <c r="M620" s="145">
        <v>0</v>
      </c>
      <c r="N620" s="145">
        <v>596.9725999999999</v>
      </c>
      <c r="O620" s="145">
        <v>655.7430899999999</v>
      </c>
      <c r="P620" s="145">
        <v>7021.58524</v>
      </c>
      <c r="Q620" s="145">
        <v>0</v>
      </c>
      <c r="R620" s="146">
        <v>7021.58524</v>
      </c>
    </row>
    <row r="621" spans="1:18" ht="13.5">
      <c r="A621" s="147"/>
      <c r="B621" s="147"/>
      <c r="C621" s="143" t="s">
        <v>16</v>
      </c>
      <c r="D621" s="143" t="s">
        <v>154</v>
      </c>
      <c r="E621" s="143">
        <v>5</v>
      </c>
      <c r="F621" s="144">
        <v>0</v>
      </c>
      <c r="G621" s="145">
        <v>0</v>
      </c>
      <c r="H621" s="145">
        <v>0</v>
      </c>
      <c r="I621" s="145">
        <v>290.06728999999996</v>
      </c>
      <c r="J621" s="145">
        <v>0</v>
      </c>
      <c r="K621" s="145">
        <v>290.06728999999996</v>
      </c>
      <c r="L621" s="145">
        <v>1608.0657099999999</v>
      </c>
      <c r="M621" s="145">
        <v>0</v>
      </c>
      <c r="N621" s="145">
        <v>1608.0657099999999</v>
      </c>
      <c r="O621" s="145">
        <v>1898.133</v>
      </c>
      <c r="P621" s="145">
        <v>11571.23105</v>
      </c>
      <c r="Q621" s="145">
        <v>0</v>
      </c>
      <c r="R621" s="146">
        <v>11571.23105</v>
      </c>
    </row>
    <row r="622" spans="1:18" ht="13.5">
      <c r="A622" s="147"/>
      <c r="B622" s="147"/>
      <c r="C622" s="147"/>
      <c r="D622" s="143" t="s">
        <v>156</v>
      </c>
      <c r="E622" s="143">
        <v>7</v>
      </c>
      <c r="F622" s="144">
        <v>0</v>
      </c>
      <c r="G622" s="145">
        <v>0</v>
      </c>
      <c r="H622" s="145">
        <v>0</v>
      </c>
      <c r="I622" s="145">
        <v>309.25699</v>
      </c>
      <c r="J622" s="145">
        <v>0</v>
      </c>
      <c r="K622" s="145">
        <v>309.25699</v>
      </c>
      <c r="L622" s="145">
        <v>803.4843000000001</v>
      </c>
      <c r="M622" s="145">
        <v>0</v>
      </c>
      <c r="N622" s="145">
        <v>803.4843000000001</v>
      </c>
      <c r="O622" s="145">
        <v>1112.74129</v>
      </c>
      <c r="P622" s="145">
        <v>7861.82589</v>
      </c>
      <c r="Q622" s="145">
        <v>0</v>
      </c>
      <c r="R622" s="146">
        <v>7861.82589</v>
      </c>
    </row>
    <row r="623" spans="1:18" ht="13.5">
      <c r="A623" s="147"/>
      <c r="B623" s="147"/>
      <c r="C623" s="147"/>
      <c r="D623" s="143" t="s">
        <v>160</v>
      </c>
      <c r="E623" s="143">
        <v>4</v>
      </c>
      <c r="F623" s="144">
        <v>0</v>
      </c>
      <c r="G623" s="145">
        <v>0</v>
      </c>
      <c r="H623" s="145">
        <v>0</v>
      </c>
      <c r="I623" s="145">
        <v>751.59339</v>
      </c>
      <c r="J623" s="145">
        <v>0</v>
      </c>
      <c r="K623" s="145">
        <v>751.59339</v>
      </c>
      <c r="L623" s="145">
        <v>5151.65</v>
      </c>
      <c r="M623" s="145">
        <v>0</v>
      </c>
      <c r="N623" s="145">
        <v>5151.65</v>
      </c>
      <c r="O623" s="145">
        <v>5903.24339</v>
      </c>
      <c r="P623" s="145">
        <v>7839.995690000001</v>
      </c>
      <c r="Q623" s="145">
        <v>0</v>
      </c>
      <c r="R623" s="146">
        <v>7839.995690000001</v>
      </c>
    </row>
    <row r="624" spans="1:18" ht="13.5">
      <c r="A624" s="147"/>
      <c r="B624" s="147"/>
      <c r="C624" s="147"/>
      <c r="D624" s="147"/>
      <c r="E624" s="148">
        <v>42</v>
      </c>
      <c r="F624" s="149">
        <v>0</v>
      </c>
      <c r="G624" s="150">
        <v>0</v>
      </c>
      <c r="H624" s="150">
        <v>0</v>
      </c>
      <c r="I624" s="150">
        <v>158.71681</v>
      </c>
      <c r="J624" s="150">
        <v>0</v>
      </c>
      <c r="K624" s="150">
        <v>158.71681</v>
      </c>
      <c r="L624" s="150">
        <v>892.81476</v>
      </c>
      <c r="M624" s="150">
        <v>0</v>
      </c>
      <c r="N624" s="150">
        <v>892.81476</v>
      </c>
      <c r="O624" s="150">
        <v>1051.53157</v>
      </c>
      <c r="P624" s="150">
        <v>5187.61668</v>
      </c>
      <c r="Q624" s="150">
        <v>0</v>
      </c>
      <c r="R624" s="151">
        <v>5187.61668</v>
      </c>
    </row>
    <row r="625" spans="1:18" ht="13.5">
      <c r="A625" s="147"/>
      <c r="B625" s="147"/>
      <c r="C625" s="147"/>
      <c r="D625" s="143" t="s">
        <v>163</v>
      </c>
      <c r="E625" s="143">
        <v>45</v>
      </c>
      <c r="F625" s="144">
        <v>0</v>
      </c>
      <c r="G625" s="145">
        <v>0</v>
      </c>
      <c r="H625" s="145">
        <v>0</v>
      </c>
      <c r="I625" s="145">
        <v>25.91513</v>
      </c>
      <c r="J625" s="145">
        <v>0</v>
      </c>
      <c r="K625" s="145">
        <v>25.91513</v>
      </c>
      <c r="L625" s="145">
        <v>360.006</v>
      </c>
      <c r="M625" s="145">
        <v>0</v>
      </c>
      <c r="N625" s="145">
        <v>360.006</v>
      </c>
      <c r="O625" s="145">
        <v>385.92113</v>
      </c>
      <c r="P625" s="145">
        <v>108.42993</v>
      </c>
      <c r="Q625" s="145">
        <v>0</v>
      </c>
      <c r="R625" s="146">
        <v>108.42993</v>
      </c>
    </row>
    <row r="626" spans="1:18" ht="13.5">
      <c r="A626" s="147"/>
      <c r="B626" s="147"/>
      <c r="C626" s="147"/>
      <c r="D626" s="143" t="s">
        <v>164</v>
      </c>
      <c r="E626" s="143">
        <v>15</v>
      </c>
      <c r="F626" s="144">
        <v>0</v>
      </c>
      <c r="G626" s="145">
        <v>0</v>
      </c>
      <c r="H626" s="145">
        <v>0</v>
      </c>
      <c r="I626" s="145">
        <v>226.51453</v>
      </c>
      <c r="J626" s="145">
        <v>0</v>
      </c>
      <c r="K626" s="145">
        <v>226.51453</v>
      </c>
      <c r="L626" s="145">
        <v>604.51864</v>
      </c>
      <c r="M626" s="145">
        <v>0</v>
      </c>
      <c r="N626" s="145">
        <v>604.51864</v>
      </c>
      <c r="O626" s="145">
        <v>831.03317</v>
      </c>
      <c r="P626" s="145">
        <v>13389.15179</v>
      </c>
      <c r="Q626" s="145">
        <v>0</v>
      </c>
      <c r="R626" s="146">
        <v>13389.15179</v>
      </c>
    </row>
    <row r="627" spans="1:18" ht="13.5">
      <c r="A627" s="147"/>
      <c r="B627" s="147"/>
      <c r="C627" s="147"/>
      <c r="D627" s="143" t="s">
        <v>167</v>
      </c>
      <c r="E627" s="143">
        <v>3</v>
      </c>
      <c r="F627" s="144">
        <v>0</v>
      </c>
      <c r="G627" s="145">
        <v>0</v>
      </c>
      <c r="H627" s="145">
        <v>0</v>
      </c>
      <c r="I627" s="145">
        <v>114.024</v>
      </c>
      <c r="J627" s="145">
        <v>0</v>
      </c>
      <c r="K627" s="145">
        <v>114.024</v>
      </c>
      <c r="L627" s="145">
        <v>641.1634499999999</v>
      </c>
      <c r="M627" s="145">
        <v>0</v>
      </c>
      <c r="N627" s="145">
        <v>641.1634499999999</v>
      </c>
      <c r="O627" s="145">
        <v>755.1874499999999</v>
      </c>
      <c r="P627" s="145">
        <v>12661.781359999999</v>
      </c>
      <c r="Q627" s="145">
        <v>0</v>
      </c>
      <c r="R627" s="146">
        <v>12661.781359999999</v>
      </c>
    </row>
    <row r="628" spans="1:18" ht="13.5">
      <c r="A628" s="147"/>
      <c r="B628" s="147"/>
      <c r="C628" s="147"/>
      <c r="D628" s="147"/>
      <c r="E628" s="148">
        <v>14</v>
      </c>
      <c r="F628" s="149">
        <v>0</v>
      </c>
      <c r="G628" s="150">
        <v>0</v>
      </c>
      <c r="H628" s="150">
        <v>0</v>
      </c>
      <c r="I628" s="150">
        <v>959.43012</v>
      </c>
      <c r="J628" s="150">
        <v>7.276260000000001</v>
      </c>
      <c r="K628" s="150">
        <v>966.70638</v>
      </c>
      <c r="L628" s="150">
        <v>5651.79721</v>
      </c>
      <c r="M628" s="150">
        <v>7.4158100000000005</v>
      </c>
      <c r="N628" s="150">
        <v>5659.213019999999</v>
      </c>
      <c r="O628" s="150">
        <v>6625.919400000001</v>
      </c>
      <c r="P628" s="150">
        <v>10293.861640000001</v>
      </c>
      <c r="Q628" s="150">
        <v>0</v>
      </c>
      <c r="R628" s="151">
        <v>10293.861640000001</v>
      </c>
    </row>
    <row r="629" spans="1:18" ht="13.5">
      <c r="A629" s="147"/>
      <c r="B629" s="147"/>
      <c r="C629" s="147"/>
      <c r="D629" s="147"/>
      <c r="E629" s="148">
        <v>43</v>
      </c>
      <c r="F629" s="149">
        <v>0</v>
      </c>
      <c r="G629" s="150">
        <v>0</v>
      </c>
      <c r="H629" s="150">
        <v>0</v>
      </c>
      <c r="I629" s="150">
        <v>254.83067000000003</v>
      </c>
      <c r="J629" s="150">
        <v>0</v>
      </c>
      <c r="K629" s="150">
        <v>254.83067000000003</v>
      </c>
      <c r="L629" s="150">
        <v>606.22693</v>
      </c>
      <c r="M629" s="150">
        <v>0</v>
      </c>
      <c r="N629" s="150">
        <v>606.22693</v>
      </c>
      <c r="O629" s="150">
        <v>861.0576</v>
      </c>
      <c r="P629" s="150">
        <v>9036.46069</v>
      </c>
      <c r="Q629" s="150">
        <v>0</v>
      </c>
      <c r="R629" s="151">
        <v>9036.46069</v>
      </c>
    </row>
    <row r="630" spans="1:18" ht="13.5">
      <c r="A630" s="147"/>
      <c r="B630" s="147"/>
      <c r="C630" s="147"/>
      <c r="D630" s="143" t="s">
        <v>168</v>
      </c>
      <c r="E630" s="143">
        <v>6</v>
      </c>
      <c r="F630" s="144">
        <v>0</v>
      </c>
      <c r="G630" s="145">
        <v>0</v>
      </c>
      <c r="H630" s="145">
        <v>0</v>
      </c>
      <c r="I630" s="145">
        <v>158.71835000000002</v>
      </c>
      <c r="J630" s="145">
        <v>0</v>
      </c>
      <c r="K630" s="145">
        <v>158.71835000000002</v>
      </c>
      <c r="L630" s="145">
        <v>1835.65577</v>
      </c>
      <c r="M630" s="145">
        <v>0</v>
      </c>
      <c r="N630" s="145">
        <v>1835.65577</v>
      </c>
      <c r="O630" s="145">
        <v>1994.3741200000002</v>
      </c>
      <c r="P630" s="145">
        <v>9341.03529</v>
      </c>
      <c r="Q630" s="145">
        <v>0</v>
      </c>
      <c r="R630" s="146">
        <v>9341.03529</v>
      </c>
    </row>
    <row r="631" spans="1:18" ht="13.5">
      <c r="A631" s="147"/>
      <c r="B631" s="147"/>
      <c r="C631" s="147"/>
      <c r="D631" s="143" t="s">
        <v>170</v>
      </c>
      <c r="E631" s="143">
        <v>8</v>
      </c>
      <c r="F631" s="144">
        <v>0</v>
      </c>
      <c r="G631" s="145">
        <v>0</v>
      </c>
      <c r="H631" s="145">
        <v>0</v>
      </c>
      <c r="I631" s="145">
        <v>544.13923</v>
      </c>
      <c r="J631" s="145">
        <v>0.0027400000000000002</v>
      </c>
      <c r="K631" s="145">
        <v>544.14197</v>
      </c>
      <c r="L631" s="145">
        <v>13362.36971</v>
      </c>
      <c r="M631" s="145">
        <v>0</v>
      </c>
      <c r="N631" s="145">
        <v>13362.36971</v>
      </c>
      <c r="O631" s="145">
        <v>13906.51168</v>
      </c>
      <c r="P631" s="145">
        <v>1277.47939</v>
      </c>
      <c r="Q631" s="145">
        <v>0</v>
      </c>
      <c r="R631" s="146">
        <v>1277.47939</v>
      </c>
    </row>
    <row r="632" spans="1:18" ht="13.5">
      <c r="A632" s="147"/>
      <c r="B632" s="147"/>
      <c r="C632" s="147"/>
      <c r="D632" s="143" t="s">
        <v>172</v>
      </c>
      <c r="E632" s="143">
        <v>10</v>
      </c>
      <c r="F632" s="144">
        <v>0</v>
      </c>
      <c r="G632" s="145">
        <v>0</v>
      </c>
      <c r="H632" s="145">
        <v>0</v>
      </c>
      <c r="I632" s="145">
        <v>2535.0214100000003</v>
      </c>
      <c r="J632" s="145">
        <v>0.0013700000000000001</v>
      </c>
      <c r="K632" s="145">
        <v>2535.02278</v>
      </c>
      <c r="L632" s="145">
        <v>38128.63231</v>
      </c>
      <c r="M632" s="145">
        <v>230.24826000000002</v>
      </c>
      <c r="N632" s="145">
        <v>38358.88057</v>
      </c>
      <c r="O632" s="145">
        <v>40893.90335</v>
      </c>
      <c r="P632" s="145">
        <v>1173.69996</v>
      </c>
      <c r="Q632" s="145">
        <v>0</v>
      </c>
      <c r="R632" s="146">
        <v>1173.69996</v>
      </c>
    </row>
    <row r="633" spans="1:18" ht="13.5">
      <c r="A633" s="147"/>
      <c r="B633" s="147"/>
      <c r="C633" s="147"/>
      <c r="D633" s="147"/>
      <c r="E633" s="148">
        <v>46</v>
      </c>
      <c r="F633" s="149">
        <v>0</v>
      </c>
      <c r="G633" s="150">
        <v>0</v>
      </c>
      <c r="H633" s="150">
        <v>0</v>
      </c>
      <c r="I633" s="150">
        <v>35.00491</v>
      </c>
      <c r="J633" s="150">
        <v>0</v>
      </c>
      <c r="K633" s="150">
        <v>35.00491</v>
      </c>
      <c r="L633" s="150">
        <v>0</v>
      </c>
      <c r="M633" s="150">
        <v>0</v>
      </c>
      <c r="N633" s="150">
        <v>0</v>
      </c>
      <c r="O633" s="150">
        <v>35.00491</v>
      </c>
      <c r="P633" s="150">
        <v>61.3</v>
      </c>
      <c r="Q633" s="150">
        <v>0</v>
      </c>
      <c r="R633" s="151">
        <v>61.3</v>
      </c>
    </row>
    <row r="634" spans="1:18" ht="13.5">
      <c r="A634" s="147"/>
      <c r="B634" s="147"/>
      <c r="C634" s="147"/>
      <c r="D634" s="143" t="s">
        <v>173</v>
      </c>
      <c r="E634" s="143">
        <v>41</v>
      </c>
      <c r="F634" s="144">
        <v>0</v>
      </c>
      <c r="G634" s="145">
        <v>0</v>
      </c>
      <c r="H634" s="145">
        <v>0</v>
      </c>
      <c r="I634" s="145">
        <v>248.58167</v>
      </c>
      <c r="J634" s="145">
        <v>0.48965</v>
      </c>
      <c r="K634" s="145">
        <v>249.07132000000001</v>
      </c>
      <c r="L634" s="145">
        <v>2258.32204</v>
      </c>
      <c r="M634" s="145">
        <v>30.49719</v>
      </c>
      <c r="N634" s="145">
        <v>2288.81923</v>
      </c>
      <c r="O634" s="145">
        <v>2537.8905499999996</v>
      </c>
      <c r="P634" s="145">
        <v>11183.14595</v>
      </c>
      <c r="Q634" s="145">
        <v>0</v>
      </c>
      <c r="R634" s="146">
        <v>11183.14595</v>
      </c>
    </row>
    <row r="635" spans="1:18" ht="13.5">
      <c r="A635" s="147"/>
      <c r="B635" s="147"/>
      <c r="C635" s="147"/>
      <c r="D635" s="143" t="s">
        <v>176</v>
      </c>
      <c r="E635" s="143">
        <v>12</v>
      </c>
      <c r="F635" s="144">
        <v>0</v>
      </c>
      <c r="G635" s="145">
        <v>0</v>
      </c>
      <c r="H635" s="145">
        <v>0</v>
      </c>
      <c r="I635" s="145">
        <v>343.90908</v>
      </c>
      <c r="J635" s="145">
        <v>0</v>
      </c>
      <c r="K635" s="145">
        <v>343.90908</v>
      </c>
      <c r="L635" s="145">
        <v>3001.48884</v>
      </c>
      <c r="M635" s="145">
        <v>0</v>
      </c>
      <c r="N635" s="145">
        <v>3001.48884</v>
      </c>
      <c r="O635" s="145">
        <v>3345.39792</v>
      </c>
      <c r="P635" s="145">
        <v>5969.11634</v>
      </c>
      <c r="Q635" s="145">
        <v>0</v>
      </c>
      <c r="R635" s="146">
        <v>5969.11634</v>
      </c>
    </row>
    <row r="636" spans="1:18" ht="13.5">
      <c r="A636" s="147"/>
      <c r="B636" s="147"/>
      <c r="C636" s="147"/>
      <c r="D636" s="143" t="s">
        <v>305</v>
      </c>
      <c r="E636" s="143">
        <v>1</v>
      </c>
      <c r="F636" s="144">
        <v>0</v>
      </c>
      <c r="G636" s="145">
        <v>0</v>
      </c>
      <c r="H636" s="145">
        <v>0</v>
      </c>
      <c r="I636" s="145">
        <v>70.19472</v>
      </c>
      <c r="J636" s="145">
        <v>0</v>
      </c>
      <c r="K636" s="145">
        <v>70.19472</v>
      </c>
      <c r="L636" s="145">
        <v>4433</v>
      </c>
      <c r="M636" s="145">
        <v>0</v>
      </c>
      <c r="N636" s="145">
        <v>4433</v>
      </c>
      <c r="O636" s="145">
        <v>4503.1947199999995</v>
      </c>
      <c r="P636" s="145">
        <v>4818.86155</v>
      </c>
      <c r="Q636" s="145">
        <v>0</v>
      </c>
      <c r="R636" s="146">
        <v>4818.86155</v>
      </c>
    </row>
    <row r="637" spans="1:18" ht="13.5">
      <c r="A637" s="147"/>
      <c r="B637" s="147"/>
      <c r="C637" s="147"/>
      <c r="D637" s="147"/>
      <c r="E637" s="148">
        <v>44</v>
      </c>
      <c r="F637" s="149">
        <v>0</v>
      </c>
      <c r="G637" s="150">
        <v>0</v>
      </c>
      <c r="H637" s="150">
        <v>0</v>
      </c>
      <c r="I637" s="150">
        <v>3174.39313</v>
      </c>
      <c r="J637" s="150">
        <v>59.80353</v>
      </c>
      <c r="K637" s="150">
        <v>3234.19666</v>
      </c>
      <c r="L637" s="150">
        <v>123322.91151</v>
      </c>
      <c r="M637" s="150">
        <v>107.73824</v>
      </c>
      <c r="N637" s="150">
        <v>123430.64975</v>
      </c>
      <c r="O637" s="150">
        <v>126664.84641</v>
      </c>
      <c r="P637" s="150">
        <v>290.95216</v>
      </c>
      <c r="Q637" s="150">
        <v>0</v>
      </c>
      <c r="R637" s="151">
        <v>290.95216</v>
      </c>
    </row>
    <row r="638" spans="1:18" ht="13.5">
      <c r="A638" s="147"/>
      <c r="B638" s="147"/>
      <c r="C638" s="143" t="s">
        <v>306</v>
      </c>
      <c r="D638" s="143" t="s">
        <v>307</v>
      </c>
      <c r="E638" s="143">
        <v>40</v>
      </c>
      <c r="F638" s="144">
        <v>0</v>
      </c>
      <c r="G638" s="145">
        <v>0</v>
      </c>
      <c r="H638" s="145">
        <v>0</v>
      </c>
      <c r="I638" s="145">
        <v>61.56544</v>
      </c>
      <c r="J638" s="145">
        <v>0</v>
      </c>
      <c r="K638" s="145">
        <v>61.56544</v>
      </c>
      <c r="L638" s="145">
        <v>79.40843</v>
      </c>
      <c r="M638" s="145">
        <v>0</v>
      </c>
      <c r="N638" s="145">
        <v>79.40843</v>
      </c>
      <c r="O638" s="145">
        <v>140.97387</v>
      </c>
      <c r="P638" s="145">
        <v>7445.16685</v>
      </c>
      <c r="Q638" s="145">
        <v>0</v>
      </c>
      <c r="R638" s="146">
        <v>7445.16685</v>
      </c>
    </row>
    <row r="639" spans="1:18" ht="13.5">
      <c r="A639" s="147"/>
      <c r="B639" s="143" t="s">
        <v>20</v>
      </c>
      <c r="C639" s="143" t="s">
        <v>279</v>
      </c>
      <c r="D639" s="143" t="s">
        <v>281</v>
      </c>
      <c r="E639" s="143">
        <v>39</v>
      </c>
      <c r="F639" s="144">
        <v>0</v>
      </c>
      <c r="G639" s="145">
        <v>0</v>
      </c>
      <c r="H639" s="145">
        <v>0</v>
      </c>
      <c r="I639" s="145">
        <v>52.81681</v>
      </c>
      <c r="J639" s="145">
        <v>0</v>
      </c>
      <c r="K639" s="145">
        <v>52.81681</v>
      </c>
      <c r="L639" s="145">
        <v>1635.86183</v>
      </c>
      <c r="M639" s="145">
        <v>4.41558</v>
      </c>
      <c r="N639" s="145">
        <v>1640.27741</v>
      </c>
      <c r="O639" s="145">
        <v>1693.09422</v>
      </c>
      <c r="P639" s="145">
        <v>2330.85963</v>
      </c>
      <c r="Q639" s="145">
        <v>0</v>
      </c>
      <c r="R639" s="146">
        <v>2330.85963</v>
      </c>
    </row>
    <row r="640" spans="1:18" ht="13.5">
      <c r="A640" s="143" t="s">
        <v>308</v>
      </c>
      <c r="B640" s="143" t="s">
        <v>66</v>
      </c>
      <c r="C640" s="143" t="s">
        <v>106</v>
      </c>
      <c r="D640" s="143" t="s">
        <v>106</v>
      </c>
      <c r="E640" s="143">
        <v>8</v>
      </c>
      <c r="F640" s="144">
        <v>0</v>
      </c>
      <c r="G640" s="145">
        <v>0</v>
      </c>
      <c r="H640" s="145">
        <v>0</v>
      </c>
      <c r="I640" s="145">
        <v>465.41678</v>
      </c>
      <c r="J640" s="145">
        <v>2.36031</v>
      </c>
      <c r="K640" s="145">
        <v>467.77709000000004</v>
      </c>
      <c r="L640" s="145">
        <v>2195.6962999999996</v>
      </c>
      <c r="M640" s="145">
        <v>48.87196</v>
      </c>
      <c r="N640" s="145">
        <v>2244.5682599999996</v>
      </c>
      <c r="O640" s="145">
        <v>2712.34535</v>
      </c>
      <c r="P640" s="145">
        <v>19630.31748</v>
      </c>
      <c r="Q640" s="145">
        <v>0</v>
      </c>
      <c r="R640" s="146">
        <v>19630.31748</v>
      </c>
    </row>
    <row r="641" spans="1:18" ht="13.5">
      <c r="A641" s="147"/>
      <c r="B641" s="147"/>
      <c r="C641" s="143" t="s">
        <v>309</v>
      </c>
      <c r="D641" s="143" t="s">
        <v>310</v>
      </c>
      <c r="E641" s="143">
        <v>47</v>
      </c>
      <c r="F641" s="144">
        <v>0</v>
      </c>
      <c r="G641" s="145">
        <v>0</v>
      </c>
      <c r="H641" s="145">
        <v>0</v>
      </c>
      <c r="I641" s="145">
        <v>280.92251</v>
      </c>
      <c r="J641" s="145">
        <v>0</v>
      </c>
      <c r="K641" s="145">
        <v>280.92251</v>
      </c>
      <c r="L641" s="145">
        <v>164.85970999999998</v>
      </c>
      <c r="M641" s="145">
        <v>0</v>
      </c>
      <c r="N641" s="145">
        <v>164.85970999999998</v>
      </c>
      <c r="O641" s="145">
        <v>445.78222</v>
      </c>
      <c r="P641" s="145">
        <v>7217.84449</v>
      </c>
      <c r="Q641" s="145">
        <v>0</v>
      </c>
      <c r="R641" s="146">
        <v>7217.84449</v>
      </c>
    </row>
    <row r="642" spans="1:18" ht="13.5">
      <c r="A642" s="147"/>
      <c r="B642" s="143" t="s">
        <v>5</v>
      </c>
      <c r="C642" s="143" t="s">
        <v>5</v>
      </c>
      <c r="D642" s="143" t="s">
        <v>5</v>
      </c>
      <c r="E642" s="143">
        <v>2</v>
      </c>
      <c r="F642" s="144">
        <v>0</v>
      </c>
      <c r="G642" s="145">
        <v>0</v>
      </c>
      <c r="H642" s="145">
        <v>0</v>
      </c>
      <c r="I642" s="145">
        <v>368.21445</v>
      </c>
      <c r="J642" s="145">
        <v>9.45359</v>
      </c>
      <c r="K642" s="145">
        <v>377.66803999999996</v>
      </c>
      <c r="L642" s="145">
        <v>9872.85926</v>
      </c>
      <c r="M642" s="145">
        <v>143.69653</v>
      </c>
      <c r="N642" s="145">
        <v>10016.555789999999</v>
      </c>
      <c r="O642" s="145">
        <v>10394.22383</v>
      </c>
      <c r="P642" s="145">
        <v>7267.7712599999995</v>
      </c>
      <c r="Q642" s="145">
        <v>0</v>
      </c>
      <c r="R642" s="146">
        <v>7267.7712599999995</v>
      </c>
    </row>
    <row r="643" spans="1:18" ht="13.5">
      <c r="A643" s="147"/>
      <c r="B643" s="147"/>
      <c r="C643" s="147"/>
      <c r="D643" s="143" t="s">
        <v>214</v>
      </c>
      <c r="E643" s="143">
        <v>14</v>
      </c>
      <c r="F643" s="144">
        <v>0</v>
      </c>
      <c r="G643" s="145">
        <v>0</v>
      </c>
      <c r="H643" s="145">
        <v>0</v>
      </c>
      <c r="I643" s="145">
        <v>118.28209</v>
      </c>
      <c r="J643" s="145">
        <v>33.20128</v>
      </c>
      <c r="K643" s="145">
        <v>151.48337</v>
      </c>
      <c r="L643" s="145">
        <v>3300.67389</v>
      </c>
      <c r="M643" s="145">
        <v>0</v>
      </c>
      <c r="N643" s="145">
        <v>3300.67389</v>
      </c>
      <c r="O643" s="145">
        <v>3452.15726</v>
      </c>
      <c r="P643" s="145">
        <v>8674.02327</v>
      </c>
      <c r="Q643" s="145">
        <v>0</v>
      </c>
      <c r="R643" s="146">
        <v>8674.02327</v>
      </c>
    </row>
    <row r="644" spans="1:18" ht="13.5">
      <c r="A644" s="147"/>
      <c r="B644" s="147"/>
      <c r="C644" s="147"/>
      <c r="D644" s="143" t="s">
        <v>311</v>
      </c>
      <c r="E644" s="143">
        <v>62</v>
      </c>
      <c r="F644" s="144">
        <v>0</v>
      </c>
      <c r="G644" s="145">
        <v>0</v>
      </c>
      <c r="H644" s="145">
        <v>0</v>
      </c>
      <c r="I644" s="145">
        <v>67.94638</v>
      </c>
      <c r="J644" s="145">
        <v>0.04521</v>
      </c>
      <c r="K644" s="145">
        <v>67.99159</v>
      </c>
      <c r="L644" s="145">
        <v>542.86159</v>
      </c>
      <c r="M644" s="145">
        <v>0</v>
      </c>
      <c r="N644" s="145">
        <v>542.86159</v>
      </c>
      <c r="O644" s="145">
        <v>610.8531800000001</v>
      </c>
      <c r="P644" s="145">
        <v>4568.0774</v>
      </c>
      <c r="Q644" s="145">
        <v>0</v>
      </c>
      <c r="R644" s="146">
        <v>4568.0774</v>
      </c>
    </row>
    <row r="645" spans="1:18" ht="13.5">
      <c r="A645" s="147"/>
      <c r="B645" s="147"/>
      <c r="C645" s="143" t="s">
        <v>191</v>
      </c>
      <c r="D645" s="143" t="s">
        <v>312</v>
      </c>
      <c r="E645" s="143">
        <v>51</v>
      </c>
      <c r="F645" s="144">
        <v>0</v>
      </c>
      <c r="G645" s="145">
        <v>0</v>
      </c>
      <c r="H645" s="145">
        <v>0</v>
      </c>
      <c r="I645" s="145">
        <v>165.06348</v>
      </c>
      <c r="J645" s="145">
        <v>0</v>
      </c>
      <c r="K645" s="145">
        <v>165.06348</v>
      </c>
      <c r="L645" s="145">
        <v>623.3390899999999</v>
      </c>
      <c r="M645" s="145">
        <v>26.00748</v>
      </c>
      <c r="N645" s="145">
        <v>649.3465699999999</v>
      </c>
      <c r="O645" s="145">
        <v>814.4100500000001</v>
      </c>
      <c r="P645" s="145">
        <v>4699.65035</v>
      </c>
      <c r="Q645" s="145">
        <v>0</v>
      </c>
      <c r="R645" s="146">
        <v>4699.65035</v>
      </c>
    </row>
    <row r="646" spans="1:18" ht="13.5">
      <c r="A646" s="147"/>
      <c r="B646" s="147"/>
      <c r="C646" s="143" t="s">
        <v>110</v>
      </c>
      <c r="D646" s="143" t="s">
        <v>235</v>
      </c>
      <c r="E646" s="143">
        <v>48</v>
      </c>
      <c r="F646" s="144">
        <v>0</v>
      </c>
      <c r="G646" s="145">
        <v>0</v>
      </c>
      <c r="H646" s="145">
        <v>0</v>
      </c>
      <c r="I646" s="145">
        <v>161.97579000000002</v>
      </c>
      <c r="J646" s="145">
        <v>0.0047599999999999995</v>
      </c>
      <c r="K646" s="145">
        <v>161.98055</v>
      </c>
      <c r="L646" s="145">
        <v>150.8808</v>
      </c>
      <c r="M646" s="145">
        <v>0</v>
      </c>
      <c r="N646" s="145">
        <v>150.8808</v>
      </c>
      <c r="O646" s="145">
        <v>312.86134999999996</v>
      </c>
      <c r="P646" s="145">
        <v>5168.94352</v>
      </c>
      <c r="Q646" s="145">
        <v>0</v>
      </c>
      <c r="R646" s="146">
        <v>5168.94352</v>
      </c>
    </row>
    <row r="647" spans="1:18" ht="13.5">
      <c r="A647" s="147"/>
      <c r="B647" s="147"/>
      <c r="C647" s="147"/>
      <c r="D647" s="143" t="s">
        <v>111</v>
      </c>
      <c r="E647" s="143">
        <v>41</v>
      </c>
      <c r="F647" s="144">
        <v>0</v>
      </c>
      <c r="G647" s="145">
        <v>0</v>
      </c>
      <c r="H647" s="145">
        <v>0</v>
      </c>
      <c r="I647" s="145">
        <v>153.41629999999998</v>
      </c>
      <c r="J647" s="145">
        <v>2.13873</v>
      </c>
      <c r="K647" s="145">
        <v>155.55503</v>
      </c>
      <c r="L647" s="145">
        <v>1200.46033</v>
      </c>
      <c r="M647" s="145">
        <v>0</v>
      </c>
      <c r="N647" s="145">
        <v>1200.46033</v>
      </c>
      <c r="O647" s="145">
        <v>1356.01536</v>
      </c>
      <c r="P647" s="145">
        <v>6055.04813</v>
      </c>
      <c r="Q647" s="145">
        <v>0</v>
      </c>
      <c r="R647" s="146">
        <v>6055.04813</v>
      </c>
    </row>
    <row r="648" spans="1:18" ht="13.5">
      <c r="A648" s="147"/>
      <c r="B648" s="147"/>
      <c r="C648" s="143" t="s">
        <v>236</v>
      </c>
      <c r="D648" s="143" t="s">
        <v>237</v>
      </c>
      <c r="E648" s="143">
        <v>31</v>
      </c>
      <c r="F648" s="144">
        <v>0</v>
      </c>
      <c r="G648" s="145">
        <v>0</v>
      </c>
      <c r="H648" s="145">
        <v>0</v>
      </c>
      <c r="I648" s="145">
        <v>0</v>
      </c>
      <c r="J648" s="145">
        <v>0</v>
      </c>
      <c r="K648" s="145">
        <v>0</v>
      </c>
      <c r="L648" s="145">
        <v>0</v>
      </c>
      <c r="M648" s="145">
        <v>0</v>
      </c>
      <c r="N648" s="145">
        <v>0</v>
      </c>
      <c r="O648" s="145">
        <v>0</v>
      </c>
      <c r="P648" s="145">
        <v>2471.8513199999998</v>
      </c>
      <c r="Q648" s="145">
        <v>0</v>
      </c>
      <c r="R648" s="146">
        <v>2471.8513199999998</v>
      </c>
    </row>
    <row r="649" spans="1:18" ht="13.5">
      <c r="A649" s="147"/>
      <c r="B649" s="143" t="s">
        <v>6</v>
      </c>
      <c r="C649" s="143" t="s">
        <v>114</v>
      </c>
      <c r="D649" s="143" t="s">
        <v>6</v>
      </c>
      <c r="E649" s="143">
        <v>3</v>
      </c>
      <c r="F649" s="144">
        <v>0</v>
      </c>
      <c r="G649" s="145">
        <v>0</v>
      </c>
      <c r="H649" s="145">
        <v>0</v>
      </c>
      <c r="I649" s="145">
        <v>255.43862</v>
      </c>
      <c r="J649" s="145">
        <v>0.41970999999999997</v>
      </c>
      <c r="K649" s="145">
        <v>255.85833</v>
      </c>
      <c r="L649" s="145">
        <v>2790.87152</v>
      </c>
      <c r="M649" s="145">
        <v>34.79936</v>
      </c>
      <c r="N649" s="145">
        <v>2825.6708799999997</v>
      </c>
      <c r="O649" s="145">
        <v>3081.52921</v>
      </c>
      <c r="P649" s="145">
        <v>14039.092939999999</v>
      </c>
      <c r="Q649" s="145">
        <v>0</v>
      </c>
      <c r="R649" s="146">
        <v>14039.092939999999</v>
      </c>
    </row>
    <row r="650" spans="1:18" ht="13.5">
      <c r="A650" s="147"/>
      <c r="B650" s="147"/>
      <c r="C650" s="143" t="s">
        <v>115</v>
      </c>
      <c r="D650" s="143" t="s">
        <v>115</v>
      </c>
      <c r="E650" s="143">
        <v>39</v>
      </c>
      <c r="F650" s="144">
        <v>0</v>
      </c>
      <c r="G650" s="145">
        <v>0</v>
      </c>
      <c r="H650" s="145">
        <v>0</v>
      </c>
      <c r="I650" s="145">
        <v>204.32122</v>
      </c>
      <c r="J650" s="145">
        <v>0</v>
      </c>
      <c r="K650" s="145">
        <v>204.32122</v>
      </c>
      <c r="L650" s="145">
        <v>427.4589</v>
      </c>
      <c r="M650" s="145">
        <v>0</v>
      </c>
      <c r="N650" s="145">
        <v>427.4589</v>
      </c>
      <c r="O650" s="145">
        <v>631.78012</v>
      </c>
      <c r="P650" s="145">
        <v>11202.42658</v>
      </c>
      <c r="Q650" s="145">
        <v>0</v>
      </c>
      <c r="R650" s="146">
        <v>11202.42658</v>
      </c>
    </row>
    <row r="651" spans="1:18" ht="13.5">
      <c r="A651" s="147"/>
      <c r="B651" s="147"/>
      <c r="C651" s="143" t="s">
        <v>313</v>
      </c>
      <c r="D651" s="143" t="s">
        <v>314</v>
      </c>
      <c r="E651" s="143">
        <v>50</v>
      </c>
      <c r="F651" s="144">
        <v>0</v>
      </c>
      <c r="G651" s="145">
        <v>0</v>
      </c>
      <c r="H651" s="145">
        <v>0</v>
      </c>
      <c r="I651" s="145">
        <v>178.41459</v>
      </c>
      <c r="J651" s="145">
        <v>0.00534</v>
      </c>
      <c r="K651" s="145">
        <v>178.41993</v>
      </c>
      <c r="L651" s="145">
        <v>156.97554</v>
      </c>
      <c r="M651" s="145">
        <v>0</v>
      </c>
      <c r="N651" s="145">
        <v>156.97554</v>
      </c>
      <c r="O651" s="145">
        <v>335.39547</v>
      </c>
      <c r="P651" s="145">
        <v>17839.46763</v>
      </c>
      <c r="Q651" s="145">
        <v>0</v>
      </c>
      <c r="R651" s="146">
        <v>17839.46763</v>
      </c>
    </row>
    <row r="652" spans="1:18" ht="13.5">
      <c r="A652" s="147"/>
      <c r="B652" s="147"/>
      <c r="C652" s="147"/>
      <c r="D652" s="143" t="s">
        <v>170</v>
      </c>
      <c r="E652" s="143">
        <v>18</v>
      </c>
      <c r="F652" s="144">
        <v>0</v>
      </c>
      <c r="G652" s="145">
        <v>0</v>
      </c>
      <c r="H652" s="145">
        <v>0</v>
      </c>
      <c r="I652" s="145">
        <v>0</v>
      </c>
      <c r="J652" s="145">
        <v>0</v>
      </c>
      <c r="K652" s="145">
        <v>0</v>
      </c>
      <c r="L652" s="145">
        <v>0</v>
      </c>
      <c r="M652" s="145">
        <v>0</v>
      </c>
      <c r="N652" s="145">
        <v>0</v>
      </c>
      <c r="O652" s="145">
        <v>0</v>
      </c>
      <c r="P652" s="145">
        <v>2270.74893</v>
      </c>
      <c r="Q652" s="145">
        <v>0</v>
      </c>
      <c r="R652" s="146">
        <v>2270.74893</v>
      </c>
    </row>
    <row r="653" spans="1:18" ht="13.5">
      <c r="A653" s="147"/>
      <c r="B653" s="147"/>
      <c r="C653" s="143" t="s">
        <v>315</v>
      </c>
      <c r="D653" s="143" t="s">
        <v>316</v>
      </c>
      <c r="E653" s="143">
        <v>38</v>
      </c>
      <c r="F653" s="144">
        <v>0</v>
      </c>
      <c r="G653" s="145">
        <v>0</v>
      </c>
      <c r="H653" s="145">
        <v>0</v>
      </c>
      <c r="I653" s="145">
        <v>491.18464</v>
      </c>
      <c r="J653" s="145">
        <v>0</v>
      </c>
      <c r="K653" s="145">
        <v>491.18464</v>
      </c>
      <c r="L653" s="145">
        <v>3165.85428</v>
      </c>
      <c r="M653" s="145">
        <v>18.14281</v>
      </c>
      <c r="N653" s="145">
        <v>3183.99709</v>
      </c>
      <c r="O653" s="145">
        <v>3675.18173</v>
      </c>
      <c r="P653" s="145">
        <v>9649.98867</v>
      </c>
      <c r="Q653" s="145">
        <v>0</v>
      </c>
      <c r="R653" s="146">
        <v>9649.98867</v>
      </c>
    </row>
    <row r="654" spans="1:18" ht="13.5">
      <c r="A654" s="147"/>
      <c r="B654" s="147"/>
      <c r="C654" s="143" t="s">
        <v>317</v>
      </c>
      <c r="D654" s="143" t="s">
        <v>318</v>
      </c>
      <c r="E654" s="143">
        <v>49</v>
      </c>
      <c r="F654" s="144">
        <v>0</v>
      </c>
      <c r="G654" s="145">
        <v>0</v>
      </c>
      <c r="H654" s="145">
        <v>0</v>
      </c>
      <c r="I654" s="145">
        <v>0</v>
      </c>
      <c r="J654" s="145">
        <v>0</v>
      </c>
      <c r="K654" s="145">
        <v>0</v>
      </c>
      <c r="L654" s="145">
        <v>0</v>
      </c>
      <c r="M654" s="145">
        <v>0</v>
      </c>
      <c r="N654" s="145">
        <v>0</v>
      </c>
      <c r="O654" s="145">
        <v>0</v>
      </c>
      <c r="P654" s="145">
        <v>1794.70837</v>
      </c>
      <c r="Q654" s="145">
        <v>0</v>
      </c>
      <c r="R654" s="146">
        <v>1794.70837</v>
      </c>
    </row>
    <row r="655" spans="1:18" ht="13.5">
      <c r="A655" s="147"/>
      <c r="B655" s="143" t="s">
        <v>8</v>
      </c>
      <c r="C655" s="143" t="s">
        <v>117</v>
      </c>
      <c r="D655" s="143" t="s">
        <v>219</v>
      </c>
      <c r="E655" s="143">
        <v>11</v>
      </c>
      <c r="F655" s="144">
        <v>0</v>
      </c>
      <c r="G655" s="145">
        <v>0</v>
      </c>
      <c r="H655" s="145">
        <v>0</v>
      </c>
      <c r="I655" s="145">
        <v>495.1216</v>
      </c>
      <c r="J655" s="145">
        <v>10.323409999999999</v>
      </c>
      <c r="K655" s="145">
        <v>505.44501</v>
      </c>
      <c r="L655" s="145">
        <v>16287.65627</v>
      </c>
      <c r="M655" s="145">
        <v>17.00773</v>
      </c>
      <c r="N655" s="145">
        <v>16304.664</v>
      </c>
      <c r="O655" s="145">
        <v>16810.10901</v>
      </c>
      <c r="P655" s="145">
        <v>11757.34579</v>
      </c>
      <c r="Q655" s="145">
        <v>0</v>
      </c>
      <c r="R655" s="146">
        <v>11757.34579</v>
      </c>
    </row>
    <row r="656" spans="1:18" ht="13.5">
      <c r="A656" s="147"/>
      <c r="B656" s="143" t="s">
        <v>9</v>
      </c>
      <c r="C656" s="143" t="s">
        <v>121</v>
      </c>
      <c r="D656" s="143" t="s">
        <v>319</v>
      </c>
      <c r="E656" s="143">
        <v>59</v>
      </c>
      <c r="F656" s="144">
        <v>0</v>
      </c>
      <c r="G656" s="145">
        <v>0</v>
      </c>
      <c r="H656" s="145">
        <v>0</v>
      </c>
      <c r="I656" s="145">
        <v>508.80384999999995</v>
      </c>
      <c r="J656" s="145">
        <v>0.019190000000000002</v>
      </c>
      <c r="K656" s="145">
        <v>508.82304</v>
      </c>
      <c r="L656" s="145">
        <v>224.89174</v>
      </c>
      <c r="M656" s="145">
        <v>0</v>
      </c>
      <c r="N656" s="145">
        <v>224.89174</v>
      </c>
      <c r="O656" s="145">
        <v>733.71478</v>
      </c>
      <c r="P656" s="145">
        <v>25351.947969999997</v>
      </c>
      <c r="Q656" s="145">
        <v>0</v>
      </c>
      <c r="R656" s="146">
        <v>25351.947969999997</v>
      </c>
    </row>
    <row r="657" spans="1:18" ht="13.5">
      <c r="A657" s="147"/>
      <c r="B657" s="143" t="s">
        <v>10</v>
      </c>
      <c r="C657" s="143" t="s">
        <v>320</v>
      </c>
      <c r="D657" s="143" t="s">
        <v>321</v>
      </c>
      <c r="E657" s="143">
        <v>55</v>
      </c>
      <c r="F657" s="144">
        <v>0</v>
      </c>
      <c r="G657" s="145">
        <v>0</v>
      </c>
      <c r="H657" s="145">
        <v>0</v>
      </c>
      <c r="I657" s="145">
        <v>0</v>
      </c>
      <c r="J657" s="145">
        <v>0</v>
      </c>
      <c r="K657" s="145">
        <v>0</v>
      </c>
      <c r="L657" s="145">
        <v>0</v>
      </c>
      <c r="M657" s="145">
        <v>0</v>
      </c>
      <c r="N657" s="145">
        <v>0</v>
      </c>
      <c r="O657" s="145">
        <v>0</v>
      </c>
      <c r="P657" s="145">
        <v>1040.96337</v>
      </c>
      <c r="Q657" s="145">
        <v>0</v>
      </c>
      <c r="R657" s="146">
        <v>1040.96337</v>
      </c>
    </row>
    <row r="658" spans="1:18" ht="13.5">
      <c r="A658" s="147"/>
      <c r="B658" s="147"/>
      <c r="C658" s="143" t="s">
        <v>10</v>
      </c>
      <c r="D658" s="143" t="s">
        <v>10</v>
      </c>
      <c r="E658" s="143">
        <v>40</v>
      </c>
      <c r="F658" s="144">
        <v>0</v>
      </c>
      <c r="G658" s="145">
        <v>0</v>
      </c>
      <c r="H658" s="145">
        <v>0</v>
      </c>
      <c r="I658" s="145">
        <v>96.86444999999999</v>
      </c>
      <c r="J658" s="145">
        <v>0</v>
      </c>
      <c r="K658" s="145">
        <v>96.86444999999999</v>
      </c>
      <c r="L658" s="145">
        <v>1508.49326</v>
      </c>
      <c r="M658" s="145">
        <v>0</v>
      </c>
      <c r="N658" s="145">
        <v>1508.49326</v>
      </c>
      <c r="O658" s="145">
        <v>1605.35771</v>
      </c>
      <c r="P658" s="145">
        <v>7146.97861</v>
      </c>
      <c r="Q658" s="145">
        <v>0</v>
      </c>
      <c r="R658" s="146">
        <v>7146.97861</v>
      </c>
    </row>
    <row r="659" spans="1:18" ht="13.5">
      <c r="A659" s="147"/>
      <c r="B659" s="143" t="s">
        <v>123</v>
      </c>
      <c r="C659" s="143" t="s">
        <v>123</v>
      </c>
      <c r="D659" s="143" t="s">
        <v>123</v>
      </c>
      <c r="E659" s="143">
        <v>30</v>
      </c>
      <c r="F659" s="144">
        <v>0</v>
      </c>
      <c r="G659" s="145">
        <v>0</v>
      </c>
      <c r="H659" s="145">
        <v>0</v>
      </c>
      <c r="I659" s="145">
        <v>354.96084</v>
      </c>
      <c r="J659" s="145">
        <v>0.13887</v>
      </c>
      <c r="K659" s="145">
        <v>355.09971</v>
      </c>
      <c r="L659" s="145">
        <v>1431.17816</v>
      </c>
      <c r="M659" s="145">
        <v>0</v>
      </c>
      <c r="N659" s="145">
        <v>1431.17816</v>
      </c>
      <c r="O659" s="145">
        <v>1786.2778700000001</v>
      </c>
      <c r="P659" s="145">
        <v>11779.68235</v>
      </c>
      <c r="Q659" s="145">
        <v>99.90196</v>
      </c>
      <c r="R659" s="146">
        <v>11879.58431</v>
      </c>
    </row>
    <row r="660" spans="1:18" ht="13.5">
      <c r="A660" s="147"/>
      <c r="B660" s="147"/>
      <c r="C660" s="143" t="s">
        <v>124</v>
      </c>
      <c r="D660" s="143" t="s">
        <v>125</v>
      </c>
      <c r="E660" s="143">
        <v>46</v>
      </c>
      <c r="F660" s="144">
        <v>0</v>
      </c>
      <c r="G660" s="145">
        <v>0</v>
      </c>
      <c r="H660" s="145">
        <v>0</v>
      </c>
      <c r="I660" s="145">
        <v>339.02790000000005</v>
      </c>
      <c r="J660" s="145">
        <v>0.03744</v>
      </c>
      <c r="K660" s="145">
        <v>339.06534000000005</v>
      </c>
      <c r="L660" s="145">
        <v>616.91161</v>
      </c>
      <c r="M660" s="145">
        <v>0</v>
      </c>
      <c r="N660" s="145">
        <v>616.91161</v>
      </c>
      <c r="O660" s="145">
        <v>955.97695</v>
      </c>
      <c r="P660" s="145">
        <v>13241.881599999999</v>
      </c>
      <c r="Q660" s="145">
        <v>0</v>
      </c>
      <c r="R660" s="146">
        <v>13241.881599999999</v>
      </c>
    </row>
    <row r="661" spans="1:18" ht="13.5">
      <c r="A661" s="147"/>
      <c r="B661" s="143" t="s">
        <v>131</v>
      </c>
      <c r="C661" s="143" t="s">
        <v>132</v>
      </c>
      <c r="D661" s="143" t="s">
        <v>132</v>
      </c>
      <c r="E661" s="143">
        <v>54</v>
      </c>
      <c r="F661" s="144">
        <v>0</v>
      </c>
      <c r="G661" s="145">
        <v>0</v>
      </c>
      <c r="H661" s="145">
        <v>0</v>
      </c>
      <c r="I661" s="145">
        <v>130.15249</v>
      </c>
      <c r="J661" s="145">
        <v>0.24019</v>
      </c>
      <c r="K661" s="145">
        <v>130.39267999999998</v>
      </c>
      <c r="L661" s="145">
        <v>393.38777000000005</v>
      </c>
      <c r="M661" s="145">
        <v>0</v>
      </c>
      <c r="N661" s="145">
        <v>393.38777000000005</v>
      </c>
      <c r="O661" s="145">
        <v>523.78045</v>
      </c>
      <c r="P661" s="145">
        <v>4666.2779900000005</v>
      </c>
      <c r="Q661" s="145">
        <v>0</v>
      </c>
      <c r="R661" s="146">
        <v>4666.2779900000005</v>
      </c>
    </row>
    <row r="662" spans="1:18" ht="13.5">
      <c r="A662" s="147"/>
      <c r="B662" s="147"/>
      <c r="C662" s="147"/>
      <c r="D662" s="143" t="s">
        <v>133</v>
      </c>
      <c r="E662" s="143">
        <v>37</v>
      </c>
      <c r="F662" s="144">
        <v>0</v>
      </c>
      <c r="G662" s="145">
        <v>0</v>
      </c>
      <c r="H662" s="145">
        <v>0</v>
      </c>
      <c r="I662" s="145">
        <v>524.36407</v>
      </c>
      <c r="J662" s="145">
        <v>27.12803</v>
      </c>
      <c r="K662" s="145">
        <v>551.4920999999999</v>
      </c>
      <c r="L662" s="145">
        <v>290.33482</v>
      </c>
      <c r="M662" s="145">
        <v>0</v>
      </c>
      <c r="N662" s="145">
        <v>290.33482</v>
      </c>
      <c r="O662" s="145">
        <v>841.8269200000001</v>
      </c>
      <c r="P662" s="145">
        <v>8320.69425</v>
      </c>
      <c r="Q662" s="145">
        <v>0</v>
      </c>
      <c r="R662" s="146">
        <v>8320.69425</v>
      </c>
    </row>
    <row r="663" spans="1:18" ht="13.5">
      <c r="A663" s="147"/>
      <c r="B663" s="147"/>
      <c r="C663" s="143" t="s">
        <v>134</v>
      </c>
      <c r="D663" s="143" t="s">
        <v>135</v>
      </c>
      <c r="E663" s="143">
        <v>27</v>
      </c>
      <c r="F663" s="144">
        <v>0</v>
      </c>
      <c r="G663" s="145">
        <v>0</v>
      </c>
      <c r="H663" s="145">
        <v>0</v>
      </c>
      <c r="I663" s="145">
        <v>107.92464</v>
      </c>
      <c r="J663" s="145">
        <v>6.62786</v>
      </c>
      <c r="K663" s="145">
        <v>114.5525</v>
      </c>
      <c r="L663" s="145">
        <v>4172.86729</v>
      </c>
      <c r="M663" s="145">
        <v>0</v>
      </c>
      <c r="N663" s="145">
        <v>4172.86729</v>
      </c>
      <c r="O663" s="145">
        <v>4287.41979</v>
      </c>
      <c r="P663" s="145">
        <v>7922.13689</v>
      </c>
      <c r="Q663" s="145">
        <v>0</v>
      </c>
      <c r="R663" s="146">
        <v>7922.13689</v>
      </c>
    </row>
    <row r="664" spans="1:18" ht="13.5">
      <c r="A664" s="147"/>
      <c r="B664" s="147"/>
      <c r="C664" s="143" t="s">
        <v>263</v>
      </c>
      <c r="D664" s="143" t="s">
        <v>322</v>
      </c>
      <c r="E664" s="143">
        <v>56</v>
      </c>
      <c r="F664" s="144">
        <v>0</v>
      </c>
      <c r="G664" s="145">
        <v>0</v>
      </c>
      <c r="H664" s="145">
        <v>0</v>
      </c>
      <c r="I664" s="145">
        <v>0</v>
      </c>
      <c r="J664" s="145">
        <v>0</v>
      </c>
      <c r="K664" s="145">
        <v>0</v>
      </c>
      <c r="L664" s="145">
        <v>0</v>
      </c>
      <c r="M664" s="145">
        <v>0</v>
      </c>
      <c r="N664" s="145">
        <v>0</v>
      </c>
      <c r="O664" s="145">
        <v>0</v>
      </c>
      <c r="P664" s="145">
        <v>3853.4158500000003</v>
      </c>
      <c r="Q664" s="145">
        <v>0</v>
      </c>
      <c r="R664" s="146">
        <v>3853.4158500000003</v>
      </c>
    </row>
    <row r="665" spans="1:18" ht="13.5">
      <c r="A665" s="147"/>
      <c r="B665" s="143" t="s">
        <v>14</v>
      </c>
      <c r="C665" s="143" t="s">
        <v>137</v>
      </c>
      <c r="D665" s="143" t="s">
        <v>267</v>
      </c>
      <c r="E665" s="143">
        <v>33</v>
      </c>
      <c r="F665" s="144">
        <v>0</v>
      </c>
      <c r="G665" s="145">
        <v>0</v>
      </c>
      <c r="H665" s="145">
        <v>0</v>
      </c>
      <c r="I665" s="145">
        <v>0</v>
      </c>
      <c r="J665" s="145">
        <v>0</v>
      </c>
      <c r="K665" s="145">
        <v>0</v>
      </c>
      <c r="L665" s="145">
        <v>0</v>
      </c>
      <c r="M665" s="145">
        <v>0</v>
      </c>
      <c r="N665" s="145">
        <v>0</v>
      </c>
      <c r="O665" s="145">
        <v>0</v>
      </c>
      <c r="P665" s="145">
        <v>1634.18481</v>
      </c>
      <c r="Q665" s="145">
        <v>0</v>
      </c>
      <c r="R665" s="146">
        <v>1634.18481</v>
      </c>
    </row>
    <row r="666" spans="1:18" ht="13.5">
      <c r="A666" s="147"/>
      <c r="B666" s="147"/>
      <c r="C666" s="143" t="s">
        <v>269</v>
      </c>
      <c r="D666" s="143" t="s">
        <v>270</v>
      </c>
      <c r="E666" s="143">
        <v>63</v>
      </c>
      <c r="F666" s="144">
        <v>0</v>
      </c>
      <c r="G666" s="145">
        <v>0</v>
      </c>
      <c r="H666" s="145">
        <v>0</v>
      </c>
      <c r="I666" s="145">
        <v>13.46799</v>
      </c>
      <c r="J666" s="145">
        <v>0</v>
      </c>
      <c r="K666" s="145">
        <v>13.46799</v>
      </c>
      <c r="L666" s="145">
        <v>118.93647999999999</v>
      </c>
      <c r="M666" s="145">
        <v>0</v>
      </c>
      <c r="N666" s="145">
        <v>118.93647999999999</v>
      </c>
      <c r="O666" s="145">
        <v>132.40447</v>
      </c>
      <c r="P666" s="145">
        <v>4485.66182</v>
      </c>
      <c r="Q666" s="145">
        <v>0</v>
      </c>
      <c r="R666" s="146">
        <v>4485.66182</v>
      </c>
    </row>
    <row r="667" spans="1:18" ht="13.5">
      <c r="A667" s="147"/>
      <c r="B667" s="147"/>
      <c r="C667" s="143" t="s">
        <v>140</v>
      </c>
      <c r="D667" s="143" t="s">
        <v>140</v>
      </c>
      <c r="E667" s="143">
        <v>26</v>
      </c>
      <c r="F667" s="144">
        <v>0</v>
      </c>
      <c r="G667" s="145">
        <v>0</v>
      </c>
      <c r="H667" s="145">
        <v>0</v>
      </c>
      <c r="I667" s="145">
        <v>49.198269999999994</v>
      </c>
      <c r="J667" s="145">
        <v>0.36694</v>
      </c>
      <c r="K667" s="145">
        <v>49.56521</v>
      </c>
      <c r="L667" s="145">
        <v>4369.34858</v>
      </c>
      <c r="M667" s="145">
        <v>0</v>
      </c>
      <c r="N667" s="145">
        <v>4369.34858</v>
      </c>
      <c r="O667" s="145">
        <v>4418.91379</v>
      </c>
      <c r="P667" s="145">
        <v>6893.31919</v>
      </c>
      <c r="Q667" s="145">
        <v>0</v>
      </c>
      <c r="R667" s="146">
        <v>6893.31919</v>
      </c>
    </row>
    <row r="668" spans="1:18" ht="13.5">
      <c r="A668" s="147"/>
      <c r="B668" s="147"/>
      <c r="C668" s="143" t="s">
        <v>142</v>
      </c>
      <c r="D668" s="143" t="s">
        <v>142</v>
      </c>
      <c r="E668" s="143">
        <v>57</v>
      </c>
      <c r="F668" s="144">
        <v>0</v>
      </c>
      <c r="G668" s="145">
        <v>0</v>
      </c>
      <c r="H668" s="145">
        <v>0</v>
      </c>
      <c r="I668" s="145">
        <v>0</v>
      </c>
      <c r="J668" s="145">
        <v>0</v>
      </c>
      <c r="K668" s="145">
        <v>0</v>
      </c>
      <c r="L668" s="145">
        <v>0</v>
      </c>
      <c r="M668" s="145">
        <v>0</v>
      </c>
      <c r="N668" s="145">
        <v>0</v>
      </c>
      <c r="O668" s="145">
        <v>0</v>
      </c>
      <c r="P668" s="145">
        <v>3869.18662</v>
      </c>
      <c r="Q668" s="145">
        <v>0</v>
      </c>
      <c r="R668" s="146">
        <v>3869.18662</v>
      </c>
    </row>
    <row r="669" spans="1:18" ht="13.5">
      <c r="A669" s="147"/>
      <c r="B669" s="143" t="s">
        <v>16</v>
      </c>
      <c r="C669" s="143" t="s">
        <v>16</v>
      </c>
      <c r="D669" s="143" t="s">
        <v>154</v>
      </c>
      <c r="E669" s="143">
        <v>15</v>
      </c>
      <c r="F669" s="144">
        <v>0</v>
      </c>
      <c r="G669" s="145">
        <v>0</v>
      </c>
      <c r="H669" s="145">
        <v>0</v>
      </c>
      <c r="I669" s="145">
        <v>1094.06451</v>
      </c>
      <c r="J669" s="145">
        <v>15.93861</v>
      </c>
      <c r="K669" s="145">
        <v>1110.00312</v>
      </c>
      <c r="L669" s="145">
        <v>2737.17863</v>
      </c>
      <c r="M669" s="145">
        <v>0</v>
      </c>
      <c r="N669" s="145">
        <v>2737.17863</v>
      </c>
      <c r="O669" s="145">
        <v>3847.18175</v>
      </c>
      <c r="P669" s="145">
        <v>26006.94122</v>
      </c>
      <c r="Q669" s="145">
        <v>0</v>
      </c>
      <c r="R669" s="146">
        <v>26006.94122</v>
      </c>
    </row>
    <row r="670" spans="1:18" ht="13.5">
      <c r="A670" s="147"/>
      <c r="B670" s="147"/>
      <c r="C670" s="147"/>
      <c r="D670" s="147"/>
      <c r="E670" s="148">
        <v>24</v>
      </c>
      <c r="F670" s="149">
        <v>0</v>
      </c>
      <c r="G670" s="150">
        <v>0</v>
      </c>
      <c r="H670" s="150">
        <v>0</v>
      </c>
      <c r="I670" s="150">
        <v>674.46947</v>
      </c>
      <c r="J670" s="150">
        <v>0.06395</v>
      </c>
      <c r="K670" s="150">
        <v>674.5334200000001</v>
      </c>
      <c r="L670" s="150">
        <v>5521.32652</v>
      </c>
      <c r="M670" s="150">
        <v>66.69711</v>
      </c>
      <c r="N670" s="150">
        <v>5588.02363</v>
      </c>
      <c r="O670" s="150">
        <v>6262.557049999999</v>
      </c>
      <c r="P670" s="150">
        <v>18872.287809999998</v>
      </c>
      <c r="Q670" s="150">
        <v>43.93665</v>
      </c>
      <c r="R670" s="151">
        <v>18916.22446</v>
      </c>
    </row>
    <row r="671" spans="1:18" ht="13.5">
      <c r="A671" s="147"/>
      <c r="B671" s="147"/>
      <c r="C671" s="147"/>
      <c r="D671" s="147"/>
      <c r="E671" s="148">
        <v>52</v>
      </c>
      <c r="F671" s="149">
        <v>0</v>
      </c>
      <c r="G671" s="150">
        <v>0</v>
      </c>
      <c r="H671" s="150">
        <v>0</v>
      </c>
      <c r="I671" s="150">
        <v>198.74228</v>
      </c>
      <c r="J671" s="150">
        <v>7.23849</v>
      </c>
      <c r="K671" s="150">
        <v>205.98076999999998</v>
      </c>
      <c r="L671" s="150">
        <v>1345.86439</v>
      </c>
      <c r="M671" s="150">
        <v>0</v>
      </c>
      <c r="N671" s="150">
        <v>1345.86439</v>
      </c>
      <c r="O671" s="150">
        <v>1551.8451599999999</v>
      </c>
      <c r="P671" s="150">
        <v>14408.66755</v>
      </c>
      <c r="Q671" s="150">
        <v>0</v>
      </c>
      <c r="R671" s="151">
        <v>14408.66755</v>
      </c>
    </row>
    <row r="672" spans="1:18" ht="13.5">
      <c r="A672" s="147"/>
      <c r="B672" s="147"/>
      <c r="C672" s="147"/>
      <c r="D672" s="143" t="s">
        <v>155</v>
      </c>
      <c r="E672" s="143">
        <v>12</v>
      </c>
      <c r="F672" s="144">
        <v>0</v>
      </c>
      <c r="G672" s="145">
        <v>0</v>
      </c>
      <c r="H672" s="145">
        <v>0</v>
      </c>
      <c r="I672" s="145">
        <v>413.13693</v>
      </c>
      <c r="J672" s="145">
        <v>23.26721</v>
      </c>
      <c r="K672" s="145">
        <v>436.40414000000004</v>
      </c>
      <c r="L672" s="145">
        <v>2719.59135</v>
      </c>
      <c r="M672" s="145">
        <v>0</v>
      </c>
      <c r="N672" s="145">
        <v>2719.59135</v>
      </c>
      <c r="O672" s="145">
        <v>3155.9954900000002</v>
      </c>
      <c r="P672" s="145">
        <v>11453.93489</v>
      </c>
      <c r="Q672" s="145">
        <v>0</v>
      </c>
      <c r="R672" s="146">
        <v>11453.93489</v>
      </c>
    </row>
    <row r="673" spans="1:18" ht="13.5">
      <c r="A673" s="147"/>
      <c r="B673" s="147"/>
      <c r="C673" s="147"/>
      <c r="D673" s="143" t="s">
        <v>156</v>
      </c>
      <c r="E673" s="143">
        <v>10</v>
      </c>
      <c r="F673" s="144">
        <v>0</v>
      </c>
      <c r="G673" s="145">
        <v>0</v>
      </c>
      <c r="H673" s="145">
        <v>0</v>
      </c>
      <c r="I673" s="145">
        <v>424.03234000000003</v>
      </c>
      <c r="J673" s="145">
        <v>7.2654700000000005</v>
      </c>
      <c r="K673" s="145">
        <v>431.29780999999997</v>
      </c>
      <c r="L673" s="145">
        <v>5620.23563</v>
      </c>
      <c r="M673" s="145">
        <v>40.09141</v>
      </c>
      <c r="N673" s="145">
        <v>5660.32704</v>
      </c>
      <c r="O673" s="145">
        <v>6091.624849999999</v>
      </c>
      <c r="P673" s="145">
        <v>9815.15949</v>
      </c>
      <c r="Q673" s="145">
        <v>0</v>
      </c>
      <c r="R673" s="146">
        <v>9815.15949</v>
      </c>
    </row>
    <row r="674" spans="1:18" ht="13.5">
      <c r="A674" s="147"/>
      <c r="B674" s="147"/>
      <c r="C674" s="147"/>
      <c r="D674" s="143" t="s">
        <v>16</v>
      </c>
      <c r="E674" s="143">
        <v>1</v>
      </c>
      <c r="F674" s="144">
        <v>0</v>
      </c>
      <c r="G674" s="145">
        <v>0</v>
      </c>
      <c r="H674" s="145">
        <v>0</v>
      </c>
      <c r="I674" s="145">
        <v>594.00674</v>
      </c>
      <c r="J674" s="145">
        <v>8.03528</v>
      </c>
      <c r="K674" s="145">
        <v>602.04202</v>
      </c>
      <c r="L674" s="145">
        <v>22652.661399999997</v>
      </c>
      <c r="M674" s="145">
        <v>119.67283</v>
      </c>
      <c r="N674" s="145">
        <v>22772.33423</v>
      </c>
      <c r="O674" s="145">
        <v>23374.37625</v>
      </c>
      <c r="P674" s="145">
        <v>7850.561860000001</v>
      </c>
      <c r="Q674" s="145">
        <v>0</v>
      </c>
      <c r="R674" s="146">
        <v>7850.561860000001</v>
      </c>
    </row>
    <row r="675" spans="1:18" ht="13.5">
      <c r="A675" s="147"/>
      <c r="B675" s="147"/>
      <c r="C675" s="147"/>
      <c r="D675" s="143" t="s">
        <v>160</v>
      </c>
      <c r="E675" s="143">
        <v>7</v>
      </c>
      <c r="F675" s="144">
        <v>0</v>
      </c>
      <c r="G675" s="145">
        <v>0</v>
      </c>
      <c r="H675" s="145">
        <v>0</v>
      </c>
      <c r="I675" s="145">
        <v>669.04913</v>
      </c>
      <c r="J675" s="145">
        <v>54.233839999999994</v>
      </c>
      <c r="K675" s="145">
        <v>723.28297</v>
      </c>
      <c r="L675" s="145">
        <v>13815.97329</v>
      </c>
      <c r="M675" s="145">
        <v>0</v>
      </c>
      <c r="N675" s="145">
        <v>13815.97329</v>
      </c>
      <c r="O675" s="145">
        <v>14539.25626</v>
      </c>
      <c r="P675" s="145">
        <v>10907.979130000002</v>
      </c>
      <c r="Q675" s="145">
        <v>0</v>
      </c>
      <c r="R675" s="146">
        <v>10907.979130000002</v>
      </c>
    </row>
    <row r="676" spans="1:18" ht="13.5">
      <c r="A676" s="147"/>
      <c r="B676" s="147"/>
      <c r="C676" s="147"/>
      <c r="D676" s="143" t="s">
        <v>164</v>
      </c>
      <c r="E676" s="143">
        <v>13</v>
      </c>
      <c r="F676" s="144">
        <v>0</v>
      </c>
      <c r="G676" s="145">
        <v>0</v>
      </c>
      <c r="H676" s="145">
        <v>0</v>
      </c>
      <c r="I676" s="145">
        <v>256.9485</v>
      </c>
      <c r="J676" s="145">
        <v>6.03213</v>
      </c>
      <c r="K676" s="145">
        <v>262.98063</v>
      </c>
      <c r="L676" s="145">
        <v>1651.16669</v>
      </c>
      <c r="M676" s="145">
        <v>5.42677</v>
      </c>
      <c r="N676" s="145">
        <v>1656.59346</v>
      </c>
      <c r="O676" s="145">
        <v>1919.57409</v>
      </c>
      <c r="P676" s="145">
        <v>10875.88016</v>
      </c>
      <c r="Q676" s="145">
        <v>81.12380999999999</v>
      </c>
      <c r="R676" s="146">
        <v>10957.003970000002</v>
      </c>
    </row>
    <row r="677" spans="1:18" ht="13.5">
      <c r="A677" s="147"/>
      <c r="B677" s="147"/>
      <c r="C677" s="147"/>
      <c r="D677" s="143" t="s">
        <v>165</v>
      </c>
      <c r="E677" s="143">
        <v>4</v>
      </c>
      <c r="F677" s="144">
        <v>0</v>
      </c>
      <c r="G677" s="145">
        <v>0</v>
      </c>
      <c r="H677" s="145">
        <v>0</v>
      </c>
      <c r="I677" s="145">
        <v>9312.876390000001</v>
      </c>
      <c r="J677" s="145">
        <v>3713.18031</v>
      </c>
      <c r="K677" s="145">
        <v>13026.0567</v>
      </c>
      <c r="L677" s="145">
        <v>280033.03457</v>
      </c>
      <c r="M677" s="145">
        <v>1636.7315</v>
      </c>
      <c r="N677" s="145">
        <v>281669.76607</v>
      </c>
      <c r="O677" s="145">
        <v>294695.82276999997</v>
      </c>
      <c r="P677" s="145">
        <v>97708.74098</v>
      </c>
      <c r="Q677" s="145">
        <v>5261.02327</v>
      </c>
      <c r="R677" s="146">
        <v>102969.76425</v>
      </c>
    </row>
    <row r="678" spans="1:18" ht="13.5">
      <c r="A678" s="147"/>
      <c r="B678" s="147"/>
      <c r="C678" s="147"/>
      <c r="D678" s="143" t="s">
        <v>167</v>
      </c>
      <c r="E678" s="143">
        <v>5</v>
      </c>
      <c r="F678" s="144">
        <v>0</v>
      </c>
      <c r="G678" s="145">
        <v>0</v>
      </c>
      <c r="H678" s="145">
        <v>0</v>
      </c>
      <c r="I678" s="145">
        <v>258.41448</v>
      </c>
      <c r="J678" s="145">
        <v>0.08837</v>
      </c>
      <c r="K678" s="145">
        <v>258.50285</v>
      </c>
      <c r="L678" s="145">
        <v>6133.32795</v>
      </c>
      <c r="M678" s="145">
        <v>5.6110500000000005</v>
      </c>
      <c r="N678" s="145">
        <v>6138.939</v>
      </c>
      <c r="O678" s="145">
        <v>6397.441849999999</v>
      </c>
      <c r="P678" s="145">
        <v>9873.892619999999</v>
      </c>
      <c r="Q678" s="145">
        <v>0</v>
      </c>
      <c r="R678" s="146">
        <v>9873.892619999999</v>
      </c>
    </row>
    <row r="679" spans="1:18" ht="13.5">
      <c r="A679" s="147"/>
      <c r="B679" s="147"/>
      <c r="C679" s="147"/>
      <c r="D679" s="147"/>
      <c r="E679" s="148">
        <v>22</v>
      </c>
      <c r="F679" s="149">
        <v>0</v>
      </c>
      <c r="G679" s="150">
        <v>0</v>
      </c>
      <c r="H679" s="150">
        <v>0</v>
      </c>
      <c r="I679" s="150">
        <v>430.3225</v>
      </c>
      <c r="J679" s="150">
        <v>33.24182</v>
      </c>
      <c r="K679" s="150">
        <v>463.56432</v>
      </c>
      <c r="L679" s="150">
        <v>4726.33701</v>
      </c>
      <c r="M679" s="150">
        <v>18.035</v>
      </c>
      <c r="N679" s="150">
        <v>4744.37201</v>
      </c>
      <c r="O679" s="150">
        <v>5207.93633</v>
      </c>
      <c r="P679" s="150">
        <v>13456.60008</v>
      </c>
      <c r="Q679" s="150">
        <v>0</v>
      </c>
      <c r="R679" s="151">
        <v>13456.60008</v>
      </c>
    </row>
    <row r="680" spans="1:18" ht="13.5">
      <c r="A680" s="147"/>
      <c r="B680" s="147"/>
      <c r="C680" s="147"/>
      <c r="D680" s="147"/>
      <c r="E680" s="148">
        <v>60</v>
      </c>
      <c r="F680" s="149">
        <v>0</v>
      </c>
      <c r="G680" s="150">
        <v>0</v>
      </c>
      <c r="H680" s="150">
        <v>0</v>
      </c>
      <c r="I680" s="150">
        <v>119.77182</v>
      </c>
      <c r="J680" s="150">
        <v>0.08181000000000001</v>
      </c>
      <c r="K680" s="150">
        <v>119.85363000000001</v>
      </c>
      <c r="L680" s="150">
        <v>2044.99398</v>
      </c>
      <c r="M680" s="150">
        <v>0</v>
      </c>
      <c r="N680" s="150">
        <v>2044.99398</v>
      </c>
      <c r="O680" s="150">
        <v>2164.84761</v>
      </c>
      <c r="P680" s="150">
        <v>5304.64201</v>
      </c>
      <c r="Q680" s="150">
        <v>0</v>
      </c>
      <c r="R680" s="151">
        <v>5304.64201</v>
      </c>
    </row>
    <row r="681" spans="1:18" ht="13.5">
      <c r="A681" s="147"/>
      <c r="B681" s="147"/>
      <c r="C681" s="147"/>
      <c r="D681" s="143" t="s">
        <v>168</v>
      </c>
      <c r="E681" s="143">
        <v>6</v>
      </c>
      <c r="F681" s="144">
        <v>0</v>
      </c>
      <c r="G681" s="145">
        <v>0</v>
      </c>
      <c r="H681" s="145">
        <v>0</v>
      </c>
      <c r="I681" s="145">
        <v>284.58109</v>
      </c>
      <c r="J681" s="145">
        <v>10.56653</v>
      </c>
      <c r="K681" s="145">
        <v>295.14762</v>
      </c>
      <c r="L681" s="145">
        <v>8116.35804</v>
      </c>
      <c r="M681" s="145">
        <v>4.82083</v>
      </c>
      <c r="N681" s="145">
        <v>8121.17887</v>
      </c>
      <c r="O681" s="145">
        <v>8416.32649</v>
      </c>
      <c r="P681" s="145">
        <v>17026.535010000003</v>
      </c>
      <c r="Q681" s="145">
        <v>0</v>
      </c>
      <c r="R681" s="146">
        <v>17026.535010000003</v>
      </c>
    </row>
    <row r="682" spans="1:18" ht="13.5">
      <c r="A682" s="147"/>
      <c r="B682" s="147"/>
      <c r="C682" s="147"/>
      <c r="D682" s="147"/>
      <c r="E682" s="148">
        <v>58</v>
      </c>
      <c r="F682" s="149">
        <v>0</v>
      </c>
      <c r="G682" s="150">
        <v>0</v>
      </c>
      <c r="H682" s="150">
        <v>0</v>
      </c>
      <c r="I682" s="150">
        <v>398.33358000000004</v>
      </c>
      <c r="J682" s="150">
        <v>38.8965</v>
      </c>
      <c r="K682" s="150">
        <v>437.23008000000004</v>
      </c>
      <c r="L682" s="150">
        <v>1769.5274399999998</v>
      </c>
      <c r="M682" s="150">
        <v>0</v>
      </c>
      <c r="N682" s="150">
        <v>1769.5274399999998</v>
      </c>
      <c r="O682" s="150">
        <v>2206.75752</v>
      </c>
      <c r="P682" s="150">
        <v>11311.29624</v>
      </c>
      <c r="Q682" s="150">
        <v>61.276830000000004</v>
      </c>
      <c r="R682" s="151">
        <v>11372.57307</v>
      </c>
    </row>
    <row r="683" spans="1:18" ht="13.5">
      <c r="A683" s="147"/>
      <c r="B683" s="147"/>
      <c r="C683" s="147"/>
      <c r="D683" s="143" t="s">
        <v>173</v>
      </c>
      <c r="E683" s="143">
        <v>29</v>
      </c>
      <c r="F683" s="144">
        <v>0</v>
      </c>
      <c r="G683" s="145">
        <v>0</v>
      </c>
      <c r="H683" s="145">
        <v>0</v>
      </c>
      <c r="I683" s="145">
        <v>383.2826</v>
      </c>
      <c r="J683" s="145">
        <v>1.66427</v>
      </c>
      <c r="K683" s="145">
        <v>384.94687</v>
      </c>
      <c r="L683" s="145">
        <v>3237.8521</v>
      </c>
      <c r="M683" s="145">
        <v>21.07321</v>
      </c>
      <c r="N683" s="145">
        <v>3258.92531</v>
      </c>
      <c r="O683" s="145">
        <v>3643.8721800000003</v>
      </c>
      <c r="P683" s="145">
        <v>14620.39977</v>
      </c>
      <c r="Q683" s="145">
        <v>0</v>
      </c>
      <c r="R683" s="146">
        <v>14620.39977</v>
      </c>
    </row>
    <row r="684" spans="1:18" ht="13.5">
      <c r="A684" s="147"/>
      <c r="B684" s="147"/>
      <c r="C684" s="147"/>
      <c r="D684" s="143" t="s">
        <v>174</v>
      </c>
      <c r="E684" s="143">
        <v>28</v>
      </c>
      <c r="F684" s="144">
        <v>0</v>
      </c>
      <c r="G684" s="145">
        <v>0</v>
      </c>
      <c r="H684" s="145">
        <v>0</v>
      </c>
      <c r="I684" s="145">
        <v>480.07923999999997</v>
      </c>
      <c r="J684" s="145">
        <v>51.966550000000005</v>
      </c>
      <c r="K684" s="145">
        <v>532.04579</v>
      </c>
      <c r="L684" s="145">
        <v>4831.16296</v>
      </c>
      <c r="M684" s="145">
        <v>0</v>
      </c>
      <c r="N684" s="145">
        <v>4831.16296</v>
      </c>
      <c r="O684" s="145">
        <v>5363.20875</v>
      </c>
      <c r="P684" s="145">
        <v>13842.972179999999</v>
      </c>
      <c r="Q684" s="145">
        <v>0</v>
      </c>
      <c r="R684" s="146">
        <v>13842.972179999999</v>
      </c>
    </row>
    <row r="685" spans="1:18" ht="13.5">
      <c r="A685" s="147"/>
      <c r="B685" s="147"/>
      <c r="C685" s="147"/>
      <c r="D685" s="147"/>
      <c r="E685" s="148">
        <v>53</v>
      </c>
      <c r="F685" s="149">
        <v>0</v>
      </c>
      <c r="G685" s="150">
        <v>0</v>
      </c>
      <c r="H685" s="150">
        <v>0</v>
      </c>
      <c r="I685" s="150">
        <v>240.96559</v>
      </c>
      <c r="J685" s="150">
        <v>0.06273</v>
      </c>
      <c r="K685" s="150">
        <v>241.02832</v>
      </c>
      <c r="L685" s="150">
        <v>1547.64119</v>
      </c>
      <c r="M685" s="150">
        <v>96.34611</v>
      </c>
      <c r="N685" s="150">
        <v>1643.9873</v>
      </c>
      <c r="O685" s="150">
        <v>1885.0156200000001</v>
      </c>
      <c r="P685" s="150">
        <v>6032.63901</v>
      </c>
      <c r="Q685" s="150">
        <v>0</v>
      </c>
      <c r="R685" s="151">
        <v>6032.63901</v>
      </c>
    </row>
    <row r="686" spans="1:18" ht="13.5">
      <c r="A686" s="147"/>
      <c r="B686" s="147"/>
      <c r="C686" s="147"/>
      <c r="D686" s="143" t="s">
        <v>223</v>
      </c>
      <c r="E686" s="143">
        <v>42</v>
      </c>
      <c r="F686" s="144">
        <v>0</v>
      </c>
      <c r="G686" s="145">
        <v>0</v>
      </c>
      <c r="H686" s="145">
        <v>0</v>
      </c>
      <c r="I686" s="145">
        <v>368.46199</v>
      </c>
      <c r="J686" s="145">
        <v>7.74549</v>
      </c>
      <c r="K686" s="145">
        <v>376.20748</v>
      </c>
      <c r="L686" s="145">
        <v>1182.27962</v>
      </c>
      <c r="M686" s="145">
        <v>96.29525</v>
      </c>
      <c r="N686" s="145">
        <v>1278.5748700000001</v>
      </c>
      <c r="O686" s="145">
        <v>1654.7823500000002</v>
      </c>
      <c r="P686" s="145">
        <v>14564.74108</v>
      </c>
      <c r="Q686" s="145">
        <v>0</v>
      </c>
      <c r="R686" s="146">
        <v>14564.74108</v>
      </c>
    </row>
    <row r="687" spans="1:18" ht="13.5">
      <c r="A687" s="147"/>
      <c r="B687" s="147"/>
      <c r="C687" s="143" t="s">
        <v>276</v>
      </c>
      <c r="D687" s="143" t="s">
        <v>276</v>
      </c>
      <c r="E687" s="143">
        <v>43</v>
      </c>
      <c r="F687" s="144">
        <v>0</v>
      </c>
      <c r="G687" s="145">
        <v>0</v>
      </c>
      <c r="H687" s="145">
        <v>0</v>
      </c>
      <c r="I687" s="145">
        <v>0</v>
      </c>
      <c r="J687" s="145">
        <v>0</v>
      </c>
      <c r="K687" s="145">
        <v>0</v>
      </c>
      <c r="L687" s="145">
        <v>0</v>
      </c>
      <c r="M687" s="145">
        <v>0</v>
      </c>
      <c r="N687" s="145">
        <v>0</v>
      </c>
      <c r="O687" s="145">
        <v>0</v>
      </c>
      <c r="P687" s="145">
        <v>1163.31107</v>
      </c>
      <c r="Q687" s="145">
        <v>0</v>
      </c>
      <c r="R687" s="146">
        <v>1163.31107</v>
      </c>
    </row>
    <row r="688" spans="1:18" ht="13.5">
      <c r="A688" s="143" t="s">
        <v>323</v>
      </c>
      <c r="B688" s="143" t="s">
        <v>3</v>
      </c>
      <c r="C688" s="143" t="s">
        <v>103</v>
      </c>
      <c r="D688" s="143" t="s">
        <v>104</v>
      </c>
      <c r="E688" s="143">
        <v>50</v>
      </c>
      <c r="F688" s="144">
        <v>0</v>
      </c>
      <c r="G688" s="145">
        <v>0</v>
      </c>
      <c r="H688" s="145">
        <v>0</v>
      </c>
      <c r="I688" s="145">
        <v>336.00061999999997</v>
      </c>
      <c r="J688" s="145">
        <v>6.03865</v>
      </c>
      <c r="K688" s="145">
        <v>342.03927000000004</v>
      </c>
      <c r="L688" s="145">
        <v>5302.710950000001</v>
      </c>
      <c r="M688" s="145">
        <v>232.64756</v>
      </c>
      <c r="N688" s="145">
        <v>5535.35851</v>
      </c>
      <c r="O688" s="145">
        <v>5877.39778</v>
      </c>
      <c r="P688" s="145">
        <v>7199.78995</v>
      </c>
      <c r="Q688" s="145">
        <v>0</v>
      </c>
      <c r="R688" s="146">
        <v>7199.78995</v>
      </c>
    </row>
    <row r="689" spans="1:18" ht="13.5">
      <c r="A689" s="147"/>
      <c r="B689" s="143" t="s">
        <v>66</v>
      </c>
      <c r="C689" s="143" t="s">
        <v>105</v>
      </c>
      <c r="D689" s="143" t="s">
        <v>105</v>
      </c>
      <c r="E689" s="143">
        <v>61</v>
      </c>
      <c r="F689" s="144">
        <v>0</v>
      </c>
      <c r="G689" s="145">
        <v>0</v>
      </c>
      <c r="H689" s="145">
        <v>0</v>
      </c>
      <c r="I689" s="145">
        <v>10251.116789999998</v>
      </c>
      <c r="J689" s="145">
        <v>282.41598</v>
      </c>
      <c r="K689" s="145">
        <v>10533.53277</v>
      </c>
      <c r="L689" s="145">
        <v>32407.70216</v>
      </c>
      <c r="M689" s="145">
        <v>680.27037</v>
      </c>
      <c r="N689" s="145">
        <v>33087.97253</v>
      </c>
      <c r="O689" s="145">
        <v>43621.5053</v>
      </c>
      <c r="P689" s="145">
        <v>28398.01688</v>
      </c>
      <c r="Q689" s="145">
        <v>0</v>
      </c>
      <c r="R689" s="146">
        <v>28398.01688</v>
      </c>
    </row>
    <row r="690" spans="1:18" ht="13.5">
      <c r="A690" s="147"/>
      <c r="B690" s="147"/>
      <c r="C690" s="147"/>
      <c r="D690" s="143" t="s">
        <v>324</v>
      </c>
      <c r="E690" s="143">
        <v>44</v>
      </c>
      <c r="F690" s="144">
        <v>0</v>
      </c>
      <c r="G690" s="145">
        <v>0</v>
      </c>
      <c r="H690" s="145">
        <v>0</v>
      </c>
      <c r="I690" s="145">
        <v>570.86513</v>
      </c>
      <c r="J690" s="145">
        <v>9.40096</v>
      </c>
      <c r="K690" s="145">
        <v>580.26609</v>
      </c>
      <c r="L690" s="145">
        <v>641.13842</v>
      </c>
      <c r="M690" s="145">
        <v>0.00342</v>
      </c>
      <c r="N690" s="145">
        <v>641.14184</v>
      </c>
      <c r="O690" s="145">
        <v>1221.4079299999999</v>
      </c>
      <c r="P690" s="145">
        <v>6141.44023</v>
      </c>
      <c r="Q690" s="145">
        <v>0</v>
      </c>
      <c r="R690" s="146">
        <v>6141.44023</v>
      </c>
    </row>
    <row r="691" spans="1:18" ht="13.5">
      <c r="A691" s="147"/>
      <c r="B691" s="147"/>
      <c r="C691" s="143" t="s">
        <v>106</v>
      </c>
      <c r="D691" s="143" t="s">
        <v>106</v>
      </c>
      <c r="E691" s="143">
        <v>53</v>
      </c>
      <c r="F691" s="144">
        <v>0</v>
      </c>
      <c r="G691" s="145">
        <v>0</v>
      </c>
      <c r="H691" s="145">
        <v>0</v>
      </c>
      <c r="I691" s="145">
        <v>2241.6346200000003</v>
      </c>
      <c r="J691" s="145">
        <v>35.22249</v>
      </c>
      <c r="K691" s="145">
        <v>2276.85711</v>
      </c>
      <c r="L691" s="145">
        <v>1969.50928</v>
      </c>
      <c r="M691" s="145">
        <v>0.004719999999999999</v>
      </c>
      <c r="N691" s="145">
        <v>1969.514</v>
      </c>
      <c r="O691" s="145">
        <v>4246.37111</v>
      </c>
      <c r="P691" s="145">
        <v>14949.287199999999</v>
      </c>
      <c r="Q691" s="145">
        <v>0</v>
      </c>
      <c r="R691" s="146">
        <v>14949.287199999999</v>
      </c>
    </row>
    <row r="692" spans="1:18" ht="13.5">
      <c r="A692" s="147"/>
      <c r="B692" s="147"/>
      <c r="C692" s="143" t="s">
        <v>325</v>
      </c>
      <c r="D692" s="143" t="s">
        <v>326</v>
      </c>
      <c r="E692" s="143">
        <v>48</v>
      </c>
      <c r="F692" s="144">
        <v>0</v>
      </c>
      <c r="G692" s="145">
        <v>0</v>
      </c>
      <c r="H692" s="145">
        <v>0</v>
      </c>
      <c r="I692" s="145">
        <v>986.1845500000001</v>
      </c>
      <c r="J692" s="145">
        <v>93.61474000000001</v>
      </c>
      <c r="K692" s="145">
        <v>1079.79929</v>
      </c>
      <c r="L692" s="145">
        <v>8448.23385</v>
      </c>
      <c r="M692" s="145">
        <v>7.000000000000001E-05</v>
      </c>
      <c r="N692" s="145">
        <v>8448.23392</v>
      </c>
      <c r="O692" s="145">
        <v>9528.033210000001</v>
      </c>
      <c r="P692" s="145">
        <v>13425.91492</v>
      </c>
      <c r="Q692" s="145">
        <v>0</v>
      </c>
      <c r="R692" s="146">
        <v>13425.91492</v>
      </c>
    </row>
    <row r="693" spans="1:18" ht="13.5">
      <c r="A693" s="147"/>
      <c r="B693" s="143" t="s">
        <v>5</v>
      </c>
      <c r="C693" s="143" t="s">
        <v>5</v>
      </c>
      <c r="D693" s="143" t="s">
        <v>5</v>
      </c>
      <c r="E693" s="143">
        <v>2</v>
      </c>
      <c r="F693" s="144">
        <v>0</v>
      </c>
      <c r="G693" s="145">
        <v>0</v>
      </c>
      <c r="H693" s="145">
        <v>0</v>
      </c>
      <c r="I693" s="145">
        <v>566.5855899999999</v>
      </c>
      <c r="J693" s="145">
        <v>7.34435</v>
      </c>
      <c r="K693" s="145">
        <v>573.92994</v>
      </c>
      <c r="L693" s="145">
        <v>4014.2147099999997</v>
      </c>
      <c r="M693" s="145">
        <v>0.00454</v>
      </c>
      <c r="N693" s="145">
        <v>4014.21925</v>
      </c>
      <c r="O693" s="145">
        <v>4588.14919</v>
      </c>
      <c r="P693" s="145">
        <v>14843.54752</v>
      </c>
      <c r="Q693" s="145">
        <v>0</v>
      </c>
      <c r="R693" s="146">
        <v>14843.54752</v>
      </c>
    </row>
    <row r="694" spans="1:18" ht="13.5">
      <c r="A694" s="147"/>
      <c r="B694" s="147"/>
      <c r="C694" s="147"/>
      <c r="D694" s="143" t="s">
        <v>107</v>
      </c>
      <c r="E694" s="143">
        <v>8</v>
      </c>
      <c r="F694" s="144">
        <v>0</v>
      </c>
      <c r="G694" s="145">
        <v>0</v>
      </c>
      <c r="H694" s="145">
        <v>0</v>
      </c>
      <c r="I694" s="145">
        <v>524.45762</v>
      </c>
      <c r="J694" s="145">
        <v>1.12834</v>
      </c>
      <c r="K694" s="145">
        <v>525.58596</v>
      </c>
      <c r="L694" s="145">
        <v>28062.334850000003</v>
      </c>
      <c r="M694" s="145">
        <v>31.24455</v>
      </c>
      <c r="N694" s="145">
        <v>28093.5794</v>
      </c>
      <c r="O694" s="145">
        <v>28619.16536</v>
      </c>
      <c r="P694" s="145">
        <v>8569.352490000001</v>
      </c>
      <c r="Q694" s="145">
        <v>50.58363</v>
      </c>
      <c r="R694" s="146">
        <v>8619.936119999998</v>
      </c>
    </row>
    <row r="695" spans="1:18" ht="13.5">
      <c r="A695" s="147"/>
      <c r="B695" s="147"/>
      <c r="C695" s="147"/>
      <c r="D695" s="147"/>
      <c r="E695" s="148">
        <v>95</v>
      </c>
      <c r="F695" s="149">
        <v>0</v>
      </c>
      <c r="G695" s="150">
        <v>0</v>
      </c>
      <c r="H695" s="150">
        <v>0</v>
      </c>
      <c r="I695" s="150">
        <v>313.08572999999996</v>
      </c>
      <c r="J695" s="150">
        <v>0</v>
      </c>
      <c r="K695" s="150">
        <v>313.08572999999996</v>
      </c>
      <c r="L695" s="150">
        <v>555.8974000000001</v>
      </c>
      <c r="M695" s="150">
        <v>0</v>
      </c>
      <c r="N695" s="150">
        <v>555.8974000000001</v>
      </c>
      <c r="O695" s="150">
        <v>868.98313</v>
      </c>
      <c r="P695" s="150">
        <v>6137.27633</v>
      </c>
      <c r="Q695" s="150">
        <v>0</v>
      </c>
      <c r="R695" s="151">
        <v>6137.27633</v>
      </c>
    </row>
    <row r="696" spans="1:18" ht="13.5">
      <c r="A696" s="147"/>
      <c r="B696" s="147"/>
      <c r="C696" s="147"/>
      <c r="D696" s="143" t="s">
        <v>108</v>
      </c>
      <c r="E696" s="143">
        <v>3</v>
      </c>
      <c r="F696" s="144">
        <v>0</v>
      </c>
      <c r="G696" s="145">
        <v>0</v>
      </c>
      <c r="H696" s="145">
        <v>0</v>
      </c>
      <c r="I696" s="145">
        <v>1482.92769</v>
      </c>
      <c r="J696" s="145">
        <v>126.15139</v>
      </c>
      <c r="K696" s="145">
        <v>1609.07908</v>
      </c>
      <c r="L696" s="145">
        <v>16932.57836</v>
      </c>
      <c r="M696" s="145">
        <v>11.80808</v>
      </c>
      <c r="N696" s="145">
        <v>16944.386440000002</v>
      </c>
      <c r="O696" s="145">
        <v>18553.465519999998</v>
      </c>
      <c r="P696" s="145">
        <v>15723.72873</v>
      </c>
      <c r="Q696" s="145">
        <v>314.51402</v>
      </c>
      <c r="R696" s="146">
        <v>16038.24275</v>
      </c>
    </row>
    <row r="697" spans="1:18" ht="13.5">
      <c r="A697" s="147"/>
      <c r="B697" s="147"/>
      <c r="C697" s="147"/>
      <c r="D697" s="143" t="s">
        <v>232</v>
      </c>
      <c r="E697" s="143">
        <v>10</v>
      </c>
      <c r="F697" s="144">
        <v>0</v>
      </c>
      <c r="G697" s="145">
        <v>0</v>
      </c>
      <c r="H697" s="145">
        <v>0</v>
      </c>
      <c r="I697" s="145">
        <v>373.13590000000005</v>
      </c>
      <c r="J697" s="145">
        <v>0.44192000000000004</v>
      </c>
      <c r="K697" s="145">
        <v>373.57782000000003</v>
      </c>
      <c r="L697" s="145">
        <v>156.62654999999998</v>
      </c>
      <c r="M697" s="145">
        <v>0</v>
      </c>
      <c r="N697" s="145">
        <v>156.62654999999998</v>
      </c>
      <c r="O697" s="145">
        <v>530.20437</v>
      </c>
      <c r="P697" s="145">
        <v>9123.282070000001</v>
      </c>
      <c r="Q697" s="145">
        <v>0</v>
      </c>
      <c r="R697" s="146">
        <v>9123.282070000001</v>
      </c>
    </row>
    <row r="698" spans="1:18" ht="13.5">
      <c r="A698" s="147"/>
      <c r="B698" s="147"/>
      <c r="C698" s="147"/>
      <c r="D698" s="143" t="s">
        <v>311</v>
      </c>
      <c r="E698" s="143">
        <v>57</v>
      </c>
      <c r="F698" s="144">
        <v>0</v>
      </c>
      <c r="G698" s="145">
        <v>0</v>
      </c>
      <c r="H698" s="145">
        <v>0</v>
      </c>
      <c r="I698" s="145">
        <v>197.00874</v>
      </c>
      <c r="J698" s="145">
        <v>0.45487</v>
      </c>
      <c r="K698" s="145">
        <v>197.46361</v>
      </c>
      <c r="L698" s="145">
        <v>417.88975</v>
      </c>
      <c r="M698" s="145">
        <v>0.00836</v>
      </c>
      <c r="N698" s="145">
        <v>417.89811</v>
      </c>
      <c r="O698" s="145">
        <v>615.36172</v>
      </c>
      <c r="P698" s="145">
        <v>7155.80608</v>
      </c>
      <c r="Q698" s="145">
        <v>0</v>
      </c>
      <c r="R698" s="146">
        <v>7155.80608</v>
      </c>
    </row>
    <row r="699" spans="1:18" ht="13.5">
      <c r="A699" s="147"/>
      <c r="B699" s="147"/>
      <c r="C699" s="143" t="s">
        <v>109</v>
      </c>
      <c r="D699" s="143" t="s">
        <v>109</v>
      </c>
      <c r="E699" s="143">
        <v>19</v>
      </c>
      <c r="F699" s="144">
        <v>0</v>
      </c>
      <c r="G699" s="145">
        <v>0</v>
      </c>
      <c r="H699" s="145">
        <v>0</v>
      </c>
      <c r="I699" s="145">
        <v>316.35711</v>
      </c>
      <c r="J699" s="145">
        <v>52.19538</v>
      </c>
      <c r="K699" s="145">
        <v>368.55249</v>
      </c>
      <c r="L699" s="145">
        <v>138.75157000000002</v>
      </c>
      <c r="M699" s="145">
        <v>0.01486</v>
      </c>
      <c r="N699" s="145">
        <v>138.76642999999999</v>
      </c>
      <c r="O699" s="145">
        <v>507.31892</v>
      </c>
      <c r="P699" s="145">
        <v>6083.616480000001</v>
      </c>
      <c r="Q699" s="145">
        <v>0</v>
      </c>
      <c r="R699" s="146">
        <v>6083.616480000001</v>
      </c>
    </row>
    <row r="700" spans="1:18" ht="13.5">
      <c r="A700" s="147"/>
      <c r="B700" s="147"/>
      <c r="C700" s="143" t="s">
        <v>110</v>
      </c>
      <c r="D700" s="143" t="s">
        <v>111</v>
      </c>
      <c r="E700" s="143">
        <v>4</v>
      </c>
      <c r="F700" s="144">
        <v>0</v>
      </c>
      <c r="G700" s="145">
        <v>0</v>
      </c>
      <c r="H700" s="145">
        <v>0</v>
      </c>
      <c r="I700" s="145">
        <v>232.59817999999999</v>
      </c>
      <c r="J700" s="145">
        <v>89.50467</v>
      </c>
      <c r="K700" s="145">
        <v>322.10285</v>
      </c>
      <c r="L700" s="145">
        <v>423.45244</v>
      </c>
      <c r="M700" s="145">
        <v>0</v>
      </c>
      <c r="N700" s="145">
        <v>423.45244</v>
      </c>
      <c r="O700" s="145">
        <v>745.55529</v>
      </c>
      <c r="P700" s="145">
        <v>7554.24315</v>
      </c>
      <c r="Q700" s="145">
        <v>0</v>
      </c>
      <c r="R700" s="146">
        <v>7554.24315</v>
      </c>
    </row>
    <row r="701" spans="1:18" ht="13.5">
      <c r="A701" s="147"/>
      <c r="B701" s="147"/>
      <c r="C701" s="143" t="s">
        <v>112</v>
      </c>
      <c r="D701" s="143" t="s">
        <v>217</v>
      </c>
      <c r="E701" s="143">
        <v>15</v>
      </c>
      <c r="F701" s="144">
        <v>0</v>
      </c>
      <c r="G701" s="145">
        <v>0</v>
      </c>
      <c r="H701" s="145">
        <v>0</v>
      </c>
      <c r="I701" s="145">
        <v>87.70052</v>
      </c>
      <c r="J701" s="145">
        <v>0</v>
      </c>
      <c r="K701" s="145">
        <v>87.70052</v>
      </c>
      <c r="L701" s="145">
        <v>394.75334999999995</v>
      </c>
      <c r="M701" s="145">
        <v>0</v>
      </c>
      <c r="N701" s="145">
        <v>394.75334999999995</v>
      </c>
      <c r="O701" s="145">
        <v>482.45387</v>
      </c>
      <c r="P701" s="145">
        <v>6227.8153600000005</v>
      </c>
      <c r="Q701" s="145">
        <v>0</v>
      </c>
      <c r="R701" s="146">
        <v>6227.8153600000005</v>
      </c>
    </row>
    <row r="702" spans="1:18" ht="13.5">
      <c r="A702" s="147"/>
      <c r="B702" s="143" t="s">
        <v>6</v>
      </c>
      <c r="C702" s="143" t="s">
        <v>114</v>
      </c>
      <c r="D702" s="143" t="s">
        <v>6</v>
      </c>
      <c r="E702" s="143">
        <v>90</v>
      </c>
      <c r="F702" s="144">
        <v>0</v>
      </c>
      <c r="G702" s="145">
        <v>0</v>
      </c>
      <c r="H702" s="145">
        <v>0</v>
      </c>
      <c r="I702" s="145">
        <v>483.10917</v>
      </c>
      <c r="J702" s="145">
        <v>0</v>
      </c>
      <c r="K702" s="145">
        <v>483.10917</v>
      </c>
      <c r="L702" s="145">
        <v>624.82098</v>
      </c>
      <c r="M702" s="145">
        <v>0.00115</v>
      </c>
      <c r="N702" s="145">
        <v>624.82213</v>
      </c>
      <c r="O702" s="145">
        <v>1107.9313</v>
      </c>
      <c r="P702" s="145">
        <v>5132.9658899999995</v>
      </c>
      <c r="Q702" s="145">
        <v>0</v>
      </c>
      <c r="R702" s="146">
        <v>5132.9658899999995</v>
      </c>
    </row>
    <row r="703" spans="1:18" ht="13.5">
      <c r="A703" s="147"/>
      <c r="B703" s="147"/>
      <c r="C703" s="143" t="s">
        <v>115</v>
      </c>
      <c r="D703" s="143" t="s">
        <v>115</v>
      </c>
      <c r="E703" s="143">
        <v>97</v>
      </c>
      <c r="F703" s="144">
        <v>0</v>
      </c>
      <c r="G703" s="145">
        <v>0</v>
      </c>
      <c r="H703" s="145">
        <v>0</v>
      </c>
      <c r="I703" s="145">
        <v>226.72404999999998</v>
      </c>
      <c r="J703" s="145">
        <v>0</v>
      </c>
      <c r="K703" s="145">
        <v>226.72404999999998</v>
      </c>
      <c r="L703" s="145">
        <v>27.080830000000002</v>
      </c>
      <c r="M703" s="145">
        <v>0</v>
      </c>
      <c r="N703" s="145">
        <v>27.080830000000002</v>
      </c>
      <c r="O703" s="145">
        <v>253.80488</v>
      </c>
      <c r="P703" s="145">
        <v>5636.10469</v>
      </c>
      <c r="Q703" s="145">
        <v>0</v>
      </c>
      <c r="R703" s="146">
        <v>5636.10469</v>
      </c>
    </row>
    <row r="704" spans="1:18" ht="13.5">
      <c r="A704" s="147"/>
      <c r="B704" s="147"/>
      <c r="C704" s="143" t="s">
        <v>315</v>
      </c>
      <c r="D704" s="143" t="s">
        <v>316</v>
      </c>
      <c r="E704" s="143">
        <v>65</v>
      </c>
      <c r="F704" s="144">
        <v>0</v>
      </c>
      <c r="G704" s="145">
        <v>0</v>
      </c>
      <c r="H704" s="145">
        <v>0</v>
      </c>
      <c r="I704" s="145">
        <v>347.07095000000004</v>
      </c>
      <c r="J704" s="145">
        <v>1.1531900000000002</v>
      </c>
      <c r="K704" s="145">
        <v>348.22414000000003</v>
      </c>
      <c r="L704" s="145">
        <v>829.6148900000001</v>
      </c>
      <c r="M704" s="145">
        <v>0.00728</v>
      </c>
      <c r="N704" s="145">
        <v>829.6221700000001</v>
      </c>
      <c r="O704" s="145">
        <v>1177.8463100000001</v>
      </c>
      <c r="P704" s="145">
        <v>4937.90369</v>
      </c>
      <c r="Q704" s="145">
        <v>0</v>
      </c>
      <c r="R704" s="146">
        <v>4937.90369</v>
      </c>
    </row>
    <row r="705" spans="1:18" ht="13.5">
      <c r="A705" s="147"/>
      <c r="B705" s="143" t="s">
        <v>7</v>
      </c>
      <c r="C705" s="143" t="s">
        <v>239</v>
      </c>
      <c r="D705" s="143" t="s">
        <v>239</v>
      </c>
      <c r="E705" s="143">
        <v>75</v>
      </c>
      <c r="F705" s="144">
        <v>0</v>
      </c>
      <c r="G705" s="145">
        <v>0</v>
      </c>
      <c r="H705" s="145">
        <v>0</v>
      </c>
      <c r="I705" s="145">
        <v>640.3423</v>
      </c>
      <c r="J705" s="145">
        <v>0</v>
      </c>
      <c r="K705" s="145">
        <v>640.3423</v>
      </c>
      <c r="L705" s="145">
        <v>429.03553999999997</v>
      </c>
      <c r="M705" s="145">
        <v>4.7432</v>
      </c>
      <c r="N705" s="145">
        <v>433.77873999999997</v>
      </c>
      <c r="O705" s="145">
        <v>1074.12104</v>
      </c>
      <c r="P705" s="145">
        <v>6803.54642</v>
      </c>
      <c r="Q705" s="145">
        <v>85.80453999999999</v>
      </c>
      <c r="R705" s="146">
        <v>6889.35096</v>
      </c>
    </row>
    <row r="706" spans="1:18" ht="13.5">
      <c r="A706" s="147"/>
      <c r="B706" s="147"/>
      <c r="C706" s="143" t="s">
        <v>7</v>
      </c>
      <c r="D706" s="143" t="s">
        <v>7</v>
      </c>
      <c r="E706" s="143">
        <v>76</v>
      </c>
      <c r="F706" s="144">
        <v>0</v>
      </c>
      <c r="G706" s="145">
        <v>0</v>
      </c>
      <c r="H706" s="145">
        <v>0</v>
      </c>
      <c r="I706" s="145">
        <v>13126.41512</v>
      </c>
      <c r="J706" s="145">
        <v>923.0930699999999</v>
      </c>
      <c r="K706" s="145">
        <v>14049.508189999999</v>
      </c>
      <c r="L706" s="145">
        <v>93584.54544</v>
      </c>
      <c r="M706" s="145">
        <v>1302.93473</v>
      </c>
      <c r="N706" s="145">
        <v>94887.48017</v>
      </c>
      <c r="O706" s="145">
        <v>108936.98836</v>
      </c>
      <c r="P706" s="145">
        <v>8200.82328</v>
      </c>
      <c r="Q706" s="145">
        <v>0</v>
      </c>
      <c r="R706" s="146">
        <v>8200.82328</v>
      </c>
    </row>
    <row r="707" spans="1:18" ht="13.5">
      <c r="A707" s="147"/>
      <c r="B707" s="147"/>
      <c r="C707" s="147"/>
      <c r="D707" s="147"/>
      <c r="E707" s="148">
        <v>80</v>
      </c>
      <c r="F707" s="149">
        <v>0</v>
      </c>
      <c r="G707" s="150">
        <v>0</v>
      </c>
      <c r="H707" s="150">
        <v>0</v>
      </c>
      <c r="I707" s="150">
        <v>672.0518199999999</v>
      </c>
      <c r="J707" s="150">
        <v>43.40782</v>
      </c>
      <c r="K707" s="150">
        <v>715.45964</v>
      </c>
      <c r="L707" s="150">
        <v>4141.90166</v>
      </c>
      <c r="M707" s="150">
        <v>42.11893</v>
      </c>
      <c r="N707" s="150">
        <v>4184.02059</v>
      </c>
      <c r="O707" s="150">
        <v>4899.48023</v>
      </c>
      <c r="P707" s="150">
        <v>6432.428089999999</v>
      </c>
      <c r="Q707" s="150">
        <v>0</v>
      </c>
      <c r="R707" s="151">
        <v>6432.428089999999</v>
      </c>
    </row>
    <row r="708" spans="1:18" ht="13.5">
      <c r="A708" s="147"/>
      <c r="B708" s="147"/>
      <c r="C708" s="143" t="s">
        <v>240</v>
      </c>
      <c r="D708" s="143" t="s">
        <v>240</v>
      </c>
      <c r="E708" s="143">
        <v>82</v>
      </c>
      <c r="F708" s="144">
        <v>0</v>
      </c>
      <c r="G708" s="145">
        <v>0</v>
      </c>
      <c r="H708" s="145">
        <v>0</v>
      </c>
      <c r="I708" s="145">
        <v>494.95388</v>
      </c>
      <c r="J708" s="145">
        <v>0</v>
      </c>
      <c r="K708" s="145">
        <v>494.95388</v>
      </c>
      <c r="L708" s="145">
        <v>711.92301</v>
      </c>
      <c r="M708" s="145">
        <v>0</v>
      </c>
      <c r="N708" s="145">
        <v>711.92301</v>
      </c>
      <c r="O708" s="145">
        <v>1206.87689</v>
      </c>
      <c r="P708" s="145">
        <v>14970.11819</v>
      </c>
      <c r="Q708" s="145">
        <v>0</v>
      </c>
      <c r="R708" s="146">
        <v>14970.11819</v>
      </c>
    </row>
    <row r="709" spans="1:18" ht="13.5">
      <c r="A709" s="147"/>
      <c r="B709" s="147"/>
      <c r="C709" s="143" t="s">
        <v>218</v>
      </c>
      <c r="D709" s="143" t="s">
        <v>218</v>
      </c>
      <c r="E709" s="143">
        <v>81</v>
      </c>
      <c r="F709" s="144">
        <v>0</v>
      </c>
      <c r="G709" s="145">
        <v>0</v>
      </c>
      <c r="H709" s="145">
        <v>0</v>
      </c>
      <c r="I709" s="145">
        <v>244.85016000000002</v>
      </c>
      <c r="J709" s="145">
        <v>0</v>
      </c>
      <c r="K709" s="145">
        <v>244.85016000000002</v>
      </c>
      <c r="L709" s="145">
        <v>862.22285</v>
      </c>
      <c r="M709" s="145">
        <v>0</v>
      </c>
      <c r="N709" s="145">
        <v>862.22285</v>
      </c>
      <c r="O709" s="145">
        <v>1107.07301</v>
      </c>
      <c r="P709" s="145">
        <v>13122.266029999999</v>
      </c>
      <c r="Q709" s="145">
        <v>0</v>
      </c>
      <c r="R709" s="146">
        <v>13122.266029999999</v>
      </c>
    </row>
    <row r="710" spans="1:18" ht="13.5">
      <c r="A710" s="147"/>
      <c r="B710" s="147"/>
      <c r="C710" s="143" t="s">
        <v>327</v>
      </c>
      <c r="D710" s="143" t="s">
        <v>328</v>
      </c>
      <c r="E710" s="143">
        <v>89</v>
      </c>
      <c r="F710" s="144">
        <v>0</v>
      </c>
      <c r="G710" s="145">
        <v>0</v>
      </c>
      <c r="H710" s="145">
        <v>0</v>
      </c>
      <c r="I710" s="145">
        <v>18.408150000000003</v>
      </c>
      <c r="J710" s="145">
        <v>0</v>
      </c>
      <c r="K710" s="145">
        <v>18.408150000000003</v>
      </c>
      <c r="L710" s="145">
        <v>113.89487</v>
      </c>
      <c r="M710" s="145">
        <v>0</v>
      </c>
      <c r="N710" s="145">
        <v>113.89487</v>
      </c>
      <c r="O710" s="145">
        <v>132.30302</v>
      </c>
      <c r="P710" s="145">
        <v>2655.25745</v>
      </c>
      <c r="Q710" s="145">
        <v>0</v>
      </c>
      <c r="R710" s="146">
        <v>2655.25745</v>
      </c>
    </row>
    <row r="711" spans="1:18" ht="13.5">
      <c r="A711" s="147"/>
      <c r="B711" s="147"/>
      <c r="C711" s="143" t="s">
        <v>241</v>
      </c>
      <c r="D711" s="143" t="s">
        <v>241</v>
      </c>
      <c r="E711" s="143">
        <v>78</v>
      </c>
      <c r="F711" s="144">
        <v>0</v>
      </c>
      <c r="G711" s="145">
        <v>0</v>
      </c>
      <c r="H711" s="145">
        <v>0</v>
      </c>
      <c r="I711" s="145">
        <v>28.0185</v>
      </c>
      <c r="J711" s="145">
        <v>0</v>
      </c>
      <c r="K711" s="145">
        <v>28.0185</v>
      </c>
      <c r="L711" s="145">
        <v>244.36645000000001</v>
      </c>
      <c r="M711" s="145">
        <v>0</v>
      </c>
      <c r="N711" s="145">
        <v>244.36645000000001</v>
      </c>
      <c r="O711" s="145">
        <v>272.38495</v>
      </c>
      <c r="P711" s="145">
        <v>7974.31174</v>
      </c>
      <c r="Q711" s="145">
        <v>0</v>
      </c>
      <c r="R711" s="146">
        <v>7974.31174</v>
      </c>
    </row>
    <row r="712" spans="1:18" ht="13.5">
      <c r="A712" s="147"/>
      <c r="B712" s="147"/>
      <c r="C712" s="143" t="s">
        <v>242</v>
      </c>
      <c r="D712" s="143" t="s">
        <v>243</v>
      </c>
      <c r="E712" s="143">
        <v>79</v>
      </c>
      <c r="F712" s="144">
        <v>0</v>
      </c>
      <c r="G712" s="145">
        <v>0</v>
      </c>
      <c r="H712" s="145">
        <v>0</v>
      </c>
      <c r="I712" s="145">
        <v>217.42510000000001</v>
      </c>
      <c r="J712" s="145">
        <v>0</v>
      </c>
      <c r="K712" s="145">
        <v>217.42510000000001</v>
      </c>
      <c r="L712" s="145">
        <v>86.39635000000001</v>
      </c>
      <c r="M712" s="145">
        <v>0</v>
      </c>
      <c r="N712" s="145">
        <v>86.39635000000001</v>
      </c>
      <c r="O712" s="145">
        <v>303.82145</v>
      </c>
      <c r="P712" s="145">
        <v>8854.77841</v>
      </c>
      <c r="Q712" s="145">
        <v>0</v>
      </c>
      <c r="R712" s="146">
        <v>8854.77841</v>
      </c>
    </row>
    <row r="713" spans="1:18" ht="13.5">
      <c r="A713" s="147"/>
      <c r="B713" s="147"/>
      <c r="C713" s="143" t="s">
        <v>244</v>
      </c>
      <c r="D713" s="143" t="s">
        <v>245</v>
      </c>
      <c r="E713" s="143">
        <v>77</v>
      </c>
      <c r="F713" s="144">
        <v>0</v>
      </c>
      <c r="G713" s="145">
        <v>0</v>
      </c>
      <c r="H713" s="145">
        <v>0</v>
      </c>
      <c r="I713" s="145">
        <v>285.61467</v>
      </c>
      <c r="J713" s="145">
        <v>0.00165</v>
      </c>
      <c r="K713" s="145">
        <v>285.61632000000003</v>
      </c>
      <c r="L713" s="145">
        <v>508.13493</v>
      </c>
      <c r="M713" s="145">
        <v>0</v>
      </c>
      <c r="N713" s="145">
        <v>508.13493</v>
      </c>
      <c r="O713" s="145">
        <v>793.75125</v>
      </c>
      <c r="P713" s="145">
        <v>8043.55478</v>
      </c>
      <c r="Q713" s="145">
        <v>0</v>
      </c>
      <c r="R713" s="146">
        <v>8043.55478</v>
      </c>
    </row>
    <row r="714" spans="1:18" ht="13.5">
      <c r="A714" s="147"/>
      <c r="B714" s="143" t="s">
        <v>9</v>
      </c>
      <c r="C714" s="143" t="s">
        <v>246</v>
      </c>
      <c r="D714" s="143" t="s">
        <v>246</v>
      </c>
      <c r="E714" s="143">
        <v>66</v>
      </c>
      <c r="F714" s="144">
        <v>0</v>
      </c>
      <c r="G714" s="145">
        <v>0</v>
      </c>
      <c r="H714" s="145">
        <v>0</v>
      </c>
      <c r="I714" s="145">
        <v>1447.42903</v>
      </c>
      <c r="J714" s="145">
        <v>29.24014</v>
      </c>
      <c r="K714" s="145">
        <v>1476.66917</v>
      </c>
      <c r="L714" s="145">
        <v>2680.19722</v>
      </c>
      <c r="M714" s="145">
        <v>12.64661</v>
      </c>
      <c r="N714" s="145">
        <v>2692.8438300000003</v>
      </c>
      <c r="O714" s="145">
        <v>4169.513</v>
      </c>
      <c r="P714" s="145">
        <v>15944.06651</v>
      </c>
      <c r="Q714" s="145">
        <v>0</v>
      </c>
      <c r="R714" s="146">
        <v>15944.06651</v>
      </c>
    </row>
    <row r="715" spans="1:18" ht="13.5">
      <c r="A715" s="147"/>
      <c r="B715" s="147"/>
      <c r="C715" s="143" t="s">
        <v>247</v>
      </c>
      <c r="D715" s="143" t="s">
        <v>329</v>
      </c>
      <c r="E715" s="143">
        <v>51</v>
      </c>
      <c r="F715" s="144">
        <v>0</v>
      </c>
      <c r="G715" s="145">
        <v>0</v>
      </c>
      <c r="H715" s="145">
        <v>0</v>
      </c>
      <c r="I715" s="145">
        <v>730.96418</v>
      </c>
      <c r="J715" s="145">
        <v>0.05998</v>
      </c>
      <c r="K715" s="145">
        <v>731.02416</v>
      </c>
      <c r="L715" s="145">
        <v>712.2036899999999</v>
      </c>
      <c r="M715" s="145">
        <v>0.0023799999999999997</v>
      </c>
      <c r="N715" s="145">
        <v>712.20607</v>
      </c>
      <c r="O715" s="145">
        <v>1443.23023</v>
      </c>
      <c r="P715" s="145">
        <v>4328.229780000001</v>
      </c>
      <c r="Q715" s="145">
        <v>0</v>
      </c>
      <c r="R715" s="146">
        <v>4328.229780000001</v>
      </c>
    </row>
    <row r="716" spans="1:18" ht="13.5">
      <c r="A716" s="147"/>
      <c r="B716" s="147"/>
      <c r="C716" s="143" t="s">
        <v>119</v>
      </c>
      <c r="D716" s="143" t="s">
        <v>120</v>
      </c>
      <c r="E716" s="143">
        <v>60</v>
      </c>
      <c r="F716" s="144">
        <v>0</v>
      </c>
      <c r="G716" s="145">
        <v>0</v>
      </c>
      <c r="H716" s="145">
        <v>0</v>
      </c>
      <c r="I716" s="145">
        <v>3023.14279</v>
      </c>
      <c r="J716" s="145">
        <v>115.72686999999999</v>
      </c>
      <c r="K716" s="145">
        <v>3138.8696600000003</v>
      </c>
      <c r="L716" s="145">
        <v>6872.8519400000005</v>
      </c>
      <c r="M716" s="145">
        <v>39.56262</v>
      </c>
      <c r="N716" s="145">
        <v>6912.414559999999</v>
      </c>
      <c r="O716" s="145">
        <v>10051.284220000001</v>
      </c>
      <c r="P716" s="145">
        <v>21169.1854</v>
      </c>
      <c r="Q716" s="145">
        <v>0</v>
      </c>
      <c r="R716" s="146">
        <v>21169.1854</v>
      </c>
    </row>
    <row r="717" spans="1:18" ht="13.5">
      <c r="A717" s="147"/>
      <c r="B717" s="147"/>
      <c r="C717" s="143" t="s">
        <v>9</v>
      </c>
      <c r="D717" s="143" t="s">
        <v>9</v>
      </c>
      <c r="E717" s="143">
        <v>40</v>
      </c>
      <c r="F717" s="144">
        <v>0</v>
      </c>
      <c r="G717" s="145">
        <v>0</v>
      </c>
      <c r="H717" s="145">
        <v>0</v>
      </c>
      <c r="I717" s="145">
        <v>7163.557769999999</v>
      </c>
      <c r="J717" s="145">
        <v>881.40207</v>
      </c>
      <c r="K717" s="145">
        <v>8044.9598399999995</v>
      </c>
      <c r="L717" s="145">
        <v>36891.79848</v>
      </c>
      <c r="M717" s="145">
        <v>1141.2142099999999</v>
      </c>
      <c r="N717" s="145">
        <v>38033.012689999996</v>
      </c>
      <c r="O717" s="145">
        <v>46077.97253</v>
      </c>
      <c r="P717" s="145">
        <v>33837.067689999996</v>
      </c>
      <c r="Q717" s="145">
        <v>22.04266</v>
      </c>
      <c r="R717" s="146">
        <v>33859.11035</v>
      </c>
    </row>
    <row r="718" spans="1:18" ht="13.5">
      <c r="A718" s="147"/>
      <c r="B718" s="147"/>
      <c r="C718" s="147"/>
      <c r="D718" s="147"/>
      <c r="E718" s="148">
        <v>70</v>
      </c>
      <c r="F718" s="149">
        <v>0</v>
      </c>
      <c r="G718" s="150">
        <v>0</v>
      </c>
      <c r="H718" s="150">
        <v>0</v>
      </c>
      <c r="I718" s="150">
        <v>17641.626920000002</v>
      </c>
      <c r="J718" s="150">
        <v>3586.1908</v>
      </c>
      <c r="K718" s="150">
        <v>21227.81772</v>
      </c>
      <c r="L718" s="150">
        <v>79707.10789</v>
      </c>
      <c r="M718" s="150">
        <v>8795.53525</v>
      </c>
      <c r="N718" s="150">
        <v>88502.64314</v>
      </c>
      <c r="O718" s="150">
        <v>109730.46086</v>
      </c>
      <c r="P718" s="150">
        <v>46711.18589</v>
      </c>
      <c r="Q718" s="150">
        <v>69.52975</v>
      </c>
      <c r="R718" s="151">
        <v>46780.71564</v>
      </c>
    </row>
    <row r="719" spans="1:18" ht="13.5">
      <c r="A719" s="147"/>
      <c r="B719" s="147"/>
      <c r="C719" s="147"/>
      <c r="D719" s="143" t="s">
        <v>220</v>
      </c>
      <c r="E719" s="143">
        <v>42</v>
      </c>
      <c r="F719" s="144">
        <v>0</v>
      </c>
      <c r="G719" s="145">
        <v>0</v>
      </c>
      <c r="H719" s="145">
        <v>0</v>
      </c>
      <c r="I719" s="145">
        <v>1799.63506</v>
      </c>
      <c r="J719" s="145">
        <v>93.02308000000001</v>
      </c>
      <c r="K719" s="145">
        <v>1892.65814</v>
      </c>
      <c r="L719" s="145">
        <v>2514.30376</v>
      </c>
      <c r="M719" s="145">
        <v>50.548449999999995</v>
      </c>
      <c r="N719" s="145">
        <v>2564.85221</v>
      </c>
      <c r="O719" s="145">
        <v>4457.51035</v>
      </c>
      <c r="P719" s="145">
        <v>14708.70633</v>
      </c>
      <c r="Q719" s="145">
        <v>0</v>
      </c>
      <c r="R719" s="146">
        <v>14708.70633</v>
      </c>
    </row>
    <row r="720" spans="1:18" ht="13.5">
      <c r="A720" s="147"/>
      <c r="B720" s="147"/>
      <c r="C720" s="147"/>
      <c r="D720" s="143" t="s">
        <v>249</v>
      </c>
      <c r="E720" s="143">
        <v>46</v>
      </c>
      <c r="F720" s="144">
        <v>0</v>
      </c>
      <c r="G720" s="145">
        <v>0</v>
      </c>
      <c r="H720" s="145">
        <v>0</v>
      </c>
      <c r="I720" s="145">
        <v>9844.187689999999</v>
      </c>
      <c r="J720" s="145">
        <v>424.55752</v>
      </c>
      <c r="K720" s="145">
        <v>10268.745210000001</v>
      </c>
      <c r="L720" s="145">
        <v>12037.346599999999</v>
      </c>
      <c r="M720" s="145">
        <v>470.56008</v>
      </c>
      <c r="N720" s="145">
        <v>12507.90668</v>
      </c>
      <c r="O720" s="145">
        <v>22776.65189</v>
      </c>
      <c r="P720" s="145">
        <v>32877.61924</v>
      </c>
      <c r="Q720" s="145">
        <v>0</v>
      </c>
      <c r="R720" s="146">
        <v>32877.61924</v>
      </c>
    </row>
    <row r="721" spans="1:18" ht="13.5">
      <c r="A721" s="147"/>
      <c r="B721" s="147"/>
      <c r="C721" s="147"/>
      <c r="D721" s="143" t="s">
        <v>330</v>
      </c>
      <c r="E721" s="143">
        <v>86</v>
      </c>
      <c r="F721" s="144">
        <v>0</v>
      </c>
      <c r="G721" s="145">
        <v>0</v>
      </c>
      <c r="H721" s="145">
        <v>0</v>
      </c>
      <c r="I721" s="145">
        <v>622.59962</v>
      </c>
      <c r="J721" s="145">
        <v>220.43495000000001</v>
      </c>
      <c r="K721" s="145">
        <v>843.0345699999999</v>
      </c>
      <c r="L721" s="145">
        <v>3071.90396</v>
      </c>
      <c r="M721" s="145">
        <v>0.015470000000000001</v>
      </c>
      <c r="N721" s="145">
        <v>3071.9194300000004</v>
      </c>
      <c r="O721" s="145">
        <v>3914.954</v>
      </c>
      <c r="P721" s="145">
        <v>26563.0786</v>
      </c>
      <c r="Q721" s="145">
        <v>0</v>
      </c>
      <c r="R721" s="146">
        <v>26563.0786</v>
      </c>
    </row>
    <row r="722" spans="1:18" ht="13.5">
      <c r="A722" s="147"/>
      <c r="B722" s="147"/>
      <c r="C722" s="143" t="s">
        <v>331</v>
      </c>
      <c r="D722" s="143" t="s">
        <v>331</v>
      </c>
      <c r="E722" s="143">
        <v>55</v>
      </c>
      <c r="F722" s="144">
        <v>0</v>
      </c>
      <c r="G722" s="145">
        <v>0</v>
      </c>
      <c r="H722" s="145">
        <v>0</v>
      </c>
      <c r="I722" s="145">
        <v>1358.46693</v>
      </c>
      <c r="J722" s="145">
        <v>229.39744</v>
      </c>
      <c r="K722" s="145">
        <v>1587.86437</v>
      </c>
      <c r="L722" s="145">
        <v>2789.8297599999996</v>
      </c>
      <c r="M722" s="145">
        <v>7.2198400000000005</v>
      </c>
      <c r="N722" s="145">
        <v>2797.0496000000003</v>
      </c>
      <c r="O722" s="145">
        <v>4384.91397</v>
      </c>
      <c r="P722" s="145">
        <v>11754.879939999999</v>
      </c>
      <c r="Q722" s="145">
        <v>0</v>
      </c>
      <c r="R722" s="146">
        <v>11754.879939999999</v>
      </c>
    </row>
    <row r="723" spans="1:18" ht="13.5">
      <c r="A723" s="147"/>
      <c r="B723" s="147"/>
      <c r="C723" s="143" t="s">
        <v>121</v>
      </c>
      <c r="D723" s="143" t="s">
        <v>122</v>
      </c>
      <c r="E723" s="143">
        <v>71</v>
      </c>
      <c r="F723" s="144">
        <v>0</v>
      </c>
      <c r="G723" s="145">
        <v>0</v>
      </c>
      <c r="H723" s="145">
        <v>0</v>
      </c>
      <c r="I723" s="145">
        <v>10477.566789999999</v>
      </c>
      <c r="J723" s="145">
        <v>602.47726</v>
      </c>
      <c r="K723" s="145">
        <v>11080.04405</v>
      </c>
      <c r="L723" s="145">
        <v>17489.124079999998</v>
      </c>
      <c r="M723" s="145">
        <v>82.4818</v>
      </c>
      <c r="N723" s="145">
        <v>17571.60588</v>
      </c>
      <c r="O723" s="145">
        <v>28651.64993</v>
      </c>
      <c r="P723" s="145">
        <v>12169.86932</v>
      </c>
      <c r="Q723" s="145">
        <v>4.24644</v>
      </c>
      <c r="R723" s="146">
        <v>12174.11576</v>
      </c>
    </row>
    <row r="724" spans="1:18" ht="13.5">
      <c r="A724" s="147"/>
      <c r="B724" s="147"/>
      <c r="C724" s="147"/>
      <c r="D724" s="143" t="s">
        <v>332</v>
      </c>
      <c r="E724" s="143">
        <v>72</v>
      </c>
      <c r="F724" s="144">
        <v>0</v>
      </c>
      <c r="G724" s="145">
        <v>0</v>
      </c>
      <c r="H724" s="145">
        <v>0</v>
      </c>
      <c r="I724" s="145">
        <v>1204.27631</v>
      </c>
      <c r="J724" s="145">
        <v>7.13879</v>
      </c>
      <c r="K724" s="145">
        <v>1211.4151000000002</v>
      </c>
      <c r="L724" s="145">
        <v>1188.6786399999999</v>
      </c>
      <c r="M724" s="145">
        <v>0.011359999999999999</v>
      </c>
      <c r="N724" s="145">
        <v>1188.69</v>
      </c>
      <c r="O724" s="145">
        <v>2400.1051</v>
      </c>
      <c r="P724" s="145">
        <v>4657.89872</v>
      </c>
      <c r="Q724" s="145">
        <v>0</v>
      </c>
      <c r="R724" s="146">
        <v>4657.89872</v>
      </c>
    </row>
    <row r="725" spans="1:18" ht="13.5">
      <c r="A725" s="147"/>
      <c r="B725" s="147"/>
      <c r="C725" s="143" t="s">
        <v>250</v>
      </c>
      <c r="D725" s="143" t="s">
        <v>251</v>
      </c>
      <c r="E725" s="143">
        <v>67</v>
      </c>
      <c r="F725" s="144">
        <v>0</v>
      </c>
      <c r="G725" s="145">
        <v>0</v>
      </c>
      <c r="H725" s="145">
        <v>0</v>
      </c>
      <c r="I725" s="145">
        <v>2658.85204</v>
      </c>
      <c r="J725" s="145">
        <v>110.52057</v>
      </c>
      <c r="K725" s="145">
        <v>2769.37261</v>
      </c>
      <c r="L725" s="145">
        <v>2509.82465</v>
      </c>
      <c r="M725" s="145">
        <v>0.00122</v>
      </c>
      <c r="N725" s="145">
        <v>2509.82587</v>
      </c>
      <c r="O725" s="145">
        <v>5279.19848</v>
      </c>
      <c r="P725" s="145">
        <v>8119.150860000001</v>
      </c>
      <c r="Q725" s="145">
        <v>0</v>
      </c>
      <c r="R725" s="146">
        <v>8119.150860000001</v>
      </c>
    </row>
    <row r="726" spans="1:18" ht="13.5">
      <c r="A726" s="147"/>
      <c r="B726" s="147"/>
      <c r="C726" s="143" t="s">
        <v>252</v>
      </c>
      <c r="D726" s="143" t="s">
        <v>252</v>
      </c>
      <c r="E726" s="143">
        <v>49</v>
      </c>
      <c r="F726" s="144">
        <v>0</v>
      </c>
      <c r="G726" s="145">
        <v>0</v>
      </c>
      <c r="H726" s="145">
        <v>0</v>
      </c>
      <c r="I726" s="145">
        <v>2441.06233</v>
      </c>
      <c r="J726" s="145">
        <v>249.52976</v>
      </c>
      <c r="K726" s="145">
        <v>2690.5920899999996</v>
      </c>
      <c r="L726" s="145">
        <v>7716.72191</v>
      </c>
      <c r="M726" s="145">
        <v>0.08967</v>
      </c>
      <c r="N726" s="145">
        <v>7716.8115800000005</v>
      </c>
      <c r="O726" s="145">
        <v>10407.40367</v>
      </c>
      <c r="P726" s="145">
        <v>13517.41917</v>
      </c>
      <c r="Q726" s="145">
        <v>0</v>
      </c>
      <c r="R726" s="146">
        <v>13517.41917</v>
      </c>
    </row>
    <row r="727" spans="1:18" ht="13.5">
      <c r="A727" s="147"/>
      <c r="B727" s="147"/>
      <c r="C727" s="143" t="s">
        <v>333</v>
      </c>
      <c r="D727" s="143" t="s">
        <v>334</v>
      </c>
      <c r="E727" s="143">
        <v>68</v>
      </c>
      <c r="F727" s="144">
        <v>0</v>
      </c>
      <c r="G727" s="145">
        <v>0</v>
      </c>
      <c r="H727" s="145">
        <v>0</v>
      </c>
      <c r="I727" s="145">
        <v>560.3335999999999</v>
      </c>
      <c r="J727" s="145">
        <v>0.06853000000000001</v>
      </c>
      <c r="K727" s="145">
        <v>560.40213</v>
      </c>
      <c r="L727" s="145">
        <v>1266.7451999999998</v>
      </c>
      <c r="M727" s="145">
        <v>0.01493</v>
      </c>
      <c r="N727" s="145">
        <v>1266.76013</v>
      </c>
      <c r="O727" s="145">
        <v>1827.16226</v>
      </c>
      <c r="P727" s="145">
        <v>14916.37734</v>
      </c>
      <c r="Q727" s="145">
        <v>0</v>
      </c>
      <c r="R727" s="146">
        <v>14916.37734</v>
      </c>
    </row>
    <row r="728" spans="1:18" ht="13.5">
      <c r="A728" s="147"/>
      <c r="B728" s="147"/>
      <c r="C728" s="143" t="s">
        <v>335</v>
      </c>
      <c r="D728" s="143" t="s">
        <v>335</v>
      </c>
      <c r="E728" s="143">
        <v>74</v>
      </c>
      <c r="F728" s="144">
        <v>0</v>
      </c>
      <c r="G728" s="145">
        <v>0</v>
      </c>
      <c r="H728" s="145">
        <v>0</v>
      </c>
      <c r="I728" s="145">
        <v>448.63779</v>
      </c>
      <c r="J728" s="145">
        <v>0</v>
      </c>
      <c r="K728" s="145">
        <v>448.63779</v>
      </c>
      <c r="L728" s="145">
        <v>621.87913</v>
      </c>
      <c r="M728" s="145">
        <v>0</v>
      </c>
      <c r="N728" s="145">
        <v>621.87913</v>
      </c>
      <c r="O728" s="145">
        <v>1070.51692</v>
      </c>
      <c r="P728" s="145">
        <v>10642.32831</v>
      </c>
      <c r="Q728" s="145">
        <v>0</v>
      </c>
      <c r="R728" s="146">
        <v>10642.32831</v>
      </c>
    </row>
    <row r="729" spans="1:18" ht="13.5">
      <c r="A729" s="147"/>
      <c r="B729" s="147"/>
      <c r="C729" s="143" t="s">
        <v>336</v>
      </c>
      <c r="D729" s="143" t="s">
        <v>336</v>
      </c>
      <c r="E729" s="143">
        <v>88</v>
      </c>
      <c r="F729" s="144">
        <v>0</v>
      </c>
      <c r="G729" s="145">
        <v>0</v>
      </c>
      <c r="H729" s="145">
        <v>0</v>
      </c>
      <c r="I729" s="145">
        <v>360.72798</v>
      </c>
      <c r="J729" s="145">
        <v>0</v>
      </c>
      <c r="K729" s="145">
        <v>360.72798</v>
      </c>
      <c r="L729" s="145">
        <v>299.80984</v>
      </c>
      <c r="M729" s="145">
        <v>0.00028000000000000003</v>
      </c>
      <c r="N729" s="145">
        <v>299.81012</v>
      </c>
      <c r="O729" s="145">
        <v>660.5381</v>
      </c>
      <c r="P729" s="145">
        <v>5823.38779</v>
      </c>
      <c r="Q729" s="145">
        <v>0</v>
      </c>
      <c r="R729" s="146">
        <v>5823.38779</v>
      </c>
    </row>
    <row r="730" spans="1:18" ht="13.5">
      <c r="A730" s="147"/>
      <c r="B730" s="147"/>
      <c r="C730" s="147"/>
      <c r="D730" s="143" t="s">
        <v>337</v>
      </c>
      <c r="E730" s="143">
        <v>100</v>
      </c>
      <c r="F730" s="144">
        <v>0</v>
      </c>
      <c r="G730" s="145">
        <v>0</v>
      </c>
      <c r="H730" s="145">
        <v>0</v>
      </c>
      <c r="I730" s="145">
        <v>142.82943</v>
      </c>
      <c r="J730" s="145">
        <v>0</v>
      </c>
      <c r="K730" s="145">
        <v>142.82943</v>
      </c>
      <c r="L730" s="145">
        <v>76.90952</v>
      </c>
      <c r="M730" s="145">
        <v>0</v>
      </c>
      <c r="N730" s="145">
        <v>76.90952</v>
      </c>
      <c r="O730" s="145">
        <v>219.73895000000002</v>
      </c>
      <c r="P730" s="145">
        <v>2523.92184</v>
      </c>
      <c r="Q730" s="145">
        <v>0</v>
      </c>
      <c r="R730" s="146">
        <v>2523.92184</v>
      </c>
    </row>
    <row r="731" spans="1:18" ht="13.5">
      <c r="A731" s="147"/>
      <c r="B731" s="143" t="s">
        <v>10</v>
      </c>
      <c r="C731" s="143" t="s">
        <v>10</v>
      </c>
      <c r="D731" s="143" t="s">
        <v>10</v>
      </c>
      <c r="E731" s="143">
        <v>93</v>
      </c>
      <c r="F731" s="144">
        <v>0</v>
      </c>
      <c r="G731" s="145">
        <v>0</v>
      </c>
      <c r="H731" s="145">
        <v>0</v>
      </c>
      <c r="I731" s="145">
        <v>139.45079</v>
      </c>
      <c r="J731" s="145">
        <v>0</v>
      </c>
      <c r="K731" s="145">
        <v>139.45079</v>
      </c>
      <c r="L731" s="145">
        <v>275.08983</v>
      </c>
      <c r="M731" s="145">
        <v>0</v>
      </c>
      <c r="N731" s="145">
        <v>275.08983</v>
      </c>
      <c r="O731" s="145">
        <v>414.54062</v>
      </c>
      <c r="P731" s="145">
        <v>4196.87532</v>
      </c>
      <c r="Q731" s="145">
        <v>0</v>
      </c>
      <c r="R731" s="146">
        <v>4196.87532</v>
      </c>
    </row>
    <row r="732" spans="1:18" ht="13.5">
      <c r="A732" s="147"/>
      <c r="B732" s="143" t="s">
        <v>12</v>
      </c>
      <c r="C732" s="143" t="s">
        <v>126</v>
      </c>
      <c r="D732" s="143" t="s">
        <v>127</v>
      </c>
      <c r="E732" s="143">
        <v>98</v>
      </c>
      <c r="F732" s="144">
        <v>0</v>
      </c>
      <c r="G732" s="145">
        <v>0</v>
      </c>
      <c r="H732" s="145">
        <v>0</v>
      </c>
      <c r="I732" s="145">
        <v>28.80977</v>
      </c>
      <c r="J732" s="145">
        <v>224.53863</v>
      </c>
      <c r="K732" s="145">
        <v>253.3484</v>
      </c>
      <c r="L732" s="145">
        <v>94.51213</v>
      </c>
      <c r="M732" s="145">
        <v>0</v>
      </c>
      <c r="N732" s="145">
        <v>94.51213</v>
      </c>
      <c r="O732" s="145">
        <v>347.86053000000004</v>
      </c>
      <c r="P732" s="145">
        <v>2438.50744</v>
      </c>
      <c r="Q732" s="145">
        <v>0</v>
      </c>
      <c r="R732" s="146">
        <v>2438.50744</v>
      </c>
    </row>
    <row r="733" spans="1:18" ht="13.5">
      <c r="A733" s="147"/>
      <c r="B733" s="147"/>
      <c r="C733" s="143" t="s">
        <v>12</v>
      </c>
      <c r="D733" s="143" t="s">
        <v>12</v>
      </c>
      <c r="E733" s="143">
        <v>96</v>
      </c>
      <c r="F733" s="144">
        <v>0</v>
      </c>
      <c r="G733" s="145">
        <v>0</v>
      </c>
      <c r="H733" s="145">
        <v>0</v>
      </c>
      <c r="I733" s="145">
        <v>139.59629</v>
      </c>
      <c r="J733" s="145">
        <v>0.04721</v>
      </c>
      <c r="K733" s="145">
        <v>139.6435</v>
      </c>
      <c r="L733" s="145">
        <v>1407.14904</v>
      </c>
      <c r="M733" s="145">
        <v>0</v>
      </c>
      <c r="N733" s="145">
        <v>1407.14904</v>
      </c>
      <c r="O733" s="145">
        <v>1546.7925400000001</v>
      </c>
      <c r="P733" s="145">
        <v>4425.410309999999</v>
      </c>
      <c r="Q733" s="145">
        <v>0</v>
      </c>
      <c r="R733" s="146">
        <v>4425.410309999999</v>
      </c>
    </row>
    <row r="734" spans="1:18" ht="13.5">
      <c r="A734" s="147"/>
      <c r="B734" s="147"/>
      <c r="C734" s="143" t="s">
        <v>129</v>
      </c>
      <c r="D734" s="143" t="s">
        <v>129</v>
      </c>
      <c r="E734" s="143">
        <v>91</v>
      </c>
      <c r="F734" s="144">
        <v>0</v>
      </c>
      <c r="G734" s="145">
        <v>0</v>
      </c>
      <c r="H734" s="145">
        <v>0</v>
      </c>
      <c r="I734" s="145">
        <v>223.19810999999999</v>
      </c>
      <c r="J734" s="145">
        <v>146.04205</v>
      </c>
      <c r="K734" s="145">
        <v>369.24015999999995</v>
      </c>
      <c r="L734" s="145">
        <v>488.19895</v>
      </c>
      <c r="M734" s="145">
        <v>0.0005</v>
      </c>
      <c r="N734" s="145">
        <v>488.19945</v>
      </c>
      <c r="O734" s="145">
        <v>857.43961</v>
      </c>
      <c r="P734" s="145">
        <v>3932.55059</v>
      </c>
      <c r="Q734" s="145">
        <v>0</v>
      </c>
      <c r="R734" s="146">
        <v>3932.55059</v>
      </c>
    </row>
    <row r="735" spans="1:18" ht="13.5">
      <c r="A735" s="147"/>
      <c r="B735" s="143" t="s">
        <v>131</v>
      </c>
      <c r="C735" s="143" t="s">
        <v>134</v>
      </c>
      <c r="D735" s="143" t="s">
        <v>135</v>
      </c>
      <c r="E735" s="143">
        <v>73</v>
      </c>
      <c r="F735" s="144">
        <v>0</v>
      </c>
      <c r="G735" s="145">
        <v>0</v>
      </c>
      <c r="H735" s="145">
        <v>0</v>
      </c>
      <c r="I735" s="145">
        <v>415.74728000000005</v>
      </c>
      <c r="J735" s="145">
        <v>9.19601</v>
      </c>
      <c r="K735" s="145">
        <v>424.94329</v>
      </c>
      <c r="L735" s="145">
        <v>3505.76532</v>
      </c>
      <c r="M735" s="145">
        <v>10.865350000000001</v>
      </c>
      <c r="N735" s="145">
        <v>3516.63067</v>
      </c>
      <c r="O735" s="145">
        <v>3941.57396</v>
      </c>
      <c r="P735" s="145">
        <v>7855.3351299999995</v>
      </c>
      <c r="Q735" s="145">
        <v>0</v>
      </c>
      <c r="R735" s="146">
        <v>7855.3351299999995</v>
      </c>
    </row>
    <row r="736" spans="1:18" ht="13.5">
      <c r="A736" s="147"/>
      <c r="B736" s="143" t="s">
        <v>14</v>
      </c>
      <c r="C736" s="143" t="s">
        <v>269</v>
      </c>
      <c r="D736" s="143" t="s">
        <v>270</v>
      </c>
      <c r="E736" s="143">
        <v>83</v>
      </c>
      <c r="F736" s="144">
        <v>0</v>
      </c>
      <c r="G736" s="145">
        <v>0</v>
      </c>
      <c r="H736" s="145">
        <v>0</v>
      </c>
      <c r="I736" s="145">
        <v>122.87808</v>
      </c>
      <c r="J736" s="145">
        <v>0.00259</v>
      </c>
      <c r="K736" s="145">
        <v>122.88067</v>
      </c>
      <c r="L736" s="145">
        <v>203.13815</v>
      </c>
      <c r="M736" s="145">
        <v>0.0036</v>
      </c>
      <c r="N736" s="145">
        <v>203.14175</v>
      </c>
      <c r="O736" s="145">
        <v>326.02242</v>
      </c>
      <c r="P736" s="145">
        <v>9327.660810000001</v>
      </c>
      <c r="Q736" s="145">
        <v>0</v>
      </c>
      <c r="R736" s="146">
        <v>9327.660810000001</v>
      </c>
    </row>
    <row r="737" spans="1:18" ht="13.5">
      <c r="A737" s="147"/>
      <c r="B737" s="147"/>
      <c r="C737" s="143" t="s">
        <v>140</v>
      </c>
      <c r="D737" s="143" t="s">
        <v>141</v>
      </c>
      <c r="E737" s="143">
        <v>84</v>
      </c>
      <c r="F737" s="144">
        <v>0</v>
      </c>
      <c r="G737" s="145">
        <v>0</v>
      </c>
      <c r="H737" s="145">
        <v>0</v>
      </c>
      <c r="I737" s="145">
        <v>196.31735999999998</v>
      </c>
      <c r="J737" s="145">
        <v>0.78192</v>
      </c>
      <c r="K737" s="145">
        <v>197.09928</v>
      </c>
      <c r="L737" s="145">
        <v>778.8275500000001</v>
      </c>
      <c r="M737" s="145">
        <v>0.0055899999999999995</v>
      </c>
      <c r="N737" s="145">
        <v>778.83314</v>
      </c>
      <c r="O737" s="145">
        <v>975.9324200000001</v>
      </c>
      <c r="P737" s="145">
        <v>5649.22137</v>
      </c>
      <c r="Q737" s="145">
        <v>0</v>
      </c>
      <c r="R737" s="146">
        <v>5649.22137</v>
      </c>
    </row>
    <row r="738" spans="1:18" ht="13.5">
      <c r="A738" s="147"/>
      <c r="B738" s="143" t="s">
        <v>15</v>
      </c>
      <c r="C738" s="143" t="s">
        <v>144</v>
      </c>
      <c r="D738" s="143" t="s">
        <v>145</v>
      </c>
      <c r="E738" s="143">
        <v>85</v>
      </c>
      <c r="F738" s="144">
        <v>0</v>
      </c>
      <c r="G738" s="145">
        <v>0</v>
      </c>
      <c r="H738" s="145">
        <v>0</v>
      </c>
      <c r="I738" s="145">
        <v>90.13207000000001</v>
      </c>
      <c r="J738" s="145">
        <v>0.00093</v>
      </c>
      <c r="K738" s="145">
        <v>90.133</v>
      </c>
      <c r="L738" s="145">
        <v>362.84767999999997</v>
      </c>
      <c r="M738" s="145">
        <v>0</v>
      </c>
      <c r="N738" s="145">
        <v>362.84767999999997</v>
      </c>
      <c r="O738" s="145">
        <v>452.98068</v>
      </c>
      <c r="P738" s="145">
        <v>3312.29214</v>
      </c>
      <c r="Q738" s="145">
        <v>0</v>
      </c>
      <c r="R738" s="146">
        <v>3312.29214</v>
      </c>
    </row>
    <row r="739" spans="1:18" ht="13.5">
      <c r="A739" s="147"/>
      <c r="B739" s="143" t="s">
        <v>16</v>
      </c>
      <c r="C739" s="143" t="s">
        <v>16</v>
      </c>
      <c r="D739" s="143" t="s">
        <v>166</v>
      </c>
      <c r="E739" s="143">
        <v>45</v>
      </c>
      <c r="F739" s="144">
        <v>0</v>
      </c>
      <c r="G739" s="145">
        <v>0</v>
      </c>
      <c r="H739" s="145">
        <v>0</v>
      </c>
      <c r="I739" s="145">
        <v>9486.232179999999</v>
      </c>
      <c r="J739" s="145">
        <v>7630.80818</v>
      </c>
      <c r="K739" s="145">
        <v>17117.04036</v>
      </c>
      <c r="L739" s="145">
        <v>234083.38581</v>
      </c>
      <c r="M739" s="145">
        <v>1438.9819</v>
      </c>
      <c r="N739" s="145">
        <v>235522.36771000002</v>
      </c>
      <c r="O739" s="145">
        <v>252639.40807</v>
      </c>
      <c r="P739" s="145">
        <v>83891.3516</v>
      </c>
      <c r="Q739" s="145">
        <v>35249.04013</v>
      </c>
      <c r="R739" s="146">
        <v>119140.39173</v>
      </c>
    </row>
    <row r="740" spans="1:18" ht="13.5">
      <c r="A740" s="147"/>
      <c r="B740" s="147"/>
      <c r="C740" s="147"/>
      <c r="D740" s="143" t="s">
        <v>177</v>
      </c>
      <c r="E740" s="143">
        <v>87</v>
      </c>
      <c r="F740" s="144">
        <v>0</v>
      </c>
      <c r="G740" s="145">
        <v>0</v>
      </c>
      <c r="H740" s="145">
        <v>0</v>
      </c>
      <c r="I740" s="145">
        <v>813.336</v>
      </c>
      <c r="J740" s="145">
        <v>47.26081</v>
      </c>
      <c r="K740" s="145">
        <v>860.59681</v>
      </c>
      <c r="L740" s="145">
        <v>19409.41748</v>
      </c>
      <c r="M740" s="145">
        <v>303.16598999999997</v>
      </c>
      <c r="N740" s="145">
        <v>19712.583469999998</v>
      </c>
      <c r="O740" s="145">
        <v>20573.18028</v>
      </c>
      <c r="P740" s="145">
        <v>7569.510230000001</v>
      </c>
      <c r="Q740" s="145">
        <v>0</v>
      </c>
      <c r="R740" s="146">
        <v>7569.510230000001</v>
      </c>
    </row>
    <row r="741" spans="1:18" ht="13.5">
      <c r="A741" s="147"/>
      <c r="B741" s="143" t="s">
        <v>19</v>
      </c>
      <c r="C741" s="143" t="s">
        <v>185</v>
      </c>
      <c r="D741" s="143" t="s">
        <v>185</v>
      </c>
      <c r="E741" s="143">
        <v>94</v>
      </c>
      <c r="F741" s="144">
        <v>0</v>
      </c>
      <c r="G741" s="145">
        <v>0</v>
      </c>
      <c r="H741" s="145">
        <v>0</v>
      </c>
      <c r="I741" s="145">
        <v>103.98919000000001</v>
      </c>
      <c r="J741" s="145">
        <v>0</v>
      </c>
      <c r="K741" s="145">
        <v>103.98919000000001</v>
      </c>
      <c r="L741" s="145">
        <v>266.93709</v>
      </c>
      <c r="M741" s="145">
        <v>0</v>
      </c>
      <c r="N741" s="145">
        <v>266.93709</v>
      </c>
      <c r="O741" s="145">
        <v>370.92628</v>
      </c>
      <c r="P741" s="145">
        <v>3931.3569700000003</v>
      </c>
      <c r="Q741" s="145">
        <v>0</v>
      </c>
      <c r="R741" s="146">
        <v>3931.3569700000003</v>
      </c>
    </row>
    <row r="742" spans="1:18" ht="13.5">
      <c r="A742" s="147"/>
      <c r="B742" s="147"/>
      <c r="C742" s="143" t="s">
        <v>186</v>
      </c>
      <c r="D742" s="143" t="s">
        <v>19</v>
      </c>
      <c r="E742" s="143">
        <v>13</v>
      </c>
      <c r="F742" s="144">
        <v>0</v>
      </c>
      <c r="G742" s="145">
        <v>0</v>
      </c>
      <c r="H742" s="145">
        <v>0</v>
      </c>
      <c r="I742" s="145">
        <v>332.29495000000003</v>
      </c>
      <c r="J742" s="145">
        <v>36.405519999999996</v>
      </c>
      <c r="K742" s="145">
        <v>368.70047</v>
      </c>
      <c r="L742" s="145">
        <v>948.15251</v>
      </c>
      <c r="M742" s="145">
        <v>0.00638</v>
      </c>
      <c r="N742" s="145">
        <v>948.15889</v>
      </c>
      <c r="O742" s="145">
        <v>1316.8593600000002</v>
      </c>
      <c r="P742" s="145">
        <v>9598.84702</v>
      </c>
      <c r="Q742" s="145">
        <v>0</v>
      </c>
      <c r="R742" s="146">
        <v>9598.84702</v>
      </c>
    </row>
    <row r="743" spans="1:18" ht="13.5">
      <c r="A743" s="147"/>
      <c r="B743" s="143" t="s">
        <v>22</v>
      </c>
      <c r="C743" s="143" t="s">
        <v>338</v>
      </c>
      <c r="D743" s="143" t="s">
        <v>339</v>
      </c>
      <c r="E743" s="143">
        <v>27</v>
      </c>
      <c r="F743" s="144">
        <v>0</v>
      </c>
      <c r="G743" s="145">
        <v>0</v>
      </c>
      <c r="H743" s="145">
        <v>0</v>
      </c>
      <c r="I743" s="145">
        <v>84.67975</v>
      </c>
      <c r="J743" s="145">
        <v>14.50309</v>
      </c>
      <c r="K743" s="145">
        <v>99.18284</v>
      </c>
      <c r="L743" s="145">
        <v>63.46261</v>
      </c>
      <c r="M743" s="145">
        <v>0.00155</v>
      </c>
      <c r="N743" s="145">
        <v>63.46416000000001</v>
      </c>
      <c r="O743" s="145">
        <v>162.647</v>
      </c>
      <c r="P743" s="145">
        <v>4963.591759999999</v>
      </c>
      <c r="Q743" s="145">
        <v>0</v>
      </c>
      <c r="R743" s="146">
        <v>4963.591759999999</v>
      </c>
    </row>
    <row r="744" spans="1:18" ht="13.5">
      <c r="A744" s="147"/>
      <c r="B744" s="147"/>
      <c r="C744" s="147"/>
      <c r="D744" s="143" t="s">
        <v>340</v>
      </c>
      <c r="E744" s="143">
        <v>28</v>
      </c>
      <c r="F744" s="144">
        <v>0</v>
      </c>
      <c r="G744" s="145">
        <v>0</v>
      </c>
      <c r="H744" s="145">
        <v>0</v>
      </c>
      <c r="I744" s="145">
        <v>135.37321</v>
      </c>
      <c r="J744" s="145">
        <v>14.36729</v>
      </c>
      <c r="K744" s="145">
        <v>149.7405</v>
      </c>
      <c r="L744" s="145">
        <v>265.13051</v>
      </c>
      <c r="M744" s="145">
        <v>0.00256</v>
      </c>
      <c r="N744" s="145">
        <v>265.13307000000003</v>
      </c>
      <c r="O744" s="145">
        <v>414.87357000000003</v>
      </c>
      <c r="P744" s="145">
        <v>6632.86495</v>
      </c>
      <c r="Q744" s="145">
        <v>0</v>
      </c>
      <c r="R744" s="146">
        <v>6632.86495</v>
      </c>
    </row>
    <row r="745" spans="1:18" ht="13.5">
      <c r="A745" s="147"/>
      <c r="B745" s="147"/>
      <c r="C745" s="143" t="s">
        <v>196</v>
      </c>
      <c r="D745" s="143" t="s">
        <v>197</v>
      </c>
      <c r="E745" s="143">
        <v>26</v>
      </c>
      <c r="F745" s="144">
        <v>0</v>
      </c>
      <c r="G745" s="145">
        <v>0</v>
      </c>
      <c r="H745" s="145">
        <v>0</v>
      </c>
      <c r="I745" s="145">
        <v>141.15649</v>
      </c>
      <c r="J745" s="145">
        <v>0.02092</v>
      </c>
      <c r="K745" s="145">
        <v>141.17741</v>
      </c>
      <c r="L745" s="145">
        <v>189.217</v>
      </c>
      <c r="M745" s="145">
        <v>0.00649</v>
      </c>
      <c r="N745" s="145">
        <v>189.22349</v>
      </c>
      <c r="O745" s="145">
        <v>330.40090000000004</v>
      </c>
      <c r="P745" s="145">
        <v>13614.321609999999</v>
      </c>
      <c r="Q745" s="145">
        <v>0</v>
      </c>
      <c r="R745" s="146">
        <v>13614.321609999999</v>
      </c>
    </row>
    <row r="746" spans="1:18" ht="13.5">
      <c r="A746" s="147"/>
      <c r="B746" s="147"/>
      <c r="C746" s="143" t="s">
        <v>341</v>
      </c>
      <c r="D746" s="143" t="s">
        <v>342</v>
      </c>
      <c r="E746" s="143">
        <v>59</v>
      </c>
      <c r="F746" s="144">
        <v>0</v>
      </c>
      <c r="G746" s="145">
        <v>0</v>
      </c>
      <c r="H746" s="145">
        <v>0</v>
      </c>
      <c r="I746" s="145">
        <v>456.86361999999997</v>
      </c>
      <c r="J746" s="145">
        <v>0.46844</v>
      </c>
      <c r="K746" s="145">
        <v>457.33206</v>
      </c>
      <c r="L746" s="145">
        <v>514.16622</v>
      </c>
      <c r="M746" s="145">
        <v>0.00028000000000000003</v>
      </c>
      <c r="N746" s="145">
        <v>514.1665</v>
      </c>
      <c r="O746" s="145">
        <v>971.4985600000001</v>
      </c>
      <c r="P746" s="145">
        <v>18381.40044</v>
      </c>
      <c r="Q746" s="145">
        <v>0</v>
      </c>
      <c r="R746" s="146">
        <v>18381.40044</v>
      </c>
    </row>
    <row r="747" spans="1:18" ht="13.5">
      <c r="A747" s="147"/>
      <c r="B747" s="147"/>
      <c r="C747" s="143" t="s">
        <v>22</v>
      </c>
      <c r="D747" s="143" t="s">
        <v>22</v>
      </c>
      <c r="E747" s="143">
        <v>58</v>
      </c>
      <c r="F747" s="144">
        <v>0</v>
      </c>
      <c r="G747" s="145">
        <v>0</v>
      </c>
      <c r="H747" s="145">
        <v>0</v>
      </c>
      <c r="I747" s="145">
        <v>362.8512</v>
      </c>
      <c r="J747" s="145">
        <v>10.03893</v>
      </c>
      <c r="K747" s="145">
        <v>372.89013</v>
      </c>
      <c r="L747" s="145">
        <v>1655.21148</v>
      </c>
      <c r="M747" s="145">
        <v>18.958599999999997</v>
      </c>
      <c r="N747" s="145">
        <v>1674.17008</v>
      </c>
      <c r="O747" s="145">
        <v>2047.0602099999999</v>
      </c>
      <c r="P747" s="145">
        <v>13038.575640000001</v>
      </c>
      <c r="Q747" s="145">
        <v>0</v>
      </c>
      <c r="R747" s="146">
        <v>13038.575640000001</v>
      </c>
    </row>
    <row r="748" spans="1:18" ht="13.5">
      <c r="A748" s="147"/>
      <c r="B748" s="147"/>
      <c r="C748" s="143" t="s">
        <v>198</v>
      </c>
      <c r="D748" s="143" t="s">
        <v>199</v>
      </c>
      <c r="E748" s="143">
        <v>7</v>
      </c>
      <c r="F748" s="144">
        <v>0</v>
      </c>
      <c r="G748" s="145">
        <v>0</v>
      </c>
      <c r="H748" s="145">
        <v>0</v>
      </c>
      <c r="I748" s="145">
        <v>547.33752</v>
      </c>
      <c r="J748" s="145">
        <v>141.59711</v>
      </c>
      <c r="K748" s="145">
        <v>688.93463</v>
      </c>
      <c r="L748" s="145">
        <v>718.987</v>
      </c>
      <c r="M748" s="145">
        <v>2.92354</v>
      </c>
      <c r="N748" s="145">
        <v>721.9105400000001</v>
      </c>
      <c r="O748" s="145">
        <v>1410.8451699999998</v>
      </c>
      <c r="P748" s="145">
        <v>19809.15084</v>
      </c>
      <c r="Q748" s="145">
        <v>0</v>
      </c>
      <c r="R748" s="146">
        <v>19809.15084</v>
      </c>
    </row>
    <row r="749" spans="1:18" ht="13.5">
      <c r="A749" s="147"/>
      <c r="B749" s="147"/>
      <c r="C749" s="147"/>
      <c r="D749" s="147"/>
      <c r="E749" s="148">
        <v>29</v>
      </c>
      <c r="F749" s="149">
        <v>0</v>
      </c>
      <c r="G749" s="150">
        <v>0</v>
      </c>
      <c r="H749" s="150">
        <v>0</v>
      </c>
      <c r="I749" s="150">
        <v>310.07955</v>
      </c>
      <c r="J749" s="150">
        <v>0.09670000000000001</v>
      </c>
      <c r="K749" s="150">
        <v>310.17625</v>
      </c>
      <c r="L749" s="150">
        <v>352.65852</v>
      </c>
      <c r="M749" s="150">
        <v>0.0036</v>
      </c>
      <c r="N749" s="150">
        <v>352.66212</v>
      </c>
      <c r="O749" s="150">
        <v>662.8383699999999</v>
      </c>
      <c r="P749" s="150">
        <v>17160.02756</v>
      </c>
      <c r="Q749" s="150">
        <v>0</v>
      </c>
      <c r="R749" s="151">
        <v>17160.02756</v>
      </c>
    </row>
    <row r="750" spans="1:18" ht="13.5">
      <c r="A750" s="147"/>
      <c r="B750" s="147"/>
      <c r="C750" s="143" t="s">
        <v>343</v>
      </c>
      <c r="D750" s="143" t="s">
        <v>343</v>
      </c>
      <c r="E750" s="143">
        <v>31</v>
      </c>
      <c r="F750" s="144">
        <v>0</v>
      </c>
      <c r="G750" s="145">
        <v>0</v>
      </c>
      <c r="H750" s="145">
        <v>0</v>
      </c>
      <c r="I750" s="145">
        <v>42.62038</v>
      </c>
      <c r="J750" s="145">
        <v>0</v>
      </c>
      <c r="K750" s="145">
        <v>42.62038</v>
      </c>
      <c r="L750" s="145">
        <v>106.5007</v>
      </c>
      <c r="M750" s="145">
        <v>0</v>
      </c>
      <c r="N750" s="145">
        <v>106.5007</v>
      </c>
      <c r="O750" s="145">
        <v>149.12107999999998</v>
      </c>
      <c r="P750" s="145">
        <v>6598.71946</v>
      </c>
      <c r="Q750" s="145">
        <v>0</v>
      </c>
      <c r="R750" s="146">
        <v>6598.71946</v>
      </c>
    </row>
    <row r="751" spans="1:18" ht="13.5">
      <c r="A751" s="147"/>
      <c r="B751" s="147"/>
      <c r="C751" s="143" t="s">
        <v>344</v>
      </c>
      <c r="D751" s="143" t="s">
        <v>344</v>
      </c>
      <c r="E751" s="143">
        <v>56</v>
      </c>
      <c r="F751" s="144">
        <v>0</v>
      </c>
      <c r="G751" s="145">
        <v>0</v>
      </c>
      <c r="H751" s="145">
        <v>0</v>
      </c>
      <c r="I751" s="145">
        <v>89.72798</v>
      </c>
      <c r="J751" s="145">
        <v>0</v>
      </c>
      <c r="K751" s="145">
        <v>89.72798</v>
      </c>
      <c r="L751" s="145">
        <v>128.14853</v>
      </c>
      <c r="M751" s="145">
        <v>0.00393</v>
      </c>
      <c r="N751" s="145">
        <v>128.15246000000002</v>
      </c>
      <c r="O751" s="145">
        <v>217.88044</v>
      </c>
      <c r="P751" s="145">
        <v>10925.6934</v>
      </c>
      <c r="Q751" s="145">
        <v>0</v>
      </c>
      <c r="R751" s="146">
        <v>10925.6934</v>
      </c>
    </row>
    <row r="752" spans="1:18" ht="13.5">
      <c r="A752" s="147"/>
      <c r="B752" s="147"/>
      <c r="C752" s="143" t="s">
        <v>345</v>
      </c>
      <c r="D752" s="143" t="s">
        <v>346</v>
      </c>
      <c r="E752" s="143">
        <v>32</v>
      </c>
      <c r="F752" s="144">
        <v>0</v>
      </c>
      <c r="G752" s="145">
        <v>0</v>
      </c>
      <c r="H752" s="145">
        <v>0</v>
      </c>
      <c r="I752" s="145">
        <v>139.70671</v>
      </c>
      <c r="J752" s="145">
        <v>0</v>
      </c>
      <c r="K752" s="145">
        <v>139.70671</v>
      </c>
      <c r="L752" s="145">
        <v>82.83175</v>
      </c>
      <c r="M752" s="145">
        <v>0</v>
      </c>
      <c r="N752" s="145">
        <v>82.83175</v>
      </c>
      <c r="O752" s="145">
        <v>222.53846</v>
      </c>
      <c r="P752" s="145">
        <v>6826.9502999999995</v>
      </c>
      <c r="Q752" s="145">
        <v>0</v>
      </c>
      <c r="R752" s="146">
        <v>6826.9502999999995</v>
      </c>
    </row>
    <row r="753" spans="1:18" ht="13.5">
      <c r="A753" s="147"/>
      <c r="B753" s="147"/>
      <c r="C753" s="143" t="s">
        <v>347</v>
      </c>
      <c r="D753" s="143" t="s">
        <v>347</v>
      </c>
      <c r="E753" s="143">
        <v>30</v>
      </c>
      <c r="F753" s="144">
        <v>0</v>
      </c>
      <c r="G753" s="145">
        <v>0</v>
      </c>
      <c r="H753" s="145">
        <v>0</v>
      </c>
      <c r="I753" s="145">
        <v>66.85873</v>
      </c>
      <c r="J753" s="145">
        <v>0</v>
      </c>
      <c r="K753" s="145">
        <v>66.85873</v>
      </c>
      <c r="L753" s="145">
        <v>94.02072</v>
      </c>
      <c r="M753" s="145">
        <v>0</v>
      </c>
      <c r="N753" s="145">
        <v>94.02072</v>
      </c>
      <c r="O753" s="145">
        <v>160.87945000000002</v>
      </c>
      <c r="P753" s="145">
        <v>11897.15152</v>
      </c>
      <c r="Q753" s="145">
        <v>0</v>
      </c>
      <c r="R753" s="146">
        <v>11897.15152</v>
      </c>
    </row>
    <row r="754" spans="1:18" ht="13.5">
      <c r="A754" s="147"/>
      <c r="B754" s="143" t="s">
        <v>24</v>
      </c>
      <c r="C754" s="143" t="s">
        <v>24</v>
      </c>
      <c r="D754" s="143" t="s">
        <v>205</v>
      </c>
      <c r="E754" s="143">
        <v>20</v>
      </c>
      <c r="F754" s="144">
        <v>0</v>
      </c>
      <c r="G754" s="145">
        <v>0</v>
      </c>
      <c r="H754" s="145">
        <v>0</v>
      </c>
      <c r="I754" s="145">
        <v>270.14628999999996</v>
      </c>
      <c r="J754" s="145">
        <v>0</v>
      </c>
      <c r="K754" s="145">
        <v>270.14628999999996</v>
      </c>
      <c r="L754" s="145">
        <v>697.12143</v>
      </c>
      <c r="M754" s="145">
        <v>0.01821</v>
      </c>
      <c r="N754" s="145">
        <v>697.13964</v>
      </c>
      <c r="O754" s="145">
        <v>967.28593</v>
      </c>
      <c r="P754" s="145">
        <v>13497.782029999998</v>
      </c>
      <c r="Q754" s="145">
        <v>0</v>
      </c>
      <c r="R754" s="146">
        <v>13497.782029999998</v>
      </c>
    </row>
    <row r="755" spans="1:18" ht="13.5">
      <c r="A755" s="147"/>
      <c r="B755" s="147"/>
      <c r="C755" s="147"/>
      <c r="D755" s="143" t="s">
        <v>24</v>
      </c>
      <c r="E755" s="143">
        <v>6</v>
      </c>
      <c r="F755" s="144">
        <v>0</v>
      </c>
      <c r="G755" s="145">
        <v>0</v>
      </c>
      <c r="H755" s="145">
        <v>0</v>
      </c>
      <c r="I755" s="145">
        <v>171.25467</v>
      </c>
      <c r="J755" s="145">
        <v>4.48176</v>
      </c>
      <c r="K755" s="145">
        <v>175.73642999999998</v>
      </c>
      <c r="L755" s="145">
        <v>2887.98612</v>
      </c>
      <c r="M755" s="145">
        <v>0.0023799999999999997</v>
      </c>
      <c r="N755" s="145">
        <v>2887.9885</v>
      </c>
      <c r="O755" s="145">
        <v>3063.7249300000003</v>
      </c>
      <c r="P755" s="145">
        <v>11520.28484</v>
      </c>
      <c r="Q755" s="145">
        <v>8.12159</v>
      </c>
      <c r="R755" s="146">
        <v>11528.40643</v>
      </c>
    </row>
    <row r="756" spans="1:18" ht="13.5">
      <c r="A756" s="147"/>
      <c r="B756" s="147"/>
      <c r="C756" s="147"/>
      <c r="D756" s="143" t="s">
        <v>348</v>
      </c>
      <c r="E756" s="143">
        <v>92</v>
      </c>
      <c r="F756" s="144">
        <v>0</v>
      </c>
      <c r="G756" s="145">
        <v>0</v>
      </c>
      <c r="H756" s="145">
        <v>0</v>
      </c>
      <c r="I756" s="145">
        <v>189.66866000000002</v>
      </c>
      <c r="J756" s="145">
        <v>0</v>
      </c>
      <c r="K756" s="145">
        <v>189.66866000000002</v>
      </c>
      <c r="L756" s="145">
        <v>88.11985</v>
      </c>
      <c r="M756" s="145">
        <v>0.01233</v>
      </c>
      <c r="N756" s="145">
        <v>88.13217999999999</v>
      </c>
      <c r="O756" s="145">
        <v>277.80084000000005</v>
      </c>
      <c r="P756" s="145">
        <v>5136.26755</v>
      </c>
      <c r="Q756" s="145">
        <v>0</v>
      </c>
      <c r="R756" s="146">
        <v>5136.26755</v>
      </c>
    </row>
    <row r="757" spans="1:18" ht="13.5">
      <c r="A757" s="143" t="s">
        <v>349</v>
      </c>
      <c r="B757" s="143" t="s">
        <v>16</v>
      </c>
      <c r="C757" s="143" t="s">
        <v>16</v>
      </c>
      <c r="D757" s="143" t="s">
        <v>166</v>
      </c>
      <c r="E757" s="143">
        <v>1</v>
      </c>
      <c r="F757" s="144">
        <v>0</v>
      </c>
      <c r="G757" s="145">
        <v>0</v>
      </c>
      <c r="H757" s="145">
        <v>0</v>
      </c>
      <c r="I757" s="145">
        <v>0</v>
      </c>
      <c r="J757" s="145">
        <v>0</v>
      </c>
      <c r="K757" s="145">
        <v>0</v>
      </c>
      <c r="L757" s="145">
        <v>0</v>
      </c>
      <c r="M757" s="145">
        <v>0</v>
      </c>
      <c r="N757" s="145">
        <v>0</v>
      </c>
      <c r="O757" s="145">
        <v>0</v>
      </c>
      <c r="P757" s="145">
        <v>545875.87947</v>
      </c>
      <c r="Q757" s="145">
        <v>380013.36853</v>
      </c>
      <c r="R757" s="146">
        <v>925889.248</v>
      </c>
    </row>
    <row r="758" spans="1:18" ht="13.5">
      <c r="A758" s="143" t="s">
        <v>350</v>
      </c>
      <c r="B758" s="143" t="s">
        <v>3</v>
      </c>
      <c r="C758" s="143" t="s">
        <v>103</v>
      </c>
      <c r="D758" s="143" t="s">
        <v>104</v>
      </c>
      <c r="E758" s="143">
        <v>33</v>
      </c>
      <c r="F758" s="144">
        <v>0</v>
      </c>
      <c r="G758" s="145">
        <v>0</v>
      </c>
      <c r="H758" s="145">
        <v>0</v>
      </c>
      <c r="I758" s="145">
        <v>0</v>
      </c>
      <c r="J758" s="145">
        <v>0</v>
      </c>
      <c r="K758" s="145">
        <v>0</v>
      </c>
      <c r="L758" s="145">
        <v>0</v>
      </c>
      <c r="M758" s="145">
        <v>0</v>
      </c>
      <c r="N758" s="145">
        <v>0</v>
      </c>
      <c r="O758" s="145">
        <v>0</v>
      </c>
      <c r="P758" s="145">
        <v>25333.83529</v>
      </c>
      <c r="Q758" s="145">
        <v>0</v>
      </c>
      <c r="R758" s="146">
        <v>25333.83529</v>
      </c>
    </row>
    <row r="759" spans="1:18" ht="13.5">
      <c r="A759" s="147"/>
      <c r="B759" s="143" t="s">
        <v>5</v>
      </c>
      <c r="C759" s="143" t="s">
        <v>5</v>
      </c>
      <c r="D759" s="143" t="s">
        <v>5</v>
      </c>
      <c r="E759" s="143">
        <v>38</v>
      </c>
      <c r="F759" s="144">
        <v>0</v>
      </c>
      <c r="G759" s="145">
        <v>0</v>
      </c>
      <c r="H759" s="145">
        <v>0</v>
      </c>
      <c r="I759" s="145">
        <v>0</v>
      </c>
      <c r="J759" s="145">
        <v>0</v>
      </c>
      <c r="K759" s="145">
        <v>0</v>
      </c>
      <c r="L759" s="145">
        <v>0</v>
      </c>
      <c r="M759" s="145">
        <v>0</v>
      </c>
      <c r="N759" s="145">
        <v>0</v>
      </c>
      <c r="O759" s="145">
        <v>0</v>
      </c>
      <c r="P759" s="145">
        <v>17266.01013</v>
      </c>
      <c r="Q759" s="145">
        <v>0</v>
      </c>
      <c r="R759" s="146">
        <v>17266.01013</v>
      </c>
    </row>
    <row r="760" spans="1:18" ht="13.5">
      <c r="A760" s="147"/>
      <c r="B760" s="147"/>
      <c r="C760" s="147"/>
      <c r="D760" s="143" t="s">
        <v>107</v>
      </c>
      <c r="E760" s="143">
        <v>6</v>
      </c>
      <c r="F760" s="144">
        <v>0</v>
      </c>
      <c r="G760" s="145">
        <v>0</v>
      </c>
      <c r="H760" s="145">
        <v>0</v>
      </c>
      <c r="I760" s="145">
        <v>0</v>
      </c>
      <c r="J760" s="145">
        <v>0</v>
      </c>
      <c r="K760" s="145">
        <v>0</v>
      </c>
      <c r="L760" s="145">
        <v>0</v>
      </c>
      <c r="M760" s="145">
        <v>0</v>
      </c>
      <c r="N760" s="145">
        <v>0</v>
      </c>
      <c r="O760" s="145">
        <v>0</v>
      </c>
      <c r="P760" s="145">
        <v>25071.245219999997</v>
      </c>
      <c r="Q760" s="145">
        <v>0</v>
      </c>
      <c r="R760" s="146">
        <v>25071.245219999997</v>
      </c>
    </row>
    <row r="761" spans="1:18" ht="13.5">
      <c r="A761" s="147"/>
      <c r="B761" s="147"/>
      <c r="C761" s="147"/>
      <c r="D761" s="147"/>
      <c r="E761" s="148">
        <v>122</v>
      </c>
      <c r="F761" s="149">
        <v>0</v>
      </c>
      <c r="G761" s="150">
        <v>0</v>
      </c>
      <c r="H761" s="150">
        <v>0</v>
      </c>
      <c r="I761" s="150">
        <v>0</v>
      </c>
      <c r="J761" s="150">
        <v>0</v>
      </c>
      <c r="K761" s="150">
        <v>0</v>
      </c>
      <c r="L761" s="150">
        <v>0</v>
      </c>
      <c r="M761" s="150">
        <v>0</v>
      </c>
      <c r="N761" s="150">
        <v>0</v>
      </c>
      <c r="O761" s="150">
        <v>0</v>
      </c>
      <c r="P761" s="150">
        <v>1216.84694</v>
      </c>
      <c r="Q761" s="150">
        <v>0</v>
      </c>
      <c r="R761" s="151">
        <v>1216.84694</v>
      </c>
    </row>
    <row r="762" spans="1:18" ht="13.5">
      <c r="A762" s="147"/>
      <c r="B762" s="147"/>
      <c r="C762" s="147"/>
      <c r="D762" s="143" t="s">
        <v>213</v>
      </c>
      <c r="E762" s="143">
        <v>129</v>
      </c>
      <c r="F762" s="144">
        <v>0</v>
      </c>
      <c r="G762" s="145">
        <v>0</v>
      </c>
      <c r="H762" s="145">
        <v>0</v>
      </c>
      <c r="I762" s="145">
        <v>0</v>
      </c>
      <c r="J762" s="145">
        <v>0</v>
      </c>
      <c r="K762" s="145">
        <v>0</v>
      </c>
      <c r="L762" s="145">
        <v>0</v>
      </c>
      <c r="M762" s="145">
        <v>0</v>
      </c>
      <c r="N762" s="145">
        <v>0</v>
      </c>
      <c r="O762" s="145">
        <v>0</v>
      </c>
      <c r="P762" s="145">
        <v>1090.36807</v>
      </c>
      <c r="Q762" s="145">
        <v>0</v>
      </c>
      <c r="R762" s="146">
        <v>1090.36807</v>
      </c>
    </row>
    <row r="763" spans="1:18" ht="13.5">
      <c r="A763" s="147"/>
      <c r="B763" s="147"/>
      <c r="C763" s="147"/>
      <c r="D763" s="143" t="s">
        <v>214</v>
      </c>
      <c r="E763" s="143">
        <v>134</v>
      </c>
      <c r="F763" s="144">
        <v>0</v>
      </c>
      <c r="G763" s="145">
        <v>0</v>
      </c>
      <c r="H763" s="145">
        <v>0</v>
      </c>
      <c r="I763" s="145">
        <v>0</v>
      </c>
      <c r="J763" s="145">
        <v>0</v>
      </c>
      <c r="K763" s="145">
        <v>0</v>
      </c>
      <c r="L763" s="145">
        <v>0</v>
      </c>
      <c r="M763" s="145">
        <v>0</v>
      </c>
      <c r="N763" s="145">
        <v>0</v>
      </c>
      <c r="O763" s="145">
        <v>0</v>
      </c>
      <c r="P763" s="145">
        <v>187.67614</v>
      </c>
      <c r="Q763" s="145">
        <v>0</v>
      </c>
      <c r="R763" s="146">
        <v>187.67614</v>
      </c>
    </row>
    <row r="764" spans="1:18" ht="13.5">
      <c r="A764" s="147"/>
      <c r="B764" s="147"/>
      <c r="C764" s="147"/>
      <c r="D764" s="143" t="s">
        <v>233</v>
      </c>
      <c r="E764" s="143">
        <v>132</v>
      </c>
      <c r="F764" s="144">
        <v>0</v>
      </c>
      <c r="G764" s="145">
        <v>0</v>
      </c>
      <c r="H764" s="145">
        <v>0</v>
      </c>
      <c r="I764" s="145">
        <v>0</v>
      </c>
      <c r="J764" s="145">
        <v>0</v>
      </c>
      <c r="K764" s="145">
        <v>0</v>
      </c>
      <c r="L764" s="145">
        <v>0</v>
      </c>
      <c r="M764" s="145">
        <v>0</v>
      </c>
      <c r="N764" s="145">
        <v>0</v>
      </c>
      <c r="O764" s="145">
        <v>0</v>
      </c>
      <c r="P764" s="145">
        <v>997.4416600000001</v>
      </c>
      <c r="Q764" s="145">
        <v>0</v>
      </c>
      <c r="R764" s="146">
        <v>997.4416600000001</v>
      </c>
    </row>
    <row r="765" spans="1:18" ht="13.5">
      <c r="A765" s="147"/>
      <c r="B765" s="143" t="s">
        <v>7</v>
      </c>
      <c r="C765" s="143" t="s">
        <v>7</v>
      </c>
      <c r="D765" s="143" t="s">
        <v>7</v>
      </c>
      <c r="E765" s="143">
        <v>80</v>
      </c>
      <c r="F765" s="144">
        <v>0</v>
      </c>
      <c r="G765" s="145">
        <v>0</v>
      </c>
      <c r="H765" s="145">
        <v>0</v>
      </c>
      <c r="I765" s="145">
        <v>0</v>
      </c>
      <c r="J765" s="145">
        <v>0</v>
      </c>
      <c r="K765" s="145">
        <v>0</v>
      </c>
      <c r="L765" s="145">
        <v>0</v>
      </c>
      <c r="M765" s="145">
        <v>0</v>
      </c>
      <c r="N765" s="145">
        <v>0</v>
      </c>
      <c r="O765" s="145">
        <v>0</v>
      </c>
      <c r="P765" s="145">
        <v>10970.43714</v>
      </c>
      <c r="Q765" s="145">
        <v>0</v>
      </c>
      <c r="R765" s="146">
        <v>10970.43714</v>
      </c>
    </row>
    <row r="766" spans="1:18" ht="13.5">
      <c r="A766" s="147"/>
      <c r="B766" s="147"/>
      <c r="C766" s="147"/>
      <c r="D766" s="147"/>
      <c r="E766" s="148">
        <v>85</v>
      </c>
      <c r="F766" s="149">
        <v>0</v>
      </c>
      <c r="G766" s="150">
        <v>0</v>
      </c>
      <c r="H766" s="150">
        <v>0</v>
      </c>
      <c r="I766" s="150">
        <v>0</v>
      </c>
      <c r="J766" s="150">
        <v>0</v>
      </c>
      <c r="K766" s="150">
        <v>0</v>
      </c>
      <c r="L766" s="150">
        <v>0</v>
      </c>
      <c r="M766" s="150">
        <v>0</v>
      </c>
      <c r="N766" s="150">
        <v>0</v>
      </c>
      <c r="O766" s="150">
        <v>0</v>
      </c>
      <c r="P766" s="150">
        <v>9862.37928</v>
      </c>
      <c r="Q766" s="150">
        <v>0</v>
      </c>
      <c r="R766" s="151">
        <v>9862.37928</v>
      </c>
    </row>
    <row r="767" spans="1:18" ht="13.5">
      <c r="A767" s="147"/>
      <c r="B767" s="147"/>
      <c r="C767" s="143" t="s">
        <v>116</v>
      </c>
      <c r="D767" s="143" t="s">
        <v>116</v>
      </c>
      <c r="E767" s="143">
        <v>96</v>
      </c>
      <c r="F767" s="144">
        <v>0</v>
      </c>
      <c r="G767" s="145">
        <v>0</v>
      </c>
      <c r="H767" s="145">
        <v>0</v>
      </c>
      <c r="I767" s="145">
        <v>0</v>
      </c>
      <c r="J767" s="145">
        <v>0</v>
      </c>
      <c r="K767" s="145">
        <v>0</v>
      </c>
      <c r="L767" s="145">
        <v>0</v>
      </c>
      <c r="M767" s="145">
        <v>0</v>
      </c>
      <c r="N767" s="145">
        <v>0</v>
      </c>
      <c r="O767" s="145">
        <v>0</v>
      </c>
      <c r="P767" s="145">
        <v>10781.61491</v>
      </c>
      <c r="Q767" s="145">
        <v>0</v>
      </c>
      <c r="R767" s="146">
        <v>10781.61491</v>
      </c>
    </row>
    <row r="768" spans="1:18" ht="13.5">
      <c r="A768" s="147"/>
      <c r="B768" s="143" t="s">
        <v>8</v>
      </c>
      <c r="C768" s="143" t="s">
        <v>117</v>
      </c>
      <c r="D768" s="143" t="s">
        <v>219</v>
      </c>
      <c r="E768" s="143">
        <v>58</v>
      </c>
      <c r="F768" s="144">
        <v>0</v>
      </c>
      <c r="G768" s="145">
        <v>0</v>
      </c>
      <c r="H768" s="145">
        <v>0</v>
      </c>
      <c r="I768" s="145">
        <v>0</v>
      </c>
      <c r="J768" s="145">
        <v>0</v>
      </c>
      <c r="K768" s="145">
        <v>0</v>
      </c>
      <c r="L768" s="145">
        <v>0</v>
      </c>
      <c r="M768" s="145">
        <v>0</v>
      </c>
      <c r="N768" s="145">
        <v>0</v>
      </c>
      <c r="O768" s="145">
        <v>0</v>
      </c>
      <c r="P768" s="145">
        <v>13837.11341</v>
      </c>
      <c r="Q768" s="145">
        <v>0</v>
      </c>
      <c r="R768" s="146">
        <v>13837.11341</v>
      </c>
    </row>
    <row r="769" spans="1:18" ht="13.5">
      <c r="A769" s="147"/>
      <c r="B769" s="147"/>
      <c r="C769" s="147"/>
      <c r="D769" s="147"/>
      <c r="E769" s="148">
        <v>62</v>
      </c>
      <c r="F769" s="149">
        <v>0</v>
      </c>
      <c r="G769" s="150">
        <v>0</v>
      </c>
      <c r="H769" s="150">
        <v>0</v>
      </c>
      <c r="I769" s="150">
        <v>0</v>
      </c>
      <c r="J769" s="150">
        <v>0</v>
      </c>
      <c r="K769" s="150">
        <v>0</v>
      </c>
      <c r="L769" s="150">
        <v>0</v>
      </c>
      <c r="M769" s="150">
        <v>0</v>
      </c>
      <c r="N769" s="150">
        <v>0</v>
      </c>
      <c r="O769" s="150">
        <v>0</v>
      </c>
      <c r="P769" s="150">
        <v>10899.86925</v>
      </c>
      <c r="Q769" s="150">
        <v>0</v>
      </c>
      <c r="R769" s="151">
        <v>10899.86925</v>
      </c>
    </row>
    <row r="770" spans="1:18" ht="13.5">
      <c r="A770" s="147"/>
      <c r="B770" s="147"/>
      <c r="C770" s="147"/>
      <c r="D770" s="143" t="s">
        <v>8</v>
      </c>
      <c r="E770" s="143">
        <v>94</v>
      </c>
      <c r="F770" s="144">
        <v>0</v>
      </c>
      <c r="G770" s="145">
        <v>0</v>
      </c>
      <c r="H770" s="145">
        <v>0</v>
      </c>
      <c r="I770" s="145">
        <v>0</v>
      </c>
      <c r="J770" s="145">
        <v>0</v>
      </c>
      <c r="K770" s="145">
        <v>0</v>
      </c>
      <c r="L770" s="145">
        <v>0</v>
      </c>
      <c r="M770" s="145">
        <v>0</v>
      </c>
      <c r="N770" s="145">
        <v>0</v>
      </c>
      <c r="O770" s="145">
        <v>0</v>
      </c>
      <c r="P770" s="145">
        <v>10863.19058</v>
      </c>
      <c r="Q770" s="145">
        <v>0</v>
      </c>
      <c r="R770" s="146">
        <v>10863.19058</v>
      </c>
    </row>
    <row r="771" spans="1:18" ht="13.5">
      <c r="A771" s="147"/>
      <c r="B771" s="143" t="s">
        <v>9</v>
      </c>
      <c r="C771" s="143" t="s">
        <v>9</v>
      </c>
      <c r="D771" s="143" t="s">
        <v>9</v>
      </c>
      <c r="E771" s="143">
        <v>81</v>
      </c>
      <c r="F771" s="144">
        <v>0</v>
      </c>
      <c r="G771" s="145">
        <v>0</v>
      </c>
      <c r="H771" s="145">
        <v>0</v>
      </c>
      <c r="I771" s="145">
        <v>0</v>
      </c>
      <c r="J771" s="145">
        <v>0</v>
      </c>
      <c r="K771" s="145">
        <v>0</v>
      </c>
      <c r="L771" s="145">
        <v>0</v>
      </c>
      <c r="M771" s="145">
        <v>0</v>
      </c>
      <c r="N771" s="145">
        <v>0</v>
      </c>
      <c r="O771" s="145">
        <v>0</v>
      </c>
      <c r="P771" s="145">
        <v>14412.30746</v>
      </c>
      <c r="Q771" s="145">
        <v>0</v>
      </c>
      <c r="R771" s="146">
        <v>14412.30746</v>
      </c>
    </row>
    <row r="772" spans="1:18" ht="13.5">
      <c r="A772" s="147"/>
      <c r="B772" s="147"/>
      <c r="C772" s="147"/>
      <c r="D772" s="147"/>
      <c r="E772" s="148">
        <v>75</v>
      </c>
      <c r="F772" s="149">
        <v>0</v>
      </c>
      <c r="G772" s="150">
        <v>0</v>
      </c>
      <c r="H772" s="150">
        <v>0</v>
      </c>
      <c r="I772" s="150">
        <v>0</v>
      </c>
      <c r="J772" s="150">
        <v>0</v>
      </c>
      <c r="K772" s="150">
        <v>0</v>
      </c>
      <c r="L772" s="150">
        <v>0</v>
      </c>
      <c r="M772" s="150">
        <v>0</v>
      </c>
      <c r="N772" s="150">
        <v>0</v>
      </c>
      <c r="O772" s="150">
        <v>0</v>
      </c>
      <c r="P772" s="150">
        <v>18411.66441</v>
      </c>
      <c r="Q772" s="150">
        <v>0</v>
      </c>
      <c r="R772" s="151">
        <v>18411.66441</v>
      </c>
    </row>
    <row r="773" spans="1:18" ht="13.5">
      <c r="A773" s="147"/>
      <c r="B773" s="147"/>
      <c r="C773" s="147"/>
      <c r="D773" s="147"/>
      <c r="E773" s="148">
        <v>136</v>
      </c>
      <c r="F773" s="149">
        <v>0</v>
      </c>
      <c r="G773" s="150">
        <v>0</v>
      </c>
      <c r="H773" s="150">
        <v>0</v>
      </c>
      <c r="I773" s="150">
        <v>0</v>
      </c>
      <c r="J773" s="150">
        <v>0</v>
      </c>
      <c r="K773" s="150">
        <v>0</v>
      </c>
      <c r="L773" s="150">
        <v>0</v>
      </c>
      <c r="M773" s="150">
        <v>0</v>
      </c>
      <c r="N773" s="150">
        <v>0</v>
      </c>
      <c r="O773" s="150">
        <v>0</v>
      </c>
      <c r="P773" s="150">
        <v>159.02755</v>
      </c>
      <c r="Q773" s="150">
        <v>0</v>
      </c>
      <c r="R773" s="151">
        <v>159.02755</v>
      </c>
    </row>
    <row r="774" spans="1:18" ht="13.5">
      <c r="A774" s="147"/>
      <c r="B774" s="147"/>
      <c r="C774" s="147"/>
      <c r="D774" s="143" t="s">
        <v>220</v>
      </c>
      <c r="E774" s="143">
        <v>125</v>
      </c>
      <c r="F774" s="144">
        <v>0</v>
      </c>
      <c r="G774" s="145">
        <v>0</v>
      </c>
      <c r="H774" s="145">
        <v>0</v>
      </c>
      <c r="I774" s="145">
        <v>0</v>
      </c>
      <c r="J774" s="145">
        <v>0</v>
      </c>
      <c r="K774" s="145">
        <v>0</v>
      </c>
      <c r="L774" s="145">
        <v>0</v>
      </c>
      <c r="M774" s="145">
        <v>0</v>
      </c>
      <c r="N774" s="145">
        <v>0</v>
      </c>
      <c r="O774" s="145">
        <v>0</v>
      </c>
      <c r="P774" s="145">
        <v>326.42561</v>
      </c>
      <c r="Q774" s="145">
        <v>0</v>
      </c>
      <c r="R774" s="146">
        <v>326.42561</v>
      </c>
    </row>
    <row r="775" spans="1:18" ht="13.5">
      <c r="A775" s="147"/>
      <c r="B775" s="143" t="s">
        <v>123</v>
      </c>
      <c r="C775" s="143" t="s">
        <v>123</v>
      </c>
      <c r="D775" s="143" t="s">
        <v>123</v>
      </c>
      <c r="E775" s="143">
        <v>19</v>
      </c>
      <c r="F775" s="144">
        <v>0</v>
      </c>
      <c r="G775" s="145">
        <v>0</v>
      </c>
      <c r="H775" s="145">
        <v>0</v>
      </c>
      <c r="I775" s="145">
        <v>0</v>
      </c>
      <c r="J775" s="145">
        <v>0</v>
      </c>
      <c r="K775" s="145">
        <v>0</v>
      </c>
      <c r="L775" s="145">
        <v>0</v>
      </c>
      <c r="M775" s="145">
        <v>0</v>
      </c>
      <c r="N775" s="145">
        <v>0</v>
      </c>
      <c r="O775" s="145">
        <v>0</v>
      </c>
      <c r="P775" s="145">
        <v>18334.49918</v>
      </c>
      <c r="Q775" s="145">
        <v>0</v>
      </c>
      <c r="R775" s="146">
        <v>18334.49918</v>
      </c>
    </row>
    <row r="776" spans="1:18" ht="13.5">
      <c r="A776" s="147"/>
      <c r="B776" s="147"/>
      <c r="C776" s="147"/>
      <c r="D776" s="147"/>
      <c r="E776" s="148">
        <v>67</v>
      </c>
      <c r="F776" s="149">
        <v>0</v>
      </c>
      <c r="G776" s="150">
        <v>0</v>
      </c>
      <c r="H776" s="150">
        <v>0</v>
      </c>
      <c r="I776" s="150">
        <v>0</v>
      </c>
      <c r="J776" s="150">
        <v>0</v>
      </c>
      <c r="K776" s="150">
        <v>0</v>
      </c>
      <c r="L776" s="150">
        <v>0</v>
      </c>
      <c r="M776" s="150">
        <v>0</v>
      </c>
      <c r="N776" s="150">
        <v>0</v>
      </c>
      <c r="O776" s="150">
        <v>0</v>
      </c>
      <c r="P776" s="150">
        <v>10234.324859999999</v>
      </c>
      <c r="Q776" s="150">
        <v>0</v>
      </c>
      <c r="R776" s="151">
        <v>10234.324859999999</v>
      </c>
    </row>
    <row r="777" spans="1:18" ht="13.5">
      <c r="A777" s="147"/>
      <c r="B777" s="143" t="s">
        <v>12</v>
      </c>
      <c r="C777" s="143" t="s">
        <v>126</v>
      </c>
      <c r="D777" s="143" t="s">
        <v>127</v>
      </c>
      <c r="E777" s="143">
        <v>37</v>
      </c>
      <c r="F777" s="144">
        <v>0</v>
      </c>
      <c r="G777" s="145">
        <v>0</v>
      </c>
      <c r="H777" s="145">
        <v>0</v>
      </c>
      <c r="I777" s="145">
        <v>0</v>
      </c>
      <c r="J777" s="145">
        <v>0</v>
      </c>
      <c r="K777" s="145">
        <v>0</v>
      </c>
      <c r="L777" s="145">
        <v>0</v>
      </c>
      <c r="M777" s="145">
        <v>0</v>
      </c>
      <c r="N777" s="145">
        <v>0</v>
      </c>
      <c r="O777" s="145">
        <v>0</v>
      </c>
      <c r="P777" s="145">
        <v>11384.25023</v>
      </c>
      <c r="Q777" s="145">
        <v>0</v>
      </c>
      <c r="R777" s="146">
        <v>11384.25023</v>
      </c>
    </row>
    <row r="778" spans="1:18" ht="13.5">
      <c r="A778" s="147"/>
      <c r="B778" s="147"/>
      <c r="C778" s="143" t="s">
        <v>12</v>
      </c>
      <c r="D778" s="143" t="s">
        <v>12</v>
      </c>
      <c r="E778" s="143">
        <v>5</v>
      </c>
      <c r="F778" s="144">
        <v>0</v>
      </c>
      <c r="G778" s="145">
        <v>0</v>
      </c>
      <c r="H778" s="145">
        <v>0</v>
      </c>
      <c r="I778" s="145">
        <v>0</v>
      </c>
      <c r="J778" s="145">
        <v>0</v>
      </c>
      <c r="K778" s="145">
        <v>0</v>
      </c>
      <c r="L778" s="145">
        <v>0</v>
      </c>
      <c r="M778" s="145">
        <v>0</v>
      </c>
      <c r="N778" s="145">
        <v>0</v>
      </c>
      <c r="O778" s="145">
        <v>0</v>
      </c>
      <c r="P778" s="145">
        <v>18014.181379999998</v>
      </c>
      <c r="Q778" s="145">
        <v>0</v>
      </c>
      <c r="R778" s="146">
        <v>18014.181379999998</v>
      </c>
    </row>
    <row r="779" spans="1:18" ht="13.5">
      <c r="A779" s="147"/>
      <c r="B779" s="147"/>
      <c r="C779" s="147"/>
      <c r="D779" s="147"/>
      <c r="E779" s="148">
        <v>36</v>
      </c>
      <c r="F779" s="149">
        <v>0</v>
      </c>
      <c r="G779" s="150">
        <v>0</v>
      </c>
      <c r="H779" s="150">
        <v>0</v>
      </c>
      <c r="I779" s="150">
        <v>0</v>
      </c>
      <c r="J779" s="150">
        <v>0</v>
      </c>
      <c r="K779" s="150">
        <v>0</v>
      </c>
      <c r="L779" s="150">
        <v>0</v>
      </c>
      <c r="M779" s="150">
        <v>0</v>
      </c>
      <c r="N779" s="150">
        <v>0</v>
      </c>
      <c r="O779" s="150">
        <v>0</v>
      </c>
      <c r="P779" s="150">
        <v>13618.603130000001</v>
      </c>
      <c r="Q779" s="150">
        <v>0</v>
      </c>
      <c r="R779" s="151">
        <v>13618.603130000001</v>
      </c>
    </row>
    <row r="780" spans="1:18" ht="13.5">
      <c r="A780" s="147"/>
      <c r="B780" s="143" t="s">
        <v>131</v>
      </c>
      <c r="C780" s="143" t="s">
        <v>134</v>
      </c>
      <c r="D780" s="143" t="s">
        <v>134</v>
      </c>
      <c r="E780" s="143">
        <v>2</v>
      </c>
      <c r="F780" s="144">
        <v>0</v>
      </c>
      <c r="G780" s="145">
        <v>0</v>
      </c>
      <c r="H780" s="145">
        <v>0</v>
      </c>
      <c r="I780" s="145">
        <v>0</v>
      </c>
      <c r="J780" s="145">
        <v>0</v>
      </c>
      <c r="K780" s="145">
        <v>0</v>
      </c>
      <c r="L780" s="145">
        <v>0</v>
      </c>
      <c r="M780" s="145">
        <v>0</v>
      </c>
      <c r="N780" s="145">
        <v>0</v>
      </c>
      <c r="O780" s="145">
        <v>0</v>
      </c>
      <c r="P780" s="145">
        <v>28952.869329999998</v>
      </c>
      <c r="Q780" s="145">
        <v>0</v>
      </c>
      <c r="R780" s="146">
        <v>28952.869329999998</v>
      </c>
    </row>
    <row r="781" spans="1:18" ht="13.5">
      <c r="A781" s="147"/>
      <c r="B781" s="147"/>
      <c r="C781" s="147"/>
      <c r="D781" s="147"/>
      <c r="E781" s="148">
        <v>52</v>
      </c>
      <c r="F781" s="149">
        <v>0</v>
      </c>
      <c r="G781" s="150">
        <v>0</v>
      </c>
      <c r="H781" s="150">
        <v>0</v>
      </c>
      <c r="I781" s="150">
        <v>0</v>
      </c>
      <c r="J781" s="150">
        <v>0</v>
      </c>
      <c r="K781" s="150">
        <v>0</v>
      </c>
      <c r="L781" s="150">
        <v>0</v>
      </c>
      <c r="M781" s="150">
        <v>0</v>
      </c>
      <c r="N781" s="150">
        <v>0</v>
      </c>
      <c r="O781" s="150">
        <v>0</v>
      </c>
      <c r="P781" s="150">
        <v>16326.375</v>
      </c>
      <c r="Q781" s="150">
        <v>0</v>
      </c>
      <c r="R781" s="151">
        <v>16326.375</v>
      </c>
    </row>
    <row r="782" spans="1:18" ht="13.5">
      <c r="A782" s="147"/>
      <c r="B782" s="143" t="s">
        <v>14</v>
      </c>
      <c r="C782" s="143" t="s">
        <v>140</v>
      </c>
      <c r="D782" s="143" t="s">
        <v>140</v>
      </c>
      <c r="E782" s="143">
        <v>3</v>
      </c>
      <c r="F782" s="144">
        <v>0</v>
      </c>
      <c r="G782" s="145">
        <v>0</v>
      </c>
      <c r="H782" s="145">
        <v>0</v>
      </c>
      <c r="I782" s="145">
        <v>0</v>
      </c>
      <c r="J782" s="145">
        <v>0</v>
      </c>
      <c r="K782" s="145">
        <v>0</v>
      </c>
      <c r="L782" s="145">
        <v>0</v>
      </c>
      <c r="M782" s="145">
        <v>0</v>
      </c>
      <c r="N782" s="145">
        <v>0</v>
      </c>
      <c r="O782" s="145">
        <v>0</v>
      </c>
      <c r="P782" s="145">
        <v>41752.55661</v>
      </c>
      <c r="Q782" s="145">
        <v>0</v>
      </c>
      <c r="R782" s="146">
        <v>41752.55661</v>
      </c>
    </row>
    <row r="783" spans="1:18" ht="13.5">
      <c r="A783" s="147"/>
      <c r="B783" s="147"/>
      <c r="C783" s="147"/>
      <c r="D783" s="147"/>
      <c r="E783" s="148">
        <v>30</v>
      </c>
      <c r="F783" s="149">
        <v>0</v>
      </c>
      <c r="G783" s="150">
        <v>0</v>
      </c>
      <c r="H783" s="150">
        <v>0</v>
      </c>
      <c r="I783" s="150">
        <v>0</v>
      </c>
      <c r="J783" s="150">
        <v>0</v>
      </c>
      <c r="K783" s="150">
        <v>0</v>
      </c>
      <c r="L783" s="150">
        <v>0</v>
      </c>
      <c r="M783" s="150">
        <v>0</v>
      </c>
      <c r="N783" s="150">
        <v>0</v>
      </c>
      <c r="O783" s="150">
        <v>0</v>
      </c>
      <c r="P783" s="150">
        <v>29558.28413</v>
      </c>
      <c r="Q783" s="150">
        <v>0</v>
      </c>
      <c r="R783" s="151">
        <v>29558.28413</v>
      </c>
    </row>
    <row r="784" spans="1:18" ht="13.5">
      <c r="A784" s="147"/>
      <c r="B784" s="147"/>
      <c r="C784" s="147"/>
      <c r="D784" s="147"/>
      <c r="E784" s="148">
        <v>108</v>
      </c>
      <c r="F784" s="149">
        <v>0</v>
      </c>
      <c r="G784" s="150">
        <v>0</v>
      </c>
      <c r="H784" s="150">
        <v>0</v>
      </c>
      <c r="I784" s="150">
        <v>0</v>
      </c>
      <c r="J784" s="150">
        <v>0</v>
      </c>
      <c r="K784" s="150">
        <v>0</v>
      </c>
      <c r="L784" s="150">
        <v>0</v>
      </c>
      <c r="M784" s="150">
        <v>0</v>
      </c>
      <c r="N784" s="150">
        <v>0</v>
      </c>
      <c r="O784" s="150">
        <v>0</v>
      </c>
      <c r="P784" s="150">
        <v>2313.92531</v>
      </c>
      <c r="Q784" s="150">
        <v>0</v>
      </c>
      <c r="R784" s="151">
        <v>2313.92531</v>
      </c>
    </row>
    <row r="785" spans="1:18" ht="13.5">
      <c r="A785" s="147"/>
      <c r="B785" s="143" t="s">
        <v>15</v>
      </c>
      <c r="C785" s="143" t="s">
        <v>144</v>
      </c>
      <c r="D785" s="143" t="s">
        <v>144</v>
      </c>
      <c r="E785" s="143">
        <v>34</v>
      </c>
      <c r="F785" s="144">
        <v>0</v>
      </c>
      <c r="G785" s="145">
        <v>0</v>
      </c>
      <c r="H785" s="145">
        <v>0</v>
      </c>
      <c r="I785" s="145">
        <v>0</v>
      </c>
      <c r="J785" s="145">
        <v>0</v>
      </c>
      <c r="K785" s="145">
        <v>0</v>
      </c>
      <c r="L785" s="145">
        <v>0</v>
      </c>
      <c r="M785" s="145">
        <v>0</v>
      </c>
      <c r="N785" s="145">
        <v>0</v>
      </c>
      <c r="O785" s="145">
        <v>0</v>
      </c>
      <c r="P785" s="145">
        <v>28577.64152</v>
      </c>
      <c r="Q785" s="145">
        <v>0</v>
      </c>
      <c r="R785" s="146">
        <v>28577.64152</v>
      </c>
    </row>
    <row r="786" spans="1:18" ht="13.5">
      <c r="A786" s="147"/>
      <c r="B786" s="147"/>
      <c r="C786" s="147"/>
      <c r="D786" s="147"/>
      <c r="E786" s="148">
        <v>77</v>
      </c>
      <c r="F786" s="149">
        <v>0</v>
      </c>
      <c r="G786" s="150">
        <v>0</v>
      </c>
      <c r="H786" s="150">
        <v>0</v>
      </c>
      <c r="I786" s="150">
        <v>0</v>
      </c>
      <c r="J786" s="150">
        <v>0</v>
      </c>
      <c r="K786" s="150">
        <v>0</v>
      </c>
      <c r="L786" s="150">
        <v>0</v>
      </c>
      <c r="M786" s="150">
        <v>0</v>
      </c>
      <c r="N786" s="150">
        <v>0</v>
      </c>
      <c r="O786" s="150">
        <v>0</v>
      </c>
      <c r="P786" s="150">
        <v>33274.6545</v>
      </c>
      <c r="Q786" s="150">
        <v>0</v>
      </c>
      <c r="R786" s="151">
        <v>33274.6545</v>
      </c>
    </row>
    <row r="787" spans="1:18" ht="13.5">
      <c r="A787" s="147"/>
      <c r="B787" s="143" t="s">
        <v>16</v>
      </c>
      <c r="C787" s="143" t="s">
        <v>148</v>
      </c>
      <c r="D787" s="143" t="s">
        <v>148</v>
      </c>
      <c r="E787" s="143">
        <v>79</v>
      </c>
      <c r="F787" s="144">
        <v>0</v>
      </c>
      <c r="G787" s="145">
        <v>0</v>
      </c>
      <c r="H787" s="145">
        <v>0</v>
      </c>
      <c r="I787" s="145">
        <v>0</v>
      </c>
      <c r="J787" s="145">
        <v>0</v>
      </c>
      <c r="K787" s="145">
        <v>0</v>
      </c>
      <c r="L787" s="145">
        <v>0</v>
      </c>
      <c r="M787" s="145">
        <v>0</v>
      </c>
      <c r="N787" s="145">
        <v>0</v>
      </c>
      <c r="O787" s="145">
        <v>0</v>
      </c>
      <c r="P787" s="145">
        <v>13441.98383</v>
      </c>
      <c r="Q787" s="145">
        <v>0</v>
      </c>
      <c r="R787" s="146">
        <v>13441.98383</v>
      </c>
    </row>
    <row r="788" spans="1:18" ht="13.5">
      <c r="A788" s="147"/>
      <c r="B788" s="147"/>
      <c r="C788" s="143" t="s">
        <v>151</v>
      </c>
      <c r="D788" s="143" t="s">
        <v>151</v>
      </c>
      <c r="E788" s="143">
        <v>112</v>
      </c>
      <c r="F788" s="144">
        <v>0</v>
      </c>
      <c r="G788" s="145">
        <v>0</v>
      </c>
      <c r="H788" s="145">
        <v>0</v>
      </c>
      <c r="I788" s="145">
        <v>0</v>
      </c>
      <c r="J788" s="145">
        <v>0</v>
      </c>
      <c r="K788" s="145">
        <v>0</v>
      </c>
      <c r="L788" s="145">
        <v>0</v>
      </c>
      <c r="M788" s="145">
        <v>0</v>
      </c>
      <c r="N788" s="145">
        <v>0</v>
      </c>
      <c r="O788" s="145">
        <v>0</v>
      </c>
      <c r="P788" s="145">
        <v>1820.07285</v>
      </c>
      <c r="Q788" s="145">
        <v>0</v>
      </c>
      <c r="R788" s="146">
        <v>1820.07285</v>
      </c>
    </row>
    <row r="789" spans="1:18" ht="13.5">
      <c r="A789" s="147"/>
      <c r="B789" s="147"/>
      <c r="C789" s="143" t="s">
        <v>152</v>
      </c>
      <c r="D789" s="143" t="s">
        <v>153</v>
      </c>
      <c r="E789" s="143">
        <v>49</v>
      </c>
      <c r="F789" s="144">
        <v>0</v>
      </c>
      <c r="G789" s="145">
        <v>0</v>
      </c>
      <c r="H789" s="145">
        <v>0</v>
      </c>
      <c r="I789" s="145">
        <v>0</v>
      </c>
      <c r="J789" s="145">
        <v>0</v>
      </c>
      <c r="K789" s="145">
        <v>0</v>
      </c>
      <c r="L789" s="145">
        <v>0</v>
      </c>
      <c r="M789" s="145">
        <v>0</v>
      </c>
      <c r="N789" s="145">
        <v>0</v>
      </c>
      <c r="O789" s="145">
        <v>0</v>
      </c>
      <c r="P789" s="145">
        <v>16181.120060000001</v>
      </c>
      <c r="Q789" s="145">
        <v>0</v>
      </c>
      <c r="R789" s="146">
        <v>16181.120060000001</v>
      </c>
    </row>
    <row r="790" spans="1:18" ht="13.5">
      <c r="A790" s="147"/>
      <c r="B790" s="147"/>
      <c r="C790" s="143" t="s">
        <v>16</v>
      </c>
      <c r="D790" s="143" t="s">
        <v>154</v>
      </c>
      <c r="E790" s="143">
        <v>24</v>
      </c>
      <c r="F790" s="144">
        <v>0</v>
      </c>
      <c r="G790" s="145">
        <v>0</v>
      </c>
      <c r="H790" s="145">
        <v>0</v>
      </c>
      <c r="I790" s="145">
        <v>0</v>
      </c>
      <c r="J790" s="145">
        <v>0</v>
      </c>
      <c r="K790" s="145">
        <v>0</v>
      </c>
      <c r="L790" s="145">
        <v>0</v>
      </c>
      <c r="M790" s="145">
        <v>0</v>
      </c>
      <c r="N790" s="145">
        <v>0</v>
      </c>
      <c r="O790" s="145">
        <v>0</v>
      </c>
      <c r="P790" s="145">
        <v>21676.334649999997</v>
      </c>
      <c r="Q790" s="145">
        <v>0</v>
      </c>
      <c r="R790" s="146">
        <v>21676.334649999997</v>
      </c>
    </row>
    <row r="791" spans="1:18" ht="13.5">
      <c r="A791" s="147"/>
      <c r="B791" s="147"/>
      <c r="C791" s="147"/>
      <c r="D791" s="147"/>
      <c r="E791" s="148">
        <v>25</v>
      </c>
      <c r="F791" s="149">
        <v>0</v>
      </c>
      <c r="G791" s="150">
        <v>0</v>
      </c>
      <c r="H791" s="150">
        <v>0</v>
      </c>
      <c r="I791" s="150">
        <v>0</v>
      </c>
      <c r="J791" s="150">
        <v>0</v>
      </c>
      <c r="K791" s="150">
        <v>0</v>
      </c>
      <c r="L791" s="150">
        <v>0</v>
      </c>
      <c r="M791" s="150">
        <v>0</v>
      </c>
      <c r="N791" s="150">
        <v>0</v>
      </c>
      <c r="O791" s="150">
        <v>0</v>
      </c>
      <c r="P791" s="150">
        <v>29421.71278</v>
      </c>
      <c r="Q791" s="150">
        <v>0</v>
      </c>
      <c r="R791" s="151">
        <v>29421.71278</v>
      </c>
    </row>
    <row r="792" spans="1:18" ht="13.5">
      <c r="A792" s="147"/>
      <c r="B792" s="147"/>
      <c r="C792" s="147"/>
      <c r="D792" s="147"/>
      <c r="E792" s="148">
        <v>90</v>
      </c>
      <c r="F792" s="149">
        <v>0</v>
      </c>
      <c r="G792" s="150">
        <v>0</v>
      </c>
      <c r="H792" s="150">
        <v>0</v>
      </c>
      <c r="I792" s="150">
        <v>0</v>
      </c>
      <c r="J792" s="150">
        <v>0</v>
      </c>
      <c r="K792" s="150">
        <v>0</v>
      </c>
      <c r="L792" s="150">
        <v>0</v>
      </c>
      <c r="M792" s="150">
        <v>0</v>
      </c>
      <c r="N792" s="150">
        <v>0</v>
      </c>
      <c r="O792" s="150">
        <v>0</v>
      </c>
      <c r="P792" s="150">
        <v>9850.95125</v>
      </c>
      <c r="Q792" s="150">
        <v>0</v>
      </c>
      <c r="R792" s="151">
        <v>9850.95125</v>
      </c>
    </row>
    <row r="793" spans="1:18" ht="13.5">
      <c r="A793" s="147"/>
      <c r="B793" s="147"/>
      <c r="C793" s="147"/>
      <c r="D793" s="147"/>
      <c r="E793" s="148">
        <v>95</v>
      </c>
      <c r="F793" s="149">
        <v>0</v>
      </c>
      <c r="G793" s="150">
        <v>0</v>
      </c>
      <c r="H793" s="150">
        <v>0</v>
      </c>
      <c r="I793" s="150">
        <v>0</v>
      </c>
      <c r="J793" s="150">
        <v>0</v>
      </c>
      <c r="K793" s="150">
        <v>0</v>
      </c>
      <c r="L793" s="150">
        <v>0</v>
      </c>
      <c r="M793" s="150">
        <v>0</v>
      </c>
      <c r="N793" s="150">
        <v>0</v>
      </c>
      <c r="O793" s="150">
        <v>0</v>
      </c>
      <c r="P793" s="150">
        <v>11616.94701</v>
      </c>
      <c r="Q793" s="150">
        <v>0</v>
      </c>
      <c r="R793" s="151">
        <v>11616.94701</v>
      </c>
    </row>
    <row r="794" spans="1:18" ht="13.5">
      <c r="A794" s="147"/>
      <c r="B794" s="147"/>
      <c r="C794" s="147"/>
      <c r="D794" s="147"/>
      <c r="E794" s="148">
        <v>138</v>
      </c>
      <c r="F794" s="149">
        <v>0</v>
      </c>
      <c r="G794" s="150">
        <v>0</v>
      </c>
      <c r="H794" s="150">
        <v>0</v>
      </c>
      <c r="I794" s="150">
        <v>0</v>
      </c>
      <c r="J794" s="150">
        <v>0</v>
      </c>
      <c r="K794" s="150">
        <v>0</v>
      </c>
      <c r="L794" s="150">
        <v>0</v>
      </c>
      <c r="M794" s="150">
        <v>0</v>
      </c>
      <c r="N794" s="150">
        <v>0</v>
      </c>
      <c r="O794" s="150">
        <v>0</v>
      </c>
      <c r="P794" s="150">
        <v>216.68758</v>
      </c>
      <c r="Q794" s="150">
        <v>0</v>
      </c>
      <c r="R794" s="151">
        <v>216.68758</v>
      </c>
    </row>
    <row r="795" spans="1:18" ht="13.5">
      <c r="A795" s="147"/>
      <c r="B795" s="147"/>
      <c r="C795" s="147"/>
      <c r="D795" s="147"/>
      <c r="E795" s="148">
        <v>141</v>
      </c>
      <c r="F795" s="149">
        <v>0</v>
      </c>
      <c r="G795" s="150">
        <v>0</v>
      </c>
      <c r="H795" s="150">
        <v>0</v>
      </c>
      <c r="I795" s="150">
        <v>0</v>
      </c>
      <c r="J795" s="150">
        <v>0</v>
      </c>
      <c r="K795" s="150">
        <v>0</v>
      </c>
      <c r="L795" s="150">
        <v>0</v>
      </c>
      <c r="M795" s="150">
        <v>0</v>
      </c>
      <c r="N795" s="150">
        <v>0</v>
      </c>
      <c r="O795" s="150">
        <v>0</v>
      </c>
      <c r="P795" s="150">
        <v>312.05009</v>
      </c>
      <c r="Q795" s="150">
        <v>0</v>
      </c>
      <c r="R795" s="151">
        <v>312.05009</v>
      </c>
    </row>
    <row r="796" spans="1:18" ht="13.5">
      <c r="A796" s="147"/>
      <c r="B796" s="147"/>
      <c r="C796" s="147"/>
      <c r="D796" s="147"/>
      <c r="E796" s="148">
        <v>142</v>
      </c>
      <c r="F796" s="149">
        <v>0</v>
      </c>
      <c r="G796" s="150">
        <v>0</v>
      </c>
      <c r="H796" s="150">
        <v>0</v>
      </c>
      <c r="I796" s="150">
        <v>0</v>
      </c>
      <c r="J796" s="150">
        <v>0</v>
      </c>
      <c r="K796" s="150">
        <v>0</v>
      </c>
      <c r="L796" s="150">
        <v>0</v>
      </c>
      <c r="M796" s="150">
        <v>0</v>
      </c>
      <c r="N796" s="150">
        <v>0</v>
      </c>
      <c r="O796" s="150">
        <v>0</v>
      </c>
      <c r="P796" s="150">
        <v>375.58633000000003</v>
      </c>
      <c r="Q796" s="150">
        <v>0</v>
      </c>
      <c r="R796" s="151">
        <v>375.58633000000003</v>
      </c>
    </row>
    <row r="797" spans="1:18" ht="13.5">
      <c r="A797" s="147"/>
      <c r="B797" s="147"/>
      <c r="C797" s="147"/>
      <c r="D797" s="147"/>
      <c r="E797" s="148">
        <v>140</v>
      </c>
      <c r="F797" s="149">
        <v>0</v>
      </c>
      <c r="G797" s="150">
        <v>0</v>
      </c>
      <c r="H797" s="150">
        <v>0</v>
      </c>
      <c r="I797" s="150">
        <v>0</v>
      </c>
      <c r="J797" s="150">
        <v>0</v>
      </c>
      <c r="K797" s="150">
        <v>0</v>
      </c>
      <c r="L797" s="150">
        <v>0</v>
      </c>
      <c r="M797" s="150">
        <v>0</v>
      </c>
      <c r="N797" s="150">
        <v>0</v>
      </c>
      <c r="O797" s="150">
        <v>0</v>
      </c>
      <c r="P797" s="150">
        <v>1062.84465</v>
      </c>
      <c r="Q797" s="150">
        <v>0</v>
      </c>
      <c r="R797" s="151">
        <v>1062.84465</v>
      </c>
    </row>
    <row r="798" spans="1:18" ht="13.5">
      <c r="A798" s="147"/>
      <c r="B798" s="147"/>
      <c r="C798" s="147"/>
      <c r="D798" s="143" t="s">
        <v>156</v>
      </c>
      <c r="E798" s="143">
        <v>46</v>
      </c>
      <c r="F798" s="144">
        <v>0</v>
      </c>
      <c r="G798" s="145">
        <v>0</v>
      </c>
      <c r="H798" s="145">
        <v>0</v>
      </c>
      <c r="I798" s="145">
        <v>0</v>
      </c>
      <c r="J798" s="145">
        <v>0</v>
      </c>
      <c r="K798" s="145">
        <v>0</v>
      </c>
      <c r="L798" s="145">
        <v>0</v>
      </c>
      <c r="M798" s="145">
        <v>0</v>
      </c>
      <c r="N798" s="145">
        <v>0</v>
      </c>
      <c r="O798" s="145">
        <v>0</v>
      </c>
      <c r="P798" s="145">
        <v>24576.242879999998</v>
      </c>
      <c r="Q798" s="145">
        <v>0</v>
      </c>
      <c r="R798" s="146">
        <v>24576.242879999998</v>
      </c>
    </row>
    <row r="799" spans="1:18" ht="13.5">
      <c r="A799" s="147"/>
      <c r="B799" s="147"/>
      <c r="C799" s="147"/>
      <c r="D799" s="143" t="s">
        <v>157</v>
      </c>
      <c r="E799" s="143">
        <v>84</v>
      </c>
      <c r="F799" s="144">
        <v>0</v>
      </c>
      <c r="G799" s="145">
        <v>0</v>
      </c>
      <c r="H799" s="145">
        <v>0</v>
      </c>
      <c r="I799" s="145">
        <v>0</v>
      </c>
      <c r="J799" s="145">
        <v>0</v>
      </c>
      <c r="K799" s="145">
        <v>0</v>
      </c>
      <c r="L799" s="145">
        <v>0</v>
      </c>
      <c r="M799" s="145">
        <v>0</v>
      </c>
      <c r="N799" s="145">
        <v>0</v>
      </c>
      <c r="O799" s="145">
        <v>0</v>
      </c>
      <c r="P799" s="145">
        <v>16156.46315</v>
      </c>
      <c r="Q799" s="145">
        <v>0</v>
      </c>
      <c r="R799" s="146">
        <v>16156.46315</v>
      </c>
    </row>
    <row r="800" spans="1:18" ht="13.5">
      <c r="A800" s="147"/>
      <c r="B800" s="147"/>
      <c r="C800" s="147"/>
      <c r="D800" s="147"/>
      <c r="E800" s="148">
        <v>86</v>
      </c>
      <c r="F800" s="149">
        <v>0</v>
      </c>
      <c r="G800" s="150">
        <v>0</v>
      </c>
      <c r="H800" s="150">
        <v>0</v>
      </c>
      <c r="I800" s="150">
        <v>0</v>
      </c>
      <c r="J800" s="150">
        <v>0</v>
      </c>
      <c r="K800" s="150">
        <v>0</v>
      </c>
      <c r="L800" s="150">
        <v>0</v>
      </c>
      <c r="M800" s="150">
        <v>0</v>
      </c>
      <c r="N800" s="150">
        <v>0</v>
      </c>
      <c r="O800" s="150">
        <v>0</v>
      </c>
      <c r="P800" s="150">
        <v>59933.13422</v>
      </c>
      <c r="Q800" s="150">
        <v>0</v>
      </c>
      <c r="R800" s="151">
        <v>59933.13422</v>
      </c>
    </row>
    <row r="801" spans="1:18" ht="13.5">
      <c r="A801" s="147"/>
      <c r="B801" s="147"/>
      <c r="C801" s="147"/>
      <c r="D801" s="147"/>
      <c r="E801" s="148">
        <v>116</v>
      </c>
      <c r="F801" s="149">
        <v>0</v>
      </c>
      <c r="G801" s="150">
        <v>0</v>
      </c>
      <c r="H801" s="150">
        <v>0</v>
      </c>
      <c r="I801" s="150">
        <v>0</v>
      </c>
      <c r="J801" s="150">
        <v>0</v>
      </c>
      <c r="K801" s="150">
        <v>0</v>
      </c>
      <c r="L801" s="150">
        <v>0</v>
      </c>
      <c r="M801" s="150">
        <v>0</v>
      </c>
      <c r="N801" s="150">
        <v>0</v>
      </c>
      <c r="O801" s="150">
        <v>0</v>
      </c>
      <c r="P801" s="150">
        <v>1485.96797</v>
      </c>
      <c r="Q801" s="150">
        <v>0</v>
      </c>
      <c r="R801" s="151">
        <v>1485.96797</v>
      </c>
    </row>
    <row r="802" spans="1:18" ht="13.5">
      <c r="A802" s="147"/>
      <c r="B802" s="147"/>
      <c r="C802" s="147"/>
      <c r="D802" s="143" t="s">
        <v>158</v>
      </c>
      <c r="E802" s="143">
        <v>103</v>
      </c>
      <c r="F802" s="144">
        <v>0</v>
      </c>
      <c r="G802" s="145">
        <v>0</v>
      </c>
      <c r="H802" s="145">
        <v>0</v>
      </c>
      <c r="I802" s="145">
        <v>0</v>
      </c>
      <c r="J802" s="145">
        <v>0</v>
      </c>
      <c r="K802" s="145">
        <v>0</v>
      </c>
      <c r="L802" s="145">
        <v>0</v>
      </c>
      <c r="M802" s="145">
        <v>0</v>
      </c>
      <c r="N802" s="145">
        <v>0</v>
      </c>
      <c r="O802" s="145">
        <v>0</v>
      </c>
      <c r="P802" s="145">
        <v>5343.09313</v>
      </c>
      <c r="Q802" s="145">
        <v>0</v>
      </c>
      <c r="R802" s="146">
        <v>5343.09313</v>
      </c>
    </row>
    <row r="803" spans="1:18" ht="13.5">
      <c r="A803" s="147"/>
      <c r="B803" s="147"/>
      <c r="C803" s="147"/>
      <c r="D803" s="143" t="s">
        <v>16</v>
      </c>
      <c r="E803" s="143">
        <v>4</v>
      </c>
      <c r="F803" s="144">
        <v>0</v>
      </c>
      <c r="G803" s="145">
        <v>0</v>
      </c>
      <c r="H803" s="145">
        <v>0</v>
      </c>
      <c r="I803" s="145">
        <v>0</v>
      </c>
      <c r="J803" s="145">
        <v>0</v>
      </c>
      <c r="K803" s="145">
        <v>0</v>
      </c>
      <c r="L803" s="145">
        <v>0</v>
      </c>
      <c r="M803" s="145">
        <v>0</v>
      </c>
      <c r="N803" s="145">
        <v>0</v>
      </c>
      <c r="O803" s="145">
        <v>0</v>
      </c>
      <c r="P803" s="145">
        <v>63479.31365</v>
      </c>
      <c r="Q803" s="145">
        <v>0</v>
      </c>
      <c r="R803" s="146">
        <v>63479.31365</v>
      </c>
    </row>
    <row r="804" spans="1:18" ht="13.5">
      <c r="A804" s="147"/>
      <c r="B804" s="147"/>
      <c r="C804" s="147"/>
      <c r="D804" s="147"/>
      <c r="E804" s="148">
        <v>7</v>
      </c>
      <c r="F804" s="149">
        <v>0</v>
      </c>
      <c r="G804" s="150">
        <v>0</v>
      </c>
      <c r="H804" s="150">
        <v>0</v>
      </c>
      <c r="I804" s="150">
        <v>0</v>
      </c>
      <c r="J804" s="150">
        <v>0</v>
      </c>
      <c r="K804" s="150">
        <v>0</v>
      </c>
      <c r="L804" s="150">
        <v>0</v>
      </c>
      <c r="M804" s="150">
        <v>0</v>
      </c>
      <c r="N804" s="150">
        <v>0</v>
      </c>
      <c r="O804" s="150">
        <v>0</v>
      </c>
      <c r="P804" s="150">
        <v>33759.204130000006</v>
      </c>
      <c r="Q804" s="150">
        <v>0</v>
      </c>
      <c r="R804" s="151">
        <v>33759.204130000006</v>
      </c>
    </row>
    <row r="805" spans="1:18" ht="13.5">
      <c r="A805" s="147"/>
      <c r="B805" s="147"/>
      <c r="C805" s="147"/>
      <c r="D805" s="147"/>
      <c r="E805" s="148">
        <v>21</v>
      </c>
      <c r="F805" s="149">
        <v>0</v>
      </c>
      <c r="G805" s="150">
        <v>0</v>
      </c>
      <c r="H805" s="150">
        <v>0</v>
      </c>
      <c r="I805" s="150">
        <v>0</v>
      </c>
      <c r="J805" s="150">
        <v>0</v>
      </c>
      <c r="K805" s="150">
        <v>0</v>
      </c>
      <c r="L805" s="150">
        <v>0</v>
      </c>
      <c r="M805" s="150">
        <v>0</v>
      </c>
      <c r="N805" s="150">
        <v>0</v>
      </c>
      <c r="O805" s="150">
        <v>0</v>
      </c>
      <c r="P805" s="150">
        <v>15781.29197</v>
      </c>
      <c r="Q805" s="150">
        <v>0</v>
      </c>
      <c r="R805" s="151">
        <v>15781.29197</v>
      </c>
    </row>
    <row r="806" spans="1:18" ht="13.5">
      <c r="A806" s="147"/>
      <c r="B806" s="147"/>
      <c r="C806" s="147"/>
      <c r="D806" s="147"/>
      <c r="E806" s="148">
        <v>41</v>
      </c>
      <c r="F806" s="149">
        <v>0</v>
      </c>
      <c r="G806" s="150">
        <v>0</v>
      </c>
      <c r="H806" s="150">
        <v>0</v>
      </c>
      <c r="I806" s="150">
        <v>0</v>
      </c>
      <c r="J806" s="150">
        <v>0</v>
      </c>
      <c r="K806" s="150">
        <v>0</v>
      </c>
      <c r="L806" s="150">
        <v>0</v>
      </c>
      <c r="M806" s="150">
        <v>0</v>
      </c>
      <c r="N806" s="150">
        <v>0</v>
      </c>
      <c r="O806" s="150">
        <v>0</v>
      </c>
      <c r="P806" s="150">
        <v>16520.81118</v>
      </c>
      <c r="Q806" s="150">
        <v>0</v>
      </c>
      <c r="R806" s="151">
        <v>16520.81118</v>
      </c>
    </row>
    <row r="807" spans="1:18" ht="13.5">
      <c r="A807" s="147"/>
      <c r="B807" s="147"/>
      <c r="C807" s="147"/>
      <c r="D807" s="143" t="s">
        <v>351</v>
      </c>
      <c r="E807" s="143">
        <v>66</v>
      </c>
      <c r="F807" s="144">
        <v>0</v>
      </c>
      <c r="G807" s="145">
        <v>0</v>
      </c>
      <c r="H807" s="145">
        <v>0</v>
      </c>
      <c r="I807" s="145">
        <v>0</v>
      </c>
      <c r="J807" s="145">
        <v>0</v>
      </c>
      <c r="K807" s="145">
        <v>0</v>
      </c>
      <c r="L807" s="145">
        <v>0</v>
      </c>
      <c r="M807" s="145">
        <v>0</v>
      </c>
      <c r="N807" s="145">
        <v>0</v>
      </c>
      <c r="O807" s="145">
        <v>0</v>
      </c>
      <c r="P807" s="145">
        <v>11087.07858</v>
      </c>
      <c r="Q807" s="145">
        <v>0</v>
      </c>
      <c r="R807" s="146">
        <v>11087.07858</v>
      </c>
    </row>
    <row r="808" spans="1:18" ht="13.5">
      <c r="A808" s="147"/>
      <c r="B808" s="147"/>
      <c r="C808" s="147"/>
      <c r="D808" s="143" t="s">
        <v>160</v>
      </c>
      <c r="E808" s="143">
        <v>56</v>
      </c>
      <c r="F808" s="144">
        <v>0</v>
      </c>
      <c r="G808" s="145">
        <v>0</v>
      </c>
      <c r="H808" s="145">
        <v>0</v>
      </c>
      <c r="I808" s="145">
        <v>0</v>
      </c>
      <c r="J808" s="145">
        <v>0</v>
      </c>
      <c r="K808" s="145">
        <v>0</v>
      </c>
      <c r="L808" s="145">
        <v>0</v>
      </c>
      <c r="M808" s="145">
        <v>0</v>
      </c>
      <c r="N808" s="145">
        <v>0</v>
      </c>
      <c r="O808" s="145">
        <v>0</v>
      </c>
      <c r="P808" s="145">
        <v>15345.5884</v>
      </c>
      <c r="Q808" s="145">
        <v>0</v>
      </c>
      <c r="R808" s="146">
        <v>15345.5884</v>
      </c>
    </row>
    <row r="809" spans="1:18" ht="13.5">
      <c r="A809" s="147"/>
      <c r="B809" s="147"/>
      <c r="C809" s="147"/>
      <c r="D809" s="147"/>
      <c r="E809" s="148">
        <v>92</v>
      </c>
      <c r="F809" s="149">
        <v>0</v>
      </c>
      <c r="G809" s="150">
        <v>0</v>
      </c>
      <c r="H809" s="150">
        <v>0</v>
      </c>
      <c r="I809" s="150">
        <v>0</v>
      </c>
      <c r="J809" s="150">
        <v>0</v>
      </c>
      <c r="K809" s="150">
        <v>0</v>
      </c>
      <c r="L809" s="150">
        <v>0</v>
      </c>
      <c r="M809" s="150">
        <v>0</v>
      </c>
      <c r="N809" s="150">
        <v>0</v>
      </c>
      <c r="O809" s="150">
        <v>0</v>
      </c>
      <c r="P809" s="150">
        <v>10137.00492</v>
      </c>
      <c r="Q809" s="150">
        <v>0</v>
      </c>
      <c r="R809" s="151">
        <v>10137.00492</v>
      </c>
    </row>
    <row r="810" spans="1:18" ht="13.5">
      <c r="A810" s="147"/>
      <c r="B810" s="147"/>
      <c r="C810" s="147"/>
      <c r="D810" s="143" t="s">
        <v>161</v>
      </c>
      <c r="E810" s="143">
        <v>53</v>
      </c>
      <c r="F810" s="144">
        <v>0</v>
      </c>
      <c r="G810" s="145">
        <v>0</v>
      </c>
      <c r="H810" s="145">
        <v>0</v>
      </c>
      <c r="I810" s="145">
        <v>0</v>
      </c>
      <c r="J810" s="145">
        <v>0</v>
      </c>
      <c r="K810" s="145">
        <v>0</v>
      </c>
      <c r="L810" s="145">
        <v>0</v>
      </c>
      <c r="M810" s="145">
        <v>0</v>
      </c>
      <c r="N810" s="145">
        <v>0</v>
      </c>
      <c r="O810" s="145">
        <v>0</v>
      </c>
      <c r="P810" s="145">
        <v>10863.62917</v>
      </c>
      <c r="Q810" s="145">
        <v>0</v>
      </c>
      <c r="R810" s="146">
        <v>10863.62917</v>
      </c>
    </row>
    <row r="811" spans="1:18" ht="13.5">
      <c r="A811" s="147"/>
      <c r="B811" s="147"/>
      <c r="C811" s="147"/>
      <c r="D811" s="143" t="s">
        <v>163</v>
      </c>
      <c r="E811" s="143">
        <v>76</v>
      </c>
      <c r="F811" s="144">
        <v>0</v>
      </c>
      <c r="G811" s="145">
        <v>0</v>
      </c>
      <c r="H811" s="145">
        <v>0</v>
      </c>
      <c r="I811" s="145">
        <v>0</v>
      </c>
      <c r="J811" s="145">
        <v>0</v>
      </c>
      <c r="K811" s="145">
        <v>0</v>
      </c>
      <c r="L811" s="145">
        <v>0</v>
      </c>
      <c r="M811" s="145">
        <v>0</v>
      </c>
      <c r="N811" s="145">
        <v>0</v>
      </c>
      <c r="O811" s="145">
        <v>0</v>
      </c>
      <c r="P811" s="145">
        <v>20555.01985</v>
      </c>
      <c r="Q811" s="145">
        <v>0</v>
      </c>
      <c r="R811" s="146">
        <v>20555.01985</v>
      </c>
    </row>
    <row r="812" spans="1:18" ht="13.5">
      <c r="A812" s="147"/>
      <c r="B812" s="147"/>
      <c r="C812" s="147"/>
      <c r="D812" s="143" t="s">
        <v>164</v>
      </c>
      <c r="E812" s="143">
        <v>29</v>
      </c>
      <c r="F812" s="144">
        <v>0</v>
      </c>
      <c r="G812" s="145">
        <v>0</v>
      </c>
      <c r="H812" s="145">
        <v>0</v>
      </c>
      <c r="I812" s="145">
        <v>0</v>
      </c>
      <c r="J812" s="145">
        <v>0</v>
      </c>
      <c r="K812" s="145">
        <v>0</v>
      </c>
      <c r="L812" s="145">
        <v>0</v>
      </c>
      <c r="M812" s="145">
        <v>0</v>
      </c>
      <c r="N812" s="145">
        <v>0</v>
      </c>
      <c r="O812" s="145">
        <v>0</v>
      </c>
      <c r="P812" s="145">
        <v>15689.8812</v>
      </c>
      <c r="Q812" s="145">
        <v>0</v>
      </c>
      <c r="R812" s="146">
        <v>15689.8812</v>
      </c>
    </row>
    <row r="813" spans="1:18" ht="13.5">
      <c r="A813" s="147"/>
      <c r="B813" s="147"/>
      <c r="C813" s="147"/>
      <c r="D813" s="143" t="s">
        <v>165</v>
      </c>
      <c r="E813" s="143">
        <v>1</v>
      </c>
      <c r="F813" s="144">
        <v>0</v>
      </c>
      <c r="G813" s="145">
        <v>0</v>
      </c>
      <c r="H813" s="145">
        <v>0</v>
      </c>
      <c r="I813" s="145">
        <v>0</v>
      </c>
      <c r="J813" s="145">
        <v>0</v>
      </c>
      <c r="K813" s="145">
        <v>0</v>
      </c>
      <c r="L813" s="145">
        <v>557250.9416</v>
      </c>
      <c r="M813" s="145">
        <v>0</v>
      </c>
      <c r="N813" s="145">
        <v>557250.9416</v>
      </c>
      <c r="O813" s="145">
        <v>557250.9416</v>
      </c>
      <c r="P813" s="145">
        <v>32398.36846</v>
      </c>
      <c r="Q813" s="145">
        <v>0</v>
      </c>
      <c r="R813" s="146">
        <v>32398.36846</v>
      </c>
    </row>
    <row r="814" spans="1:18" ht="13.5">
      <c r="A814" s="147"/>
      <c r="B814" s="147"/>
      <c r="C814" s="147"/>
      <c r="D814" s="147"/>
      <c r="E814" s="148">
        <v>8</v>
      </c>
      <c r="F814" s="149">
        <v>0</v>
      </c>
      <c r="G814" s="150">
        <v>0</v>
      </c>
      <c r="H814" s="150">
        <v>0</v>
      </c>
      <c r="I814" s="150">
        <v>0</v>
      </c>
      <c r="J814" s="150">
        <v>0</v>
      </c>
      <c r="K814" s="150">
        <v>0</v>
      </c>
      <c r="L814" s="150">
        <v>0</v>
      </c>
      <c r="M814" s="150">
        <v>0</v>
      </c>
      <c r="N814" s="150">
        <v>0</v>
      </c>
      <c r="O814" s="150">
        <v>0</v>
      </c>
      <c r="P814" s="150">
        <v>27862.152469999997</v>
      </c>
      <c r="Q814" s="150">
        <v>0</v>
      </c>
      <c r="R814" s="151">
        <v>27862.152469999997</v>
      </c>
    </row>
    <row r="815" spans="1:18" ht="13.5">
      <c r="A815" s="147"/>
      <c r="B815" s="147"/>
      <c r="C815" s="147"/>
      <c r="D815" s="147"/>
      <c r="E815" s="148">
        <v>17</v>
      </c>
      <c r="F815" s="149">
        <v>0</v>
      </c>
      <c r="G815" s="150">
        <v>0</v>
      </c>
      <c r="H815" s="150">
        <v>0</v>
      </c>
      <c r="I815" s="150">
        <v>0</v>
      </c>
      <c r="J815" s="150">
        <v>0</v>
      </c>
      <c r="K815" s="150">
        <v>0</v>
      </c>
      <c r="L815" s="150">
        <v>0</v>
      </c>
      <c r="M815" s="150">
        <v>0</v>
      </c>
      <c r="N815" s="150">
        <v>0</v>
      </c>
      <c r="O815" s="150">
        <v>0</v>
      </c>
      <c r="P815" s="150">
        <v>16087.72226</v>
      </c>
      <c r="Q815" s="150">
        <v>0</v>
      </c>
      <c r="R815" s="151">
        <v>16087.72226</v>
      </c>
    </row>
    <row r="816" spans="1:18" ht="13.5">
      <c r="A816" s="147"/>
      <c r="B816" s="147"/>
      <c r="C816" s="147"/>
      <c r="D816" s="147"/>
      <c r="E816" s="148">
        <v>22</v>
      </c>
      <c r="F816" s="149">
        <v>0</v>
      </c>
      <c r="G816" s="150">
        <v>0</v>
      </c>
      <c r="H816" s="150">
        <v>0</v>
      </c>
      <c r="I816" s="150">
        <v>0</v>
      </c>
      <c r="J816" s="150">
        <v>0</v>
      </c>
      <c r="K816" s="150">
        <v>0</v>
      </c>
      <c r="L816" s="150">
        <v>0</v>
      </c>
      <c r="M816" s="150">
        <v>0</v>
      </c>
      <c r="N816" s="150">
        <v>0</v>
      </c>
      <c r="O816" s="150">
        <v>0</v>
      </c>
      <c r="P816" s="150">
        <v>8368.82352</v>
      </c>
      <c r="Q816" s="150">
        <v>0</v>
      </c>
      <c r="R816" s="151">
        <v>8368.82352</v>
      </c>
    </row>
    <row r="817" spans="1:18" ht="13.5">
      <c r="A817" s="147"/>
      <c r="B817" s="147"/>
      <c r="C817" s="147"/>
      <c r="D817" s="147"/>
      <c r="E817" s="148">
        <v>93</v>
      </c>
      <c r="F817" s="149">
        <v>0</v>
      </c>
      <c r="G817" s="150">
        <v>0</v>
      </c>
      <c r="H817" s="150">
        <v>0</v>
      </c>
      <c r="I817" s="150">
        <v>0</v>
      </c>
      <c r="J817" s="150">
        <v>0</v>
      </c>
      <c r="K817" s="150">
        <v>0</v>
      </c>
      <c r="L817" s="150">
        <v>0</v>
      </c>
      <c r="M817" s="150">
        <v>0</v>
      </c>
      <c r="N817" s="150">
        <v>0</v>
      </c>
      <c r="O817" s="150">
        <v>0</v>
      </c>
      <c r="P817" s="150">
        <v>11758.689269999999</v>
      </c>
      <c r="Q817" s="150">
        <v>0</v>
      </c>
      <c r="R817" s="151">
        <v>11758.689269999999</v>
      </c>
    </row>
    <row r="818" spans="1:18" ht="13.5">
      <c r="A818" s="147"/>
      <c r="B818" s="147"/>
      <c r="C818" s="147"/>
      <c r="D818" s="143" t="s">
        <v>167</v>
      </c>
      <c r="E818" s="143">
        <v>48</v>
      </c>
      <c r="F818" s="144">
        <v>0</v>
      </c>
      <c r="G818" s="145">
        <v>0</v>
      </c>
      <c r="H818" s="145">
        <v>0</v>
      </c>
      <c r="I818" s="145">
        <v>0</v>
      </c>
      <c r="J818" s="145">
        <v>0</v>
      </c>
      <c r="K818" s="145">
        <v>0</v>
      </c>
      <c r="L818" s="145">
        <v>0</v>
      </c>
      <c r="M818" s="145">
        <v>0</v>
      </c>
      <c r="N818" s="145">
        <v>0</v>
      </c>
      <c r="O818" s="145">
        <v>0</v>
      </c>
      <c r="P818" s="145">
        <v>18563.477059999997</v>
      </c>
      <c r="Q818" s="145">
        <v>0</v>
      </c>
      <c r="R818" s="146">
        <v>18563.477059999997</v>
      </c>
    </row>
    <row r="819" spans="1:18" ht="13.5">
      <c r="A819" s="147"/>
      <c r="B819" s="147"/>
      <c r="C819" s="147"/>
      <c r="D819" s="147"/>
      <c r="E819" s="148">
        <v>124</v>
      </c>
      <c r="F819" s="149">
        <v>0</v>
      </c>
      <c r="G819" s="150">
        <v>0</v>
      </c>
      <c r="H819" s="150">
        <v>0</v>
      </c>
      <c r="I819" s="150">
        <v>0</v>
      </c>
      <c r="J819" s="150">
        <v>0</v>
      </c>
      <c r="K819" s="150">
        <v>0</v>
      </c>
      <c r="L819" s="150">
        <v>0</v>
      </c>
      <c r="M819" s="150">
        <v>0</v>
      </c>
      <c r="N819" s="150">
        <v>0</v>
      </c>
      <c r="O819" s="150">
        <v>0</v>
      </c>
      <c r="P819" s="150">
        <v>489.05359000000004</v>
      </c>
      <c r="Q819" s="150">
        <v>0</v>
      </c>
      <c r="R819" s="151">
        <v>489.05359000000004</v>
      </c>
    </row>
    <row r="820" spans="1:18" ht="13.5">
      <c r="A820" s="147"/>
      <c r="B820" s="147"/>
      <c r="C820" s="147"/>
      <c r="D820" s="143" t="s">
        <v>168</v>
      </c>
      <c r="E820" s="143">
        <v>99</v>
      </c>
      <c r="F820" s="144">
        <v>0</v>
      </c>
      <c r="G820" s="145">
        <v>0</v>
      </c>
      <c r="H820" s="145">
        <v>0</v>
      </c>
      <c r="I820" s="145">
        <v>0</v>
      </c>
      <c r="J820" s="145">
        <v>0</v>
      </c>
      <c r="K820" s="145">
        <v>0</v>
      </c>
      <c r="L820" s="145">
        <v>0</v>
      </c>
      <c r="M820" s="145">
        <v>0</v>
      </c>
      <c r="N820" s="145">
        <v>0</v>
      </c>
      <c r="O820" s="145">
        <v>0</v>
      </c>
      <c r="P820" s="145">
        <v>16472.05902</v>
      </c>
      <c r="Q820" s="145">
        <v>0</v>
      </c>
      <c r="R820" s="146">
        <v>16472.05902</v>
      </c>
    </row>
    <row r="821" spans="1:18" ht="13.5">
      <c r="A821" s="147"/>
      <c r="B821" s="147"/>
      <c r="C821" s="147"/>
      <c r="D821" s="143" t="s">
        <v>169</v>
      </c>
      <c r="E821" s="143">
        <v>27</v>
      </c>
      <c r="F821" s="144">
        <v>0</v>
      </c>
      <c r="G821" s="145">
        <v>0</v>
      </c>
      <c r="H821" s="145">
        <v>0</v>
      </c>
      <c r="I821" s="145">
        <v>0</v>
      </c>
      <c r="J821" s="145">
        <v>0</v>
      </c>
      <c r="K821" s="145">
        <v>0</v>
      </c>
      <c r="L821" s="145">
        <v>0</v>
      </c>
      <c r="M821" s="145">
        <v>0</v>
      </c>
      <c r="N821" s="145">
        <v>0</v>
      </c>
      <c r="O821" s="145">
        <v>0</v>
      </c>
      <c r="P821" s="145">
        <v>37601.062979999995</v>
      </c>
      <c r="Q821" s="145">
        <v>0</v>
      </c>
      <c r="R821" s="146">
        <v>37601.062979999995</v>
      </c>
    </row>
    <row r="822" spans="1:18" ht="13.5">
      <c r="A822" s="147"/>
      <c r="B822" s="147"/>
      <c r="C822" s="147"/>
      <c r="D822" s="143" t="s">
        <v>172</v>
      </c>
      <c r="E822" s="143">
        <v>23</v>
      </c>
      <c r="F822" s="144">
        <v>0</v>
      </c>
      <c r="G822" s="145">
        <v>0</v>
      </c>
      <c r="H822" s="145">
        <v>0</v>
      </c>
      <c r="I822" s="145">
        <v>0</v>
      </c>
      <c r="J822" s="145">
        <v>0</v>
      </c>
      <c r="K822" s="145">
        <v>0</v>
      </c>
      <c r="L822" s="145">
        <v>0</v>
      </c>
      <c r="M822" s="145">
        <v>0</v>
      </c>
      <c r="N822" s="145">
        <v>0</v>
      </c>
      <c r="O822" s="145">
        <v>0</v>
      </c>
      <c r="P822" s="145">
        <v>12989.33929</v>
      </c>
      <c r="Q822" s="145">
        <v>0</v>
      </c>
      <c r="R822" s="146">
        <v>12989.33929</v>
      </c>
    </row>
    <row r="823" spans="1:18" ht="13.5">
      <c r="A823" s="147"/>
      <c r="B823" s="147"/>
      <c r="C823" s="147"/>
      <c r="D823" s="147"/>
      <c r="E823" s="148">
        <v>42</v>
      </c>
      <c r="F823" s="149">
        <v>0</v>
      </c>
      <c r="G823" s="150">
        <v>0</v>
      </c>
      <c r="H823" s="150">
        <v>0</v>
      </c>
      <c r="I823" s="150">
        <v>0</v>
      </c>
      <c r="J823" s="150">
        <v>0</v>
      </c>
      <c r="K823" s="150">
        <v>0</v>
      </c>
      <c r="L823" s="150">
        <v>0</v>
      </c>
      <c r="M823" s="150">
        <v>0</v>
      </c>
      <c r="N823" s="150">
        <v>0</v>
      </c>
      <c r="O823" s="150">
        <v>0</v>
      </c>
      <c r="P823" s="150">
        <v>18454.26013</v>
      </c>
      <c r="Q823" s="150">
        <v>0</v>
      </c>
      <c r="R823" s="151">
        <v>18454.26013</v>
      </c>
    </row>
    <row r="824" spans="1:18" ht="13.5">
      <c r="A824" s="147"/>
      <c r="B824" s="147"/>
      <c r="C824" s="147"/>
      <c r="D824" s="147"/>
      <c r="E824" s="148">
        <v>91</v>
      </c>
      <c r="F824" s="149">
        <v>0</v>
      </c>
      <c r="G824" s="150">
        <v>0</v>
      </c>
      <c r="H824" s="150">
        <v>0</v>
      </c>
      <c r="I824" s="150">
        <v>0</v>
      </c>
      <c r="J824" s="150">
        <v>0</v>
      </c>
      <c r="K824" s="150">
        <v>0</v>
      </c>
      <c r="L824" s="150">
        <v>0</v>
      </c>
      <c r="M824" s="150">
        <v>0</v>
      </c>
      <c r="N824" s="150">
        <v>0</v>
      </c>
      <c r="O824" s="150">
        <v>0</v>
      </c>
      <c r="P824" s="150">
        <v>11336.11166</v>
      </c>
      <c r="Q824" s="150">
        <v>0</v>
      </c>
      <c r="R824" s="151">
        <v>11336.11166</v>
      </c>
    </row>
    <row r="825" spans="1:18" ht="13.5">
      <c r="A825" s="147"/>
      <c r="B825" s="147"/>
      <c r="C825" s="147"/>
      <c r="D825" s="147"/>
      <c r="E825" s="148">
        <v>74</v>
      </c>
      <c r="F825" s="149">
        <v>0</v>
      </c>
      <c r="G825" s="150">
        <v>0</v>
      </c>
      <c r="H825" s="150">
        <v>0</v>
      </c>
      <c r="I825" s="150">
        <v>0</v>
      </c>
      <c r="J825" s="150">
        <v>0</v>
      </c>
      <c r="K825" s="150">
        <v>0</v>
      </c>
      <c r="L825" s="150">
        <v>0</v>
      </c>
      <c r="M825" s="150">
        <v>0</v>
      </c>
      <c r="N825" s="150">
        <v>0</v>
      </c>
      <c r="O825" s="150">
        <v>0</v>
      </c>
      <c r="P825" s="150">
        <v>19679.00105</v>
      </c>
      <c r="Q825" s="150">
        <v>0</v>
      </c>
      <c r="R825" s="151">
        <v>19679.00105</v>
      </c>
    </row>
    <row r="826" spans="1:18" ht="13.5">
      <c r="A826" s="147"/>
      <c r="B826" s="147"/>
      <c r="C826" s="147"/>
      <c r="D826" s="143" t="s">
        <v>173</v>
      </c>
      <c r="E826" s="143">
        <v>102</v>
      </c>
      <c r="F826" s="144">
        <v>0</v>
      </c>
      <c r="G826" s="145">
        <v>0</v>
      </c>
      <c r="H826" s="145">
        <v>0</v>
      </c>
      <c r="I826" s="145">
        <v>0</v>
      </c>
      <c r="J826" s="145">
        <v>0</v>
      </c>
      <c r="K826" s="145">
        <v>0</v>
      </c>
      <c r="L826" s="145">
        <v>0</v>
      </c>
      <c r="M826" s="145">
        <v>0</v>
      </c>
      <c r="N826" s="145">
        <v>0</v>
      </c>
      <c r="O826" s="145">
        <v>0</v>
      </c>
      <c r="P826" s="145">
        <v>8650.76398</v>
      </c>
      <c r="Q826" s="145">
        <v>0</v>
      </c>
      <c r="R826" s="146">
        <v>8650.76398</v>
      </c>
    </row>
    <row r="827" spans="1:18" ht="13.5">
      <c r="A827" s="147"/>
      <c r="B827" s="147"/>
      <c r="C827" s="147"/>
      <c r="D827" s="143" t="s">
        <v>174</v>
      </c>
      <c r="E827" s="143">
        <v>100</v>
      </c>
      <c r="F827" s="144">
        <v>0</v>
      </c>
      <c r="G827" s="145">
        <v>0</v>
      </c>
      <c r="H827" s="145">
        <v>0</v>
      </c>
      <c r="I827" s="145">
        <v>0</v>
      </c>
      <c r="J827" s="145">
        <v>0</v>
      </c>
      <c r="K827" s="145">
        <v>0</v>
      </c>
      <c r="L827" s="145">
        <v>0</v>
      </c>
      <c r="M827" s="145">
        <v>0</v>
      </c>
      <c r="N827" s="145">
        <v>0</v>
      </c>
      <c r="O827" s="145">
        <v>0</v>
      </c>
      <c r="P827" s="145">
        <v>13949.9726</v>
      </c>
      <c r="Q827" s="145">
        <v>0</v>
      </c>
      <c r="R827" s="146">
        <v>13949.9726</v>
      </c>
    </row>
    <row r="828" spans="1:18" ht="13.5">
      <c r="A828" s="147"/>
      <c r="B828" s="147"/>
      <c r="C828" s="147"/>
      <c r="D828" s="147"/>
      <c r="E828" s="148">
        <v>137</v>
      </c>
      <c r="F828" s="149">
        <v>0</v>
      </c>
      <c r="G828" s="150">
        <v>0</v>
      </c>
      <c r="H828" s="150">
        <v>0</v>
      </c>
      <c r="I828" s="150">
        <v>0</v>
      </c>
      <c r="J828" s="150">
        <v>0</v>
      </c>
      <c r="K828" s="150">
        <v>0</v>
      </c>
      <c r="L828" s="150">
        <v>0</v>
      </c>
      <c r="M828" s="150">
        <v>0</v>
      </c>
      <c r="N828" s="150">
        <v>0</v>
      </c>
      <c r="O828" s="150">
        <v>0</v>
      </c>
      <c r="P828" s="150">
        <v>406.18743</v>
      </c>
      <c r="Q828" s="150">
        <v>0</v>
      </c>
      <c r="R828" s="151">
        <v>406.18743</v>
      </c>
    </row>
    <row r="829" spans="1:18" ht="13.5">
      <c r="A829" s="147"/>
      <c r="B829" s="147"/>
      <c r="C829" s="147"/>
      <c r="D829" s="143" t="s">
        <v>175</v>
      </c>
      <c r="E829" s="143">
        <v>12</v>
      </c>
      <c r="F829" s="144">
        <v>0</v>
      </c>
      <c r="G829" s="145">
        <v>0</v>
      </c>
      <c r="H829" s="145">
        <v>0</v>
      </c>
      <c r="I829" s="145">
        <v>0</v>
      </c>
      <c r="J829" s="145">
        <v>0</v>
      </c>
      <c r="K829" s="145">
        <v>0</v>
      </c>
      <c r="L829" s="145">
        <v>0</v>
      </c>
      <c r="M829" s="145">
        <v>0</v>
      </c>
      <c r="N829" s="145">
        <v>0</v>
      </c>
      <c r="O829" s="145">
        <v>0</v>
      </c>
      <c r="P829" s="145">
        <v>28348.28736</v>
      </c>
      <c r="Q829" s="145">
        <v>0</v>
      </c>
      <c r="R829" s="146">
        <v>28348.28736</v>
      </c>
    </row>
    <row r="830" spans="1:18" ht="13.5">
      <c r="A830" s="147"/>
      <c r="B830" s="147"/>
      <c r="C830" s="147"/>
      <c r="D830" s="147"/>
      <c r="E830" s="148">
        <v>28</v>
      </c>
      <c r="F830" s="149">
        <v>0</v>
      </c>
      <c r="G830" s="150">
        <v>0</v>
      </c>
      <c r="H830" s="150">
        <v>0</v>
      </c>
      <c r="I830" s="150">
        <v>0</v>
      </c>
      <c r="J830" s="150">
        <v>0</v>
      </c>
      <c r="K830" s="150">
        <v>0</v>
      </c>
      <c r="L830" s="150">
        <v>0</v>
      </c>
      <c r="M830" s="150">
        <v>0</v>
      </c>
      <c r="N830" s="150">
        <v>0</v>
      </c>
      <c r="O830" s="150">
        <v>0</v>
      </c>
      <c r="P830" s="150">
        <v>23110.37131</v>
      </c>
      <c r="Q830" s="150">
        <v>0</v>
      </c>
      <c r="R830" s="151">
        <v>23110.37131</v>
      </c>
    </row>
    <row r="831" spans="1:18" ht="13.5">
      <c r="A831" s="147"/>
      <c r="B831" s="147"/>
      <c r="C831" s="147"/>
      <c r="D831" s="143" t="s">
        <v>352</v>
      </c>
      <c r="E831" s="143">
        <v>83</v>
      </c>
      <c r="F831" s="144">
        <v>0</v>
      </c>
      <c r="G831" s="145">
        <v>0</v>
      </c>
      <c r="H831" s="145">
        <v>0</v>
      </c>
      <c r="I831" s="145">
        <v>0</v>
      </c>
      <c r="J831" s="145">
        <v>0</v>
      </c>
      <c r="K831" s="145">
        <v>0</v>
      </c>
      <c r="L831" s="145">
        <v>0</v>
      </c>
      <c r="M831" s="145">
        <v>0</v>
      </c>
      <c r="N831" s="145">
        <v>0</v>
      </c>
      <c r="O831" s="145">
        <v>0</v>
      </c>
      <c r="P831" s="145">
        <v>18724.86007</v>
      </c>
      <c r="Q831" s="145">
        <v>0</v>
      </c>
      <c r="R831" s="146">
        <v>18724.86007</v>
      </c>
    </row>
    <row r="832" spans="1:18" ht="13.5">
      <c r="A832" s="147"/>
      <c r="B832" s="147"/>
      <c r="C832" s="147"/>
      <c r="D832" s="143" t="s">
        <v>176</v>
      </c>
      <c r="E832" s="143">
        <v>64</v>
      </c>
      <c r="F832" s="144">
        <v>0</v>
      </c>
      <c r="G832" s="145">
        <v>0</v>
      </c>
      <c r="H832" s="145">
        <v>0</v>
      </c>
      <c r="I832" s="145">
        <v>0</v>
      </c>
      <c r="J832" s="145">
        <v>0</v>
      </c>
      <c r="K832" s="145">
        <v>0</v>
      </c>
      <c r="L832" s="145">
        <v>0</v>
      </c>
      <c r="M832" s="145">
        <v>0</v>
      </c>
      <c r="N832" s="145">
        <v>0</v>
      </c>
      <c r="O832" s="145">
        <v>0</v>
      </c>
      <c r="P832" s="145">
        <v>26673.501379999998</v>
      </c>
      <c r="Q832" s="145">
        <v>0</v>
      </c>
      <c r="R832" s="146">
        <v>26673.501379999998</v>
      </c>
    </row>
    <row r="833" spans="1:18" ht="13.5">
      <c r="A833" s="147"/>
      <c r="B833" s="147"/>
      <c r="C833" s="147"/>
      <c r="D833" s="147"/>
      <c r="E833" s="148">
        <v>109</v>
      </c>
      <c r="F833" s="149">
        <v>0</v>
      </c>
      <c r="G833" s="150">
        <v>0</v>
      </c>
      <c r="H833" s="150">
        <v>0</v>
      </c>
      <c r="I833" s="150">
        <v>0</v>
      </c>
      <c r="J833" s="150">
        <v>0</v>
      </c>
      <c r="K833" s="150">
        <v>0</v>
      </c>
      <c r="L833" s="150">
        <v>0</v>
      </c>
      <c r="M833" s="150">
        <v>0</v>
      </c>
      <c r="N833" s="150">
        <v>0</v>
      </c>
      <c r="O833" s="150">
        <v>0</v>
      </c>
      <c r="P833" s="150">
        <v>1078.48589</v>
      </c>
      <c r="Q833" s="150">
        <v>0</v>
      </c>
      <c r="R833" s="151">
        <v>1078.48589</v>
      </c>
    </row>
    <row r="834" spans="1:18" ht="13.5">
      <c r="A834" s="147"/>
      <c r="B834" s="147"/>
      <c r="C834" s="147"/>
      <c r="D834" s="147"/>
      <c r="E834" s="148">
        <v>104</v>
      </c>
      <c r="F834" s="149">
        <v>0</v>
      </c>
      <c r="G834" s="150">
        <v>0</v>
      </c>
      <c r="H834" s="150">
        <v>0</v>
      </c>
      <c r="I834" s="150">
        <v>0</v>
      </c>
      <c r="J834" s="150">
        <v>0</v>
      </c>
      <c r="K834" s="150">
        <v>0</v>
      </c>
      <c r="L834" s="150">
        <v>0</v>
      </c>
      <c r="M834" s="150">
        <v>0</v>
      </c>
      <c r="N834" s="150">
        <v>0</v>
      </c>
      <c r="O834" s="150">
        <v>0</v>
      </c>
      <c r="P834" s="150">
        <v>4164.37275</v>
      </c>
      <c r="Q834" s="150">
        <v>0</v>
      </c>
      <c r="R834" s="151">
        <v>4164.37275</v>
      </c>
    </row>
    <row r="835" spans="1:18" ht="13.5">
      <c r="A835" s="147"/>
      <c r="B835" s="147"/>
      <c r="C835" s="147"/>
      <c r="D835" s="143" t="s">
        <v>353</v>
      </c>
      <c r="E835" s="143">
        <v>114</v>
      </c>
      <c r="F835" s="144">
        <v>0</v>
      </c>
      <c r="G835" s="145">
        <v>0</v>
      </c>
      <c r="H835" s="145">
        <v>0</v>
      </c>
      <c r="I835" s="145">
        <v>0</v>
      </c>
      <c r="J835" s="145">
        <v>0</v>
      </c>
      <c r="K835" s="145">
        <v>0</v>
      </c>
      <c r="L835" s="145">
        <v>0</v>
      </c>
      <c r="M835" s="145">
        <v>0</v>
      </c>
      <c r="N835" s="145">
        <v>0</v>
      </c>
      <c r="O835" s="145">
        <v>0</v>
      </c>
      <c r="P835" s="145">
        <v>1669.31294</v>
      </c>
      <c r="Q835" s="145">
        <v>0</v>
      </c>
      <c r="R835" s="146">
        <v>1669.31294</v>
      </c>
    </row>
    <row r="836" spans="1:18" ht="13.5">
      <c r="A836" s="147"/>
      <c r="B836" s="143" t="s">
        <v>19</v>
      </c>
      <c r="C836" s="143" t="s">
        <v>185</v>
      </c>
      <c r="D836" s="143" t="s">
        <v>185</v>
      </c>
      <c r="E836" s="143">
        <v>131</v>
      </c>
      <c r="F836" s="144">
        <v>0</v>
      </c>
      <c r="G836" s="145">
        <v>0</v>
      </c>
      <c r="H836" s="145">
        <v>0</v>
      </c>
      <c r="I836" s="145">
        <v>0</v>
      </c>
      <c r="J836" s="145">
        <v>0</v>
      </c>
      <c r="K836" s="145">
        <v>0</v>
      </c>
      <c r="L836" s="145">
        <v>0</v>
      </c>
      <c r="M836" s="145">
        <v>0</v>
      </c>
      <c r="N836" s="145">
        <v>0</v>
      </c>
      <c r="O836" s="145">
        <v>0</v>
      </c>
      <c r="P836" s="145">
        <v>1475.27626</v>
      </c>
      <c r="Q836" s="145">
        <v>0</v>
      </c>
      <c r="R836" s="146">
        <v>1475.27626</v>
      </c>
    </row>
    <row r="837" spans="1:18" ht="13.5">
      <c r="A837" s="147"/>
      <c r="B837" s="147"/>
      <c r="C837" s="143" t="s">
        <v>186</v>
      </c>
      <c r="D837" s="143" t="s">
        <v>19</v>
      </c>
      <c r="E837" s="143">
        <v>97</v>
      </c>
      <c r="F837" s="144">
        <v>0</v>
      </c>
      <c r="G837" s="145">
        <v>0</v>
      </c>
      <c r="H837" s="145">
        <v>0</v>
      </c>
      <c r="I837" s="145">
        <v>0</v>
      </c>
      <c r="J837" s="145">
        <v>0</v>
      </c>
      <c r="K837" s="145">
        <v>0</v>
      </c>
      <c r="L837" s="145">
        <v>0</v>
      </c>
      <c r="M837" s="145">
        <v>0</v>
      </c>
      <c r="N837" s="145">
        <v>0</v>
      </c>
      <c r="O837" s="145">
        <v>0</v>
      </c>
      <c r="P837" s="145">
        <v>8112.887299999999</v>
      </c>
      <c r="Q837" s="145">
        <v>0</v>
      </c>
      <c r="R837" s="146">
        <v>8112.887299999999</v>
      </c>
    </row>
    <row r="838" spans="1:18" ht="13.5">
      <c r="A838" s="147"/>
      <c r="B838" s="143" t="s">
        <v>21</v>
      </c>
      <c r="C838" s="143" t="s">
        <v>190</v>
      </c>
      <c r="D838" s="143" t="s">
        <v>190</v>
      </c>
      <c r="E838" s="143">
        <v>82</v>
      </c>
      <c r="F838" s="144">
        <v>0</v>
      </c>
      <c r="G838" s="145">
        <v>0</v>
      </c>
      <c r="H838" s="145">
        <v>0</v>
      </c>
      <c r="I838" s="145">
        <v>0</v>
      </c>
      <c r="J838" s="145">
        <v>0</v>
      </c>
      <c r="K838" s="145">
        <v>0</v>
      </c>
      <c r="L838" s="145">
        <v>0</v>
      </c>
      <c r="M838" s="145">
        <v>0</v>
      </c>
      <c r="N838" s="145">
        <v>0</v>
      </c>
      <c r="O838" s="145">
        <v>0</v>
      </c>
      <c r="P838" s="145">
        <v>6564.374589999999</v>
      </c>
      <c r="Q838" s="145">
        <v>0</v>
      </c>
      <c r="R838" s="146">
        <v>6564.374589999999</v>
      </c>
    </row>
    <row r="839" spans="1:18" ht="13.5">
      <c r="A839" s="147"/>
      <c r="B839" s="147"/>
      <c r="C839" s="143" t="s">
        <v>21</v>
      </c>
      <c r="D839" s="143" t="s">
        <v>21</v>
      </c>
      <c r="E839" s="143">
        <v>20</v>
      </c>
      <c r="F839" s="144">
        <v>0</v>
      </c>
      <c r="G839" s="145">
        <v>0</v>
      </c>
      <c r="H839" s="145">
        <v>0</v>
      </c>
      <c r="I839" s="145">
        <v>0</v>
      </c>
      <c r="J839" s="145">
        <v>0</v>
      </c>
      <c r="K839" s="145">
        <v>0</v>
      </c>
      <c r="L839" s="145">
        <v>0</v>
      </c>
      <c r="M839" s="145">
        <v>0</v>
      </c>
      <c r="N839" s="145">
        <v>0</v>
      </c>
      <c r="O839" s="145">
        <v>0</v>
      </c>
      <c r="P839" s="145">
        <v>33514.36554</v>
      </c>
      <c r="Q839" s="145">
        <v>0</v>
      </c>
      <c r="R839" s="146">
        <v>33514.36554</v>
      </c>
    </row>
    <row r="840" spans="1:18" ht="13.5">
      <c r="A840" s="147"/>
      <c r="B840" s="147"/>
      <c r="C840" s="147"/>
      <c r="D840" s="147"/>
      <c r="E840" s="148">
        <v>40</v>
      </c>
      <c r="F840" s="149">
        <v>0</v>
      </c>
      <c r="G840" s="150">
        <v>0</v>
      </c>
      <c r="H840" s="150">
        <v>0</v>
      </c>
      <c r="I840" s="150">
        <v>0</v>
      </c>
      <c r="J840" s="150">
        <v>0</v>
      </c>
      <c r="K840" s="150">
        <v>0</v>
      </c>
      <c r="L840" s="150">
        <v>0</v>
      </c>
      <c r="M840" s="150">
        <v>0</v>
      </c>
      <c r="N840" s="150">
        <v>0</v>
      </c>
      <c r="O840" s="150">
        <v>0</v>
      </c>
      <c r="P840" s="150">
        <v>31614.17378</v>
      </c>
      <c r="Q840" s="150">
        <v>0</v>
      </c>
      <c r="R840" s="151">
        <v>31614.17378</v>
      </c>
    </row>
    <row r="841" spans="1:18" ht="13.5">
      <c r="A841" s="147"/>
      <c r="B841" s="147"/>
      <c r="C841" s="147"/>
      <c r="D841" s="147"/>
      <c r="E841" s="148">
        <v>115</v>
      </c>
      <c r="F841" s="149">
        <v>0</v>
      </c>
      <c r="G841" s="150">
        <v>0</v>
      </c>
      <c r="H841" s="150">
        <v>0</v>
      </c>
      <c r="I841" s="150">
        <v>0</v>
      </c>
      <c r="J841" s="150">
        <v>0</v>
      </c>
      <c r="K841" s="150">
        <v>0</v>
      </c>
      <c r="L841" s="150">
        <v>0</v>
      </c>
      <c r="M841" s="150">
        <v>0</v>
      </c>
      <c r="N841" s="150">
        <v>0</v>
      </c>
      <c r="O841" s="150">
        <v>0</v>
      </c>
      <c r="P841" s="150">
        <v>1235.42273</v>
      </c>
      <c r="Q841" s="150">
        <v>0</v>
      </c>
      <c r="R841" s="151">
        <v>1235.42273</v>
      </c>
    </row>
    <row r="842" spans="1:18" ht="13.5">
      <c r="A842" s="147"/>
      <c r="B842" s="147"/>
      <c r="C842" s="147"/>
      <c r="D842" s="147"/>
      <c r="E842" s="148">
        <v>135</v>
      </c>
      <c r="F842" s="149">
        <v>0</v>
      </c>
      <c r="G842" s="150">
        <v>0</v>
      </c>
      <c r="H842" s="150">
        <v>0</v>
      </c>
      <c r="I842" s="150">
        <v>0</v>
      </c>
      <c r="J842" s="150">
        <v>0</v>
      </c>
      <c r="K842" s="150">
        <v>0</v>
      </c>
      <c r="L842" s="150">
        <v>0</v>
      </c>
      <c r="M842" s="150">
        <v>0</v>
      </c>
      <c r="N842" s="150">
        <v>0</v>
      </c>
      <c r="O842" s="150">
        <v>0</v>
      </c>
      <c r="P842" s="150">
        <v>301.21898999999996</v>
      </c>
      <c r="Q842" s="150">
        <v>0</v>
      </c>
      <c r="R842" s="151">
        <v>301.21898999999996</v>
      </c>
    </row>
    <row r="843" spans="1:18" ht="13.5">
      <c r="A843" s="147"/>
      <c r="B843" s="147"/>
      <c r="C843" s="147"/>
      <c r="D843" s="143" t="s">
        <v>354</v>
      </c>
      <c r="E843" s="143">
        <v>128</v>
      </c>
      <c r="F843" s="144">
        <v>0</v>
      </c>
      <c r="G843" s="145">
        <v>0</v>
      </c>
      <c r="H843" s="145">
        <v>0</v>
      </c>
      <c r="I843" s="145">
        <v>0</v>
      </c>
      <c r="J843" s="145">
        <v>0</v>
      </c>
      <c r="K843" s="145">
        <v>0</v>
      </c>
      <c r="L843" s="145">
        <v>0</v>
      </c>
      <c r="M843" s="145">
        <v>0</v>
      </c>
      <c r="N843" s="145">
        <v>0</v>
      </c>
      <c r="O843" s="145">
        <v>0</v>
      </c>
      <c r="P843" s="145">
        <v>778.18751</v>
      </c>
      <c r="Q843" s="145">
        <v>0</v>
      </c>
      <c r="R843" s="146">
        <v>778.18751</v>
      </c>
    </row>
    <row r="844" spans="1:18" ht="13.5">
      <c r="A844" s="147"/>
      <c r="B844" s="147"/>
      <c r="C844" s="143" t="s">
        <v>193</v>
      </c>
      <c r="D844" s="143" t="s">
        <v>193</v>
      </c>
      <c r="E844" s="143">
        <v>126</v>
      </c>
      <c r="F844" s="144">
        <v>0</v>
      </c>
      <c r="G844" s="145">
        <v>0</v>
      </c>
      <c r="H844" s="145">
        <v>0</v>
      </c>
      <c r="I844" s="145">
        <v>0</v>
      </c>
      <c r="J844" s="145">
        <v>0</v>
      </c>
      <c r="K844" s="145">
        <v>0</v>
      </c>
      <c r="L844" s="145">
        <v>0</v>
      </c>
      <c r="M844" s="145">
        <v>0</v>
      </c>
      <c r="N844" s="145">
        <v>0</v>
      </c>
      <c r="O844" s="145">
        <v>0</v>
      </c>
      <c r="P844" s="145">
        <v>1064.65504</v>
      </c>
      <c r="Q844" s="145">
        <v>0</v>
      </c>
      <c r="R844" s="146">
        <v>1064.65504</v>
      </c>
    </row>
    <row r="845" spans="1:18" ht="13.5">
      <c r="A845" s="147"/>
      <c r="B845" s="147"/>
      <c r="C845" s="147"/>
      <c r="D845" s="147"/>
      <c r="E845" s="148">
        <v>139</v>
      </c>
      <c r="F845" s="149">
        <v>0</v>
      </c>
      <c r="G845" s="150">
        <v>0</v>
      </c>
      <c r="H845" s="150">
        <v>0</v>
      </c>
      <c r="I845" s="150">
        <v>0</v>
      </c>
      <c r="J845" s="150">
        <v>0</v>
      </c>
      <c r="K845" s="150">
        <v>0</v>
      </c>
      <c r="L845" s="150">
        <v>0</v>
      </c>
      <c r="M845" s="150">
        <v>0</v>
      </c>
      <c r="N845" s="150">
        <v>0</v>
      </c>
      <c r="O845" s="150">
        <v>0</v>
      </c>
      <c r="P845" s="150">
        <v>565.59068</v>
      </c>
      <c r="Q845" s="150">
        <v>0</v>
      </c>
      <c r="R845" s="151">
        <v>565.59068</v>
      </c>
    </row>
    <row r="846" spans="1:18" ht="13.5">
      <c r="A846" s="147"/>
      <c r="B846" s="147"/>
      <c r="C846" s="143" t="s">
        <v>194</v>
      </c>
      <c r="D846" s="143" t="s">
        <v>195</v>
      </c>
      <c r="E846" s="143">
        <v>98</v>
      </c>
      <c r="F846" s="144">
        <v>0</v>
      </c>
      <c r="G846" s="145">
        <v>0</v>
      </c>
      <c r="H846" s="145">
        <v>0</v>
      </c>
      <c r="I846" s="145">
        <v>0</v>
      </c>
      <c r="J846" s="145">
        <v>0</v>
      </c>
      <c r="K846" s="145">
        <v>0</v>
      </c>
      <c r="L846" s="145">
        <v>0</v>
      </c>
      <c r="M846" s="145">
        <v>0</v>
      </c>
      <c r="N846" s="145">
        <v>0</v>
      </c>
      <c r="O846" s="145">
        <v>0</v>
      </c>
      <c r="P846" s="145">
        <v>14689.321109999999</v>
      </c>
      <c r="Q846" s="145">
        <v>0</v>
      </c>
      <c r="R846" s="146">
        <v>14689.321109999999</v>
      </c>
    </row>
    <row r="847" spans="1:18" ht="13.5">
      <c r="A847" s="147"/>
      <c r="B847" s="143" t="s">
        <v>22</v>
      </c>
      <c r="C847" s="143" t="s">
        <v>22</v>
      </c>
      <c r="D847" s="143" t="s">
        <v>22</v>
      </c>
      <c r="E847" s="143">
        <v>35</v>
      </c>
      <c r="F847" s="144">
        <v>0</v>
      </c>
      <c r="G847" s="145">
        <v>0</v>
      </c>
      <c r="H847" s="145">
        <v>0</v>
      </c>
      <c r="I847" s="145">
        <v>0</v>
      </c>
      <c r="J847" s="145">
        <v>0</v>
      </c>
      <c r="K847" s="145">
        <v>0</v>
      </c>
      <c r="L847" s="145">
        <v>0</v>
      </c>
      <c r="M847" s="145">
        <v>0</v>
      </c>
      <c r="N847" s="145">
        <v>0</v>
      </c>
      <c r="O847" s="145">
        <v>0</v>
      </c>
      <c r="P847" s="145">
        <v>8630.61567</v>
      </c>
      <c r="Q847" s="145">
        <v>0</v>
      </c>
      <c r="R847" s="146">
        <v>8630.61567</v>
      </c>
    </row>
    <row r="848" spans="1:18" ht="13.5">
      <c r="A848" s="147"/>
      <c r="B848" s="147"/>
      <c r="C848" s="143" t="s">
        <v>198</v>
      </c>
      <c r="D848" s="143" t="s">
        <v>199</v>
      </c>
      <c r="E848" s="143">
        <v>15</v>
      </c>
      <c r="F848" s="144">
        <v>0</v>
      </c>
      <c r="G848" s="145">
        <v>0</v>
      </c>
      <c r="H848" s="145">
        <v>0</v>
      </c>
      <c r="I848" s="145">
        <v>0</v>
      </c>
      <c r="J848" s="145">
        <v>0</v>
      </c>
      <c r="K848" s="145">
        <v>0</v>
      </c>
      <c r="L848" s="145">
        <v>0</v>
      </c>
      <c r="M848" s="145">
        <v>0</v>
      </c>
      <c r="N848" s="145">
        <v>0</v>
      </c>
      <c r="O848" s="145">
        <v>0</v>
      </c>
      <c r="P848" s="145">
        <v>15912.3624</v>
      </c>
      <c r="Q848" s="145">
        <v>0</v>
      </c>
      <c r="R848" s="146">
        <v>15912.3624</v>
      </c>
    </row>
    <row r="849" spans="1:18" ht="13.5">
      <c r="A849" s="147"/>
      <c r="B849" s="143" t="s">
        <v>200</v>
      </c>
      <c r="C849" s="143" t="s">
        <v>200</v>
      </c>
      <c r="D849" s="143" t="s">
        <v>355</v>
      </c>
      <c r="E849" s="143">
        <v>130</v>
      </c>
      <c r="F849" s="144">
        <v>0</v>
      </c>
      <c r="G849" s="145">
        <v>0</v>
      </c>
      <c r="H849" s="145">
        <v>0</v>
      </c>
      <c r="I849" s="145">
        <v>0</v>
      </c>
      <c r="J849" s="145">
        <v>0</v>
      </c>
      <c r="K849" s="145">
        <v>0</v>
      </c>
      <c r="L849" s="145">
        <v>0</v>
      </c>
      <c r="M849" s="145">
        <v>0</v>
      </c>
      <c r="N849" s="145">
        <v>0</v>
      </c>
      <c r="O849" s="145">
        <v>0</v>
      </c>
      <c r="P849" s="145">
        <v>3123.46152</v>
      </c>
      <c r="Q849" s="145">
        <v>0</v>
      </c>
      <c r="R849" s="146">
        <v>3123.46152</v>
      </c>
    </row>
    <row r="850" spans="1:18" ht="13.5">
      <c r="A850" s="147"/>
      <c r="B850" s="147"/>
      <c r="C850" s="147"/>
      <c r="D850" s="147"/>
      <c r="E850" s="148">
        <v>133</v>
      </c>
      <c r="F850" s="149">
        <v>0</v>
      </c>
      <c r="G850" s="150">
        <v>0</v>
      </c>
      <c r="H850" s="150">
        <v>0</v>
      </c>
      <c r="I850" s="150">
        <v>0</v>
      </c>
      <c r="J850" s="150">
        <v>0</v>
      </c>
      <c r="K850" s="150">
        <v>0</v>
      </c>
      <c r="L850" s="150">
        <v>0</v>
      </c>
      <c r="M850" s="150">
        <v>0</v>
      </c>
      <c r="N850" s="150">
        <v>0</v>
      </c>
      <c r="O850" s="150">
        <v>0</v>
      </c>
      <c r="P850" s="150">
        <v>1187.35354</v>
      </c>
      <c r="Q850" s="150">
        <v>0</v>
      </c>
      <c r="R850" s="151">
        <v>1187.35354</v>
      </c>
    </row>
    <row r="851" spans="1:18" ht="13.5">
      <c r="A851" s="147"/>
      <c r="B851" s="143" t="s">
        <v>24</v>
      </c>
      <c r="C851" s="143" t="s">
        <v>24</v>
      </c>
      <c r="D851" s="143" t="s">
        <v>24</v>
      </c>
      <c r="E851" s="143">
        <v>51</v>
      </c>
      <c r="F851" s="144">
        <v>0</v>
      </c>
      <c r="G851" s="145">
        <v>0</v>
      </c>
      <c r="H851" s="145">
        <v>0</v>
      </c>
      <c r="I851" s="145">
        <v>0</v>
      </c>
      <c r="J851" s="145">
        <v>0</v>
      </c>
      <c r="K851" s="145">
        <v>0</v>
      </c>
      <c r="L851" s="145">
        <v>0</v>
      </c>
      <c r="M851" s="145">
        <v>0</v>
      </c>
      <c r="N851" s="145">
        <v>0</v>
      </c>
      <c r="O851" s="145">
        <v>0</v>
      </c>
      <c r="P851" s="145">
        <v>16517.40782</v>
      </c>
      <c r="Q851" s="145">
        <v>0</v>
      </c>
      <c r="R851" s="146">
        <v>16517.40782</v>
      </c>
    </row>
    <row r="852" spans="1:18" ht="13.5">
      <c r="A852" s="147"/>
      <c r="B852" s="143" t="s">
        <v>25</v>
      </c>
      <c r="C852" s="143" t="s">
        <v>25</v>
      </c>
      <c r="D852" s="143" t="s">
        <v>25</v>
      </c>
      <c r="E852" s="143">
        <v>143</v>
      </c>
      <c r="F852" s="144">
        <v>0</v>
      </c>
      <c r="G852" s="145">
        <v>0</v>
      </c>
      <c r="H852" s="145">
        <v>0</v>
      </c>
      <c r="I852" s="145">
        <v>0</v>
      </c>
      <c r="J852" s="145">
        <v>0</v>
      </c>
      <c r="K852" s="145">
        <v>0</v>
      </c>
      <c r="L852" s="145">
        <v>0</v>
      </c>
      <c r="M852" s="145">
        <v>0</v>
      </c>
      <c r="N852" s="145">
        <v>0</v>
      </c>
      <c r="O852" s="145">
        <v>0</v>
      </c>
      <c r="P852" s="145">
        <v>526.4498199999999</v>
      </c>
      <c r="Q852" s="145">
        <v>0</v>
      </c>
      <c r="R852" s="146">
        <v>526.4498199999999</v>
      </c>
    </row>
    <row r="853" spans="1:18" ht="13.5">
      <c r="A853" s="147"/>
      <c r="B853" s="143" t="s">
        <v>26</v>
      </c>
      <c r="C853" s="143" t="s">
        <v>206</v>
      </c>
      <c r="D853" s="143" t="s">
        <v>356</v>
      </c>
      <c r="E853" s="143">
        <v>88</v>
      </c>
      <c r="F853" s="144">
        <v>0</v>
      </c>
      <c r="G853" s="145">
        <v>0</v>
      </c>
      <c r="H853" s="145">
        <v>0</v>
      </c>
      <c r="I853" s="145">
        <v>0</v>
      </c>
      <c r="J853" s="145">
        <v>0</v>
      </c>
      <c r="K853" s="145">
        <v>0</v>
      </c>
      <c r="L853" s="145">
        <v>0</v>
      </c>
      <c r="M853" s="145">
        <v>0</v>
      </c>
      <c r="N853" s="145">
        <v>0</v>
      </c>
      <c r="O853" s="145">
        <v>0</v>
      </c>
      <c r="P853" s="145">
        <v>19435.00623</v>
      </c>
      <c r="Q853" s="145">
        <v>0</v>
      </c>
      <c r="R853" s="146">
        <v>19435.00623</v>
      </c>
    </row>
    <row r="854" spans="1:18" ht="13.5">
      <c r="A854" s="152" t="s">
        <v>357</v>
      </c>
      <c r="B854" s="153"/>
      <c r="C854" s="153"/>
      <c r="D854" s="153"/>
      <c r="E854" s="153"/>
      <c r="F854" s="154">
        <v>830.5382300000002</v>
      </c>
      <c r="G854" s="155">
        <v>2163.4337</v>
      </c>
      <c r="H854" s="155">
        <v>2993.97193</v>
      </c>
      <c r="I854" s="155">
        <v>1050143.24516</v>
      </c>
      <c r="J854" s="155">
        <v>57021.659080000005</v>
      </c>
      <c r="K854" s="155">
        <v>1107164.9042400012</v>
      </c>
      <c r="L854" s="155">
        <v>7302132.9003300015</v>
      </c>
      <c r="M854" s="155">
        <v>147615.35179000007</v>
      </c>
      <c r="N854" s="155">
        <v>7449748.252120003</v>
      </c>
      <c r="O854" s="155">
        <v>8559907.12829001</v>
      </c>
      <c r="P854" s="155">
        <v>13027171.337069994</v>
      </c>
      <c r="Q854" s="155">
        <v>424314.77508999995</v>
      </c>
      <c r="R854" s="156">
        <v>13451486.112159992</v>
      </c>
    </row>
    <row r="855" spans="1:28" ht="13.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1:28" ht="13.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1:28" ht="13.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1:28" ht="13.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1:28" ht="13.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1:28" ht="13.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1:28" ht="13.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1:28" ht="13.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1:28" ht="13.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1:28" ht="13.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1:28" ht="13.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1:28" ht="13.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1:28" ht="13.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1:28" ht="13.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1:28" ht="13.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1:28" ht="13.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1:28" ht="13.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1:28" ht="13.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1:28" ht="13.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1:28" ht="13.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1:28" ht="13.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1:28" ht="13.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1:28" ht="13.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1:28" ht="13.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1:28" ht="13.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1:28" ht="13.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1:28" ht="13.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1:28" ht="13.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1:28" ht="13.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1:28" ht="13.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1:28" ht="13.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1:28" ht="13.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1:28" ht="13.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1:28" ht="13.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1:28" ht="13.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1:28" ht="13.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1:28" ht="13.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1:28" ht="13.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1:28" ht="13.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1:28" ht="13.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1:28" ht="13.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1:28" ht="13.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1:28" ht="13.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1:28" ht="13.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1:28" ht="13.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1:28" ht="13.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1:28" ht="13.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1:28" ht="13.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1:28" ht="13.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1:28" ht="13.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1:28" ht="13.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1:28" ht="13.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1:28" ht="13.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1:28" ht="13.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1:28" ht="13.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1:28" ht="13.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1:28" ht="13.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1:28" ht="13.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1:28" ht="13.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1:28" ht="13.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1:28" ht="13.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1:28" ht="13.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1:28" ht="13.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1:28" ht="13.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1:28" ht="13.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1:28" ht="13.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1:28" ht="13.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1:28" ht="13.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1:28" ht="13.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1:28" ht="13.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1:28" ht="13.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1:28" ht="13.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1:28" ht="13.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1:28" ht="13.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1:28" ht="13.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1:28" ht="13.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1:28" ht="13.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1:28" ht="13.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1:28" ht="13.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1:28" ht="13.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1:28" ht="13.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1:28" ht="13.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1:28" ht="13.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1:28" ht="13.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1:28" ht="13.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1:28" ht="13.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1:28" ht="13.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1:28" ht="13.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1:28" ht="13.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1:28" ht="13.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1:28" ht="13.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1:28" ht="13.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1:28" ht="13.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1:28" ht="13.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1:28" ht="13.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1:28" ht="13.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1:28" ht="13.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1:28" ht="13.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1:28" ht="13.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1:28" ht="13.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1:28" ht="13.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1:28" ht="13.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1:28" ht="13.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1:28" ht="13.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1:28" ht="13.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1:28" ht="13.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1:28" ht="13.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1:28" ht="13.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1:28" ht="13.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1:28" ht="13.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1:28" ht="13.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1:28" ht="13.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1:28" ht="13.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1:28" ht="13.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1:28" ht="13.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1:28" ht="13.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1:28" ht="13.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1:28" ht="13.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1:28" ht="13.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1:28" ht="13.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1:28" ht="13.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1:28" ht="13.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1:28" ht="13.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1:28" ht="13.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1:28" ht="13.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1:28" ht="13.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1:28" ht="13.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1:28" ht="13.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1:28" ht="13.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1:28" ht="13.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1:28" ht="13.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1:28" ht="13.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1:28" ht="13.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1:28" ht="13.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1:28" ht="13.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1:28" ht="13.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1:28" ht="13.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1:28" ht="13.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1:28" ht="13.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1:28" ht="13.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1:28" ht="13.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1:28" ht="13.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1:28" ht="13.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1:28" ht="13.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1:28" ht="13.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1:28" ht="13.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1:28" ht="13.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1:28" ht="13.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1:28" ht="13.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1:28" ht="13.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1:28" ht="13.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1:28" ht="13.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1:28" ht="13.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1:28" ht="13.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1:28" ht="13.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1:28" ht="13.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1:28" ht="13.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1:28" ht="13.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1:28" ht="13.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1:28" ht="13.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1:28" ht="13.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1:28" ht="13.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1:28" ht="13.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</row>
    <row r="1018" spans="1:28" ht="13.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</row>
    <row r="1019" spans="1:28" ht="13.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</row>
    <row r="1020" spans="1:28" ht="13.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</row>
    <row r="1021" spans="1:28" ht="13.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</row>
    <row r="1022" spans="1:28" ht="13.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</row>
    <row r="1023" spans="1:28" ht="13.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</row>
    <row r="1024" spans="1:28" ht="13.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</row>
    <row r="1025" spans="1:28" ht="13.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</row>
    <row r="1026" spans="1:28" ht="13.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</row>
    <row r="1027" spans="1:28" ht="13.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</row>
    <row r="1028" spans="1:28" ht="13.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</row>
    <row r="1029" spans="1:28" ht="13.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</row>
    <row r="1030" spans="1:28" ht="13.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</row>
    <row r="1031" spans="1:28" ht="13.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</row>
    <row r="1032" spans="1:28" ht="13.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</row>
    <row r="1033" spans="1:28" ht="13.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</row>
    <row r="1034" spans="1:28" ht="13.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</row>
    <row r="1035" spans="1:28" ht="13.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</row>
    <row r="1036" spans="1:28" ht="13.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</row>
    <row r="1037" spans="1:28" ht="13.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</row>
    <row r="1038" spans="1:28" ht="13.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</row>
    <row r="1039" spans="1:28" ht="13.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</row>
    <row r="1040" spans="1:28" ht="13.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</row>
    <row r="1041" spans="1:28" ht="13.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</row>
    <row r="1042" spans="1:28" ht="13.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</row>
    <row r="1043" spans="1:28" ht="13.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</row>
    <row r="1044" spans="1:28" ht="13.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</row>
    <row r="1045" spans="1:28" ht="13.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</row>
    <row r="1046" spans="1:28" ht="13.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</row>
    <row r="1047" spans="1:28" ht="13.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</row>
    <row r="1048" spans="1:28" ht="13.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</row>
    <row r="1049" spans="1:28" ht="13.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</row>
    <row r="1050" spans="1:28" ht="13.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</row>
    <row r="1051" spans="1:28" ht="13.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</row>
    <row r="1052" spans="1:28" ht="13.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</row>
    <row r="1053" spans="1:28" ht="13.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</row>
    <row r="1054" spans="1:28" ht="13.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</row>
    <row r="1055" spans="1:28" ht="13.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</row>
    <row r="1056" spans="1:28" ht="13.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</row>
    <row r="1057" spans="1:28" ht="13.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</row>
    <row r="1058" spans="1:28" ht="13.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</row>
    <row r="1059" spans="1:28" ht="13.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</row>
    <row r="1060" spans="1:28" ht="13.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</row>
    <row r="1061" spans="1:28" ht="13.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</row>
    <row r="1062" spans="1:28" ht="13.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</row>
    <row r="1063" spans="1:28" ht="13.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</row>
    <row r="1064" spans="1:28" ht="13.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</row>
    <row r="1065" spans="1:28" ht="13.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</row>
    <row r="1066" spans="1:28" ht="13.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</row>
    <row r="1067" spans="1:28" ht="13.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</row>
    <row r="1068" spans="1:28" ht="13.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</row>
    <row r="1069" spans="1:28" ht="13.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</row>
    <row r="1070" spans="1:28" ht="13.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</row>
    <row r="1071" spans="1:28" ht="13.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</row>
    <row r="1072" spans="1:28" ht="13.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</row>
    <row r="1073" spans="1:28" ht="13.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</row>
    <row r="1074" spans="1:28" ht="13.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</row>
    <row r="1075" spans="1:28" ht="13.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</row>
    <row r="1076" spans="1:28" ht="13.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</row>
    <row r="1077" spans="1:28" ht="13.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</row>
    <row r="1078" spans="1:28" ht="13.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</row>
    <row r="1079" spans="1:28" ht="13.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</row>
    <row r="1080" spans="1:28" ht="13.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</row>
    <row r="1081" spans="1:28" ht="13.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</row>
    <row r="1082" spans="1:28" ht="13.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</row>
    <row r="1083" spans="1:28" ht="13.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</row>
    <row r="1084" spans="1:28" ht="13.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</row>
    <row r="1085" spans="1:28" ht="13.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</row>
    <row r="1086" spans="1:28" ht="13.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</row>
    <row r="1087" spans="1:28" ht="13.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</row>
    <row r="1088" spans="1:28" ht="13.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</row>
    <row r="1089" spans="1:28" ht="13.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</row>
    <row r="1090" spans="1:28" ht="13.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</row>
    <row r="1091" spans="1:28" ht="13.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</row>
    <row r="1092" spans="1:28" ht="13.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</row>
    <row r="1093" spans="1:28" ht="13.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</row>
    <row r="1094" spans="1:28" ht="13.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</row>
    <row r="1095" spans="1:28" ht="13.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</row>
    <row r="1096" spans="1:28" ht="13.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</row>
    <row r="1097" spans="1:28" ht="13.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</row>
    <row r="1098" spans="1:28" ht="13.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</row>
    <row r="1099" spans="1:28" ht="13.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</row>
    <row r="1100" spans="1:28" ht="13.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</row>
    <row r="1101" spans="1:28" ht="13.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</row>
    <row r="1102" spans="1:28" ht="13.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</row>
    <row r="1103" spans="1:28" ht="13.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</row>
    <row r="1104" spans="1:28" ht="13.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</row>
    <row r="1105" spans="1:28" ht="13.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</row>
    <row r="1106" spans="1:28" ht="13.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</row>
    <row r="1107" spans="1:28" ht="13.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</row>
    <row r="1108" spans="1:28" ht="13.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</row>
    <row r="1109" spans="1:28" ht="13.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</row>
    <row r="1110" spans="1:28" ht="13.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</row>
    <row r="1111" spans="1:28" ht="13.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</row>
    <row r="1112" spans="1:28" ht="13.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</row>
    <row r="1113" spans="1:28" ht="13.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</row>
    <row r="1114" spans="1:28" ht="13.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</row>
    <row r="1115" spans="1:28" ht="13.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</row>
    <row r="1116" spans="1:28" ht="13.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</row>
    <row r="1117" spans="1:28" ht="13.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</row>
    <row r="1118" spans="1:28" ht="13.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</row>
    <row r="1119" spans="1:28" ht="13.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</row>
    <row r="1120" spans="1:28" ht="13.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</row>
    <row r="1121" spans="1:28" ht="13.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</row>
    <row r="1122" spans="1:28" ht="13.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</row>
    <row r="1123" spans="1:28" ht="13.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</row>
    <row r="1124" spans="1:28" ht="13.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</row>
    <row r="1125" spans="1:28" ht="13.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</row>
    <row r="1126" spans="1:28" ht="13.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</row>
    <row r="1127" spans="1:28" ht="13.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</row>
    <row r="1128" spans="1:28" ht="13.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</row>
    <row r="1129" spans="1:28" ht="13.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</row>
    <row r="1130" spans="1:28" ht="13.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</row>
    <row r="1131" spans="1:28" ht="13.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</row>
    <row r="1132" spans="1:28" ht="13.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</row>
    <row r="1133" spans="1:28" ht="13.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</row>
    <row r="1134" spans="1:28" ht="13.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</row>
    <row r="1135" spans="1:28" ht="13.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</row>
    <row r="1136" spans="1:28" ht="13.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</row>
    <row r="1137" spans="1:28" ht="13.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</row>
    <row r="1138" spans="1:28" ht="13.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</row>
    <row r="1139" spans="1:28" ht="13.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</row>
    <row r="1140" spans="1:28" ht="13.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</row>
    <row r="1141" spans="1:28" ht="13.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</row>
    <row r="1142" spans="1:28" ht="13.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</row>
    <row r="1143" spans="1:28" ht="13.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</row>
    <row r="1144" spans="1:28" ht="13.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</row>
    <row r="1145" spans="1:28" ht="13.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</row>
    <row r="1146" spans="1:28" ht="13.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</row>
    <row r="1147" spans="1:28" ht="13.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</row>
    <row r="1148" spans="1:28" ht="13.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</row>
    <row r="1149" spans="1:28" ht="13.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</row>
    <row r="1150" spans="1:28" ht="13.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</row>
    <row r="1151" spans="1:28" ht="13.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</row>
    <row r="1152" spans="1:28" ht="13.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</row>
    <row r="1153" spans="1:28" ht="13.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</row>
    <row r="1154" spans="1:28" ht="13.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</row>
    <row r="1155" spans="1:28" ht="13.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</row>
    <row r="1156" spans="1:28" ht="13.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</row>
    <row r="1157" spans="1:28" ht="13.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</row>
    <row r="1158" spans="1:28" ht="13.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</row>
    <row r="1159" spans="1:28" ht="13.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</row>
    <row r="1160" spans="1:28" ht="13.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</row>
    <row r="1161" spans="1:28" ht="13.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</row>
    <row r="1162" spans="1:28" ht="13.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</row>
    <row r="1163" spans="1:28" ht="13.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</row>
    <row r="1164" spans="1:28" ht="13.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</row>
    <row r="1165" spans="1:28" ht="13.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</row>
    <row r="1166" spans="1:28" ht="13.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</row>
    <row r="1167" spans="1:28" ht="13.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</row>
    <row r="1168" spans="1:28" ht="13.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</row>
    <row r="1169" spans="1:28" ht="13.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</row>
    <row r="1170" spans="1:28" ht="13.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</row>
    <row r="1171" spans="1:28" ht="13.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</row>
    <row r="1172" spans="1:28" ht="13.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</row>
    <row r="1173" spans="1:28" ht="13.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</row>
    <row r="1174" spans="1:28" ht="13.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</row>
    <row r="1175" spans="1:28" ht="13.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</row>
    <row r="1176" spans="1:28" ht="13.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</row>
    <row r="1177" spans="1:28" ht="13.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</row>
    <row r="1178" spans="1:28" ht="13.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</row>
    <row r="1179" spans="1:28" ht="13.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</row>
    <row r="1180" spans="1:28" ht="13.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</row>
    <row r="1181" spans="1:28" ht="13.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</row>
    <row r="1182" spans="1:28" ht="13.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</row>
    <row r="1183" spans="1:28" ht="13.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</row>
    <row r="1184" spans="1:28" ht="13.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</row>
    <row r="1185" spans="1:28" ht="13.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</row>
    <row r="1186" spans="1:28" ht="13.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</row>
    <row r="1187" spans="1:28" ht="13.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</row>
    <row r="1188" spans="1:28" ht="13.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</row>
    <row r="1189" spans="1:28" ht="13.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</row>
    <row r="1190" spans="1:28" ht="13.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</row>
    <row r="1191" spans="1:28" ht="13.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</row>
    <row r="1192" spans="1:28" ht="13.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</row>
    <row r="1193" spans="1:28" ht="13.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</row>
    <row r="1194" spans="1:28" ht="13.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</row>
    <row r="1195" spans="1:28" ht="13.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</row>
    <row r="1196" spans="1:28" ht="13.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</row>
    <row r="1197" spans="1:28" ht="13.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</row>
    <row r="1198" spans="1:28" ht="13.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</row>
    <row r="1199" spans="1:28" ht="13.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</row>
    <row r="1200" spans="1:28" ht="13.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</row>
    <row r="1201" spans="1:28" ht="13.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</row>
    <row r="1202" spans="1:28" ht="13.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</row>
    <row r="1203" spans="1:28" ht="13.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</row>
    <row r="1204" spans="1:28" ht="13.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</row>
    <row r="1205" spans="1:28" ht="13.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</row>
    <row r="1206" spans="1:28" ht="13.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</row>
    <row r="1207" spans="1:28" ht="13.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</row>
    <row r="1208" spans="1:28" ht="13.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</row>
    <row r="1209" spans="1:28" ht="13.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</row>
    <row r="1210" spans="1:28" ht="13.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</row>
    <row r="1211" spans="1:28" ht="13.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</row>
    <row r="1212" spans="1:28" ht="13.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</row>
    <row r="1213" spans="1:28" ht="13.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</row>
    <row r="1214" spans="1:28" ht="13.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</row>
    <row r="1215" spans="1:28" ht="13.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</row>
    <row r="1216" spans="1:28" ht="13.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</row>
    <row r="1217" spans="1:28" ht="13.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</row>
    <row r="1218" spans="1:28" ht="13.5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</row>
    <row r="1219" spans="1:28" ht="13.5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</row>
    <row r="1220" spans="1:28" ht="13.5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</row>
    <row r="1221" spans="1:28" ht="13.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</row>
    <row r="1222" spans="1:28" ht="13.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</row>
    <row r="1223" spans="1:28" ht="13.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</row>
    <row r="1224" spans="1:28" ht="13.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</row>
    <row r="1225" spans="1:28" ht="13.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</row>
    <row r="1226" spans="1:28" ht="13.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</row>
    <row r="1227" spans="1:28" ht="13.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</row>
    <row r="1228" spans="1:28" ht="13.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</row>
    <row r="1229" spans="1:28" ht="13.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</row>
    <row r="1230" spans="1:28" ht="13.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</row>
    <row r="1231" spans="1:28" ht="13.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</row>
    <row r="1232" spans="1:28" ht="13.5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</row>
    <row r="1233" spans="1:28" ht="13.5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</row>
    <row r="1234" spans="1:28" ht="13.5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</row>
    <row r="1235" spans="1:28" ht="13.5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</row>
    <row r="1236" spans="1:28" ht="13.5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</row>
    <row r="1237" spans="1:28" ht="13.5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</row>
    <row r="1238" spans="1:28" ht="13.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</row>
    <row r="1239" spans="1:28" ht="13.5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</row>
    <row r="1240" spans="1:28" ht="13.5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</row>
    <row r="1241" spans="1:28" ht="13.5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</row>
    <row r="1242" spans="1:28" ht="13.5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</row>
    <row r="1243" spans="1:28" ht="13.5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</row>
    <row r="1244" spans="1:28" ht="13.5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</row>
    <row r="1245" spans="1:28" ht="13.5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</row>
    <row r="1246" spans="1:28" ht="13.5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</row>
    <row r="1247" spans="1:28" ht="13.5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</row>
    <row r="1248" spans="1:28" ht="13.5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</row>
    <row r="1249" spans="1:28" ht="13.5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</row>
    <row r="1250" spans="1:28" ht="13.5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</row>
    <row r="1251" spans="1:28" ht="13.5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</row>
    <row r="1252" spans="1:28" ht="13.5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</row>
    <row r="1253" spans="1:28" ht="13.5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</row>
    <row r="1254" spans="1:28" ht="13.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</row>
    <row r="1255" spans="1:28" ht="13.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</row>
    <row r="1256" spans="1:28" ht="13.5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</row>
    <row r="1257" spans="1:28" ht="13.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</row>
    <row r="1258" spans="1:28" ht="13.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</row>
    <row r="1259" spans="1:28" ht="13.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</row>
    <row r="1260" spans="1:28" ht="13.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</row>
    <row r="1261" spans="1:28" ht="13.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</row>
    <row r="1262" spans="1:28" ht="13.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</row>
    <row r="1263" spans="1:28" ht="13.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</row>
    <row r="1264" spans="1:28" ht="13.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</row>
    <row r="1265" spans="1:28" ht="13.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</row>
    <row r="1266" spans="1:28" ht="13.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</row>
    <row r="1267" spans="1:28" ht="13.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</row>
    <row r="1268" spans="1:28" ht="13.5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</row>
    <row r="1269" spans="1:28" ht="13.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</row>
    <row r="1270" spans="1:28" ht="13.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</row>
    <row r="1271" spans="1:28" ht="13.5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</row>
    <row r="1272" spans="1:28" ht="13.5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</row>
    <row r="1273" spans="1:28" ht="13.5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</row>
    <row r="1274" spans="1:28" ht="13.5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</row>
    <row r="1275" spans="1:28" ht="13.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</row>
    <row r="1276" spans="1:28" ht="13.5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</row>
    <row r="1277" spans="1:28" ht="13.5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</row>
    <row r="1278" spans="1:28" ht="13.5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</row>
    <row r="1279" spans="1:28" ht="13.5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</row>
    <row r="1280" spans="1:28" ht="13.5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</row>
    <row r="1281" spans="1:28" ht="13.5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</row>
    <row r="1282" spans="1:28" ht="13.5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</row>
    <row r="1283" spans="1:28" ht="13.5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</row>
    <row r="1284" spans="1:28" ht="13.5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</row>
    <row r="1285" spans="1:28" ht="13.5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</row>
    <row r="1286" spans="1:28" ht="13.5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</row>
    <row r="1287" spans="1:28" ht="13.5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</row>
    <row r="1288" spans="1:28" ht="13.5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</row>
    <row r="1289" spans="1:28" ht="13.5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</row>
    <row r="1290" spans="1:28" ht="13.5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</row>
    <row r="1291" spans="1:28" ht="13.5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</row>
    <row r="1292" spans="1:28" ht="13.5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</row>
    <row r="1293" spans="1:28" ht="13.5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</row>
    <row r="1294" spans="1:28" ht="13.5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</row>
    <row r="1295" spans="1:28" ht="13.5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</row>
    <row r="1296" spans="1:28" ht="13.5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</row>
    <row r="1297" spans="1:28" ht="13.5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</row>
    <row r="1298" spans="1:28" ht="13.5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</row>
    <row r="1299" spans="1:28" ht="13.5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</row>
    <row r="1300" spans="1:28" ht="13.5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</row>
    <row r="1301" spans="1:28" ht="13.5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</row>
    <row r="1302" spans="1:28" ht="13.5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</row>
    <row r="1303" spans="1:28" ht="13.5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</row>
    <row r="1304" spans="1:28" ht="13.5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</row>
    <row r="1305" spans="1:28" ht="13.5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</row>
    <row r="1306" spans="1:28" ht="13.5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</row>
    <row r="1307" spans="1:28" ht="13.5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</row>
    <row r="1308" spans="1:28" ht="13.5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</row>
    <row r="1309" spans="1:28" ht="13.5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</row>
    <row r="1310" spans="1:28" ht="13.5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</row>
    <row r="1311" spans="1:28" ht="13.5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</row>
    <row r="1312" spans="1:28" ht="13.5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</row>
    <row r="1313" spans="1:28" ht="13.5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</row>
    <row r="1314" spans="1:28" ht="13.5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</row>
    <row r="1315" spans="1:28" ht="13.5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</row>
    <row r="1316" spans="1:28" ht="13.5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</row>
    <row r="1317" spans="1:28" ht="13.5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</row>
    <row r="1318" spans="1:28" ht="13.5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</row>
    <row r="1319" spans="1:28" ht="13.5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</row>
    <row r="1320" spans="1:28" ht="13.5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</row>
    <row r="1321" spans="1:28" ht="13.5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</row>
    <row r="1322" spans="1:28" ht="13.5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</row>
    <row r="1323" spans="1:28" ht="13.5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</row>
    <row r="1324" spans="1:28" ht="13.5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</row>
    <row r="1325" spans="1:28" ht="13.5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</row>
    <row r="1326" spans="1:28" ht="13.5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</row>
    <row r="1327" spans="1:28" ht="13.5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</row>
    <row r="1328" spans="1:28" ht="13.5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</row>
    <row r="1329" spans="1:28" ht="13.5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</row>
    <row r="1330" spans="1:28" ht="13.5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</row>
    <row r="1331" spans="1:28" ht="13.5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</row>
    <row r="1332" spans="1:28" ht="13.5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</row>
    <row r="1333" spans="1:28" ht="13.5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</row>
    <row r="1334" spans="1:28" ht="13.5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</row>
    <row r="1335" spans="1:28" ht="13.5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</row>
    <row r="1336" spans="1:28" ht="13.5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</row>
    <row r="1337" spans="1:28" ht="13.5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</row>
    <row r="1338" spans="1:28" ht="13.5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</row>
    <row r="1339" spans="1:28" ht="13.5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</row>
    <row r="1340" spans="1:28" ht="13.5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</row>
    <row r="1341" spans="1:28" ht="13.5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</row>
    <row r="1342" spans="1:28" ht="13.5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</row>
    <row r="1343" spans="1:28" ht="13.5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</row>
    <row r="1344" spans="1:28" ht="13.5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</row>
    <row r="1345" spans="1:28" ht="13.5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</row>
    <row r="1346" spans="1:28" ht="13.5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</row>
    <row r="1347" spans="1:28" ht="13.5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</row>
    <row r="1348" spans="1:28" ht="13.5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</row>
    <row r="1349" spans="1:28" ht="13.5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</row>
    <row r="1350" spans="1:28" ht="13.5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</row>
    <row r="1351" spans="1:28" ht="13.5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</row>
    <row r="1352" spans="1:28" ht="13.5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</row>
    <row r="1353" spans="1:28" ht="13.5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</row>
    <row r="1354" spans="1:28" ht="13.5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GridLines="0" workbookViewId="0" topLeftCell="A1"/>
  </sheetViews>
  <sheetFormatPr defaultColWidth="11.421875" defaultRowHeight="15"/>
  <cols>
    <col min="1" max="1" width="18.7109375" style="5" customWidth="1"/>
    <col min="2" max="2" width="4.421875" style="5" customWidth="1"/>
    <col min="3" max="4" width="4.7109375" style="5" customWidth="1"/>
    <col min="5" max="5" width="4.8515625" style="5" customWidth="1"/>
    <col min="6" max="6" width="5.140625" style="5" customWidth="1"/>
    <col min="7" max="7" width="5.00390625" style="5" customWidth="1"/>
    <col min="8" max="8" width="4.8515625" style="5" customWidth="1"/>
    <col min="9" max="9" width="5.140625" style="5" customWidth="1"/>
    <col min="10" max="10" width="4.421875" style="5" customWidth="1"/>
    <col min="11" max="11" width="4.57421875" style="5" customWidth="1"/>
    <col min="12" max="12" width="5.7109375" style="5" customWidth="1"/>
    <col min="13" max="13" width="5.28125" style="5" customWidth="1"/>
    <col min="14" max="14" width="4.8515625" style="5" customWidth="1"/>
    <col min="15" max="15" width="5.00390625" style="5" customWidth="1"/>
    <col min="16" max="16" width="5.8515625" style="5" customWidth="1"/>
    <col min="17" max="18" width="4.8515625" style="5" customWidth="1"/>
    <col min="19" max="19" width="4.421875" style="5" customWidth="1"/>
    <col min="20" max="20" width="4.7109375" style="5" customWidth="1"/>
    <col min="21" max="21" width="5.00390625" style="5" customWidth="1"/>
    <col min="22" max="22" width="5.140625" style="5" bestFit="1" customWidth="1"/>
    <col min="23" max="23" width="5.140625" style="5" customWidth="1"/>
    <col min="24" max="26" width="4.57421875" style="5" customWidth="1"/>
    <col min="27" max="27" width="8.421875" style="5" bestFit="1" customWidth="1"/>
    <col min="28" max="16384" width="11.421875" style="5" customWidth="1"/>
  </cols>
  <sheetData>
    <row r="1" spans="1:27" s="66" customFormat="1" ht="20.25" customHeight="1">
      <c r="A1" s="1204" t="s">
        <v>1044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s="67" customFormat="1" ht="24.75" customHeight="1">
      <c r="A2" s="1413" t="s">
        <v>64</v>
      </c>
      <c r="B2" s="1413"/>
      <c r="C2" s="1413"/>
      <c r="D2" s="1413"/>
      <c r="E2" s="1413"/>
      <c r="F2" s="1413"/>
      <c r="G2" s="1413"/>
      <c r="H2" s="1413"/>
      <c r="I2" s="1413"/>
      <c r="J2" s="1413"/>
      <c r="K2" s="1413"/>
      <c r="L2" s="1413"/>
      <c r="M2" s="1413"/>
      <c r="N2" s="1413"/>
      <c r="O2" s="1413"/>
      <c r="P2" s="1413"/>
      <c r="Q2" s="1413"/>
      <c r="R2" s="1413"/>
      <c r="S2" s="1413"/>
      <c r="T2" s="1413"/>
      <c r="U2" s="1413"/>
      <c r="V2" s="1413"/>
      <c r="W2" s="1413"/>
      <c r="X2" s="1413"/>
      <c r="Y2" s="1413"/>
      <c r="Z2" s="1413"/>
      <c r="AA2" s="1413"/>
    </row>
    <row r="3" spans="1:27" s="68" customFormat="1" ht="21" customHeight="1">
      <c r="A3" s="1453">
        <v>44165</v>
      </c>
      <c r="B3" s="1453"/>
      <c r="C3" s="1453"/>
      <c r="D3" s="1453"/>
      <c r="E3" s="1453"/>
      <c r="F3" s="1453"/>
      <c r="G3" s="1453"/>
      <c r="H3" s="1453"/>
      <c r="I3" s="1453"/>
      <c r="J3" s="1453"/>
      <c r="K3" s="1453"/>
      <c r="L3" s="1453"/>
      <c r="M3" s="1453"/>
      <c r="N3" s="1453"/>
      <c r="O3" s="1453"/>
      <c r="P3" s="1453"/>
      <c r="Q3" s="1453"/>
      <c r="R3" s="1453"/>
      <c r="S3" s="1453"/>
      <c r="T3" s="1453"/>
      <c r="U3" s="1453"/>
      <c r="V3" s="1453"/>
      <c r="W3" s="1453"/>
      <c r="X3" s="1453"/>
      <c r="Y3" s="1453"/>
      <c r="Z3" s="1453"/>
      <c r="AA3" s="1453"/>
    </row>
    <row r="4" spans="1:27" s="69" customFormat="1" ht="20.25" customHeight="1">
      <c r="A4" s="1454" t="s">
        <v>65</v>
      </c>
      <c r="B4" s="1454"/>
      <c r="C4" s="1454"/>
      <c r="D4" s="1454"/>
      <c r="E4" s="1454"/>
      <c r="F4" s="1454"/>
      <c r="G4" s="1454"/>
      <c r="H4" s="1454"/>
      <c r="I4" s="1454"/>
      <c r="J4" s="1454"/>
      <c r="K4" s="1454"/>
      <c r="L4" s="1454"/>
      <c r="M4" s="1454"/>
      <c r="N4" s="1454"/>
      <c r="O4" s="1454"/>
      <c r="P4" s="1454"/>
      <c r="Q4" s="1454"/>
      <c r="R4" s="1454"/>
      <c r="S4" s="1454"/>
      <c r="T4" s="1454"/>
      <c r="U4" s="1454"/>
      <c r="V4" s="1454"/>
      <c r="W4" s="1454"/>
      <c r="X4" s="1454"/>
      <c r="Y4" s="1454"/>
      <c r="Z4" s="1454"/>
      <c r="AA4" s="1454"/>
    </row>
    <row r="5" s="70" customFormat="1" ht="8.25" customHeight="1" thickBot="1"/>
    <row r="6" spans="1:28" s="70" customFormat="1" ht="82.5" customHeight="1">
      <c r="A6" s="8" t="s">
        <v>1</v>
      </c>
      <c r="B6" s="9" t="s">
        <v>2</v>
      </c>
      <c r="C6" s="9" t="s">
        <v>3</v>
      </c>
      <c r="D6" s="9" t="s">
        <v>66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9" t="s">
        <v>25</v>
      </c>
      <c r="Z6" s="9" t="s">
        <v>26</v>
      </c>
      <c r="AA6" s="71" t="s">
        <v>67</v>
      </c>
      <c r="AB6" s="72"/>
    </row>
    <row r="7" spans="1:28" s="70" customFormat="1" ht="6" customHeight="1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5"/>
      <c r="AB7" s="72"/>
    </row>
    <row r="8" spans="1:28" s="70" customFormat="1" ht="9.75" customHeight="1">
      <c r="A8" s="76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8"/>
      <c r="AB8" s="72"/>
    </row>
    <row r="9" spans="1:28" s="83" customFormat="1" ht="18" customHeight="1">
      <c r="A9" s="79" t="s">
        <v>28</v>
      </c>
      <c r="B9" s="80" t="s">
        <v>39</v>
      </c>
      <c r="C9" s="80">
        <v>2.2806448900696132</v>
      </c>
      <c r="D9" s="80">
        <v>0.3171169358791631</v>
      </c>
      <c r="E9" s="80">
        <v>4.245741643267845</v>
      </c>
      <c r="F9" s="80">
        <v>0.7201511754516329</v>
      </c>
      <c r="G9" s="80">
        <v>2.2559093750829518</v>
      </c>
      <c r="H9" s="80">
        <v>2.0985290835657757</v>
      </c>
      <c r="I9" s="80">
        <v>1.48140352286874</v>
      </c>
      <c r="J9" s="80">
        <v>0.262617714110164</v>
      </c>
      <c r="K9" s="80">
        <v>2.1246971145309734</v>
      </c>
      <c r="L9" s="80">
        <v>3.233458595588924</v>
      </c>
      <c r="M9" s="80">
        <v>4.218242404529854</v>
      </c>
      <c r="N9" s="80">
        <v>5.889497980088856</v>
      </c>
      <c r="O9" s="80">
        <v>4.975176562266463</v>
      </c>
      <c r="P9" s="80">
        <v>46.984887802157274</v>
      </c>
      <c r="Q9" s="80">
        <v>1.8624492360827822</v>
      </c>
      <c r="R9" s="80">
        <v>0.7272587722821545</v>
      </c>
      <c r="S9" s="80">
        <v>0.4389769286261819</v>
      </c>
      <c r="T9" s="80">
        <v>0.4504850973441117</v>
      </c>
      <c r="U9" s="80">
        <v>5.763905474177494</v>
      </c>
      <c r="V9" s="80">
        <v>1.984702029092867</v>
      </c>
      <c r="W9" s="80">
        <v>2.9805972470746793</v>
      </c>
      <c r="X9" s="80">
        <v>1.7212426491545918</v>
      </c>
      <c r="Y9" s="80">
        <v>1.1094375905894451</v>
      </c>
      <c r="Z9" s="80">
        <v>1.8728701761174633</v>
      </c>
      <c r="AA9" s="81">
        <v>3788439.418</v>
      </c>
      <c r="AB9" s="82"/>
    </row>
    <row r="10" spans="1:28" s="83" customFormat="1" ht="18" customHeight="1">
      <c r="A10" s="21" t="s">
        <v>29</v>
      </c>
      <c r="B10" s="80" t="s">
        <v>39</v>
      </c>
      <c r="C10" s="80">
        <v>2.515518346423019</v>
      </c>
      <c r="D10" s="80" t="s">
        <v>39</v>
      </c>
      <c r="E10" s="80">
        <v>25.050171527476756</v>
      </c>
      <c r="F10" s="80">
        <v>0.6074490926872208</v>
      </c>
      <c r="G10" s="80">
        <v>2.0350406359694246</v>
      </c>
      <c r="H10" s="80">
        <v>4.227057935366644</v>
      </c>
      <c r="I10" s="80">
        <v>1.4009922404861577</v>
      </c>
      <c r="J10" s="80" t="s">
        <v>39</v>
      </c>
      <c r="K10" s="80">
        <v>1.0359875346150578</v>
      </c>
      <c r="L10" s="80">
        <v>2.1925431052681</v>
      </c>
      <c r="M10" s="80">
        <v>1.1151387109264628</v>
      </c>
      <c r="N10" s="80">
        <v>4.09890794327065</v>
      </c>
      <c r="O10" s="80">
        <v>4.0733641660409345</v>
      </c>
      <c r="P10" s="80">
        <v>39.35677405167962</v>
      </c>
      <c r="Q10" s="80">
        <v>0.7883147902634908</v>
      </c>
      <c r="R10" s="80" t="s">
        <v>39</v>
      </c>
      <c r="S10" s="80">
        <v>0.4478255133609604</v>
      </c>
      <c r="T10" s="80" t="s">
        <v>39</v>
      </c>
      <c r="U10" s="80">
        <v>5.487002120021838</v>
      </c>
      <c r="V10" s="80">
        <v>2.015829609781906</v>
      </c>
      <c r="W10" s="80">
        <v>1.1526453672858712</v>
      </c>
      <c r="X10" s="80">
        <v>1.249825411875855</v>
      </c>
      <c r="Y10" s="80">
        <v>0.5430560709596146</v>
      </c>
      <c r="Z10" s="80">
        <v>0.6065558262404178</v>
      </c>
      <c r="AA10" s="81">
        <v>2733898.725</v>
      </c>
      <c r="AB10" s="82"/>
    </row>
    <row r="11" spans="1:28" s="83" customFormat="1" ht="18" customHeight="1">
      <c r="A11" s="21" t="s">
        <v>30</v>
      </c>
      <c r="B11" s="80">
        <v>1.7281618580679128</v>
      </c>
      <c r="C11" s="80">
        <v>2.643891930470229</v>
      </c>
      <c r="D11" s="80">
        <v>2.0111283046846213</v>
      </c>
      <c r="E11" s="80">
        <v>7.650605034109679</v>
      </c>
      <c r="F11" s="80">
        <v>0.9035334985399676</v>
      </c>
      <c r="G11" s="80">
        <v>7.990158905235031</v>
      </c>
      <c r="H11" s="80">
        <v>0.672549379116667</v>
      </c>
      <c r="I11" s="80">
        <v>3.447049369005707</v>
      </c>
      <c r="J11" s="80">
        <v>2.6213059153077327</v>
      </c>
      <c r="K11" s="80">
        <v>2.8919842112212897</v>
      </c>
      <c r="L11" s="80">
        <v>0.5054734245357287</v>
      </c>
      <c r="M11" s="80">
        <v>11.880740146590343</v>
      </c>
      <c r="N11" s="80">
        <v>9.456673210380753</v>
      </c>
      <c r="O11" s="80">
        <v>2.343432504950047</v>
      </c>
      <c r="P11" s="80">
        <v>17.85169985608982</v>
      </c>
      <c r="Q11" s="80">
        <v>0.5930754407588721</v>
      </c>
      <c r="R11" s="80">
        <v>0.9516340393272242</v>
      </c>
      <c r="S11" s="80">
        <v>1.4876907676261406</v>
      </c>
      <c r="T11" s="80">
        <v>4.142636753447534</v>
      </c>
      <c r="U11" s="80">
        <v>7.155015429806262</v>
      </c>
      <c r="V11" s="80">
        <v>2.661050507771516</v>
      </c>
      <c r="W11" s="80">
        <v>2.296916584486276</v>
      </c>
      <c r="X11" s="80">
        <v>2.779121259284673</v>
      </c>
      <c r="Y11" s="80">
        <v>0.7141171300897919</v>
      </c>
      <c r="Z11" s="80">
        <v>2.6203545390961813</v>
      </c>
      <c r="AA11" s="81">
        <v>2052920.786</v>
      </c>
      <c r="AB11" s="82"/>
    </row>
    <row r="12" spans="1:28" s="83" customFormat="1" ht="18" customHeight="1">
      <c r="A12" s="21" t="s">
        <v>31</v>
      </c>
      <c r="B12" s="80">
        <v>0.25112942644940656</v>
      </c>
      <c r="C12" s="80">
        <v>3.483081727765379</v>
      </c>
      <c r="D12" s="80">
        <v>0.6998521793941886</v>
      </c>
      <c r="E12" s="80">
        <v>2.857919956455456</v>
      </c>
      <c r="F12" s="80">
        <v>1.3995962497242633</v>
      </c>
      <c r="G12" s="80">
        <v>4.947203564840101</v>
      </c>
      <c r="H12" s="80">
        <v>1.1183524180415971</v>
      </c>
      <c r="I12" s="80">
        <v>1.553230063073084</v>
      </c>
      <c r="J12" s="80">
        <v>0.27601305055989983</v>
      </c>
      <c r="K12" s="80">
        <v>3.0883871497090145</v>
      </c>
      <c r="L12" s="80">
        <v>4.257836624469949</v>
      </c>
      <c r="M12" s="80">
        <v>4.537522702819702</v>
      </c>
      <c r="N12" s="80">
        <v>7.184248363724083</v>
      </c>
      <c r="O12" s="80">
        <v>5.8473291257002655</v>
      </c>
      <c r="P12" s="80">
        <v>32.83021694176652</v>
      </c>
      <c r="Q12" s="80">
        <v>3.879610027643733</v>
      </c>
      <c r="R12" s="80">
        <v>1.1307177272983748</v>
      </c>
      <c r="S12" s="80">
        <v>0.7261561868491038</v>
      </c>
      <c r="T12" s="80">
        <v>0.8255569988388618</v>
      </c>
      <c r="U12" s="80">
        <v>10.383540112654247</v>
      </c>
      <c r="V12" s="80">
        <v>1.1187168394013116</v>
      </c>
      <c r="W12" s="80">
        <v>3.78540693863317</v>
      </c>
      <c r="X12" s="80">
        <v>0.7740713972496353</v>
      </c>
      <c r="Y12" s="80">
        <v>1.6813127235136751</v>
      </c>
      <c r="Z12" s="80">
        <v>1.3629915034249767</v>
      </c>
      <c r="AA12" s="81">
        <v>895392.082</v>
      </c>
      <c r="AB12" s="82"/>
    </row>
    <row r="13" spans="1:28" s="83" customFormat="1" ht="18" customHeight="1">
      <c r="A13" s="21" t="s">
        <v>32</v>
      </c>
      <c r="B13" s="80" t="s">
        <v>39</v>
      </c>
      <c r="C13" s="80" t="s">
        <v>39</v>
      </c>
      <c r="D13" s="80" t="s">
        <v>39</v>
      </c>
      <c r="E13" s="80" t="s">
        <v>39</v>
      </c>
      <c r="F13" s="80" t="s">
        <v>39</v>
      </c>
      <c r="G13" s="80" t="s">
        <v>39</v>
      </c>
      <c r="H13" s="80" t="s">
        <v>39</v>
      </c>
      <c r="I13" s="80" t="s">
        <v>39</v>
      </c>
      <c r="J13" s="80" t="s">
        <v>39</v>
      </c>
      <c r="K13" s="80" t="s">
        <v>39</v>
      </c>
      <c r="L13" s="80">
        <v>10.89187274112553</v>
      </c>
      <c r="M13" s="80">
        <v>16.73388537074802</v>
      </c>
      <c r="N13" s="80" t="s">
        <v>39</v>
      </c>
      <c r="O13" s="80" t="s">
        <v>39</v>
      </c>
      <c r="P13" s="80">
        <v>71.472508828756</v>
      </c>
      <c r="Q13" s="80" t="s">
        <v>39</v>
      </c>
      <c r="R13" s="80" t="s">
        <v>39</v>
      </c>
      <c r="S13" s="80" t="s">
        <v>39</v>
      </c>
      <c r="T13" s="80">
        <v>0.9017330593704387</v>
      </c>
      <c r="U13" s="80" t="s">
        <v>39</v>
      </c>
      <c r="V13" s="80" t="s">
        <v>39</v>
      </c>
      <c r="W13" s="80" t="s">
        <v>39</v>
      </c>
      <c r="X13" s="80" t="s">
        <v>39</v>
      </c>
      <c r="Y13" s="80" t="s">
        <v>39</v>
      </c>
      <c r="Z13" s="80" t="s">
        <v>39</v>
      </c>
      <c r="AA13" s="81">
        <v>258486.586</v>
      </c>
      <c r="AB13" s="82"/>
    </row>
    <row r="14" spans="1:28" s="83" customFormat="1" ht="18" customHeight="1">
      <c r="A14" s="84" t="s">
        <v>33</v>
      </c>
      <c r="B14" s="80" t="s">
        <v>39</v>
      </c>
      <c r="C14" s="80">
        <v>1.8427234071593772</v>
      </c>
      <c r="D14" s="80" t="s">
        <v>39</v>
      </c>
      <c r="E14" s="80">
        <v>3.3335361404252652</v>
      </c>
      <c r="F14" s="80" t="s">
        <v>39</v>
      </c>
      <c r="G14" s="80">
        <v>2.2995591471928765</v>
      </c>
      <c r="H14" s="80">
        <v>2.5894726197602247</v>
      </c>
      <c r="I14" s="80">
        <v>2.4228490130499285</v>
      </c>
      <c r="J14" s="80" t="s">
        <v>39</v>
      </c>
      <c r="K14" s="80">
        <v>2.0780288771840736</v>
      </c>
      <c r="L14" s="80">
        <v>3.128957595972768</v>
      </c>
      <c r="M14" s="80">
        <v>3.2935054158709405</v>
      </c>
      <c r="N14" s="80">
        <v>5.355291832240633</v>
      </c>
      <c r="O14" s="80">
        <v>4.498990130225065</v>
      </c>
      <c r="P14" s="80">
        <v>57.13732680645675</v>
      </c>
      <c r="Q14" s="80" t="s">
        <v>39</v>
      </c>
      <c r="R14" s="80" t="s">
        <v>39</v>
      </c>
      <c r="S14" s="80">
        <v>0.6974203626004305</v>
      </c>
      <c r="T14" s="80" t="s">
        <v>39</v>
      </c>
      <c r="U14" s="80">
        <v>6.5701954165256815</v>
      </c>
      <c r="V14" s="80">
        <v>1.7851983342434194</v>
      </c>
      <c r="W14" s="80">
        <v>0.31355851589124784</v>
      </c>
      <c r="X14" s="80">
        <v>1.201437228294814</v>
      </c>
      <c r="Y14" s="80">
        <v>0.03829265861152277</v>
      </c>
      <c r="Z14" s="80">
        <v>1.4136564982949853</v>
      </c>
      <c r="AA14" s="81">
        <v>1374803.994</v>
      </c>
      <c r="AB14" s="82"/>
    </row>
    <row r="15" spans="1:28" s="83" customFormat="1" ht="18" customHeight="1">
      <c r="A15" s="21" t="s">
        <v>34</v>
      </c>
      <c r="B15" s="80" t="s">
        <v>39</v>
      </c>
      <c r="C15" s="80" t="s">
        <v>39</v>
      </c>
      <c r="D15" s="80" t="s">
        <v>39</v>
      </c>
      <c r="E15" s="80" t="s">
        <v>39</v>
      </c>
      <c r="F15" s="80" t="s">
        <v>39</v>
      </c>
      <c r="G15" s="80" t="s">
        <v>39</v>
      </c>
      <c r="H15" s="80" t="s">
        <v>39</v>
      </c>
      <c r="I15" s="80" t="s">
        <v>39</v>
      </c>
      <c r="J15" s="80" t="s">
        <v>39</v>
      </c>
      <c r="K15" s="80" t="s">
        <v>39</v>
      </c>
      <c r="L15" s="80" t="s">
        <v>39</v>
      </c>
      <c r="M15" s="80" t="s">
        <v>39</v>
      </c>
      <c r="N15" s="80" t="s">
        <v>39</v>
      </c>
      <c r="O15" s="80" t="s">
        <v>39</v>
      </c>
      <c r="P15" s="80" t="s">
        <v>39</v>
      </c>
      <c r="Q15" s="80" t="s">
        <v>39</v>
      </c>
      <c r="R15" s="80" t="s">
        <v>39</v>
      </c>
      <c r="S15" s="80" t="s">
        <v>39</v>
      </c>
      <c r="T15" s="80" t="s">
        <v>39</v>
      </c>
      <c r="U15" s="80" t="s">
        <v>39</v>
      </c>
      <c r="V15" s="80" t="s">
        <v>39</v>
      </c>
      <c r="W15" s="80" t="s">
        <v>39</v>
      </c>
      <c r="X15" s="80" t="s">
        <v>39</v>
      </c>
      <c r="Y15" s="80" t="s">
        <v>39</v>
      </c>
      <c r="Z15" s="80" t="s">
        <v>39</v>
      </c>
      <c r="AA15" s="81" t="s">
        <v>39</v>
      </c>
      <c r="AB15" s="82"/>
    </row>
    <row r="16" spans="1:28" s="83" customFormat="1" ht="18" customHeight="1">
      <c r="A16" s="21" t="s">
        <v>35</v>
      </c>
      <c r="B16" s="80" t="s">
        <v>39</v>
      </c>
      <c r="C16" s="80" t="s">
        <v>39</v>
      </c>
      <c r="D16" s="80" t="s">
        <v>39</v>
      </c>
      <c r="E16" s="80" t="s">
        <v>39</v>
      </c>
      <c r="F16" s="80" t="s">
        <v>39</v>
      </c>
      <c r="G16" s="80" t="s">
        <v>39</v>
      </c>
      <c r="H16" s="80" t="s">
        <v>39</v>
      </c>
      <c r="I16" s="80" t="s">
        <v>39</v>
      </c>
      <c r="J16" s="80" t="s">
        <v>39</v>
      </c>
      <c r="K16" s="80" t="s">
        <v>39</v>
      </c>
      <c r="L16" s="80" t="s">
        <v>39</v>
      </c>
      <c r="M16" s="80" t="s">
        <v>39</v>
      </c>
      <c r="N16" s="80" t="s">
        <v>39</v>
      </c>
      <c r="O16" s="80" t="s">
        <v>39</v>
      </c>
      <c r="P16" s="80">
        <v>100</v>
      </c>
      <c r="Q16" s="80" t="s">
        <v>39</v>
      </c>
      <c r="R16" s="80" t="s">
        <v>39</v>
      </c>
      <c r="S16" s="80" t="s">
        <v>39</v>
      </c>
      <c r="T16" s="80" t="s">
        <v>39</v>
      </c>
      <c r="U16" s="80" t="s">
        <v>39</v>
      </c>
      <c r="V16" s="80" t="s">
        <v>39</v>
      </c>
      <c r="W16" s="80" t="s">
        <v>39</v>
      </c>
      <c r="X16" s="80" t="s">
        <v>39</v>
      </c>
      <c r="Y16" s="80" t="s">
        <v>39</v>
      </c>
      <c r="Z16" s="80" t="s">
        <v>39</v>
      </c>
      <c r="AA16" s="81">
        <v>925889.248</v>
      </c>
      <c r="AB16" s="82"/>
    </row>
    <row r="17" spans="1:28" s="83" customFormat="1" ht="18" customHeight="1">
      <c r="A17" s="21" t="s">
        <v>36</v>
      </c>
      <c r="B17" s="80" t="s">
        <v>39</v>
      </c>
      <c r="C17" s="80" t="s">
        <v>39</v>
      </c>
      <c r="D17" s="80">
        <v>4.836129061078685</v>
      </c>
      <c r="E17" s="80">
        <v>7.007979664170426</v>
      </c>
      <c r="F17" s="80">
        <v>10.230677631771815</v>
      </c>
      <c r="G17" s="80" t="s">
        <v>39</v>
      </c>
      <c r="H17" s="80">
        <v>2.1178373384913836</v>
      </c>
      <c r="I17" s="80">
        <v>4.566617715143565</v>
      </c>
      <c r="J17" s="80">
        <v>1.4748846083162892</v>
      </c>
      <c r="K17" s="80">
        <v>4.525101251566952</v>
      </c>
      <c r="L17" s="80" t="s">
        <v>39</v>
      </c>
      <c r="M17" s="80">
        <v>4.460445612720305</v>
      </c>
      <c r="N17" s="80">
        <v>3.040999088412791</v>
      </c>
      <c r="O17" s="80" t="s">
        <v>39</v>
      </c>
      <c r="P17" s="80">
        <v>57.73932802832778</v>
      </c>
      <c r="Q17" s="80" t="s">
        <v>39</v>
      </c>
      <c r="R17" s="80" t="s">
        <v>39</v>
      </c>
      <c r="S17" s="80" t="s">
        <v>39</v>
      </c>
      <c r="T17" s="80" t="s">
        <v>39</v>
      </c>
      <c r="U17" s="80" t="s">
        <v>39</v>
      </c>
      <c r="V17" s="80" t="s">
        <v>39</v>
      </c>
      <c r="W17" s="80" t="s">
        <v>39</v>
      </c>
      <c r="X17" s="80" t="s">
        <v>39</v>
      </c>
      <c r="Y17" s="80" t="s">
        <v>39</v>
      </c>
      <c r="Z17" s="80" t="s">
        <v>39</v>
      </c>
      <c r="AA17" s="81">
        <v>555158.075</v>
      </c>
      <c r="AB17" s="82"/>
    </row>
    <row r="18" spans="1:28" s="83" customFormat="1" ht="18" customHeight="1">
      <c r="A18" s="21" t="s">
        <v>37</v>
      </c>
      <c r="B18" s="80" t="s">
        <v>39</v>
      </c>
      <c r="C18" s="80">
        <v>0.8309074308815507</v>
      </c>
      <c r="D18" s="80">
        <v>7.260804125576296</v>
      </c>
      <c r="E18" s="80">
        <v>9.438434663011721</v>
      </c>
      <c r="F18" s="80">
        <v>1.8126977628460106</v>
      </c>
      <c r="G18" s="80">
        <v>8.902844080411693</v>
      </c>
      <c r="H18" s="80" t="s">
        <v>39</v>
      </c>
      <c r="I18" s="80">
        <v>32.355582368493145</v>
      </c>
      <c r="J18" s="80">
        <v>0.48434955857470385</v>
      </c>
      <c r="K18" s="80" t="s">
        <v>39</v>
      </c>
      <c r="L18" s="80">
        <v>1.2459900544967186</v>
      </c>
      <c r="M18" s="80">
        <v>0.906562153913667</v>
      </c>
      <c r="N18" s="80">
        <v>1.7284398952852844</v>
      </c>
      <c r="O18" s="80">
        <v>0.38226231852760045</v>
      </c>
      <c r="P18" s="80">
        <v>14.62323386243203</v>
      </c>
      <c r="Q18" s="80" t="s">
        <v>39</v>
      </c>
      <c r="R18" s="80" t="s">
        <v>39</v>
      </c>
      <c r="S18" s="80">
        <v>1.561482734290665</v>
      </c>
      <c r="T18" s="80" t="s">
        <v>39</v>
      </c>
      <c r="U18" s="80" t="s">
        <v>39</v>
      </c>
      <c r="V18" s="80">
        <v>14.985444642992901</v>
      </c>
      <c r="W18" s="80" t="s">
        <v>39</v>
      </c>
      <c r="X18" s="80">
        <v>3.4809643482660144</v>
      </c>
      <c r="Y18" s="80" t="s">
        <v>39</v>
      </c>
      <c r="Z18" s="80" t="s">
        <v>39</v>
      </c>
      <c r="AA18" s="81">
        <v>866497.125</v>
      </c>
      <c r="AB18" s="82"/>
    </row>
    <row r="19" spans="1:27" s="88" customFormat="1" ht="30.75" customHeight="1" thickBot="1">
      <c r="A19" s="85" t="s">
        <v>38</v>
      </c>
      <c r="B19" s="86">
        <v>0.2804625964047362</v>
      </c>
      <c r="C19" s="86">
        <v>2.03078263775463</v>
      </c>
      <c r="D19" s="86">
        <v>1.110136787616228</v>
      </c>
      <c r="E19" s="86">
        <v>8.882757150665173</v>
      </c>
      <c r="F19" s="86">
        <v>1.0963371747361481</v>
      </c>
      <c r="G19" s="86">
        <v>3.4062075347777867</v>
      </c>
      <c r="H19" s="86">
        <v>1.9792835395887072</v>
      </c>
      <c r="I19" s="86">
        <v>3.8517531631658857</v>
      </c>
      <c r="J19" s="86">
        <v>0.584460793194598</v>
      </c>
      <c r="K19" s="86">
        <v>1.8550316320184823</v>
      </c>
      <c r="L19" s="86">
        <v>2.3261992027704768</v>
      </c>
      <c r="M19" s="86">
        <v>4.430551942529507</v>
      </c>
      <c r="N19" s="86">
        <v>5.197412791218822</v>
      </c>
      <c r="O19" s="86">
        <v>3.4603843965674135</v>
      </c>
      <c r="P19" s="86">
        <v>43.5626632404075</v>
      </c>
      <c r="Q19" s="86">
        <v>1.0335109340107906</v>
      </c>
      <c r="R19" s="86">
        <v>0.4253240707690111</v>
      </c>
      <c r="S19" s="86">
        <v>0.6618963491606833</v>
      </c>
      <c r="T19" s="86">
        <v>0.8313894589471982</v>
      </c>
      <c r="U19" s="86">
        <v>5.193170850972624</v>
      </c>
      <c r="V19" s="86">
        <v>2.597018344197532</v>
      </c>
      <c r="W19" s="86">
        <v>1.7082811842035175</v>
      </c>
      <c r="X19" s="86">
        <v>1.5614720216861238</v>
      </c>
      <c r="Y19" s="86">
        <v>0.6476460871863379</v>
      </c>
      <c r="Z19" s="86">
        <v>1.2858661154500863</v>
      </c>
      <c r="AA19" s="87">
        <v>13451486.039</v>
      </c>
    </row>
    <row r="20" spans="1:28" s="90" customFormat="1" ht="8.2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31"/>
      <c r="AB20" s="89"/>
    </row>
    <row r="21" spans="1:28" s="90" customFormat="1" ht="13.5">
      <c r="A21" s="91" t="s">
        <v>68</v>
      </c>
      <c r="B21" s="91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89"/>
    </row>
    <row r="22" spans="1:28" ht="13.5">
      <c r="A22" s="1336"/>
      <c r="B22" s="1336"/>
      <c r="C22" s="1336"/>
      <c r="D22" s="1336"/>
      <c r="E22" s="1336"/>
      <c r="F22" s="1336"/>
      <c r="G22" s="1336"/>
      <c r="H22" s="1336"/>
      <c r="I22" s="1336"/>
      <c r="J22" s="1336"/>
      <c r="K22" s="1336"/>
      <c r="L22" s="1336"/>
      <c r="M22" s="1336"/>
      <c r="N22" s="1336"/>
      <c r="O22" s="1336"/>
      <c r="P22" s="1336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89"/>
    </row>
    <row r="23" spans="1:28" ht="1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</row>
    <row r="24" spans="1:28" ht="15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</row>
    <row r="25" spans="1:28" ht="1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</row>
    <row r="26" spans="1:28" ht="1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</row>
  </sheetData>
  <mergeCells count="4">
    <mergeCell ref="A2:AA2"/>
    <mergeCell ref="A3:AA3"/>
    <mergeCell ref="A4:AA4"/>
    <mergeCell ref="A22:P22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4"/>
  <sheetViews>
    <sheetView showGridLines="0" zoomScaleSheetLayoutView="100" workbookViewId="0" topLeftCell="A1"/>
  </sheetViews>
  <sheetFormatPr defaultColWidth="11.421875" defaultRowHeight="15"/>
  <cols>
    <col min="1" max="1" width="58.421875" style="501" customWidth="1"/>
    <col min="2" max="2" width="13.421875" style="501" bestFit="1" customWidth="1"/>
    <col min="3" max="4" width="11.57421875" style="501" bestFit="1" customWidth="1"/>
    <col min="5" max="5" width="2.7109375" style="501" customWidth="1"/>
    <col min="6" max="8" width="11.00390625" style="501" bestFit="1" customWidth="1"/>
    <col min="9" max="9" width="2.140625" style="501" customWidth="1"/>
    <col min="10" max="12" width="11.00390625" style="501" customWidth="1"/>
    <col min="13" max="13" width="55.28125" style="501" customWidth="1"/>
    <col min="14" max="16" width="10.140625" style="501" customWidth="1"/>
    <col min="17" max="17" width="2.7109375" style="501" customWidth="1"/>
    <col min="18" max="18" width="11.00390625" style="501" bestFit="1" customWidth="1"/>
    <col min="19" max="19" width="10.140625" style="501" customWidth="1"/>
    <col min="20" max="20" width="11.00390625" style="501" bestFit="1" customWidth="1"/>
    <col min="21" max="21" width="1.8515625" style="501" customWidth="1"/>
    <col min="22" max="24" width="11.00390625" style="501" customWidth="1"/>
    <col min="25" max="25" width="55.28125" style="501" customWidth="1"/>
    <col min="26" max="27" width="10.140625" style="501" customWidth="1"/>
    <col min="28" max="28" width="11.00390625" style="501" bestFit="1" customWidth="1"/>
    <col min="29" max="29" width="2.7109375" style="501" customWidth="1"/>
    <col min="30" max="32" width="10.140625" style="501" customWidth="1"/>
    <col min="33" max="33" width="1.8515625" style="501" customWidth="1"/>
    <col min="34" max="36" width="10.140625" style="501" customWidth="1"/>
    <col min="37" max="37" width="55.28125" style="501" customWidth="1"/>
    <col min="38" max="40" width="10.140625" style="501" customWidth="1"/>
    <col min="41" max="41" width="1.28515625" style="501" customWidth="1"/>
    <col min="42" max="44" width="10.8515625" style="501" customWidth="1"/>
    <col min="45" max="45" width="12.8515625" style="501" bestFit="1" customWidth="1"/>
    <col min="46" max="16384" width="11.421875" style="501" customWidth="1"/>
  </cols>
  <sheetData>
    <row r="1" spans="1:44" s="475" customFormat="1" ht="18" customHeight="1">
      <c r="A1" s="1206" t="s">
        <v>1044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3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473"/>
      <c r="AN1" s="473"/>
      <c r="AO1" s="473"/>
      <c r="AP1" s="473"/>
      <c r="AQ1" s="473"/>
      <c r="AR1" s="473"/>
    </row>
    <row r="2" spans="1:51" s="385" customFormat="1" ht="24" customHeight="1">
      <c r="A2" s="1305" t="s">
        <v>523</v>
      </c>
      <c r="B2" s="1305"/>
      <c r="C2" s="1305"/>
      <c r="D2" s="1305"/>
      <c r="E2" s="1305"/>
      <c r="F2" s="1305"/>
      <c r="G2" s="1305"/>
      <c r="H2" s="1305"/>
      <c r="I2" s="1305"/>
      <c r="J2" s="1305"/>
      <c r="K2" s="1305"/>
      <c r="L2" s="1305"/>
      <c r="M2" s="1305" t="s">
        <v>523</v>
      </c>
      <c r="N2" s="1305"/>
      <c r="O2" s="1305"/>
      <c r="P2" s="1305"/>
      <c r="Q2" s="1305"/>
      <c r="R2" s="1305"/>
      <c r="S2" s="1305"/>
      <c r="T2" s="1305"/>
      <c r="U2" s="1305"/>
      <c r="V2" s="1305"/>
      <c r="W2" s="1305"/>
      <c r="X2" s="1305"/>
      <c r="Y2" s="1305" t="s">
        <v>523</v>
      </c>
      <c r="Z2" s="1305"/>
      <c r="AA2" s="1305"/>
      <c r="AB2" s="1305"/>
      <c r="AC2" s="1305"/>
      <c r="AD2" s="1305"/>
      <c r="AE2" s="1305"/>
      <c r="AF2" s="1305"/>
      <c r="AG2" s="1305"/>
      <c r="AH2" s="1305"/>
      <c r="AI2" s="1305"/>
      <c r="AJ2" s="1305"/>
      <c r="AK2" s="1305" t="s">
        <v>523</v>
      </c>
      <c r="AL2" s="1305"/>
      <c r="AM2" s="1305"/>
      <c r="AN2" s="1305"/>
      <c r="AO2" s="1305"/>
      <c r="AP2" s="1305"/>
      <c r="AQ2" s="1305"/>
      <c r="AR2" s="1305"/>
      <c r="AS2" s="476"/>
      <c r="AT2" s="476"/>
      <c r="AU2" s="476"/>
      <c r="AV2" s="476"/>
      <c r="AW2" s="476"/>
      <c r="AX2" s="476"/>
      <c r="AY2" s="476"/>
    </row>
    <row r="3" spans="1:44" s="386" customFormat="1" ht="18" customHeight="1">
      <c r="A3" s="1298">
        <v>44165</v>
      </c>
      <c r="B3" s="1298"/>
      <c r="C3" s="1298"/>
      <c r="D3" s="1298"/>
      <c r="E3" s="1298"/>
      <c r="F3" s="1298"/>
      <c r="G3" s="1298"/>
      <c r="H3" s="1298"/>
      <c r="I3" s="1298"/>
      <c r="J3" s="1298"/>
      <c r="K3" s="1298"/>
      <c r="L3" s="1298"/>
      <c r="M3" s="1298">
        <v>44165</v>
      </c>
      <c r="N3" s="1298"/>
      <c r="O3" s="1298"/>
      <c r="P3" s="1298"/>
      <c r="Q3" s="1298"/>
      <c r="R3" s="1298"/>
      <c r="S3" s="1298"/>
      <c r="T3" s="1298"/>
      <c r="U3" s="1298"/>
      <c r="V3" s="1298"/>
      <c r="W3" s="1298"/>
      <c r="X3" s="1298"/>
      <c r="Y3" s="1298">
        <v>44165</v>
      </c>
      <c r="Z3" s="1298"/>
      <c r="AA3" s="1298"/>
      <c r="AB3" s="1298"/>
      <c r="AC3" s="1298"/>
      <c r="AD3" s="1298"/>
      <c r="AE3" s="1298"/>
      <c r="AF3" s="1298"/>
      <c r="AG3" s="1298"/>
      <c r="AH3" s="1298"/>
      <c r="AI3" s="1298"/>
      <c r="AJ3" s="1298"/>
      <c r="AK3" s="1299">
        <v>44165</v>
      </c>
      <c r="AL3" s="1299"/>
      <c r="AM3" s="1299"/>
      <c r="AN3" s="1299"/>
      <c r="AO3" s="1299"/>
      <c r="AP3" s="1299"/>
      <c r="AQ3" s="1299"/>
      <c r="AR3" s="1299"/>
    </row>
    <row r="4" spans="1:44" s="387" customFormat="1" ht="15" customHeight="1">
      <c r="A4" s="1300" t="s">
        <v>419</v>
      </c>
      <c r="B4" s="1300"/>
      <c r="C4" s="1300"/>
      <c r="D4" s="1300"/>
      <c r="E4" s="1300"/>
      <c r="F4" s="1300"/>
      <c r="G4" s="1300"/>
      <c r="H4" s="1300"/>
      <c r="I4" s="1300"/>
      <c r="J4" s="1300"/>
      <c r="K4" s="1300"/>
      <c r="L4" s="1300"/>
      <c r="M4" s="1300" t="s">
        <v>419</v>
      </c>
      <c r="N4" s="1300"/>
      <c r="O4" s="1300"/>
      <c r="P4" s="1300"/>
      <c r="Q4" s="1300"/>
      <c r="R4" s="1300"/>
      <c r="S4" s="1300"/>
      <c r="T4" s="1300"/>
      <c r="U4" s="1300"/>
      <c r="V4" s="1300"/>
      <c r="W4" s="1300"/>
      <c r="X4" s="1300"/>
      <c r="Y4" s="1300" t="s">
        <v>419</v>
      </c>
      <c r="Z4" s="1300"/>
      <c r="AA4" s="1300"/>
      <c r="AB4" s="1300"/>
      <c r="AC4" s="1300"/>
      <c r="AD4" s="1300"/>
      <c r="AE4" s="1300"/>
      <c r="AF4" s="1300"/>
      <c r="AG4" s="1300"/>
      <c r="AH4" s="1300"/>
      <c r="AI4" s="1300"/>
      <c r="AJ4" s="1300"/>
      <c r="AK4" s="1300" t="s">
        <v>419</v>
      </c>
      <c r="AL4" s="1300"/>
      <c r="AM4" s="1300"/>
      <c r="AN4" s="1300"/>
      <c r="AO4" s="1300"/>
      <c r="AP4" s="1300"/>
      <c r="AQ4" s="1300"/>
      <c r="AR4" s="1300"/>
    </row>
    <row r="5" spans="1:44" s="481" customFormat="1" ht="6" customHeight="1" thickBot="1">
      <c r="A5" s="477"/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8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8"/>
      <c r="Z5" s="478"/>
      <c r="AA5" s="478"/>
      <c r="AB5" s="478"/>
      <c r="AC5" s="478"/>
      <c r="AD5" s="478"/>
      <c r="AE5" s="478"/>
      <c r="AF5" s="478"/>
      <c r="AG5" s="478"/>
      <c r="AH5" s="478"/>
      <c r="AI5" s="478"/>
      <c r="AJ5" s="478"/>
      <c r="AK5" s="478"/>
      <c r="AL5" s="478"/>
      <c r="AM5" s="478"/>
      <c r="AN5" s="478"/>
      <c r="AO5" s="478"/>
      <c r="AP5" s="478"/>
      <c r="AQ5" s="478"/>
      <c r="AR5" s="480"/>
    </row>
    <row r="6" spans="1:45" s="399" customFormat="1" ht="27" customHeight="1" thickTop="1">
      <c r="A6" s="482"/>
      <c r="B6" s="1295" t="s">
        <v>28</v>
      </c>
      <c r="C6" s="1295"/>
      <c r="D6" s="1295"/>
      <c r="E6" s="395"/>
      <c r="F6" s="1295" t="s">
        <v>29</v>
      </c>
      <c r="G6" s="1295"/>
      <c r="H6" s="1295"/>
      <c r="I6" s="396"/>
      <c r="J6" s="1295" t="s">
        <v>30</v>
      </c>
      <c r="K6" s="1295"/>
      <c r="L6" s="1295"/>
      <c r="M6" s="483"/>
      <c r="N6" s="1295" t="s">
        <v>421</v>
      </c>
      <c r="O6" s="1295"/>
      <c r="P6" s="1295"/>
      <c r="Q6" s="397"/>
      <c r="R6" s="1295" t="s">
        <v>524</v>
      </c>
      <c r="S6" s="1295"/>
      <c r="T6" s="1295"/>
      <c r="U6" s="396"/>
      <c r="V6" s="1295" t="s">
        <v>33</v>
      </c>
      <c r="W6" s="1295"/>
      <c r="X6" s="1295"/>
      <c r="Y6" s="483"/>
      <c r="Z6" s="1295" t="s">
        <v>422</v>
      </c>
      <c r="AA6" s="1295"/>
      <c r="AB6" s="1295"/>
      <c r="AC6" s="397"/>
      <c r="AD6" s="1295" t="s">
        <v>423</v>
      </c>
      <c r="AE6" s="1295"/>
      <c r="AF6" s="1295"/>
      <c r="AG6" s="396"/>
      <c r="AH6" s="1295" t="s">
        <v>424</v>
      </c>
      <c r="AI6" s="1295"/>
      <c r="AJ6" s="1295"/>
      <c r="AK6" s="483"/>
      <c r="AL6" s="1295" t="s">
        <v>37</v>
      </c>
      <c r="AM6" s="1295"/>
      <c r="AN6" s="1295"/>
      <c r="AO6" s="398"/>
      <c r="AP6" s="1294" t="s">
        <v>425</v>
      </c>
      <c r="AQ6" s="1294"/>
      <c r="AR6" s="1294"/>
      <c r="AS6" s="484"/>
    </row>
    <row r="7" spans="1:44" s="399" customFormat="1" ht="12" customHeight="1">
      <c r="A7" s="485"/>
      <c r="B7" s="455" t="s">
        <v>426</v>
      </c>
      <c r="C7" s="456" t="s">
        <v>427</v>
      </c>
      <c r="D7" s="456" t="s">
        <v>428</v>
      </c>
      <c r="E7" s="455"/>
      <c r="F7" s="456" t="s">
        <v>426</v>
      </c>
      <c r="G7" s="456" t="s">
        <v>427</v>
      </c>
      <c r="H7" s="456" t="s">
        <v>428</v>
      </c>
      <c r="I7" s="455"/>
      <c r="J7" s="402" t="s">
        <v>426</v>
      </c>
      <c r="K7" s="403" t="s">
        <v>427</v>
      </c>
      <c r="L7" s="402" t="s">
        <v>428</v>
      </c>
      <c r="M7" s="486"/>
      <c r="N7" s="402" t="s">
        <v>426</v>
      </c>
      <c r="O7" s="403" t="s">
        <v>427</v>
      </c>
      <c r="P7" s="402" t="s">
        <v>428</v>
      </c>
      <c r="Q7" s="402"/>
      <c r="R7" s="402" t="s">
        <v>426</v>
      </c>
      <c r="S7" s="403" t="s">
        <v>427</v>
      </c>
      <c r="T7" s="402" t="s">
        <v>428</v>
      </c>
      <c r="U7" s="402"/>
      <c r="V7" s="403" t="s">
        <v>426</v>
      </c>
      <c r="W7" s="403" t="s">
        <v>427</v>
      </c>
      <c r="X7" s="403" t="s">
        <v>428</v>
      </c>
      <c r="Y7" s="486"/>
      <c r="Z7" s="402" t="s">
        <v>426</v>
      </c>
      <c r="AA7" s="403" t="s">
        <v>427</v>
      </c>
      <c r="AB7" s="403" t="s">
        <v>428</v>
      </c>
      <c r="AC7" s="402"/>
      <c r="AD7" s="403" t="s">
        <v>426</v>
      </c>
      <c r="AE7" s="403" t="s">
        <v>427</v>
      </c>
      <c r="AF7" s="403" t="s">
        <v>428</v>
      </c>
      <c r="AG7" s="402"/>
      <c r="AH7" s="402" t="s">
        <v>426</v>
      </c>
      <c r="AI7" s="403" t="s">
        <v>427</v>
      </c>
      <c r="AJ7" s="402" t="s">
        <v>428</v>
      </c>
      <c r="AK7" s="486"/>
      <c r="AL7" s="402" t="s">
        <v>426</v>
      </c>
      <c r="AM7" s="403" t="s">
        <v>427</v>
      </c>
      <c r="AN7" s="403" t="s">
        <v>428</v>
      </c>
      <c r="AO7" s="402"/>
      <c r="AP7" s="402" t="s">
        <v>426</v>
      </c>
      <c r="AQ7" s="403" t="s">
        <v>427</v>
      </c>
      <c r="AR7" s="403" t="s">
        <v>428</v>
      </c>
    </row>
    <row r="8" spans="1:44" s="414" customFormat="1" ht="5.25" customHeight="1">
      <c r="A8" s="457"/>
      <c r="B8" s="405"/>
      <c r="C8" s="405"/>
      <c r="D8" s="405"/>
      <c r="E8" s="487"/>
      <c r="F8" s="405"/>
      <c r="G8" s="405"/>
      <c r="H8" s="405"/>
      <c r="I8" s="405"/>
      <c r="J8" s="405"/>
      <c r="K8" s="405"/>
      <c r="L8" s="405"/>
      <c r="M8" s="406"/>
      <c r="N8" s="405"/>
      <c r="O8" s="405"/>
      <c r="P8" s="405"/>
      <c r="Q8" s="488"/>
      <c r="R8" s="405"/>
      <c r="S8" s="405"/>
      <c r="T8" s="405"/>
      <c r="U8" s="405"/>
      <c r="V8" s="405"/>
      <c r="W8" s="405"/>
      <c r="X8" s="405"/>
      <c r="Y8" s="406"/>
      <c r="Z8" s="405"/>
      <c r="AA8" s="405"/>
      <c r="AB8" s="405"/>
      <c r="AC8" s="488"/>
      <c r="AD8" s="405"/>
      <c r="AE8" s="405"/>
      <c r="AF8" s="405"/>
      <c r="AG8" s="405"/>
      <c r="AH8" s="405"/>
      <c r="AI8" s="405"/>
      <c r="AJ8" s="405"/>
      <c r="AK8" s="406"/>
      <c r="AL8" s="405"/>
      <c r="AM8" s="405"/>
      <c r="AN8" s="405"/>
      <c r="AO8" s="405"/>
      <c r="AP8" s="405"/>
      <c r="AQ8" s="405"/>
      <c r="AR8" s="405"/>
    </row>
    <row r="9" spans="1:45" s="409" customFormat="1" ht="8.1" customHeight="1">
      <c r="A9" s="489" t="s">
        <v>525</v>
      </c>
      <c r="B9" s="408">
        <v>1103043.1697200001</v>
      </c>
      <c r="C9" s="408">
        <v>3450.4966099999997</v>
      </c>
      <c r="D9" s="408">
        <v>1106493.66633</v>
      </c>
      <c r="E9" s="408"/>
      <c r="F9" s="408">
        <v>612081.4478</v>
      </c>
      <c r="G9" s="408">
        <v>-6.39011</v>
      </c>
      <c r="H9" s="408">
        <v>612075.05769</v>
      </c>
      <c r="I9" s="408"/>
      <c r="J9" s="408">
        <v>404472.1948</v>
      </c>
      <c r="K9" s="408">
        <v>350.55485999999996</v>
      </c>
      <c r="L9" s="408">
        <v>404822.74966000003</v>
      </c>
      <c r="M9" s="489" t="s">
        <v>525</v>
      </c>
      <c r="N9" s="408">
        <v>303703.67520999996</v>
      </c>
      <c r="O9" s="408">
        <v>20.685950000000002</v>
      </c>
      <c r="P9" s="408">
        <v>303724.36116000003</v>
      </c>
      <c r="Q9" s="408"/>
      <c r="R9" s="408">
        <v>76673.85323000001</v>
      </c>
      <c r="S9" s="408">
        <v>302.82195</v>
      </c>
      <c r="T9" s="408">
        <v>76976.67518</v>
      </c>
      <c r="U9" s="408"/>
      <c r="V9" s="408">
        <v>410620.62444</v>
      </c>
      <c r="W9" s="408">
        <v>0</v>
      </c>
      <c r="X9" s="408">
        <v>410620.62444</v>
      </c>
      <c r="Y9" s="489" t="s">
        <v>525</v>
      </c>
      <c r="Z9" s="408">
        <v>192.11642</v>
      </c>
      <c r="AA9" s="408">
        <v>151.82506</v>
      </c>
      <c r="AB9" s="408">
        <v>343.94147999999996</v>
      </c>
      <c r="AC9" s="408"/>
      <c r="AD9" s="408">
        <v>85662.55967</v>
      </c>
      <c r="AE9" s="408">
        <v>35141.92387</v>
      </c>
      <c r="AF9" s="408">
        <v>120804.48354</v>
      </c>
      <c r="AG9" s="408"/>
      <c r="AH9" s="408">
        <v>95895.02596</v>
      </c>
      <c r="AI9" s="408">
        <v>814.89156</v>
      </c>
      <c r="AJ9" s="408">
        <v>96709.91752</v>
      </c>
      <c r="AK9" s="489" t="s">
        <v>525</v>
      </c>
      <c r="AL9" s="408">
        <v>155286.47096</v>
      </c>
      <c r="AM9" s="408">
        <v>4353.2623300000005</v>
      </c>
      <c r="AN9" s="408">
        <v>159639.73329</v>
      </c>
      <c r="AO9" s="408"/>
      <c r="AP9" s="408">
        <v>3247631.13821</v>
      </c>
      <c r="AQ9" s="408">
        <v>44580.07208</v>
      </c>
      <c r="AR9" s="408">
        <v>3292211.21029</v>
      </c>
      <c r="AS9" s="490"/>
    </row>
    <row r="10" spans="1:45" s="409" customFormat="1" ht="9" customHeight="1">
      <c r="A10" s="491" t="s">
        <v>526</v>
      </c>
      <c r="B10" s="411">
        <v>661.6735600000001</v>
      </c>
      <c r="C10" s="411">
        <v>1041.30026</v>
      </c>
      <c r="D10" s="411">
        <v>1702.9738200000002</v>
      </c>
      <c r="E10" s="411"/>
      <c r="F10" s="411">
        <v>3115.60595</v>
      </c>
      <c r="G10" s="411">
        <v>25.18462</v>
      </c>
      <c r="H10" s="411">
        <v>3140.7905699999997</v>
      </c>
      <c r="I10" s="411"/>
      <c r="J10" s="411">
        <v>701.31922</v>
      </c>
      <c r="K10" s="411">
        <v>250.41821</v>
      </c>
      <c r="L10" s="411">
        <v>951.73743</v>
      </c>
      <c r="M10" s="491" t="s">
        <v>526</v>
      </c>
      <c r="N10" s="411">
        <v>773.9361899999999</v>
      </c>
      <c r="O10" s="411">
        <v>1.64128</v>
      </c>
      <c r="P10" s="411">
        <v>775.57747</v>
      </c>
      <c r="Q10" s="411"/>
      <c r="R10" s="411">
        <v>294.37741</v>
      </c>
      <c r="S10" s="411">
        <v>1.46669</v>
      </c>
      <c r="T10" s="411">
        <v>295.84409999999997</v>
      </c>
      <c r="U10" s="411"/>
      <c r="V10" s="411">
        <v>1803.91402</v>
      </c>
      <c r="W10" s="411">
        <v>0</v>
      </c>
      <c r="X10" s="411">
        <v>1803.91402</v>
      </c>
      <c r="Y10" s="491" t="s">
        <v>526</v>
      </c>
      <c r="Z10" s="411">
        <v>13.76142</v>
      </c>
      <c r="AA10" s="411">
        <v>9.60921</v>
      </c>
      <c r="AB10" s="411">
        <v>23.370630000000002</v>
      </c>
      <c r="AC10" s="411"/>
      <c r="AD10" s="411">
        <v>52.05225</v>
      </c>
      <c r="AE10" s="411">
        <v>21.867150000000002</v>
      </c>
      <c r="AF10" s="411">
        <v>73.9194</v>
      </c>
      <c r="AG10" s="411"/>
      <c r="AH10" s="411">
        <v>624.92624</v>
      </c>
      <c r="AI10" s="411">
        <v>8.02356</v>
      </c>
      <c r="AJ10" s="411">
        <v>632.9498000000001</v>
      </c>
      <c r="AK10" s="491" t="s">
        <v>526</v>
      </c>
      <c r="AL10" s="411">
        <v>289.20707</v>
      </c>
      <c r="AM10" s="411">
        <v>87.14950999999999</v>
      </c>
      <c r="AN10" s="411">
        <v>376.35658</v>
      </c>
      <c r="AO10" s="411"/>
      <c r="AP10" s="411">
        <v>8330.77333</v>
      </c>
      <c r="AQ10" s="411">
        <v>1446.6604900000002</v>
      </c>
      <c r="AR10" s="411">
        <v>9777.43382</v>
      </c>
      <c r="AS10" s="490"/>
    </row>
    <row r="11" spans="1:45" s="409" customFormat="1" ht="9" customHeight="1">
      <c r="A11" s="413" t="s">
        <v>527</v>
      </c>
      <c r="B11" s="411">
        <v>269.68341999999996</v>
      </c>
      <c r="C11" s="411">
        <v>2.33546</v>
      </c>
      <c r="D11" s="411">
        <v>272.01888</v>
      </c>
      <c r="E11" s="411"/>
      <c r="F11" s="411">
        <v>0</v>
      </c>
      <c r="G11" s="411">
        <v>0</v>
      </c>
      <c r="H11" s="411">
        <v>0</v>
      </c>
      <c r="I11" s="411"/>
      <c r="J11" s="411">
        <v>73.79175</v>
      </c>
      <c r="K11" s="411">
        <v>0</v>
      </c>
      <c r="L11" s="411">
        <v>73.79175</v>
      </c>
      <c r="M11" s="413" t="s">
        <v>527</v>
      </c>
      <c r="N11" s="411">
        <v>0</v>
      </c>
      <c r="O11" s="411">
        <v>0</v>
      </c>
      <c r="P11" s="411">
        <v>0</v>
      </c>
      <c r="Q11" s="411"/>
      <c r="R11" s="411">
        <v>0</v>
      </c>
      <c r="S11" s="411">
        <v>0</v>
      </c>
      <c r="T11" s="411">
        <v>0</v>
      </c>
      <c r="U11" s="411"/>
      <c r="V11" s="411">
        <v>0</v>
      </c>
      <c r="W11" s="411">
        <v>0</v>
      </c>
      <c r="X11" s="411">
        <v>0</v>
      </c>
      <c r="Y11" s="413" t="s">
        <v>527</v>
      </c>
      <c r="Z11" s="411">
        <v>0</v>
      </c>
      <c r="AA11" s="411">
        <v>0</v>
      </c>
      <c r="AB11" s="411">
        <v>0</v>
      </c>
      <c r="AC11" s="411"/>
      <c r="AD11" s="411">
        <v>0</v>
      </c>
      <c r="AE11" s="411">
        <v>0</v>
      </c>
      <c r="AF11" s="411">
        <v>0</v>
      </c>
      <c r="AG11" s="411"/>
      <c r="AH11" s="411">
        <v>0</v>
      </c>
      <c r="AI11" s="411">
        <v>0</v>
      </c>
      <c r="AJ11" s="411">
        <v>0</v>
      </c>
      <c r="AK11" s="413" t="s">
        <v>527</v>
      </c>
      <c r="AL11" s="411">
        <v>183.03757000000002</v>
      </c>
      <c r="AM11" s="411">
        <v>0</v>
      </c>
      <c r="AN11" s="411">
        <v>183.03757000000002</v>
      </c>
      <c r="AO11" s="411"/>
      <c r="AP11" s="411">
        <v>526.5127399999999</v>
      </c>
      <c r="AQ11" s="411">
        <v>2.33546</v>
      </c>
      <c r="AR11" s="411">
        <v>528.8482</v>
      </c>
      <c r="AS11" s="490"/>
    </row>
    <row r="12" spans="1:45" s="409" customFormat="1" ht="9" customHeight="1">
      <c r="A12" s="413" t="s">
        <v>528</v>
      </c>
      <c r="B12" s="411">
        <v>5539.28762</v>
      </c>
      <c r="C12" s="411">
        <v>0</v>
      </c>
      <c r="D12" s="411">
        <v>5539.28762</v>
      </c>
      <c r="E12" s="411"/>
      <c r="F12" s="411">
        <v>2017.78481</v>
      </c>
      <c r="G12" s="411">
        <v>0</v>
      </c>
      <c r="H12" s="411">
        <v>2017.78481</v>
      </c>
      <c r="I12" s="411"/>
      <c r="J12" s="411">
        <v>671.44027</v>
      </c>
      <c r="K12" s="411">
        <v>0</v>
      </c>
      <c r="L12" s="411">
        <v>671.44027</v>
      </c>
      <c r="M12" s="413" t="s">
        <v>528</v>
      </c>
      <c r="N12" s="411">
        <v>578.1260699999999</v>
      </c>
      <c r="O12" s="411">
        <v>0</v>
      </c>
      <c r="P12" s="411">
        <v>578.1260699999999</v>
      </c>
      <c r="Q12" s="411"/>
      <c r="R12" s="411">
        <v>73.12241</v>
      </c>
      <c r="S12" s="411">
        <v>0</v>
      </c>
      <c r="T12" s="411">
        <v>73.12241</v>
      </c>
      <c r="U12" s="411"/>
      <c r="V12" s="411">
        <v>0</v>
      </c>
      <c r="W12" s="411">
        <v>0</v>
      </c>
      <c r="X12" s="411">
        <v>0</v>
      </c>
      <c r="Y12" s="413" t="s">
        <v>528</v>
      </c>
      <c r="Z12" s="411">
        <v>178.355</v>
      </c>
      <c r="AA12" s="411">
        <v>0</v>
      </c>
      <c r="AB12" s="411">
        <v>178.355</v>
      </c>
      <c r="AC12" s="411"/>
      <c r="AD12" s="411">
        <v>0</v>
      </c>
      <c r="AE12" s="411">
        <v>0</v>
      </c>
      <c r="AF12" s="411">
        <v>0</v>
      </c>
      <c r="AG12" s="411"/>
      <c r="AH12" s="411">
        <v>84.59554</v>
      </c>
      <c r="AI12" s="411">
        <v>0</v>
      </c>
      <c r="AJ12" s="411">
        <v>84.59554</v>
      </c>
      <c r="AK12" s="413" t="s">
        <v>528</v>
      </c>
      <c r="AL12" s="411">
        <v>120.39857</v>
      </c>
      <c r="AM12" s="411">
        <v>0</v>
      </c>
      <c r="AN12" s="411">
        <v>120.39857</v>
      </c>
      <c r="AO12" s="411"/>
      <c r="AP12" s="411">
        <v>9263.110289999999</v>
      </c>
      <c r="AQ12" s="411">
        <v>0</v>
      </c>
      <c r="AR12" s="411">
        <v>9263.110289999999</v>
      </c>
      <c r="AS12" s="490"/>
    </row>
    <row r="13" spans="1:45" s="409" customFormat="1" ht="9" customHeight="1">
      <c r="A13" s="413" t="s">
        <v>529</v>
      </c>
      <c r="B13" s="411">
        <v>1091236.34717</v>
      </c>
      <c r="C13" s="411">
        <v>131.84026</v>
      </c>
      <c r="D13" s="411">
        <v>1091368.1874300002</v>
      </c>
      <c r="E13" s="411"/>
      <c r="F13" s="411">
        <v>606751.32695</v>
      </c>
      <c r="G13" s="411">
        <v>0.62719</v>
      </c>
      <c r="H13" s="411">
        <v>606751.9541399999</v>
      </c>
      <c r="I13" s="411"/>
      <c r="J13" s="411">
        <v>402766.3917</v>
      </c>
      <c r="K13" s="411">
        <v>100.13553999999999</v>
      </c>
      <c r="L13" s="411">
        <v>402866.52724</v>
      </c>
      <c r="M13" s="413" t="s">
        <v>529</v>
      </c>
      <c r="N13" s="411">
        <v>302324.09442000004</v>
      </c>
      <c r="O13" s="411">
        <v>19.04467</v>
      </c>
      <c r="P13" s="411">
        <v>302343.13908999995</v>
      </c>
      <c r="Q13" s="411"/>
      <c r="R13" s="411">
        <v>76306.35341</v>
      </c>
      <c r="S13" s="411">
        <v>0</v>
      </c>
      <c r="T13" s="411">
        <v>76306.35341</v>
      </c>
      <c r="U13" s="411"/>
      <c r="V13" s="411">
        <v>406367.64187</v>
      </c>
      <c r="W13" s="411">
        <v>0</v>
      </c>
      <c r="X13" s="411">
        <v>406367.64187</v>
      </c>
      <c r="Y13" s="413" t="s">
        <v>529</v>
      </c>
      <c r="Z13" s="411">
        <v>0</v>
      </c>
      <c r="AA13" s="411">
        <v>0</v>
      </c>
      <c r="AB13" s="411">
        <v>0</v>
      </c>
      <c r="AC13" s="411"/>
      <c r="AD13" s="411">
        <v>77093.70036</v>
      </c>
      <c r="AE13" s="411">
        <v>35156.71388</v>
      </c>
      <c r="AF13" s="411">
        <v>112250.41424</v>
      </c>
      <c r="AG13" s="411"/>
      <c r="AH13" s="411">
        <v>95185.50436</v>
      </c>
      <c r="AI13" s="411">
        <v>436.354</v>
      </c>
      <c r="AJ13" s="411">
        <v>95621.85836</v>
      </c>
      <c r="AK13" s="413" t="s">
        <v>529</v>
      </c>
      <c r="AL13" s="411">
        <v>154689.35923</v>
      </c>
      <c r="AM13" s="411">
        <v>3995.67642</v>
      </c>
      <c r="AN13" s="411">
        <v>158685.03565</v>
      </c>
      <c r="AO13" s="411"/>
      <c r="AP13" s="411">
        <v>3212720.7194700004</v>
      </c>
      <c r="AQ13" s="411">
        <v>39840.39196000001</v>
      </c>
      <c r="AR13" s="411">
        <v>3252561.11143</v>
      </c>
      <c r="AS13" s="490"/>
    </row>
    <row r="14" spans="1:45" s="409" customFormat="1" ht="9" customHeight="1">
      <c r="A14" s="413" t="s">
        <v>530</v>
      </c>
      <c r="B14" s="411">
        <v>5360.88</v>
      </c>
      <c r="C14" s="411">
        <v>0</v>
      </c>
      <c r="D14" s="411">
        <v>5360.88</v>
      </c>
      <c r="E14" s="411"/>
      <c r="F14" s="411">
        <v>0</v>
      </c>
      <c r="G14" s="411">
        <v>0</v>
      </c>
      <c r="H14" s="411">
        <v>0</v>
      </c>
      <c r="I14" s="411"/>
      <c r="J14" s="411">
        <v>0</v>
      </c>
      <c r="K14" s="411">
        <v>0</v>
      </c>
      <c r="L14" s="411">
        <v>0</v>
      </c>
      <c r="M14" s="413" t="s">
        <v>530</v>
      </c>
      <c r="N14" s="411">
        <v>0</v>
      </c>
      <c r="O14" s="411">
        <v>0</v>
      </c>
      <c r="P14" s="411">
        <v>0</v>
      </c>
      <c r="Q14" s="411"/>
      <c r="R14" s="411">
        <v>0</v>
      </c>
      <c r="S14" s="411">
        <v>0</v>
      </c>
      <c r="T14" s="411">
        <v>0</v>
      </c>
      <c r="U14" s="411"/>
      <c r="V14" s="411">
        <v>0</v>
      </c>
      <c r="W14" s="411">
        <v>0</v>
      </c>
      <c r="X14" s="411">
        <v>0</v>
      </c>
      <c r="Y14" s="413" t="s">
        <v>530</v>
      </c>
      <c r="Z14" s="411">
        <v>0</v>
      </c>
      <c r="AA14" s="411">
        <v>0</v>
      </c>
      <c r="AB14" s="411">
        <v>0</v>
      </c>
      <c r="AC14" s="411"/>
      <c r="AD14" s="411">
        <v>0</v>
      </c>
      <c r="AE14" s="411">
        <v>0</v>
      </c>
      <c r="AF14" s="411">
        <v>0</v>
      </c>
      <c r="AG14" s="411"/>
      <c r="AH14" s="411">
        <v>0</v>
      </c>
      <c r="AI14" s="411">
        <v>0</v>
      </c>
      <c r="AJ14" s="411">
        <v>0</v>
      </c>
      <c r="AK14" s="413" t="s">
        <v>530</v>
      </c>
      <c r="AL14" s="411">
        <v>4.48025</v>
      </c>
      <c r="AM14" s="411">
        <v>0.06687</v>
      </c>
      <c r="AN14" s="411">
        <v>4.54712</v>
      </c>
      <c r="AO14" s="411"/>
      <c r="AP14" s="411">
        <v>5365.36025</v>
      </c>
      <c r="AQ14" s="411">
        <v>0.06687</v>
      </c>
      <c r="AR14" s="411">
        <v>5365.42712</v>
      </c>
      <c r="AS14" s="490"/>
    </row>
    <row r="15" spans="1:45" s="409" customFormat="1" ht="9" customHeight="1">
      <c r="A15" s="413" t="s">
        <v>531</v>
      </c>
      <c r="B15" s="411">
        <v>0</v>
      </c>
      <c r="C15" s="411">
        <v>0</v>
      </c>
      <c r="D15" s="411">
        <v>0</v>
      </c>
      <c r="E15" s="411"/>
      <c r="F15" s="411">
        <v>0</v>
      </c>
      <c r="G15" s="411">
        <v>0</v>
      </c>
      <c r="H15" s="411">
        <v>0</v>
      </c>
      <c r="I15" s="411"/>
      <c r="J15" s="411">
        <v>0</v>
      </c>
      <c r="K15" s="411">
        <v>0</v>
      </c>
      <c r="L15" s="411">
        <v>0</v>
      </c>
      <c r="M15" s="413" t="s">
        <v>531</v>
      </c>
      <c r="N15" s="411">
        <v>0</v>
      </c>
      <c r="O15" s="411">
        <v>0</v>
      </c>
      <c r="P15" s="411">
        <v>0</v>
      </c>
      <c r="Q15" s="411"/>
      <c r="R15" s="411">
        <v>0</v>
      </c>
      <c r="S15" s="411">
        <v>0</v>
      </c>
      <c r="T15" s="411">
        <v>0</v>
      </c>
      <c r="U15" s="411"/>
      <c r="V15" s="411">
        <v>2274.6587799999998</v>
      </c>
      <c r="W15" s="411">
        <v>0</v>
      </c>
      <c r="X15" s="411">
        <v>2274.6587799999998</v>
      </c>
      <c r="Y15" s="413" t="s">
        <v>531</v>
      </c>
      <c r="Z15" s="411">
        <v>0</v>
      </c>
      <c r="AA15" s="411">
        <v>0</v>
      </c>
      <c r="AB15" s="411">
        <v>0</v>
      </c>
      <c r="AC15" s="411"/>
      <c r="AD15" s="411">
        <v>0</v>
      </c>
      <c r="AE15" s="411">
        <v>0</v>
      </c>
      <c r="AF15" s="411">
        <v>0</v>
      </c>
      <c r="AG15" s="411"/>
      <c r="AH15" s="411">
        <v>0</v>
      </c>
      <c r="AI15" s="411">
        <v>0</v>
      </c>
      <c r="AJ15" s="411">
        <v>0</v>
      </c>
      <c r="AK15" s="413" t="s">
        <v>531</v>
      </c>
      <c r="AL15" s="411">
        <v>0</v>
      </c>
      <c r="AM15" s="411">
        <v>0</v>
      </c>
      <c r="AN15" s="411">
        <v>0</v>
      </c>
      <c r="AO15" s="411"/>
      <c r="AP15" s="411">
        <v>2274.6587799999998</v>
      </c>
      <c r="AQ15" s="411">
        <v>0</v>
      </c>
      <c r="AR15" s="411">
        <v>2274.6587799999998</v>
      </c>
      <c r="AS15" s="490"/>
    </row>
    <row r="16" spans="1:45" s="409" customFormat="1" ht="9" customHeight="1">
      <c r="A16" s="413" t="s">
        <v>532</v>
      </c>
      <c r="B16" s="411">
        <v>-24.70751</v>
      </c>
      <c r="C16" s="411">
        <v>2275.02063</v>
      </c>
      <c r="D16" s="411">
        <v>2250.3131200000003</v>
      </c>
      <c r="E16" s="411"/>
      <c r="F16" s="411">
        <v>196.73009</v>
      </c>
      <c r="G16" s="411">
        <v>-32.20192</v>
      </c>
      <c r="H16" s="411">
        <v>164.52817000000002</v>
      </c>
      <c r="I16" s="411"/>
      <c r="J16" s="411">
        <v>259.25185999999997</v>
      </c>
      <c r="K16" s="411">
        <v>0.00111</v>
      </c>
      <c r="L16" s="411">
        <v>259.25297</v>
      </c>
      <c r="M16" s="413" t="s">
        <v>532</v>
      </c>
      <c r="N16" s="411">
        <v>27.51853</v>
      </c>
      <c r="O16" s="411">
        <v>0</v>
      </c>
      <c r="P16" s="411">
        <v>27.51853</v>
      </c>
      <c r="Q16" s="411"/>
      <c r="R16" s="411">
        <v>0</v>
      </c>
      <c r="S16" s="411">
        <v>20.54555</v>
      </c>
      <c r="T16" s="411">
        <v>20.54555</v>
      </c>
      <c r="U16" s="411"/>
      <c r="V16" s="411">
        <v>174.40976999999998</v>
      </c>
      <c r="W16" s="411">
        <v>0</v>
      </c>
      <c r="X16" s="411">
        <v>174.40976999999998</v>
      </c>
      <c r="Y16" s="413" t="s">
        <v>532</v>
      </c>
      <c r="Z16" s="411">
        <v>0</v>
      </c>
      <c r="AA16" s="411">
        <v>142.21585000000002</v>
      </c>
      <c r="AB16" s="411">
        <v>142.21585000000002</v>
      </c>
      <c r="AC16" s="411"/>
      <c r="AD16" s="411">
        <v>8516.71493</v>
      </c>
      <c r="AE16" s="411">
        <v>-37</v>
      </c>
      <c r="AF16" s="411">
        <v>8479.71493</v>
      </c>
      <c r="AG16" s="411"/>
      <c r="AH16" s="411">
        <v>-2.9999999999999997E-05</v>
      </c>
      <c r="AI16" s="411">
        <v>370.514</v>
      </c>
      <c r="AJ16" s="411">
        <v>370.51397</v>
      </c>
      <c r="AK16" s="413" t="s">
        <v>532</v>
      </c>
      <c r="AL16" s="411">
        <v>-0.01173</v>
      </c>
      <c r="AM16" s="411">
        <v>270.36953000000005</v>
      </c>
      <c r="AN16" s="411">
        <v>270.3578</v>
      </c>
      <c r="AO16" s="411"/>
      <c r="AP16" s="411">
        <v>9149.905910000001</v>
      </c>
      <c r="AQ16" s="411">
        <v>3009.46475</v>
      </c>
      <c r="AR16" s="411">
        <v>12159.37066</v>
      </c>
      <c r="AS16" s="490"/>
    </row>
    <row r="17" spans="1:45" s="409" customFormat="1" ht="9" customHeight="1">
      <c r="A17" s="413" t="s">
        <v>533</v>
      </c>
      <c r="B17" s="411">
        <v>0</v>
      </c>
      <c r="C17" s="411">
        <v>0</v>
      </c>
      <c r="D17" s="411">
        <v>0</v>
      </c>
      <c r="E17" s="411"/>
      <c r="F17" s="411">
        <v>0</v>
      </c>
      <c r="G17" s="411">
        <v>0</v>
      </c>
      <c r="H17" s="411">
        <v>0</v>
      </c>
      <c r="I17" s="411"/>
      <c r="J17" s="411">
        <v>0</v>
      </c>
      <c r="K17" s="411">
        <v>0</v>
      </c>
      <c r="L17" s="411">
        <v>0</v>
      </c>
      <c r="M17" s="413" t="s">
        <v>533</v>
      </c>
      <c r="N17" s="411">
        <v>0</v>
      </c>
      <c r="O17" s="411">
        <v>0</v>
      </c>
      <c r="P17" s="411">
        <v>0</v>
      </c>
      <c r="Q17" s="411"/>
      <c r="R17" s="411">
        <v>0</v>
      </c>
      <c r="S17" s="411">
        <v>0</v>
      </c>
      <c r="T17" s="411">
        <v>0</v>
      </c>
      <c r="U17" s="411"/>
      <c r="V17" s="411">
        <v>0</v>
      </c>
      <c r="W17" s="411">
        <v>0</v>
      </c>
      <c r="X17" s="411">
        <v>0</v>
      </c>
      <c r="Y17" s="413" t="s">
        <v>533</v>
      </c>
      <c r="Z17" s="411">
        <v>0</v>
      </c>
      <c r="AA17" s="411">
        <v>0</v>
      </c>
      <c r="AB17" s="411">
        <v>0</v>
      </c>
      <c r="AC17" s="411"/>
      <c r="AD17" s="411">
        <v>0</v>
      </c>
      <c r="AE17" s="411">
        <v>0</v>
      </c>
      <c r="AF17" s="411">
        <v>0</v>
      </c>
      <c r="AG17" s="411"/>
      <c r="AH17" s="411">
        <v>0</v>
      </c>
      <c r="AI17" s="411">
        <v>0</v>
      </c>
      <c r="AJ17" s="411">
        <v>0</v>
      </c>
      <c r="AK17" s="413" t="s">
        <v>533</v>
      </c>
      <c r="AL17" s="411">
        <v>0</v>
      </c>
      <c r="AM17" s="411">
        <v>0</v>
      </c>
      <c r="AN17" s="411">
        <v>0</v>
      </c>
      <c r="AO17" s="411"/>
      <c r="AP17" s="411">
        <v>0</v>
      </c>
      <c r="AQ17" s="411">
        <v>0</v>
      </c>
      <c r="AR17" s="411">
        <v>0</v>
      </c>
      <c r="AS17" s="490"/>
    </row>
    <row r="18" spans="1:45" s="409" customFormat="1" ht="9" customHeight="1">
      <c r="A18" s="413" t="s">
        <v>453</v>
      </c>
      <c r="B18" s="411">
        <v>0.00546</v>
      </c>
      <c r="C18" s="411">
        <v>0</v>
      </c>
      <c r="D18" s="411">
        <v>0.00546</v>
      </c>
      <c r="E18" s="411"/>
      <c r="F18" s="411">
        <v>0</v>
      </c>
      <c r="G18" s="411">
        <v>0</v>
      </c>
      <c r="H18" s="411">
        <v>0</v>
      </c>
      <c r="I18" s="411"/>
      <c r="J18" s="411">
        <v>0</v>
      </c>
      <c r="K18" s="411">
        <v>0</v>
      </c>
      <c r="L18" s="411">
        <v>0</v>
      </c>
      <c r="M18" s="413" t="s">
        <v>453</v>
      </c>
      <c r="N18" s="411">
        <v>0</v>
      </c>
      <c r="O18" s="411">
        <v>0</v>
      </c>
      <c r="P18" s="411">
        <v>0</v>
      </c>
      <c r="Q18" s="411"/>
      <c r="R18" s="411">
        <v>0</v>
      </c>
      <c r="S18" s="411">
        <v>280.80971</v>
      </c>
      <c r="T18" s="411">
        <v>280.80971</v>
      </c>
      <c r="U18" s="411"/>
      <c r="V18" s="411">
        <v>0</v>
      </c>
      <c r="W18" s="411">
        <v>0</v>
      </c>
      <c r="X18" s="411">
        <v>0</v>
      </c>
      <c r="Y18" s="413" t="s">
        <v>453</v>
      </c>
      <c r="Z18" s="411">
        <v>0</v>
      </c>
      <c r="AA18" s="411">
        <v>0</v>
      </c>
      <c r="AB18" s="411">
        <v>0</v>
      </c>
      <c r="AC18" s="411"/>
      <c r="AD18" s="411">
        <v>0.09212999999999999</v>
      </c>
      <c r="AE18" s="411">
        <v>0.34284</v>
      </c>
      <c r="AF18" s="411">
        <v>0.43497</v>
      </c>
      <c r="AG18" s="411"/>
      <c r="AH18" s="411">
        <v>-0.00015</v>
      </c>
      <c r="AI18" s="411">
        <v>0</v>
      </c>
      <c r="AJ18" s="411">
        <v>-0.00015</v>
      </c>
      <c r="AK18" s="413" t="s">
        <v>453</v>
      </c>
      <c r="AL18" s="411">
        <v>0</v>
      </c>
      <c r="AM18" s="411">
        <v>0</v>
      </c>
      <c r="AN18" s="411">
        <v>0</v>
      </c>
      <c r="AO18" s="411"/>
      <c r="AP18" s="411">
        <v>0.09743999999999998</v>
      </c>
      <c r="AQ18" s="411">
        <v>281.15255</v>
      </c>
      <c r="AR18" s="411">
        <v>281.24999</v>
      </c>
      <c r="AS18" s="490"/>
    </row>
    <row r="19" spans="1:45" s="409" customFormat="1" ht="5.1" customHeight="1">
      <c r="A19" s="413"/>
      <c r="B19" s="411"/>
      <c r="C19" s="411"/>
      <c r="D19" s="411"/>
      <c r="E19" s="411"/>
      <c r="F19" s="411"/>
      <c r="G19" s="411"/>
      <c r="H19" s="411"/>
      <c r="I19" s="411"/>
      <c r="J19" s="411"/>
      <c r="K19" s="411"/>
      <c r="L19" s="411"/>
      <c r="M19" s="413"/>
      <c r="N19" s="411"/>
      <c r="O19" s="411"/>
      <c r="P19" s="411"/>
      <c r="Q19" s="411"/>
      <c r="R19" s="411"/>
      <c r="S19" s="411"/>
      <c r="T19" s="411"/>
      <c r="U19" s="411"/>
      <c r="V19" s="411">
        <v>0</v>
      </c>
      <c r="W19" s="411">
        <v>0</v>
      </c>
      <c r="X19" s="411">
        <v>0</v>
      </c>
      <c r="Y19" s="413"/>
      <c r="Z19" s="411"/>
      <c r="AA19" s="411"/>
      <c r="AB19" s="411"/>
      <c r="AC19" s="411"/>
      <c r="AD19" s="411"/>
      <c r="AE19" s="411"/>
      <c r="AF19" s="411"/>
      <c r="AG19" s="411"/>
      <c r="AH19" s="411">
        <v>0</v>
      </c>
      <c r="AI19" s="411">
        <v>0</v>
      </c>
      <c r="AJ19" s="411">
        <v>0</v>
      </c>
      <c r="AK19" s="413"/>
      <c r="AL19" s="411"/>
      <c r="AM19" s="411"/>
      <c r="AN19" s="411"/>
      <c r="AO19" s="411"/>
      <c r="AP19" s="411"/>
      <c r="AQ19" s="411"/>
      <c r="AR19" s="411"/>
      <c r="AS19" s="490"/>
    </row>
    <row r="20" spans="1:44" s="414" customFormat="1" ht="9.75" customHeight="1">
      <c r="A20" s="407" t="s">
        <v>534</v>
      </c>
      <c r="B20" s="408">
        <v>112052.53447</v>
      </c>
      <c r="C20" s="408">
        <v>4941.3570199999995</v>
      </c>
      <c r="D20" s="408">
        <v>116993.89149</v>
      </c>
      <c r="E20" s="408"/>
      <c r="F20" s="408">
        <v>126788.6271</v>
      </c>
      <c r="G20" s="408">
        <v>419.73386999999997</v>
      </c>
      <c r="H20" s="408">
        <v>127208.36097</v>
      </c>
      <c r="I20" s="408"/>
      <c r="J20" s="408">
        <v>80708.56035</v>
      </c>
      <c r="K20" s="408">
        <v>2334.24827</v>
      </c>
      <c r="L20" s="408">
        <v>83042.80862000001</v>
      </c>
      <c r="M20" s="407" t="s">
        <v>534</v>
      </c>
      <c r="N20" s="408">
        <v>60374.92905</v>
      </c>
      <c r="O20" s="408">
        <v>0</v>
      </c>
      <c r="P20" s="408">
        <v>60374.92905</v>
      </c>
      <c r="Q20" s="408"/>
      <c r="R20" s="408">
        <v>14080.37158</v>
      </c>
      <c r="S20" s="408">
        <v>17.48605</v>
      </c>
      <c r="T20" s="408">
        <v>14097.85763</v>
      </c>
      <c r="U20" s="408"/>
      <c r="V20" s="408">
        <v>77290.2683</v>
      </c>
      <c r="W20" s="408">
        <v>324.76271999999994</v>
      </c>
      <c r="X20" s="408">
        <v>77615.03102</v>
      </c>
      <c r="Y20" s="407" t="s">
        <v>534</v>
      </c>
      <c r="Z20" s="408">
        <v>0.0012</v>
      </c>
      <c r="AA20" s="408">
        <v>0</v>
      </c>
      <c r="AB20" s="408">
        <v>0.0012</v>
      </c>
      <c r="AC20" s="408"/>
      <c r="AD20" s="408">
        <v>12683.03884</v>
      </c>
      <c r="AE20" s="408">
        <v>11466.38352</v>
      </c>
      <c r="AF20" s="408">
        <v>24149.42236</v>
      </c>
      <c r="AG20" s="408"/>
      <c r="AH20" s="408">
        <v>25301.24106</v>
      </c>
      <c r="AI20" s="408">
        <v>147.38658999999998</v>
      </c>
      <c r="AJ20" s="408">
        <v>25448.62765</v>
      </c>
      <c r="AK20" s="407" t="s">
        <v>534</v>
      </c>
      <c r="AL20" s="408">
        <v>48496.93072</v>
      </c>
      <c r="AM20" s="408">
        <v>147.49335</v>
      </c>
      <c r="AN20" s="408">
        <v>48644.42407</v>
      </c>
      <c r="AO20" s="408"/>
      <c r="AP20" s="408">
        <v>557776.5026699998</v>
      </c>
      <c r="AQ20" s="408">
        <v>19798.851389999996</v>
      </c>
      <c r="AR20" s="408">
        <v>577575.3540599999</v>
      </c>
    </row>
    <row r="21" spans="1:45" s="409" customFormat="1" ht="9" customHeight="1">
      <c r="A21" s="413" t="s">
        <v>535</v>
      </c>
      <c r="B21" s="411">
        <v>71911.00768000001</v>
      </c>
      <c r="C21" s="411">
        <v>1408.0792099999999</v>
      </c>
      <c r="D21" s="411">
        <v>73319.08689</v>
      </c>
      <c r="E21" s="411"/>
      <c r="F21" s="411">
        <v>80047.41907999999</v>
      </c>
      <c r="G21" s="411">
        <v>24.702840000000002</v>
      </c>
      <c r="H21" s="411">
        <v>80072.12192</v>
      </c>
      <c r="I21" s="411"/>
      <c r="J21" s="411">
        <v>60515.1008</v>
      </c>
      <c r="K21" s="411">
        <v>196.30064000000002</v>
      </c>
      <c r="L21" s="411">
        <v>60711.401439999994</v>
      </c>
      <c r="M21" s="413" t="s">
        <v>535</v>
      </c>
      <c r="N21" s="411">
        <v>29730.67854</v>
      </c>
      <c r="O21" s="411">
        <v>0</v>
      </c>
      <c r="P21" s="411">
        <v>29730.67854</v>
      </c>
      <c r="Q21" s="411"/>
      <c r="R21" s="411">
        <v>12372.898</v>
      </c>
      <c r="S21" s="411">
        <v>9.09852</v>
      </c>
      <c r="T21" s="411">
        <v>12381.996519999999</v>
      </c>
      <c r="U21" s="411"/>
      <c r="V21" s="411">
        <v>26113.35633</v>
      </c>
      <c r="W21" s="411">
        <v>0</v>
      </c>
      <c r="X21" s="411">
        <v>26113.35633</v>
      </c>
      <c r="Y21" s="413" t="s">
        <v>535</v>
      </c>
      <c r="Z21" s="411">
        <v>0</v>
      </c>
      <c r="AA21" s="411">
        <v>0</v>
      </c>
      <c r="AB21" s="411">
        <v>0</v>
      </c>
      <c r="AC21" s="411"/>
      <c r="AD21" s="411">
        <v>0</v>
      </c>
      <c r="AE21" s="411">
        <v>0</v>
      </c>
      <c r="AF21" s="411">
        <v>0</v>
      </c>
      <c r="AG21" s="411"/>
      <c r="AH21" s="411">
        <v>22705.51151</v>
      </c>
      <c r="AI21" s="411">
        <v>6.80779</v>
      </c>
      <c r="AJ21" s="411">
        <v>22712.3193</v>
      </c>
      <c r="AK21" s="413" t="s">
        <v>535</v>
      </c>
      <c r="AL21" s="411">
        <v>35617.23293</v>
      </c>
      <c r="AM21" s="411">
        <v>123.84519999999999</v>
      </c>
      <c r="AN21" s="411">
        <v>35741.07813</v>
      </c>
      <c r="AO21" s="411"/>
      <c r="AP21" s="411">
        <v>339013.20486999996</v>
      </c>
      <c r="AQ21" s="411">
        <v>1768.8341999999998</v>
      </c>
      <c r="AR21" s="411">
        <v>340782.03906999994</v>
      </c>
      <c r="AS21" s="490"/>
    </row>
    <row r="22" spans="1:45" s="409" customFormat="1" ht="9" customHeight="1">
      <c r="A22" s="413" t="s">
        <v>536</v>
      </c>
      <c r="B22" s="411">
        <v>0</v>
      </c>
      <c r="C22" s="411">
        <v>0</v>
      </c>
      <c r="D22" s="411">
        <v>0</v>
      </c>
      <c r="E22" s="411"/>
      <c r="F22" s="411">
        <v>124.62694</v>
      </c>
      <c r="G22" s="411">
        <v>28.932029999999997</v>
      </c>
      <c r="H22" s="411">
        <v>153.55897</v>
      </c>
      <c r="I22" s="411"/>
      <c r="J22" s="411">
        <v>649.92738</v>
      </c>
      <c r="K22" s="411">
        <v>0</v>
      </c>
      <c r="L22" s="411">
        <v>649.92738</v>
      </c>
      <c r="M22" s="413" t="s">
        <v>536</v>
      </c>
      <c r="N22" s="411">
        <v>0</v>
      </c>
      <c r="O22" s="411">
        <v>0</v>
      </c>
      <c r="P22" s="411">
        <v>0</v>
      </c>
      <c r="Q22" s="411"/>
      <c r="R22" s="411">
        <v>3.52496</v>
      </c>
      <c r="S22" s="411">
        <v>0</v>
      </c>
      <c r="T22" s="411">
        <v>3.52496</v>
      </c>
      <c r="U22" s="411"/>
      <c r="V22" s="411">
        <v>1114.69923</v>
      </c>
      <c r="W22" s="411">
        <v>0</v>
      </c>
      <c r="X22" s="411">
        <v>1114.69923</v>
      </c>
      <c r="Y22" s="413" t="s">
        <v>536</v>
      </c>
      <c r="Z22" s="411">
        <v>0</v>
      </c>
      <c r="AA22" s="411">
        <v>0</v>
      </c>
      <c r="AB22" s="411">
        <v>0</v>
      </c>
      <c r="AC22" s="411"/>
      <c r="AD22" s="411">
        <v>0</v>
      </c>
      <c r="AE22" s="411">
        <v>0</v>
      </c>
      <c r="AF22" s="411">
        <v>0</v>
      </c>
      <c r="AG22" s="411"/>
      <c r="AH22" s="411">
        <v>37.756029999999996</v>
      </c>
      <c r="AI22" s="411">
        <v>0.2037</v>
      </c>
      <c r="AJ22" s="411">
        <v>37.95973</v>
      </c>
      <c r="AK22" s="413" t="s">
        <v>536</v>
      </c>
      <c r="AL22" s="411">
        <v>153.87932999999998</v>
      </c>
      <c r="AM22" s="411">
        <v>23.64815</v>
      </c>
      <c r="AN22" s="411">
        <v>177.52748</v>
      </c>
      <c r="AO22" s="411"/>
      <c r="AP22" s="411">
        <v>2084.41387</v>
      </c>
      <c r="AQ22" s="411">
        <v>52.783879999999996</v>
      </c>
      <c r="AR22" s="411">
        <v>2137.19775</v>
      </c>
      <c r="AS22" s="490"/>
    </row>
    <row r="23" spans="1:45" s="409" customFormat="1" ht="9" customHeight="1">
      <c r="A23" s="413" t="s">
        <v>527</v>
      </c>
      <c r="B23" s="411">
        <v>3.3215100000000004</v>
      </c>
      <c r="C23" s="411">
        <v>0</v>
      </c>
      <c r="D23" s="411">
        <v>3.3215100000000004</v>
      </c>
      <c r="E23" s="411"/>
      <c r="F23" s="411">
        <v>0</v>
      </c>
      <c r="G23" s="411">
        <v>0</v>
      </c>
      <c r="H23" s="411">
        <v>0</v>
      </c>
      <c r="I23" s="411"/>
      <c r="J23" s="411">
        <v>0.85315</v>
      </c>
      <c r="K23" s="411">
        <v>0</v>
      </c>
      <c r="L23" s="411">
        <v>0.85315</v>
      </c>
      <c r="M23" s="413" t="s">
        <v>527</v>
      </c>
      <c r="N23" s="411">
        <v>0</v>
      </c>
      <c r="O23" s="411">
        <v>0</v>
      </c>
      <c r="P23" s="411">
        <v>0</v>
      </c>
      <c r="Q23" s="411"/>
      <c r="R23" s="411">
        <v>0</v>
      </c>
      <c r="S23" s="411">
        <v>0</v>
      </c>
      <c r="T23" s="411">
        <v>0</v>
      </c>
      <c r="U23" s="411"/>
      <c r="V23" s="411">
        <v>0</v>
      </c>
      <c r="W23" s="411">
        <v>0</v>
      </c>
      <c r="X23" s="411">
        <v>0</v>
      </c>
      <c r="Y23" s="413" t="s">
        <v>527</v>
      </c>
      <c r="Z23" s="411">
        <v>0</v>
      </c>
      <c r="AA23" s="411">
        <v>0</v>
      </c>
      <c r="AB23" s="411">
        <v>0</v>
      </c>
      <c r="AC23" s="411"/>
      <c r="AD23" s="411">
        <v>0</v>
      </c>
      <c r="AE23" s="411">
        <v>0</v>
      </c>
      <c r="AF23" s="411">
        <v>0</v>
      </c>
      <c r="AG23" s="411"/>
      <c r="AH23" s="411">
        <v>0</v>
      </c>
      <c r="AI23" s="411">
        <v>0</v>
      </c>
      <c r="AJ23" s="411">
        <v>0</v>
      </c>
      <c r="AK23" s="413" t="s">
        <v>527</v>
      </c>
      <c r="AL23" s="411">
        <v>0</v>
      </c>
      <c r="AM23" s="411">
        <v>0</v>
      </c>
      <c r="AN23" s="411">
        <v>0</v>
      </c>
      <c r="AO23" s="411"/>
      <c r="AP23" s="411">
        <v>4.17466</v>
      </c>
      <c r="AQ23" s="411">
        <v>0</v>
      </c>
      <c r="AR23" s="411">
        <v>4.17466</v>
      </c>
      <c r="AS23" s="490"/>
    </row>
    <row r="24" spans="1:45" s="409" customFormat="1" ht="9" customHeight="1">
      <c r="A24" s="413" t="s">
        <v>537</v>
      </c>
      <c r="B24" s="411">
        <v>27141.00462</v>
      </c>
      <c r="C24" s="411">
        <v>3254.93014</v>
      </c>
      <c r="D24" s="411">
        <v>30395.93476</v>
      </c>
      <c r="E24" s="411"/>
      <c r="F24" s="411">
        <v>31329.925850000003</v>
      </c>
      <c r="G24" s="411">
        <v>358.95882</v>
      </c>
      <c r="H24" s="411">
        <v>31688.884670000003</v>
      </c>
      <c r="I24" s="411"/>
      <c r="J24" s="411">
        <v>11627.31685</v>
      </c>
      <c r="K24" s="411">
        <v>2137.9476299999997</v>
      </c>
      <c r="L24" s="411">
        <v>13765.26448</v>
      </c>
      <c r="M24" s="413" t="s">
        <v>537</v>
      </c>
      <c r="N24" s="411">
        <v>6792.5345800000005</v>
      </c>
      <c r="O24" s="411">
        <v>0</v>
      </c>
      <c r="P24" s="411">
        <v>6792.5345800000005</v>
      </c>
      <c r="Q24" s="411"/>
      <c r="R24" s="411">
        <v>523.2057100000001</v>
      </c>
      <c r="S24" s="411">
        <v>0</v>
      </c>
      <c r="T24" s="411">
        <v>523.2057100000001</v>
      </c>
      <c r="U24" s="411"/>
      <c r="V24" s="411">
        <v>11196.59999</v>
      </c>
      <c r="W24" s="411">
        <v>213.98772</v>
      </c>
      <c r="X24" s="411">
        <v>11410.587710000002</v>
      </c>
      <c r="Y24" s="413" t="s">
        <v>537</v>
      </c>
      <c r="Z24" s="411">
        <v>0</v>
      </c>
      <c r="AA24" s="411">
        <v>0</v>
      </c>
      <c r="AB24" s="411">
        <v>0</v>
      </c>
      <c r="AC24" s="411"/>
      <c r="AD24" s="411">
        <v>12683.03884</v>
      </c>
      <c r="AE24" s="411">
        <v>11466.38352</v>
      </c>
      <c r="AF24" s="411">
        <v>24149.42236</v>
      </c>
      <c r="AG24" s="411"/>
      <c r="AH24" s="411">
        <v>629.38593</v>
      </c>
      <c r="AI24" s="411">
        <v>128.66324</v>
      </c>
      <c r="AJ24" s="411">
        <v>758.04917</v>
      </c>
      <c r="AK24" s="413" t="s">
        <v>537</v>
      </c>
      <c r="AL24" s="411">
        <v>9924.33993</v>
      </c>
      <c r="AM24" s="411">
        <v>0</v>
      </c>
      <c r="AN24" s="411">
        <v>9924.33993</v>
      </c>
      <c r="AO24" s="411"/>
      <c r="AP24" s="411">
        <v>111847.35230000001</v>
      </c>
      <c r="AQ24" s="411">
        <v>17560.87107</v>
      </c>
      <c r="AR24" s="411">
        <v>129408.22337</v>
      </c>
      <c r="AS24" s="490"/>
    </row>
    <row r="25" spans="1:45" s="409" customFormat="1" ht="9" customHeight="1">
      <c r="A25" s="413" t="s">
        <v>538</v>
      </c>
      <c r="B25" s="411">
        <v>1898.7198899999999</v>
      </c>
      <c r="C25" s="411">
        <v>0</v>
      </c>
      <c r="D25" s="411">
        <v>1898.7198899999999</v>
      </c>
      <c r="E25" s="411"/>
      <c r="F25" s="411">
        <v>7669.27129</v>
      </c>
      <c r="G25" s="411">
        <v>0</v>
      </c>
      <c r="H25" s="411">
        <v>7669.27129</v>
      </c>
      <c r="I25" s="411"/>
      <c r="J25" s="411">
        <v>3318.45342</v>
      </c>
      <c r="K25" s="411">
        <v>0</v>
      </c>
      <c r="L25" s="411">
        <v>3318.45342</v>
      </c>
      <c r="M25" s="413" t="s">
        <v>538</v>
      </c>
      <c r="N25" s="411">
        <v>5325.718809999999</v>
      </c>
      <c r="O25" s="411">
        <v>0</v>
      </c>
      <c r="P25" s="411">
        <v>5325.718809999999</v>
      </c>
      <c r="Q25" s="411"/>
      <c r="R25" s="411">
        <v>0</v>
      </c>
      <c r="S25" s="411">
        <v>0</v>
      </c>
      <c r="T25" s="411">
        <v>0</v>
      </c>
      <c r="U25" s="411"/>
      <c r="V25" s="411">
        <v>35740.36261</v>
      </c>
      <c r="W25" s="411">
        <v>0</v>
      </c>
      <c r="X25" s="411">
        <v>35740.36261</v>
      </c>
      <c r="Y25" s="413" t="s">
        <v>538</v>
      </c>
      <c r="Z25" s="411">
        <v>0</v>
      </c>
      <c r="AA25" s="411">
        <v>0</v>
      </c>
      <c r="AB25" s="411">
        <v>0</v>
      </c>
      <c r="AC25" s="411"/>
      <c r="AD25" s="411">
        <v>0</v>
      </c>
      <c r="AE25" s="411">
        <v>0</v>
      </c>
      <c r="AF25" s="411">
        <v>0</v>
      </c>
      <c r="AG25" s="411"/>
      <c r="AH25" s="411">
        <v>0</v>
      </c>
      <c r="AI25" s="411">
        <v>0</v>
      </c>
      <c r="AJ25" s="411">
        <v>0</v>
      </c>
      <c r="AK25" s="413" t="s">
        <v>538</v>
      </c>
      <c r="AL25" s="411">
        <v>0</v>
      </c>
      <c r="AM25" s="411">
        <v>0</v>
      </c>
      <c r="AN25" s="411">
        <v>0</v>
      </c>
      <c r="AO25" s="411"/>
      <c r="AP25" s="411">
        <v>53952.52601999999</v>
      </c>
      <c r="AQ25" s="411">
        <v>0</v>
      </c>
      <c r="AR25" s="411">
        <v>53952.52601999999</v>
      </c>
      <c r="AS25" s="490"/>
    </row>
    <row r="26" spans="1:45" s="409" customFormat="1" ht="9" customHeight="1">
      <c r="A26" s="413" t="s">
        <v>539</v>
      </c>
      <c r="B26" s="411">
        <v>8825.78125</v>
      </c>
      <c r="C26" s="411">
        <v>0</v>
      </c>
      <c r="D26" s="411">
        <v>8825.78125</v>
      </c>
      <c r="E26" s="411"/>
      <c r="F26" s="411">
        <v>0</v>
      </c>
      <c r="G26" s="411">
        <v>0</v>
      </c>
      <c r="H26" s="411">
        <v>0</v>
      </c>
      <c r="I26" s="411"/>
      <c r="J26" s="411">
        <v>0</v>
      </c>
      <c r="K26" s="411">
        <v>0</v>
      </c>
      <c r="L26" s="411">
        <v>0</v>
      </c>
      <c r="M26" s="413" t="s">
        <v>539</v>
      </c>
      <c r="N26" s="411">
        <v>0</v>
      </c>
      <c r="O26" s="411">
        <v>0</v>
      </c>
      <c r="P26" s="411">
        <v>0</v>
      </c>
      <c r="Q26" s="411"/>
      <c r="R26" s="411">
        <v>0</v>
      </c>
      <c r="S26" s="411">
        <v>0</v>
      </c>
      <c r="T26" s="411">
        <v>0</v>
      </c>
      <c r="U26" s="411"/>
      <c r="V26" s="411">
        <v>0</v>
      </c>
      <c r="W26" s="411">
        <v>0</v>
      </c>
      <c r="X26" s="411">
        <v>0</v>
      </c>
      <c r="Y26" s="413" t="s">
        <v>539</v>
      </c>
      <c r="Z26" s="411">
        <v>0</v>
      </c>
      <c r="AA26" s="411">
        <v>0</v>
      </c>
      <c r="AB26" s="411">
        <v>0</v>
      </c>
      <c r="AC26" s="411"/>
      <c r="AD26" s="411">
        <v>0</v>
      </c>
      <c r="AE26" s="411">
        <v>0</v>
      </c>
      <c r="AF26" s="411">
        <v>0</v>
      </c>
      <c r="AG26" s="411"/>
      <c r="AH26" s="411">
        <v>0</v>
      </c>
      <c r="AI26" s="411">
        <v>0</v>
      </c>
      <c r="AJ26" s="411">
        <v>0</v>
      </c>
      <c r="AK26" s="413" t="s">
        <v>539</v>
      </c>
      <c r="AL26" s="411">
        <v>0</v>
      </c>
      <c r="AM26" s="411">
        <v>0</v>
      </c>
      <c r="AN26" s="411">
        <v>0</v>
      </c>
      <c r="AO26" s="411"/>
      <c r="AP26" s="411">
        <v>8825.78125</v>
      </c>
      <c r="AQ26" s="411">
        <v>0</v>
      </c>
      <c r="AR26" s="411">
        <v>8825.78125</v>
      </c>
      <c r="AS26" s="490"/>
    </row>
    <row r="27" spans="1:45" s="409" customFormat="1" ht="9" customHeight="1">
      <c r="A27" s="413" t="s">
        <v>540</v>
      </c>
      <c r="B27" s="411">
        <v>0</v>
      </c>
      <c r="C27" s="411">
        <v>0</v>
      </c>
      <c r="D27" s="411">
        <v>0</v>
      </c>
      <c r="E27" s="411"/>
      <c r="F27" s="411">
        <v>0</v>
      </c>
      <c r="G27" s="411">
        <v>0</v>
      </c>
      <c r="H27" s="411">
        <v>0</v>
      </c>
      <c r="I27" s="411"/>
      <c r="J27" s="411">
        <v>0</v>
      </c>
      <c r="K27" s="411">
        <v>0</v>
      </c>
      <c r="L27" s="411">
        <v>0</v>
      </c>
      <c r="M27" s="413" t="s">
        <v>540</v>
      </c>
      <c r="N27" s="411">
        <v>0</v>
      </c>
      <c r="O27" s="411">
        <v>0</v>
      </c>
      <c r="P27" s="411">
        <v>0</v>
      </c>
      <c r="Q27" s="411"/>
      <c r="R27" s="411">
        <v>0</v>
      </c>
      <c r="S27" s="411">
        <v>0</v>
      </c>
      <c r="T27" s="411">
        <v>0</v>
      </c>
      <c r="U27" s="411"/>
      <c r="V27" s="411">
        <v>0</v>
      </c>
      <c r="W27" s="411">
        <v>0</v>
      </c>
      <c r="X27" s="411">
        <v>0</v>
      </c>
      <c r="Y27" s="413" t="s">
        <v>540</v>
      </c>
      <c r="Z27" s="411">
        <v>0</v>
      </c>
      <c r="AA27" s="411">
        <v>0</v>
      </c>
      <c r="AB27" s="411">
        <v>0</v>
      </c>
      <c r="AC27" s="411"/>
      <c r="AD27" s="411">
        <v>0</v>
      </c>
      <c r="AE27" s="411">
        <v>0</v>
      </c>
      <c r="AF27" s="411">
        <v>0</v>
      </c>
      <c r="AG27" s="411"/>
      <c r="AH27" s="411">
        <v>0</v>
      </c>
      <c r="AI27" s="411">
        <v>0</v>
      </c>
      <c r="AJ27" s="411">
        <v>0</v>
      </c>
      <c r="AK27" s="413" t="s">
        <v>540</v>
      </c>
      <c r="AL27" s="411">
        <v>0</v>
      </c>
      <c r="AM27" s="411">
        <v>0</v>
      </c>
      <c r="AN27" s="411">
        <v>0</v>
      </c>
      <c r="AO27" s="411"/>
      <c r="AP27" s="411">
        <v>0</v>
      </c>
      <c r="AQ27" s="411">
        <v>0</v>
      </c>
      <c r="AR27" s="411">
        <v>0</v>
      </c>
      <c r="AS27" s="490"/>
    </row>
    <row r="28" spans="1:45" s="409" customFormat="1" ht="9" customHeight="1">
      <c r="A28" s="413" t="s">
        <v>541</v>
      </c>
      <c r="B28" s="411">
        <v>0</v>
      </c>
      <c r="C28" s="411">
        <v>0</v>
      </c>
      <c r="D28" s="411">
        <v>0</v>
      </c>
      <c r="E28" s="411"/>
      <c r="F28" s="411">
        <v>4115.607660000001</v>
      </c>
      <c r="G28" s="411">
        <v>0</v>
      </c>
      <c r="H28" s="411">
        <v>4115.607660000001</v>
      </c>
      <c r="I28" s="411"/>
      <c r="J28" s="411">
        <v>0</v>
      </c>
      <c r="K28" s="411">
        <v>0</v>
      </c>
      <c r="L28" s="411">
        <v>0</v>
      </c>
      <c r="M28" s="413" t="s">
        <v>541</v>
      </c>
      <c r="N28" s="411">
        <v>17229</v>
      </c>
      <c r="O28" s="411">
        <v>0</v>
      </c>
      <c r="P28" s="411">
        <v>17229</v>
      </c>
      <c r="Q28" s="411"/>
      <c r="R28" s="411">
        <v>0</v>
      </c>
      <c r="S28" s="411">
        <v>0</v>
      </c>
      <c r="T28" s="411">
        <v>0</v>
      </c>
      <c r="U28" s="411"/>
      <c r="V28" s="411">
        <v>0</v>
      </c>
      <c r="W28" s="411">
        <v>0</v>
      </c>
      <c r="X28" s="411">
        <v>0</v>
      </c>
      <c r="Y28" s="413" t="s">
        <v>541</v>
      </c>
      <c r="Z28" s="411">
        <v>0</v>
      </c>
      <c r="AA28" s="411">
        <v>0</v>
      </c>
      <c r="AB28" s="411">
        <v>0</v>
      </c>
      <c r="AC28" s="411"/>
      <c r="AD28" s="411">
        <v>0</v>
      </c>
      <c r="AE28" s="411">
        <v>0</v>
      </c>
      <c r="AF28" s="411">
        <v>0</v>
      </c>
      <c r="AG28" s="411"/>
      <c r="AH28" s="411">
        <v>0</v>
      </c>
      <c r="AI28" s="411">
        <v>0</v>
      </c>
      <c r="AJ28" s="411">
        <v>0</v>
      </c>
      <c r="AK28" s="413" t="s">
        <v>541</v>
      </c>
      <c r="AL28" s="411">
        <v>0</v>
      </c>
      <c r="AM28" s="411">
        <v>0</v>
      </c>
      <c r="AN28" s="411">
        <v>0</v>
      </c>
      <c r="AO28" s="411"/>
      <c r="AP28" s="411">
        <v>21344.60766</v>
      </c>
      <c r="AQ28" s="411">
        <v>0</v>
      </c>
      <c r="AR28" s="411">
        <v>21344.60766</v>
      </c>
      <c r="AS28" s="490"/>
    </row>
    <row r="29" spans="1:45" s="409" customFormat="1" ht="9" customHeight="1">
      <c r="A29" s="413" t="s">
        <v>542</v>
      </c>
      <c r="B29" s="411">
        <v>2272.68986</v>
      </c>
      <c r="C29" s="411">
        <v>276.03105</v>
      </c>
      <c r="D29" s="411">
        <v>2548.72091</v>
      </c>
      <c r="E29" s="411"/>
      <c r="F29" s="411">
        <v>3501.7762799999996</v>
      </c>
      <c r="G29" s="411">
        <v>7.14018</v>
      </c>
      <c r="H29" s="411">
        <v>3508.91646</v>
      </c>
      <c r="I29" s="411"/>
      <c r="J29" s="411">
        <v>4596.90875</v>
      </c>
      <c r="K29" s="411">
        <v>0</v>
      </c>
      <c r="L29" s="411">
        <v>4596.90875</v>
      </c>
      <c r="M29" s="413" t="s">
        <v>542</v>
      </c>
      <c r="N29" s="411">
        <v>1296.9971200000002</v>
      </c>
      <c r="O29" s="411">
        <v>0</v>
      </c>
      <c r="P29" s="411">
        <v>1296.9971200000002</v>
      </c>
      <c r="Q29" s="411"/>
      <c r="R29" s="411">
        <v>986.19963</v>
      </c>
      <c r="S29" s="411">
        <v>8.38753</v>
      </c>
      <c r="T29" s="411">
        <v>994.58716</v>
      </c>
      <c r="U29" s="411"/>
      <c r="V29" s="411">
        <v>1932.0398300000002</v>
      </c>
      <c r="W29" s="411">
        <v>0</v>
      </c>
      <c r="X29" s="411">
        <v>1932.0398300000002</v>
      </c>
      <c r="Y29" s="413" t="s">
        <v>542</v>
      </c>
      <c r="Z29" s="411">
        <v>0</v>
      </c>
      <c r="AA29" s="411">
        <v>0</v>
      </c>
      <c r="AB29" s="411">
        <v>0</v>
      </c>
      <c r="AC29" s="411"/>
      <c r="AD29" s="411">
        <v>0</v>
      </c>
      <c r="AE29" s="411">
        <v>0</v>
      </c>
      <c r="AF29" s="411">
        <v>0</v>
      </c>
      <c r="AG29" s="411"/>
      <c r="AH29" s="411">
        <v>1916.06349</v>
      </c>
      <c r="AI29" s="411">
        <v>11.710959999999998</v>
      </c>
      <c r="AJ29" s="411">
        <v>1927.77445</v>
      </c>
      <c r="AK29" s="413" t="s">
        <v>542</v>
      </c>
      <c r="AL29" s="411">
        <v>2801.47853</v>
      </c>
      <c r="AM29" s="411">
        <v>0</v>
      </c>
      <c r="AN29" s="411">
        <v>2801.47853</v>
      </c>
      <c r="AO29" s="411"/>
      <c r="AP29" s="411">
        <v>19304.153489999997</v>
      </c>
      <c r="AQ29" s="411">
        <v>303.26972</v>
      </c>
      <c r="AR29" s="411">
        <v>19607.423209999997</v>
      </c>
      <c r="AS29" s="490"/>
    </row>
    <row r="30" spans="1:45" s="409" customFormat="1" ht="9" customHeight="1">
      <c r="A30" s="413" t="s">
        <v>532</v>
      </c>
      <c r="B30" s="411">
        <v>0</v>
      </c>
      <c r="C30" s="411">
        <v>0</v>
      </c>
      <c r="D30" s="411">
        <v>0</v>
      </c>
      <c r="E30" s="411"/>
      <c r="F30" s="411">
        <v>0</v>
      </c>
      <c r="G30" s="411">
        <v>0</v>
      </c>
      <c r="H30" s="411">
        <v>0</v>
      </c>
      <c r="I30" s="411"/>
      <c r="J30" s="411">
        <v>0</v>
      </c>
      <c r="K30" s="411">
        <v>0</v>
      </c>
      <c r="L30" s="411">
        <v>0</v>
      </c>
      <c r="M30" s="413" t="s">
        <v>532</v>
      </c>
      <c r="N30" s="411">
        <v>0</v>
      </c>
      <c r="O30" s="411">
        <v>0</v>
      </c>
      <c r="P30" s="411">
        <v>0</v>
      </c>
      <c r="Q30" s="411"/>
      <c r="R30" s="411">
        <v>0</v>
      </c>
      <c r="S30" s="411">
        <v>0</v>
      </c>
      <c r="T30" s="411">
        <v>0</v>
      </c>
      <c r="U30" s="411"/>
      <c r="V30" s="411">
        <v>0</v>
      </c>
      <c r="W30" s="411">
        <v>0</v>
      </c>
      <c r="X30" s="411">
        <v>0</v>
      </c>
      <c r="Y30" s="413" t="s">
        <v>532</v>
      </c>
      <c r="Z30" s="411">
        <v>0</v>
      </c>
      <c r="AA30" s="411">
        <v>0</v>
      </c>
      <c r="AB30" s="411">
        <v>0</v>
      </c>
      <c r="AC30" s="411"/>
      <c r="AD30" s="411">
        <v>0</v>
      </c>
      <c r="AE30" s="411">
        <v>0</v>
      </c>
      <c r="AF30" s="411">
        <v>0</v>
      </c>
      <c r="AG30" s="411"/>
      <c r="AH30" s="411">
        <v>0</v>
      </c>
      <c r="AI30" s="411">
        <v>0</v>
      </c>
      <c r="AJ30" s="411">
        <v>0</v>
      </c>
      <c r="AK30" s="413" t="s">
        <v>532</v>
      </c>
      <c r="AL30" s="411">
        <v>0</v>
      </c>
      <c r="AM30" s="411">
        <v>0</v>
      </c>
      <c r="AN30" s="411">
        <v>0</v>
      </c>
      <c r="AO30" s="411"/>
      <c r="AP30" s="411">
        <v>0</v>
      </c>
      <c r="AQ30" s="411">
        <v>0</v>
      </c>
      <c r="AR30" s="411">
        <v>0</v>
      </c>
      <c r="AS30" s="490"/>
    </row>
    <row r="31" spans="1:45" s="409" customFormat="1" ht="9" customHeight="1">
      <c r="A31" s="413" t="s">
        <v>543</v>
      </c>
      <c r="B31" s="411">
        <v>0</v>
      </c>
      <c r="C31" s="411">
        <v>0</v>
      </c>
      <c r="D31" s="411">
        <v>0</v>
      </c>
      <c r="E31" s="411"/>
      <c r="F31" s="411">
        <v>0</v>
      </c>
      <c r="G31" s="411">
        <v>0</v>
      </c>
      <c r="H31" s="411">
        <v>0</v>
      </c>
      <c r="I31" s="411"/>
      <c r="J31" s="411">
        <v>0</v>
      </c>
      <c r="K31" s="411">
        <v>0</v>
      </c>
      <c r="L31" s="411">
        <v>0</v>
      </c>
      <c r="M31" s="413" t="s">
        <v>543</v>
      </c>
      <c r="N31" s="411">
        <v>0</v>
      </c>
      <c r="O31" s="411">
        <v>0</v>
      </c>
      <c r="P31" s="411">
        <v>0</v>
      </c>
      <c r="Q31" s="411"/>
      <c r="R31" s="411">
        <v>0</v>
      </c>
      <c r="S31" s="411">
        <v>0</v>
      </c>
      <c r="T31" s="411">
        <v>0</v>
      </c>
      <c r="U31" s="411"/>
      <c r="V31" s="411">
        <v>0</v>
      </c>
      <c r="W31" s="411">
        <v>0</v>
      </c>
      <c r="X31" s="411">
        <v>0</v>
      </c>
      <c r="Y31" s="413" t="s">
        <v>543</v>
      </c>
      <c r="Z31" s="411">
        <v>0</v>
      </c>
      <c r="AA31" s="411">
        <v>0</v>
      </c>
      <c r="AB31" s="411">
        <v>0</v>
      </c>
      <c r="AC31" s="411"/>
      <c r="AD31" s="411">
        <v>0</v>
      </c>
      <c r="AE31" s="411">
        <v>0</v>
      </c>
      <c r="AF31" s="411">
        <v>0</v>
      </c>
      <c r="AG31" s="411"/>
      <c r="AH31" s="411">
        <v>0</v>
      </c>
      <c r="AI31" s="411">
        <v>0</v>
      </c>
      <c r="AJ31" s="411">
        <v>0</v>
      </c>
      <c r="AK31" s="413" t="s">
        <v>543</v>
      </c>
      <c r="AL31" s="411">
        <v>0</v>
      </c>
      <c r="AM31" s="411">
        <v>0</v>
      </c>
      <c r="AN31" s="411">
        <v>0</v>
      </c>
      <c r="AO31" s="411"/>
      <c r="AP31" s="411">
        <v>0</v>
      </c>
      <c r="AQ31" s="411">
        <v>0</v>
      </c>
      <c r="AR31" s="411">
        <v>0</v>
      </c>
      <c r="AS31" s="490"/>
    </row>
    <row r="32" spans="1:45" s="409" customFormat="1" ht="9" customHeight="1">
      <c r="A32" s="413" t="s">
        <v>453</v>
      </c>
      <c r="B32" s="411">
        <v>0.00966</v>
      </c>
      <c r="C32" s="411">
        <v>2.31662</v>
      </c>
      <c r="D32" s="411">
        <v>2.32628</v>
      </c>
      <c r="E32" s="411"/>
      <c r="F32" s="411">
        <v>0</v>
      </c>
      <c r="G32" s="411">
        <v>0</v>
      </c>
      <c r="H32" s="411">
        <v>0</v>
      </c>
      <c r="I32" s="411"/>
      <c r="J32" s="411">
        <v>0</v>
      </c>
      <c r="K32" s="411">
        <v>0</v>
      </c>
      <c r="L32" s="411">
        <v>0</v>
      </c>
      <c r="M32" s="413" t="s">
        <v>453</v>
      </c>
      <c r="N32" s="411">
        <v>0</v>
      </c>
      <c r="O32" s="411">
        <v>0</v>
      </c>
      <c r="P32" s="411">
        <v>0</v>
      </c>
      <c r="Q32" s="411"/>
      <c r="R32" s="411">
        <v>194.54328</v>
      </c>
      <c r="S32" s="411">
        <v>0</v>
      </c>
      <c r="T32" s="411">
        <v>194.54328</v>
      </c>
      <c r="U32" s="411"/>
      <c r="V32" s="411">
        <v>1193.2103100000002</v>
      </c>
      <c r="W32" s="411">
        <v>110.775</v>
      </c>
      <c r="X32" s="411">
        <v>1303.98531</v>
      </c>
      <c r="Y32" s="413" t="s">
        <v>453</v>
      </c>
      <c r="Z32" s="411">
        <v>0.0012</v>
      </c>
      <c r="AA32" s="411">
        <v>0</v>
      </c>
      <c r="AB32" s="411">
        <v>0.0012</v>
      </c>
      <c r="AC32" s="411"/>
      <c r="AD32" s="411">
        <v>0</v>
      </c>
      <c r="AE32" s="411">
        <v>0</v>
      </c>
      <c r="AF32" s="411">
        <v>0</v>
      </c>
      <c r="AG32" s="411"/>
      <c r="AH32" s="411">
        <v>12.5241</v>
      </c>
      <c r="AI32" s="411">
        <v>0.0009</v>
      </c>
      <c r="AJ32" s="411">
        <v>12.525</v>
      </c>
      <c r="AK32" s="413" t="s">
        <v>453</v>
      </c>
      <c r="AL32" s="411">
        <v>0</v>
      </c>
      <c r="AM32" s="411">
        <v>0</v>
      </c>
      <c r="AN32" s="411">
        <v>0</v>
      </c>
      <c r="AO32" s="411"/>
      <c r="AP32" s="411">
        <v>1400.2885500000002</v>
      </c>
      <c r="AQ32" s="411">
        <v>113.09252000000001</v>
      </c>
      <c r="AR32" s="411">
        <v>1513.3810700000001</v>
      </c>
      <c r="AS32" s="490"/>
    </row>
    <row r="33" spans="1:45" s="409" customFormat="1" ht="5.1" customHeight="1">
      <c r="A33" s="413"/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413"/>
      <c r="N33" s="411"/>
      <c r="O33" s="411"/>
      <c r="P33" s="411"/>
      <c r="Q33" s="411"/>
      <c r="R33" s="411"/>
      <c r="S33" s="411"/>
      <c r="T33" s="411"/>
      <c r="U33" s="411"/>
      <c r="V33" s="411">
        <v>0</v>
      </c>
      <c r="W33" s="411">
        <v>0</v>
      </c>
      <c r="X33" s="411">
        <v>0</v>
      </c>
      <c r="Y33" s="413"/>
      <c r="Z33" s="411"/>
      <c r="AA33" s="411"/>
      <c r="AB33" s="411"/>
      <c r="AC33" s="411"/>
      <c r="AD33" s="411"/>
      <c r="AE33" s="411"/>
      <c r="AF33" s="411"/>
      <c r="AG33" s="411"/>
      <c r="AH33" s="411">
        <v>0</v>
      </c>
      <c r="AI33" s="411">
        <v>0</v>
      </c>
      <c r="AJ33" s="411">
        <v>0</v>
      </c>
      <c r="AK33" s="413"/>
      <c r="AL33" s="411"/>
      <c r="AM33" s="411"/>
      <c r="AN33" s="411"/>
      <c r="AO33" s="411"/>
      <c r="AP33" s="411"/>
      <c r="AQ33" s="411"/>
      <c r="AR33" s="411"/>
      <c r="AS33" s="490"/>
    </row>
    <row r="34" spans="1:45" s="409" customFormat="1" ht="8.1" customHeight="1">
      <c r="A34" s="407" t="s">
        <v>544</v>
      </c>
      <c r="B34" s="408">
        <v>990990.63525</v>
      </c>
      <c r="C34" s="408">
        <v>-1490.86041</v>
      </c>
      <c r="D34" s="408">
        <v>989499.7748400001</v>
      </c>
      <c r="E34" s="408"/>
      <c r="F34" s="408">
        <v>485292.8207</v>
      </c>
      <c r="G34" s="408">
        <v>-426.12397999999996</v>
      </c>
      <c r="H34" s="408">
        <v>484866.69672</v>
      </c>
      <c r="I34" s="408"/>
      <c r="J34" s="408">
        <v>323763.63445</v>
      </c>
      <c r="K34" s="408">
        <v>-1983.6934099999999</v>
      </c>
      <c r="L34" s="408">
        <v>321779.94104</v>
      </c>
      <c r="M34" s="407" t="s">
        <v>544</v>
      </c>
      <c r="N34" s="408">
        <v>243328.74616</v>
      </c>
      <c r="O34" s="408">
        <v>20.685950000000002</v>
      </c>
      <c r="P34" s="408">
        <v>243349.43211000002</v>
      </c>
      <c r="Q34" s="408"/>
      <c r="R34" s="408">
        <v>62593.48165</v>
      </c>
      <c r="S34" s="408">
        <v>285.33590000000004</v>
      </c>
      <c r="T34" s="408">
        <v>62878.81755</v>
      </c>
      <c r="U34" s="408"/>
      <c r="V34" s="408">
        <v>333330.35614</v>
      </c>
      <c r="W34" s="408">
        <v>-324.76271999999994</v>
      </c>
      <c r="X34" s="408">
        <v>333005.59342</v>
      </c>
      <c r="Y34" s="407" t="s">
        <v>544</v>
      </c>
      <c r="Z34" s="408">
        <v>192.11522</v>
      </c>
      <c r="AA34" s="408">
        <v>151.82506</v>
      </c>
      <c r="AB34" s="408">
        <v>343.94028000000003</v>
      </c>
      <c r="AC34" s="408"/>
      <c r="AD34" s="408">
        <v>72979.52083</v>
      </c>
      <c r="AE34" s="408">
        <v>23675.540350000003</v>
      </c>
      <c r="AF34" s="408">
        <v>96655.06118</v>
      </c>
      <c r="AG34" s="408"/>
      <c r="AH34" s="408">
        <v>70593.7849</v>
      </c>
      <c r="AI34" s="408">
        <v>667.50497</v>
      </c>
      <c r="AJ34" s="408">
        <v>71261.28987000001</v>
      </c>
      <c r="AK34" s="407" t="s">
        <v>544</v>
      </c>
      <c r="AL34" s="408">
        <v>106789.54023999999</v>
      </c>
      <c r="AM34" s="408">
        <v>4205.768980000001</v>
      </c>
      <c r="AN34" s="408">
        <v>110995.30922</v>
      </c>
      <c r="AO34" s="408"/>
      <c r="AP34" s="408">
        <v>2689854.6355399997</v>
      </c>
      <c r="AQ34" s="408">
        <v>24781.220690000002</v>
      </c>
      <c r="AR34" s="408">
        <v>2714635.85623</v>
      </c>
      <c r="AS34" s="490"/>
    </row>
    <row r="35" spans="1:44" s="414" customFormat="1" ht="5.1" customHeight="1">
      <c r="A35" s="415"/>
      <c r="B35" s="416"/>
      <c r="C35" s="416"/>
      <c r="D35" s="416"/>
      <c r="E35" s="416"/>
      <c r="F35" s="416"/>
      <c r="G35" s="416"/>
      <c r="H35" s="416"/>
      <c r="I35" s="416"/>
      <c r="J35" s="416">
        <v>0</v>
      </c>
      <c r="K35" s="416">
        <v>0</v>
      </c>
      <c r="L35" s="416">
        <v>0</v>
      </c>
      <c r="M35" s="415"/>
      <c r="N35" s="416"/>
      <c r="O35" s="416"/>
      <c r="P35" s="416"/>
      <c r="Q35" s="416"/>
      <c r="R35" s="416"/>
      <c r="S35" s="416"/>
      <c r="T35" s="416"/>
      <c r="U35" s="416"/>
      <c r="V35" s="416">
        <v>0</v>
      </c>
      <c r="W35" s="416">
        <v>0</v>
      </c>
      <c r="X35" s="416">
        <v>0</v>
      </c>
      <c r="Y35" s="415"/>
      <c r="Z35" s="416"/>
      <c r="AA35" s="416"/>
      <c r="AB35" s="416"/>
      <c r="AC35" s="416"/>
      <c r="AD35" s="416"/>
      <c r="AE35" s="416"/>
      <c r="AF35" s="416"/>
      <c r="AG35" s="416"/>
      <c r="AH35" s="416">
        <v>0</v>
      </c>
      <c r="AI35" s="416">
        <v>0</v>
      </c>
      <c r="AJ35" s="416">
        <v>0</v>
      </c>
      <c r="AK35" s="415"/>
      <c r="AL35" s="416"/>
      <c r="AM35" s="416"/>
      <c r="AN35" s="416"/>
      <c r="AO35" s="416"/>
      <c r="AP35" s="416"/>
      <c r="AQ35" s="416"/>
      <c r="AR35" s="416"/>
    </row>
    <row r="36" spans="1:45" s="409" customFormat="1" ht="8.1" customHeight="1">
      <c r="A36" s="460" t="s">
        <v>545</v>
      </c>
      <c r="B36" s="408">
        <v>869013.03617</v>
      </c>
      <c r="C36" s="408">
        <v>-296.31367</v>
      </c>
      <c r="D36" s="408">
        <v>868716.7225</v>
      </c>
      <c r="E36" s="408"/>
      <c r="F36" s="408">
        <v>165278.76114</v>
      </c>
      <c r="G36" s="408">
        <v>-20.72823</v>
      </c>
      <c r="H36" s="408">
        <v>165258.03291</v>
      </c>
      <c r="I36" s="408"/>
      <c r="J36" s="408">
        <v>106790.69512</v>
      </c>
      <c r="K36" s="408">
        <v>66.31427000000001</v>
      </c>
      <c r="L36" s="408">
        <v>106857.00939</v>
      </c>
      <c r="M36" s="460" t="s">
        <v>545</v>
      </c>
      <c r="N36" s="408">
        <v>153533.81889</v>
      </c>
      <c r="O36" s="408">
        <v>0.6642899999999999</v>
      </c>
      <c r="P36" s="408">
        <v>153534.48318</v>
      </c>
      <c r="Q36" s="408"/>
      <c r="R36" s="408">
        <v>25439.06493</v>
      </c>
      <c r="S36" s="408">
        <v>0</v>
      </c>
      <c r="T36" s="408">
        <v>25439.06493</v>
      </c>
      <c r="U36" s="408"/>
      <c r="V36" s="408">
        <v>314305.40048</v>
      </c>
      <c r="W36" s="408">
        <v>0</v>
      </c>
      <c r="X36" s="408">
        <v>314305.40048</v>
      </c>
      <c r="Y36" s="460" t="s">
        <v>545</v>
      </c>
      <c r="Z36" s="408">
        <v>0</v>
      </c>
      <c r="AA36" s="408">
        <v>0</v>
      </c>
      <c r="AB36" s="408">
        <v>0</v>
      </c>
      <c r="AC36" s="408"/>
      <c r="AD36" s="408">
        <v>33467.06678</v>
      </c>
      <c r="AE36" s="408">
        <v>12369.742699999999</v>
      </c>
      <c r="AF36" s="408">
        <v>45836.809479999996</v>
      </c>
      <c r="AG36" s="408"/>
      <c r="AH36" s="408">
        <v>15182.847300000001</v>
      </c>
      <c r="AI36" s="408">
        <v>-20.93696</v>
      </c>
      <c r="AJ36" s="408">
        <v>15161.91034</v>
      </c>
      <c r="AK36" s="460" t="s">
        <v>545</v>
      </c>
      <c r="AL36" s="408">
        <v>34957.43239</v>
      </c>
      <c r="AM36" s="408">
        <v>-49.212300000000006</v>
      </c>
      <c r="AN36" s="408">
        <v>34908.22009</v>
      </c>
      <c r="AO36" s="408"/>
      <c r="AP36" s="408">
        <v>1717968.1232</v>
      </c>
      <c r="AQ36" s="408">
        <v>12049.5301</v>
      </c>
      <c r="AR36" s="408">
        <v>1730017.6533000001</v>
      </c>
      <c r="AS36" s="490"/>
    </row>
    <row r="37" spans="1:44" s="414" customFormat="1" ht="5.1" customHeight="1">
      <c r="A37" s="413"/>
      <c r="B37" s="416"/>
      <c r="C37" s="416"/>
      <c r="D37" s="416"/>
      <c r="E37" s="416"/>
      <c r="F37" s="416"/>
      <c r="G37" s="416"/>
      <c r="H37" s="416"/>
      <c r="I37" s="416"/>
      <c r="J37" s="416">
        <v>0</v>
      </c>
      <c r="K37" s="416">
        <v>0</v>
      </c>
      <c r="L37" s="416">
        <v>0</v>
      </c>
      <c r="M37" s="413"/>
      <c r="N37" s="416"/>
      <c r="O37" s="416"/>
      <c r="P37" s="416"/>
      <c r="Q37" s="416"/>
      <c r="R37" s="416"/>
      <c r="S37" s="416"/>
      <c r="T37" s="416"/>
      <c r="U37" s="416"/>
      <c r="V37" s="416">
        <v>0</v>
      </c>
      <c r="W37" s="416">
        <v>0</v>
      </c>
      <c r="X37" s="416">
        <v>0</v>
      </c>
      <c r="Y37" s="413"/>
      <c r="Z37" s="416"/>
      <c r="AA37" s="416"/>
      <c r="AB37" s="416"/>
      <c r="AC37" s="416"/>
      <c r="AD37" s="416"/>
      <c r="AE37" s="416"/>
      <c r="AF37" s="416"/>
      <c r="AG37" s="416"/>
      <c r="AH37" s="416">
        <v>0</v>
      </c>
      <c r="AI37" s="416">
        <v>0</v>
      </c>
      <c r="AJ37" s="416">
        <v>0</v>
      </c>
      <c r="AK37" s="413"/>
      <c r="AL37" s="416"/>
      <c r="AM37" s="416"/>
      <c r="AN37" s="416"/>
      <c r="AO37" s="416"/>
      <c r="AP37" s="416"/>
      <c r="AQ37" s="416"/>
      <c r="AR37" s="416"/>
    </row>
    <row r="38" spans="1:46" s="409" customFormat="1" ht="8.1" customHeight="1">
      <c r="A38" s="407" t="s">
        <v>546</v>
      </c>
      <c r="B38" s="408">
        <v>121977.59908</v>
      </c>
      <c r="C38" s="408">
        <v>-1194.54674</v>
      </c>
      <c r="D38" s="408">
        <v>120783.05234000001</v>
      </c>
      <c r="E38" s="408"/>
      <c r="F38" s="408">
        <v>320014.05956</v>
      </c>
      <c r="G38" s="408">
        <v>-405.39575</v>
      </c>
      <c r="H38" s="408">
        <v>319608.66381</v>
      </c>
      <c r="I38" s="408"/>
      <c r="J38" s="408">
        <v>216972.93933000002</v>
      </c>
      <c r="K38" s="408">
        <v>-2050.0076799999997</v>
      </c>
      <c r="L38" s="408">
        <v>214922.93165</v>
      </c>
      <c r="M38" s="407" t="s">
        <v>546</v>
      </c>
      <c r="N38" s="408">
        <v>89794.92727</v>
      </c>
      <c r="O38" s="408">
        <v>20.02166</v>
      </c>
      <c r="P38" s="408">
        <v>89814.94893000001</v>
      </c>
      <c r="Q38" s="408"/>
      <c r="R38" s="408">
        <v>37154.41672</v>
      </c>
      <c r="S38" s="408">
        <v>285.33590000000004</v>
      </c>
      <c r="T38" s="408">
        <v>37439.75262</v>
      </c>
      <c r="U38" s="408"/>
      <c r="V38" s="408">
        <v>19024.95566</v>
      </c>
      <c r="W38" s="408">
        <v>-324.76271999999994</v>
      </c>
      <c r="X38" s="408">
        <v>18700.19294</v>
      </c>
      <c r="Y38" s="407" t="s">
        <v>546</v>
      </c>
      <c r="Z38" s="408">
        <v>192.11522</v>
      </c>
      <c r="AA38" s="408">
        <v>151.82506</v>
      </c>
      <c r="AB38" s="408">
        <v>343.94028000000003</v>
      </c>
      <c r="AC38" s="408"/>
      <c r="AD38" s="408">
        <v>39512.45405</v>
      </c>
      <c r="AE38" s="408">
        <v>11305.79765</v>
      </c>
      <c r="AF38" s="408">
        <v>50818.2517</v>
      </c>
      <c r="AG38" s="408"/>
      <c r="AH38" s="408">
        <v>55410.937600000005</v>
      </c>
      <c r="AI38" s="408">
        <v>688.4419300000001</v>
      </c>
      <c r="AJ38" s="408">
        <v>56099.37953</v>
      </c>
      <c r="AK38" s="407" t="s">
        <v>546</v>
      </c>
      <c r="AL38" s="408">
        <v>71832.10785</v>
      </c>
      <c r="AM38" s="408">
        <v>4254.98128</v>
      </c>
      <c r="AN38" s="408">
        <v>76087.08913</v>
      </c>
      <c r="AO38" s="408"/>
      <c r="AP38" s="408">
        <v>971886.5123400001</v>
      </c>
      <c r="AQ38" s="408">
        <v>12731.690590000002</v>
      </c>
      <c r="AR38" s="408">
        <v>984618.2029300001</v>
      </c>
      <c r="AS38" s="490"/>
      <c r="AT38" s="490"/>
    </row>
    <row r="39" spans="1:44" s="414" customFormat="1" ht="5.1" customHeight="1">
      <c r="A39" s="415"/>
      <c r="B39" s="416"/>
      <c r="C39" s="416"/>
      <c r="D39" s="416"/>
      <c r="E39" s="416"/>
      <c r="F39" s="416"/>
      <c r="G39" s="416"/>
      <c r="H39" s="416"/>
      <c r="I39" s="416"/>
      <c r="J39" s="416">
        <v>0</v>
      </c>
      <c r="K39" s="416">
        <v>0</v>
      </c>
      <c r="L39" s="416">
        <v>0</v>
      </c>
      <c r="M39" s="415"/>
      <c r="N39" s="416"/>
      <c r="O39" s="416"/>
      <c r="P39" s="416"/>
      <c r="Q39" s="416"/>
      <c r="R39" s="416"/>
      <c r="S39" s="416"/>
      <c r="T39" s="416"/>
      <c r="U39" s="416"/>
      <c r="V39" s="416">
        <v>0</v>
      </c>
      <c r="W39" s="416">
        <v>0</v>
      </c>
      <c r="X39" s="416">
        <v>0</v>
      </c>
      <c r="Y39" s="415"/>
      <c r="Z39" s="416"/>
      <c r="AA39" s="416"/>
      <c r="AB39" s="416"/>
      <c r="AC39" s="416"/>
      <c r="AD39" s="416"/>
      <c r="AE39" s="416"/>
      <c r="AF39" s="416"/>
      <c r="AG39" s="416"/>
      <c r="AH39" s="416">
        <v>0</v>
      </c>
      <c r="AI39" s="416">
        <v>0</v>
      </c>
      <c r="AJ39" s="416">
        <v>0</v>
      </c>
      <c r="AK39" s="415"/>
      <c r="AL39" s="416"/>
      <c r="AM39" s="416"/>
      <c r="AN39" s="416"/>
      <c r="AO39" s="416"/>
      <c r="AP39" s="416"/>
      <c r="AQ39" s="416"/>
      <c r="AR39" s="416"/>
    </row>
    <row r="40" spans="1:44" s="409" customFormat="1" ht="8.1" customHeight="1">
      <c r="A40" s="407" t="s">
        <v>547</v>
      </c>
      <c r="B40" s="408">
        <v>98320.63768000001</v>
      </c>
      <c r="C40" s="408">
        <v>1255.73038</v>
      </c>
      <c r="D40" s="408">
        <v>99576.36806000001</v>
      </c>
      <c r="E40" s="408"/>
      <c r="F40" s="408">
        <v>17647.97771</v>
      </c>
      <c r="G40" s="408">
        <v>10.133</v>
      </c>
      <c r="H40" s="408">
        <v>17658.11071</v>
      </c>
      <c r="I40" s="408"/>
      <c r="J40" s="408">
        <v>22443.1353</v>
      </c>
      <c r="K40" s="408">
        <v>115.54513</v>
      </c>
      <c r="L40" s="408">
        <v>22558.68043</v>
      </c>
      <c r="M40" s="407" t="s">
        <v>547</v>
      </c>
      <c r="N40" s="408">
        <v>24553.898370000003</v>
      </c>
      <c r="O40" s="408">
        <v>17.89256</v>
      </c>
      <c r="P40" s="408">
        <v>24571.79093</v>
      </c>
      <c r="Q40" s="408"/>
      <c r="R40" s="408">
        <v>4176.73777</v>
      </c>
      <c r="S40" s="408">
        <v>0.46746</v>
      </c>
      <c r="T40" s="408">
        <v>4177.20523</v>
      </c>
      <c r="U40" s="408"/>
      <c r="V40" s="408">
        <v>141100.24885</v>
      </c>
      <c r="W40" s="408">
        <v>432.61411</v>
      </c>
      <c r="X40" s="408">
        <v>141532.86296</v>
      </c>
      <c r="Y40" s="407" t="s">
        <v>547</v>
      </c>
      <c r="Z40" s="408">
        <v>0</v>
      </c>
      <c r="AA40" s="408">
        <v>0</v>
      </c>
      <c r="AB40" s="408">
        <v>0</v>
      </c>
      <c r="AC40" s="408"/>
      <c r="AD40" s="408">
        <v>10637.12133</v>
      </c>
      <c r="AE40" s="408">
        <v>7171.34248</v>
      </c>
      <c r="AF40" s="408">
        <v>17808.463809999997</v>
      </c>
      <c r="AG40" s="408"/>
      <c r="AH40" s="408">
        <v>4868.825940000001</v>
      </c>
      <c r="AI40" s="408">
        <v>51.6144</v>
      </c>
      <c r="AJ40" s="408">
        <v>4920.44034</v>
      </c>
      <c r="AK40" s="407" t="s">
        <v>547</v>
      </c>
      <c r="AL40" s="408">
        <v>6386.11814</v>
      </c>
      <c r="AM40" s="408">
        <v>16.16259</v>
      </c>
      <c r="AN40" s="408">
        <v>6402.28073</v>
      </c>
      <c r="AO40" s="408"/>
      <c r="AP40" s="408">
        <v>330134.70109000005</v>
      </c>
      <c r="AQ40" s="408">
        <v>9071.502110000001</v>
      </c>
      <c r="AR40" s="408">
        <v>339206.2032</v>
      </c>
    </row>
    <row r="41" spans="1:44" s="414" customFormat="1" ht="9" customHeight="1">
      <c r="A41" s="413" t="s">
        <v>548</v>
      </c>
      <c r="B41" s="411">
        <v>24.72178</v>
      </c>
      <c r="C41" s="411">
        <v>0</v>
      </c>
      <c r="D41" s="411">
        <v>24.72178</v>
      </c>
      <c r="E41" s="411"/>
      <c r="F41" s="411">
        <v>0.00228</v>
      </c>
      <c r="G41" s="411">
        <v>0</v>
      </c>
      <c r="H41" s="411">
        <v>0.00228</v>
      </c>
      <c r="I41" s="411"/>
      <c r="J41" s="411">
        <v>0</v>
      </c>
      <c r="K41" s="411">
        <v>0</v>
      </c>
      <c r="L41" s="411">
        <v>0</v>
      </c>
      <c r="M41" s="413" t="s">
        <v>548</v>
      </c>
      <c r="N41" s="411">
        <v>0</v>
      </c>
      <c r="O41" s="411">
        <v>0</v>
      </c>
      <c r="P41" s="411">
        <v>0</v>
      </c>
      <c r="Q41" s="411"/>
      <c r="R41" s="411">
        <v>0</v>
      </c>
      <c r="S41" s="411">
        <v>0</v>
      </c>
      <c r="T41" s="411">
        <v>0</v>
      </c>
      <c r="U41" s="411"/>
      <c r="V41" s="411">
        <v>0</v>
      </c>
      <c r="W41" s="411">
        <v>0</v>
      </c>
      <c r="X41" s="411">
        <v>0</v>
      </c>
      <c r="Y41" s="413" t="s">
        <v>548</v>
      </c>
      <c r="Z41" s="411">
        <v>0</v>
      </c>
      <c r="AA41" s="411">
        <v>0</v>
      </c>
      <c r="AB41" s="411">
        <v>0</v>
      </c>
      <c r="AC41" s="411"/>
      <c r="AD41" s="411">
        <v>2636.40277</v>
      </c>
      <c r="AE41" s="411">
        <v>978.3698499999999</v>
      </c>
      <c r="AF41" s="411">
        <v>3614.77262</v>
      </c>
      <c r="AG41" s="411"/>
      <c r="AH41" s="411">
        <v>0</v>
      </c>
      <c r="AI41" s="411">
        <v>0</v>
      </c>
      <c r="AJ41" s="411">
        <v>0</v>
      </c>
      <c r="AK41" s="413" t="s">
        <v>548</v>
      </c>
      <c r="AL41" s="411">
        <v>5778.8898</v>
      </c>
      <c r="AM41" s="411">
        <v>0</v>
      </c>
      <c r="AN41" s="411">
        <v>5778.8898</v>
      </c>
      <c r="AO41" s="411"/>
      <c r="AP41" s="411">
        <v>8440.01663</v>
      </c>
      <c r="AQ41" s="411">
        <v>978.3698499999999</v>
      </c>
      <c r="AR41" s="411">
        <v>9418.386480000001</v>
      </c>
    </row>
    <row r="42" spans="1:44" s="409" customFormat="1" ht="9" customHeight="1">
      <c r="A42" s="413" t="s">
        <v>549</v>
      </c>
      <c r="B42" s="411">
        <v>502.5</v>
      </c>
      <c r="C42" s="411">
        <v>0</v>
      </c>
      <c r="D42" s="411">
        <v>502.5</v>
      </c>
      <c r="E42" s="411"/>
      <c r="F42" s="411">
        <v>0</v>
      </c>
      <c r="G42" s="411">
        <v>0</v>
      </c>
      <c r="H42" s="411">
        <v>0</v>
      </c>
      <c r="I42" s="411"/>
      <c r="J42" s="411">
        <v>0</v>
      </c>
      <c r="K42" s="411">
        <v>0</v>
      </c>
      <c r="L42" s="411">
        <v>0</v>
      </c>
      <c r="M42" s="413" t="s">
        <v>549</v>
      </c>
      <c r="N42" s="411">
        <v>41.615559999999995</v>
      </c>
      <c r="O42" s="411">
        <v>0</v>
      </c>
      <c r="P42" s="411">
        <v>41.615559999999995</v>
      </c>
      <c r="Q42" s="411"/>
      <c r="R42" s="411">
        <v>0</v>
      </c>
      <c r="S42" s="411">
        <v>0</v>
      </c>
      <c r="T42" s="411">
        <v>0</v>
      </c>
      <c r="U42" s="411"/>
      <c r="V42" s="411">
        <v>0</v>
      </c>
      <c r="W42" s="411">
        <v>0</v>
      </c>
      <c r="X42" s="411">
        <v>0</v>
      </c>
      <c r="Y42" s="413" t="s">
        <v>549</v>
      </c>
      <c r="Z42" s="411">
        <v>0</v>
      </c>
      <c r="AA42" s="411">
        <v>0</v>
      </c>
      <c r="AB42" s="411">
        <v>0</v>
      </c>
      <c r="AC42" s="411"/>
      <c r="AD42" s="411">
        <v>0</v>
      </c>
      <c r="AE42" s="411">
        <v>0</v>
      </c>
      <c r="AF42" s="411">
        <v>0</v>
      </c>
      <c r="AG42" s="411"/>
      <c r="AH42" s="411">
        <v>0</v>
      </c>
      <c r="AI42" s="411">
        <v>0</v>
      </c>
      <c r="AJ42" s="411">
        <v>0</v>
      </c>
      <c r="AK42" s="413" t="s">
        <v>549</v>
      </c>
      <c r="AL42" s="411">
        <v>120.8992</v>
      </c>
      <c r="AM42" s="411">
        <v>0.00543</v>
      </c>
      <c r="AN42" s="411">
        <v>120.90463000000001</v>
      </c>
      <c r="AO42" s="411"/>
      <c r="AP42" s="411">
        <v>665.0147599999999</v>
      </c>
      <c r="AQ42" s="411">
        <v>0.00543</v>
      </c>
      <c r="AR42" s="411">
        <v>665.02019</v>
      </c>
    </row>
    <row r="43" spans="1:44" s="409" customFormat="1" ht="9" customHeight="1">
      <c r="A43" s="413" t="s">
        <v>550</v>
      </c>
      <c r="B43" s="411">
        <v>0</v>
      </c>
      <c r="C43" s="411">
        <v>0</v>
      </c>
      <c r="D43" s="411">
        <v>0</v>
      </c>
      <c r="E43" s="411"/>
      <c r="F43" s="411">
        <v>0</v>
      </c>
      <c r="G43" s="411">
        <v>0</v>
      </c>
      <c r="H43" s="411">
        <v>0</v>
      </c>
      <c r="I43" s="411"/>
      <c r="J43" s="411">
        <v>0</v>
      </c>
      <c r="K43" s="411">
        <v>0</v>
      </c>
      <c r="L43" s="411">
        <v>0</v>
      </c>
      <c r="M43" s="413" t="s">
        <v>550</v>
      </c>
      <c r="N43" s="411">
        <v>0</v>
      </c>
      <c r="O43" s="411">
        <v>0</v>
      </c>
      <c r="P43" s="411">
        <v>0</v>
      </c>
      <c r="Q43" s="411"/>
      <c r="R43" s="411">
        <v>0</v>
      </c>
      <c r="S43" s="411">
        <v>0</v>
      </c>
      <c r="T43" s="411">
        <v>0</v>
      </c>
      <c r="U43" s="411"/>
      <c r="V43" s="411">
        <v>0</v>
      </c>
      <c r="W43" s="411">
        <v>0</v>
      </c>
      <c r="X43" s="411">
        <v>0</v>
      </c>
      <c r="Y43" s="413" t="s">
        <v>550</v>
      </c>
      <c r="Z43" s="411">
        <v>0</v>
      </c>
      <c r="AA43" s="411">
        <v>0</v>
      </c>
      <c r="AB43" s="411">
        <v>0</v>
      </c>
      <c r="AC43" s="411"/>
      <c r="AD43" s="411">
        <v>0</v>
      </c>
      <c r="AE43" s="411">
        <v>0</v>
      </c>
      <c r="AF43" s="411">
        <v>0</v>
      </c>
      <c r="AG43" s="411"/>
      <c r="AH43" s="411">
        <v>2990.55231</v>
      </c>
      <c r="AI43" s="411">
        <v>0</v>
      </c>
      <c r="AJ43" s="411">
        <v>2990.55231</v>
      </c>
      <c r="AK43" s="413" t="s">
        <v>550</v>
      </c>
      <c r="AL43" s="411">
        <v>0.15883</v>
      </c>
      <c r="AM43" s="411">
        <v>0</v>
      </c>
      <c r="AN43" s="411">
        <v>0.15883</v>
      </c>
      <c r="AO43" s="411"/>
      <c r="AP43" s="411">
        <v>2990.71114</v>
      </c>
      <c r="AQ43" s="411">
        <v>0</v>
      </c>
      <c r="AR43" s="411">
        <v>2990.71114</v>
      </c>
    </row>
    <row r="44" spans="1:44" s="409" customFormat="1" ht="9" customHeight="1">
      <c r="A44" s="413" t="s">
        <v>551</v>
      </c>
      <c r="B44" s="411">
        <v>97793.4159</v>
      </c>
      <c r="C44" s="411">
        <v>1255.73038</v>
      </c>
      <c r="D44" s="411">
        <v>99049.14628</v>
      </c>
      <c r="E44" s="411"/>
      <c r="F44" s="411">
        <v>17647.97543</v>
      </c>
      <c r="G44" s="411">
        <v>10.133</v>
      </c>
      <c r="H44" s="411">
        <v>17658.10843</v>
      </c>
      <c r="I44" s="411"/>
      <c r="J44" s="411">
        <v>22443.1353</v>
      </c>
      <c r="K44" s="411">
        <v>115.54513</v>
      </c>
      <c r="L44" s="411">
        <v>22558.68043</v>
      </c>
      <c r="M44" s="413" t="s">
        <v>551</v>
      </c>
      <c r="N44" s="411">
        <v>24512.282809999997</v>
      </c>
      <c r="O44" s="411">
        <v>17.89256</v>
      </c>
      <c r="P44" s="411">
        <v>24530.17537</v>
      </c>
      <c r="Q44" s="411"/>
      <c r="R44" s="411">
        <v>4176.73777</v>
      </c>
      <c r="S44" s="411">
        <v>0.46746</v>
      </c>
      <c r="T44" s="411">
        <v>4177.20523</v>
      </c>
      <c r="U44" s="411"/>
      <c r="V44" s="411">
        <v>141100.24885</v>
      </c>
      <c r="W44" s="411">
        <v>432.61411</v>
      </c>
      <c r="X44" s="411">
        <v>141532.86296</v>
      </c>
      <c r="Y44" s="413" t="s">
        <v>551</v>
      </c>
      <c r="Z44" s="411">
        <v>0</v>
      </c>
      <c r="AA44" s="411">
        <v>0</v>
      </c>
      <c r="AB44" s="411">
        <v>0</v>
      </c>
      <c r="AC44" s="411"/>
      <c r="AD44" s="411">
        <v>8000.718559999999</v>
      </c>
      <c r="AE44" s="411">
        <v>6192.97263</v>
      </c>
      <c r="AF44" s="411">
        <v>14193.69119</v>
      </c>
      <c r="AG44" s="411"/>
      <c r="AH44" s="411">
        <v>1878.27363</v>
      </c>
      <c r="AI44" s="411">
        <v>51.6144</v>
      </c>
      <c r="AJ44" s="411">
        <v>1929.88803</v>
      </c>
      <c r="AK44" s="413" t="s">
        <v>551</v>
      </c>
      <c r="AL44" s="411">
        <v>486.17031</v>
      </c>
      <c r="AM44" s="411">
        <v>16.15716</v>
      </c>
      <c r="AN44" s="411">
        <v>502.32746999999995</v>
      </c>
      <c r="AO44" s="411"/>
      <c r="AP44" s="411">
        <v>318038.95856000006</v>
      </c>
      <c r="AQ44" s="411">
        <v>8093.12683</v>
      </c>
      <c r="AR44" s="411">
        <v>326132.08539</v>
      </c>
    </row>
    <row r="45" spans="1:44" s="409" customFormat="1" ht="5.1" customHeight="1">
      <c r="A45" s="413"/>
      <c r="B45" s="416"/>
      <c r="C45" s="416"/>
      <c r="D45" s="416"/>
      <c r="E45" s="416"/>
      <c r="F45" s="416"/>
      <c r="G45" s="416"/>
      <c r="H45" s="416"/>
      <c r="I45" s="416"/>
      <c r="J45" s="416"/>
      <c r="K45" s="416"/>
      <c r="L45" s="416"/>
      <c r="M45" s="413"/>
      <c r="N45" s="416"/>
      <c r="O45" s="416"/>
      <c r="P45" s="416"/>
      <c r="Q45" s="416"/>
      <c r="R45" s="416"/>
      <c r="S45" s="416"/>
      <c r="T45" s="416"/>
      <c r="U45" s="416"/>
      <c r="V45" s="416">
        <v>0</v>
      </c>
      <c r="W45" s="416">
        <v>0</v>
      </c>
      <c r="X45" s="416">
        <v>0</v>
      </c>
      <c r="Y45" s="413"/>
      <c r="Z45" s="416"/>
      <c r="AA45" s="416"/>
      <c r="AB45" s="416"/>
      <c r="AC45" s="416"/>
      <c r="AD45" s="416"/>
      <c r="AE45" s="416"/>
      <c r="AF45" s="416"/>
      <c r="AG45" s="416"/>
      <c r="AH45" s="416">
        <v>0</v>
      </c>
      <c r="AI45" s="416">
        <v>0</v>
      </c>
      <c r="AJ45" s="416">
        <v>0</v>
      </c>
      <c r="AK45" s="413"/>
      <c r="AL45" s="416"/>
      <c r="AM45" s="416"/>
      <c r="AN45" s="416"/>
      <c r="AO45" s="416"/>
      <c r="AP45" s="416"/>
      <c r="AQ45" s="416"/>
      <c r="AR45" s="416"/>
    </row>
    <row r="46" spans="1:44" s="409" customFormat="1" ht="8.1" customHeight="1">
      <c r="A46" s="407" t="s">
        <v>552</v>
      </c>
      <c r="B46" s="408">
        <v>1649.69224</v>
      </c>
      <c r="C46" s="408">
        <v>13130.22675</v>
      </c>
      <c r="D46" s="408">
        <v>14779.91899</v>
      </c>
      <c r="E46" s="408"/>
      <c r="F46" s="408">
        <v>8846.43013</v>
      </c>
      <c r="G46" s="408">
        <v>636.20077</v>
      </c>
      <c r="H46" s="408">
        <v>9482.6309</v>
      </c>
      <c r="I46" s="408"/>
      <c r="J46" s="408">
        <v>5783.18689</v>
      </c>
      <c r="K46" s="408">
        <v>324.02038</v>
      </c>
      <c r="L46" s="408">
        <v>6107.20727</v>
      </c>
      <c r="M46" s="407" t="s">
        <v>552</v>
      </c>
      <c r="N46" s="408">
        <v>38.40011</v>
      </c>
      <c r="O46" s="408">
        <v>0</v>
      </c>
      <c r="P46" s="408">
        <v>38.40011</v>
      </c>
      <c r="Q46" s="408"/>
      <c r="R46" s="408">
        <v>2372.4336200000002</v>
      </c>
      <c r="S46" s="408">
        <v>11.37792</v>
      </c>
      <c r="T46" s="408">
        <v>2383.81154</v>
      </c>
      <c r="U46" s="408"/>
      <c r="V46" s="408">
        <v>0</v>
      </c>
      <c r="W46" s="408">
        <v>0</v>
      </c>
      <c r="X46" s="408">
        <v>0</v>
      </c>
      <c r="Y46" s="407" t="s">
        <v>552</v>
      </c>
      <c r="Z46" s="408">
        <v>1.4954</v>
      </c>
      <c r="AA46" s="408">
        <v>6.83796</v>
      </c>
      <c r="AB46" s="408">
        <v>8.33336</v>
      </c>
      <c r="AC46" s="408"/>
      <c r="AD46" s="408">
        <v>0</v>
      </c>
      <c r="AE46" s="408">
        <v>0</v>
      </c>
      <c r="AF46" s="408">
        <v>0</v>
      </c>
      <c r="AG46" s="408"/>
      <c r="AH46" s="408">
        <v>686.29995</v>
      </c>
      <c r="AI46" s="408">
        <v>17.68744</v>
      </c>
      <c r="AJ46" s="408">
        <v>703.98739</v>
      </c>
      <c r="AK46" s="407" t="s">
        <v>552</v>
      </c>
      <c r="AL46" s="408">
        <v>597.50841</v>
      </c>
      <c r="AM46" s="408">
        <v>72.09886</v>
      </c>
      <c r="AN46" s="408">
        <v>669.60727</v>
      </c>
      <c r="AO46" s="408"/>
      <c r="AP46" s="408">
        <v>19975.446750000003</v>
      </c>
      <c r="AQ46" s="408">
        <v>14198.45008</v>
      </c>
      <c r="AR46" s="408">
        <v>34173.89683</v>
      </c>
    </row>
    <row r="47" spans="1:44" s="414" customFormat="1" ht="9" customHeight="1">
      <c r="A47" s="413" t="s">
        <v>553</v>
      </c>
      <c r="B47" s="411">
        <v>43.46901999999999</v>
      </c>
      <c r="C47" s="411">
        <v>0</v>
      </c>
      <c r="D47" s="411">
        <v>43.46901999999999</v>
      </c>
      <c r="E47" s="411"/>
      <c r="F47" s="411">
        <v>453.24782</v>
      </c>
      <c r="G47" s="411">
        <v>0</v>
      </c>
      <c r="H47" s="411">
        <v>453.24782</v>
      </c>
      <c r="I47" s="411"/>
      <c r="J47" s="411">
        <v>5.874680000000001</v>
      </c>
      <c r="K47" s="411">
        <v>0</v>
      </c>
      <c r="L47" s="411">
        <v>5.874680000000001</v>
      </c>
      <c r="M47" s="413" t="s">
        <v>553</v>
      </c>
      <c r="N47" s="411">
        <v>0.22629</v>
      </c>
      <c r="O47" s="411">
        <v>0</v>
      </c>
      <c r="P47" s="411">
        <v>0.22629</v>
      </c>
      <c r="Q47" s="411"/>
      <c r="R47" s="411">
        <v>71.89469</v>
      </c>
      <c r="S47" s="411">
        <v>0</v>
      </c>
      <c r="T47" s="411">
        <v>71.89469</v>
      </c>
      <c r="U47" s="411"/>
      <c r="V47" s="411">
        <v>0</v>
      </c>
      <c r="W47" s="411">
        <v>0</v>
      </c>
      <c r="X47" s="411">
        <v>0</v>
      </c>
      <c r="Y47" s="413" t="s">
        <v>553</v>
      </c>
      <c r="Z47" s="411">
        <v>0</v>
      </c>
      <c r="AA47" s="411">
        <v>0</v>
      </c>
      <c r="AB47" s="411">
        <v>0</v>
      </c>
      <c r="AC47" s="411"/>
      <c r="AD47" s="411">
        <v>0</v>
      </c>
      <c r="AE47" s="411">
        <v>0</v>
      </c>
      <c r="AF47" s="411">
        <v>0</v>
      </c>
      <c r="AG47" s="411"/>
      <c r="AH47" s="411">
        <v>106.40533</v>
      </c>
      <c r="AI47" s="411">
        <v>0</v>
      </c>
      <c r="AJ47" s="411">
        <v>106.40533</v>
      </c>
      <c r="AK47" s="413" t="s">
        <v>553</v>
      </c>
      <c r="AL47" s="411">
        <v>293.85760999999997</v>
      </c>
      <c r="AM47" s="411">
        <v>0</v>
      </c>
      <c r="AN47" s="411">
        <v>293.85760999999997</v>
      </c>
      <c r="AO47" s="411"/>
      <c r="AP47" s="411">
        <v>974.9754399999999</v>
      </c>
      <c r="AQ47" s="411">
        <v>0</v>
      </c>
      <c r="AR47" s="411">
        <v>974.9754399999999</v>
      </c>
    </row>
    <row r="48" spans="1:44" s="409" customFormat="1" ht="9" customHeight="1">
      <c r="A48" s="413" t="s">
        <v>549</v>
      </c>
      <c r="B48" s="411">
        <v>0</v>
      </c>
      <c r="C48" s="411">
        <v>0</v>
      </c>
      <c r="D48" s="411">
        <v>0</v>
      </c>
      <c r="E48" s="411"/>
      <c r="F48" s="411">
        <v>0</v>
      </c>
      <c r="G48" s="411">
        <v>0</v>
      </c>
      <c r="H48" s="411">
        <v>0</v>
      </c>
      <c r="I48" s="411"/>
      <c r="J48" s="411">
        <v>0</v>
      </c>
      <c r="K48" s="411">
        <v>0</v>
      </c>
      <c r="L48" s="411">
        <v>0</v>
      </c>
      <c r="M48" s="413" t="s">
        <v>549</v>
      </c>
      <c r="N48" s="411">
        <v>0</v>
      </c>
      <c r="O48" s="411">
        <v>0</v>
      </c>
      <c r="P48" s="411">
        <v>0</v>
      </c>
      <c r="Q48" s="411"/>
      <c r="R48" s="411">
        <v>0</v>
      </c>
      <c r="S48" s="411">
        <v>0</v>
      </c>
      <c r="T48" s="411">
        <v>0</v>
      </c>
      <c r="U48" s="411"/>
      <c r="V48" s="411">
        <v>0</v>
      </c>
      <c r="W48" s="411">
        <v>0</v>
      </c>
      <c r="X48" s="411">
        <v>0</v>
      </c>
      <c r="Y48" s="413" t="s">
        <v>549</v>
      </c>
      <c r="Z48" s="411">
        <v>0</v>
      </c>
      <c r="AA48" s="411">
        <v>0</v>
      </c>
      <c r="AB48" s="411">
        <v>0</v>
      </c>
      <c r="AC48" s="411"/>
      <c r="AD48" s="411">
        <v>0</v>
      </c>
      <c r="AE48" s="411">
        <v>0</v>
      </c>
      <c r="AF48" s="411">
        <v>0</v>
      </c>
      <c r="AG48" s="411"/>
      <c r="AH48" s="411">
        <v>0</v>
      </c>
      <c r="AI48" s="411">
        <v>0</v>
      </c>
      <c r="AJ48" s="411">
        <v>0</v>
      </c>
      <c r="AK48" s="413" t="s">
        <v>549</v>
      </c>
      <c r="AL48" s="411">
        <v>5.70678</v>
      </c>
      <c r="AM48" s="411">
        <v>7.77639</v>
      </c>
      <c r="AN48" s="411">
        <v>13.48317</v>
      </c>
      <c r="AO48" s="411"/>
      <c r="AP48" s="411">
        <v>5.70678</v>
      </c>
      <c r="AQ48" s="411">
        <v>7.77639</v>
      </c>
      <c r="AR48" s="411">
        <v>13.48317</v>
      </c>
    </row>
    <row r="49" spans="1:44" s="409" customFormat="1" ht="9" customHeight="1">
      <c r="A49" s="413" t="s">
        <v>550</v>
      </c>
      <c r="B49" s="411">
        <v>21.03962</v>
      </c>
      <c r="C49" s="411">
        <v>0</v>
      </c>
      <c r="D49" s="411">
        <v>21.03962</v>
      </c>
      <c r="E49" s="411"/>
      <c r="F49" s="411">
        <v>25.56664</v>
      </c>
      <c r="G49" s="411">
        <v>0</v>
      </c>
      <c r="H49" s="411">
        <v>25.56664</v>
      </c>
      <c r="I49" s="411"/>
      <c r="J49" s="411">
        <v>8.496</v>
      </c>
      <c r="K49" s="411">
        <v>0</v>
      </c>
      <c r="L49" s="411">
        <v>8.496</v>
      </c>
      <c r="M49" s="413" t="s">
        <v>550</v>
      </c>
      <c r="N49" s="411">
        <v>0</v>
      </c>
      <c r="O49" s="411">
        <v>0</v>
      </c>
      <c r="P49" s="411">
        <v>0</v>
      </c>
      <c r="Q49" s="411"/>
      <c r="R49" s="411">
        <v>11.64832</v>
      </c>
      <c r="S49" s="411">
        <v>0</v>
      </c>
      <c r="T49" s="411">
        <v>11.64832</v>
      </c>
      <c r="U49" s="411"/>
      <c r="V49" s="411">
        <v>0</v>
      </c>
      <c r="W49" s="411">
        <v>0</v>
      </c>
      <c r="X49" s="411">
        <v>0</v>
      </c>
      <c r="Y49" s="413" t="s">
        <v>550</v>
      </c>
      <c r="Z49" s="411">
        <v>0</v>
      </c>
      <c r="AA49" s="411">
        <v>0</v>
      </c>
      <c r="AB49" s="411">
        <v>0</v>
      </c>
      <c r="AC49" s="411"/>
      <c r="AD49" s="411">
        <v>0</v>
      </c>
      <c r="AE49" s="411">
        <v>0</v>
      </c>
      <c r="AF49" s="411">
        <v>0</v>
      </c>
      <c r="AG49" s="411"/>
      <c r="AH49" s="411">
        <v>0</v>
      </c>
      <c r="AI49" s="411">
        <v>0</v>
      </c>
      <c r="AJ49" s="411">
        <v>0</v>
      </c>
      <c r="AK49" s="413" t="s">
        <v>550</v>
      </c>
      <c r="AL49" s="411">
        <v>24.3375</v>
      </c>
      <c r="AM49" s="411">
        <v>0</v>
      </c>
      <c r="AN49" s="411">
        <v>24.3375</v>
      </c>
      <c r="AO49" s="411"/>
      <c r="AP49" s="411">
        <v>91.08807999999999</v>
      </c>
      <c r="AQ49" s="411">
        <v>0</v>
      </c>
      <c r="AR49" s="411">
        <v>91.08807999999999</v>
      </c>
    </row>
    <row r="50" spans="1:44" s="409" customFormat="1" ht="9" customHeight="1">
      <c r="A50" s="413" t="s">
        <v>554</v>
      </c>
      <c r="B50" s="411">
        <v>1585.1836</v>
      </c>
      <c r="C50" s="411">
        <v>13130.22675</v>
      </c>
      <c r="D50" s="411">
        <v>14715.41035</v>
      </c>
      <c r="E50" s="411"/>
      <c r="F50" s="411">
        <v>8367.61567</v>
      </c>
      <c r="G50" s="411">
        <v>636.20077</v>
      </c>
      <c r="H50" s="411">
        <v>9003.816439999999</v>
      </c>
      <c r="I50" s="411"/>
      <c r="J50" s="411">
        <v>5768.81621</v>
      </c>
      <c r="K50" s="411">
        <v>324.02038</v>
      </c>
      <c r="L50" s="411">
        <v>6092.83659</v>
      </c>
      <c r="M50" s="413" t="s">
        <v>554</v>
      </c>
      <c r="N50" s="411">
        <v>38.17382</v>
      </c>
      <c r="O50" s="411">
        <v>0</v>
      </c>
      <c r="P50" s="411">
        <v>38.17382</v>
      </c>
      <c r="Q50" s="411"/>
      <c r="R50" s="411">
        <v>2288.89061</v>
      </c>
      <c r="S50" s="411">
        <v>11.37792</v>
      </c>
      <c r="T50" s="411">
        <v>2300.26853</v>
      </c>
      <c r="U50" s="411"/>
      <c r="V50" s="411">
        <v>0</v>
      </c>
      <c r="W50" s="411">
        <v>0</v>
      </c>
      <c r="X50" s="411">
        <v>0</v>
      </c>
      <c r="Y50" s="413" t="s">
        <v>554</v>
      </c>
      <c r="Z50" s="411">
        <v>1.4954</v>
      </c>
      <c r="AA50" s="411">
        <v>6.83796</v>
      </c>
      <c r="AB50" s="411">
        <v>8.33336</v>
      </c>
      <c r="AC50" s="411"/>
      <c r="AD50" s="411">
        <v>0</v>
      </c>
      <c r="AE50" s="411">
        <v>0</v>
      </c>
      <c r="AF50" s="411">
        <v>0</v>
      </c>
      <c r="AG50" s="411"/>
      <c r="AH50" s="411">
        <v>579.89462</v>
      </c>
      <c r="AI50" s="411">
        <v>17.68744</v>
      </c>
      <c r="AJ50" s="411">
        <v>597.5820600000001</v>
      </c>
      <c r="AK50" s="413" t="s">
        <v>554</v>
      </c>
      <c r="AL50" s="411">
        <v>273.60652000000005</v>
      </c>
      <c r="AM50" s="411">
        <v>64.32247</v>
      </c>
      <c r="AN50" s="411">
        <v>337.92899</v>
      </c>
      <c r="AO50" s="411"/>
      <c r="AP50" s="411">
        <v>18903.67645</v>
      </c>
      <c r="AQ50" s="411">
        <v>14190.67369</v>
      </c>
      <c r="AR50" s="411">
        <v>33094.35014</v>
      </c>
    </row>
    <row r="51" spans="1:44" s="409" customFormat="1" ht="5.1" customHeight="1">
      <c r="A51" s="413"/>
      <c r="B51" s="411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3"/>
      <c r="N51" s="411"/>
      <c r="O51" s="411"/>
      <c r="P51" s="411"/>
      <c r="Q51" s="411"/>
      <c r="R51" s="411"/>
      <c r="S51" s="411"/>
      <c r="T51" s="411"/>
      <c r="U51" s="411"/>
      <c r="V51" s="411">
        <v>0</v>
      </c>
      <c r="W51" s="411">
        <v>0</v>
      </c>
      <c r="X51" s="411">
        <v>0</v>
      </c>
      <c r="Y51" s="413"/>
      <c r="Z51" s="411"/>
      <c r="AA51" s="411"/>
      <c r="AB51" s="411"/>
      <c r="AC51" s="411"/>
      <c r="AD51" s="411"/>
      <c r="AE51" s="411"/>
      <c r="AF51" s="411"/>
      <c r="AG51" s="411"/>
      <c r="AH51" s="411">
        <v>0</v>
      </c>
      <c r="AI51" s="411">
        <v>0</v>
      </c>
      <c r="AJ51" s="411">
        <v>0</v>
      </c>
      <c r="AK51" s="413"/>
      <c r="AL51" s="411"/>
      <c r="AM51" s="411"/>
      <c r="AN51" s="411"/>
      <c r="AO51" s="411"/>
      <c r="AP51" s="411"/>
      <c r="AQ51" s="411"/>
      <c r="AR51" s="411"/>
    </row>
    <row r="52" spans="1:44" s="492" customFormat="1" ht="9.75" customHeight="1">
      <c r="A52" s="415" t="s">
        <v>555</v>
      </c>
      <c r="B52" s="416">
        <v>0</v>
      </c>
      <c r="C52" s="416">
        <v>0</v>
      </c>
      <c r="D52" s="416">
        <v>0</v>
      </c>
      <c r="E52" s="416"/>
      <c r="F52" s="416">
        <v>0</v>
      </c>
      <c r="G52" s="416">
        <v>0</v>
      </c>
      <c r="H52" s="416">
        <v>0</v>
      </c>
      <c r="I52" s="416"/>
      <c r="J52" s="416">
        <v>0</v>
      </c>
      <c r="K52" s="416">
        <v>0</v>
      </c>
      <c r="L52" s="416">
        <v>0</v>
      </c>
      <c r="M52" s="415" t="s">
        <v>555</v>
      </c>
      <c r="N52" s="416">
        <v>265.09538</v>
      </c>
      <c r="O52" s="416">
        <v>0</v>
      </c>
      <c r="P52" s="416">
        <v>265.095</v>
      </c>
      <c r="Q52" s="416"/>
      <c r="R52" s="416">
        <v>630.61646</v>
      </c>
      <c r="S52" s="416">
        <v>0</v>
      </c>
      <c r="T52" s="416">
        <v>630.616</v>
      </c>
      <c r="U52" s="416"/>
      <c r="V52" s="416">
        <v>0</v>
      </c>
      <c r="W52" s="416">
        <v>0</v>
      </c>
      <c r="X52" s="416">
        <v>0</v>
      </c>
      <c r="Y52" s="415" t="s">
        <v>555</v>
      </c>
      <c r="Z52" s="416">
        <v>0</v>
      </c>
      <c r="AA52" s="416">
        <v>0</v>
      </c>
      <c r="AB52" s="416">
        <v>0</v>
      </c>
      <c r="AC52" s="416"/>
      <c r="AD52" s="416">
        <v>0</v>
      </c>
      <c r="AE52" s="416">
        <v>0</v>
      </c>
      <c r="AF52" s="416">
        <v>0</v>
      </c>
      <c r="AG52" s="416"/>
      <c r="AH52" s="416">
        <v>523.40536</v>
      </c>
      <c r="AI52" s="416">
        <v>201.75682</v>
      </c>
      <c r="AJ52" s="416">
        <v>725.162</v>
      </c>
      <c r="AK52" s="415" t="s">
        <v>555</v>
      </c>
      <c r="AL52" s="416">
        <v>418.68192</v>
      </c>
      <c r="AM52" s="416">
        <v>0</v>
      </c>
      <c r="AN52" s="416">
        <v>418.681</v>
      </c>
      <c r="AO52" s="416"/>
      <c r="AP52" s="416">
        <v>1837.79912</v>
      </c>
      <c r="AQ52" s="416">
        <v>201.75682</v>
      </c>
      <c r="AR52" s="416">
        <v>2039.554</v>
      </c>
    </row>
    <row r="53" spans="1:44" s="409" customFormat="1" ht="7.5" customHeight="1">
      <c r="A53" s="407"/>
      <c r="B53" s="408"/>
      <c r="C53" s="408"/>
      <c r="D53" s="408"/>
      <c r="E53" s="408"/>
      <c r="F53" s="408"/>
      <c r="G53" s="408"/>
      <c r="H53" s="408"/>
      <c r="I53" s="408"/>
      <c r="J53" s="408"/>
      <c r="K53" s="408"/>
      <c r="L53" s="408"/>
      <c r="M53" s="407"/>
      <c r="N53" s="408"/>
      <c r="O53" s="408"/>
      <c r="P53" s="408"/>
      <c r="Q53" s="408"/>
      <c r="R53" s="408"/>
      <c r="S53" s="408"/>
      <c r="T53" s="408"/>
      <c r="U53" s="408"/>
      <c r="V53" s="408">
        <v>0</v>
      </c>
      <c r="W53" s="408">
        <v>0</v>
      </c>
      <c r="X53" s="408">
        <v>0</v>
      </c>
      <c r="Y53" s="407"/>
      <c r="Z53" s="408"/>
      <c r="AA53" s="408"/>
      <c r="AB53" s="408"/>
      <c r="AC53" s="408"/>
      <c r="AD53" s="408"/>
      <c r="AE53" s="408"/>
      <c r="AF53" s="408"/>
      <c r="AG53" s="408"/>
      <c r="AH53" s="408">
        <v>0</v>
      </c>
      <c r="AI53" s="408">
        <v>0</v>
      </c>
      <c r="AJ53" s="408">
        <v>0</v>
      </c>
      <c r="AK53" s="407"/>
      <c r="AL53" s="408"/>
      <c r="AM53" s="408"/>
      <c r="AN53" s="408"/>
      <c r="AO53" s="408"/>
      <c r="AP53" s="408"/>
      <c r="AQ53" s="408"/>
      <c r="AR53" s="408"/>
    </row>
    <row r="54" spans="1:44" s="409" customFormat="1" ht="8.1" customHeight="1">
      <c r="A54" s="407" t="s">
        <v>556</v>
      </c>
      <c r="B54" s="408">
        <v>218648.54452000002</v>
      </c>
      <c r="C54" s="408">
        <v>-13069.043109999999</v>
      </c>
      <c r="D54" s="408">
        <v>205579.50141</v>
      </c>
      <c r="E54" s="408"/>
      <c r="F54" s="408">
        <v>328815.60714</v>
      </c>
      <c r="G54" s="408">
        <v>-1031.46352</v>
      </c>
      <c r="H54" s="408">
        <v>327784.14362</v>
      </c>
      <c r="I54" s="408"/>
      <c r="J54" s="408">
        <v>233632.88774</v>
      </c>
      <c r="K54" s="408">
        <v>-2258.48293</v>
      </c>
      <c r="L54" s="408">
        <v>231374.40481</v>
      </c>
      <c r="M54" s="407" t="s">
        <v>556</v>
      </c>
      <c r="N54" s="408">
        <v>114575.52090999999</v>
      </c>
      <c r="O54" s="408">
        <v>37.91422</v>
      </c>
      <c r="P54" s="408">
        <v>114613.43513</v>
      </c>
      <c r="Q54" s="408"/>
      <c r="R54" s="408">
        <v>39589.337329999995</v>
      </c>
      <c r="S54" s="408">
        <v>274.42544</v>
      </c>
      <c r="T54" s="408">
        <v>39863.76277</v>
      </c>
      <c r="U54" s="408"/>
      <c r="V54" s="408">
        <v>160125.20450999998</v>
      </c>
      <c r="W54" s="408">
        <v>107.85139</v>
      </c>
      <c r="X54" s="408">
        <v>160233.0559</v>
      </c>
      <c r="Y54" s="407" t="s">
        <v>556</v>
      </c>
      <c r="Z54" s="408">
        <v>190.61982</v>
      </c>
      <c r="AA54" s="408">
        <v>144.9871</v>
      </c>
      <c r="AB54" s="408">
        <v>335.60692</v>
      </c>
      <c r="AC54" s="408"/>
      <c r="AD54" s="408">
        <v>50149.57538</v>
      </c>
      <c r="AE54" s="408">
        <v>18477.14013</v>
      </c>
      <c r="AF54" s="408">
        <v>68626.71551000001</v>
      </c>
      <c r="AG54" s="408"/>
      <c r="AH54" s="408">
        <v>60116.868950000004</v>
      </c>
      <c r="AI54" s="408">
        <v>924.1257099999999</v>
      </c>
      <c r="AJ54" s="408">
        <v>61040.99466</v>
      </c>
      <c r="AK54" s="407" t="s">
        <v>556</v>
      </c>
      <c r="AL54" s="408">
        <v>78039.3995</v>
      </c>
      <c r="AM54" s="408">
        <v>4199.04501</v>
      </c>
      <c r="AN54" s="408">
        <v>82238.44451</v>
      </c>
      <c r="AO54" s="408"/>
      <c r="AP54" s="408">
        <v>1283883.5658</v>
      </c>
      <c r="AQ54" s="408">
        <v>7806.499440000003</v>
      </c>
      <c r="AR54" s="408">
        <v>1291690.0652400001</v>
      </c>
    </row>
    <row r="55" spans="1:44" s="414" customFormat="1" ht="5.1" customHeight="1">
      <c r="A55" s="415"/>
      <c r="B55" s="416"/>
      <c r="C55" s="416"/>
      <c r="D55" s="416"/>
      <c r="E55" s="416"/>
      <c r="F55" s="416"/>
      <c r="G55" s="416"/>
      <c r="H55" s="416"/>
      <c r="I55" s="416"/>
      <c r="J55" s="416">
        <v>0</v>
      </c>
      <c r="K55" s="416">
        <v>0</v>
      </c>
      <c r="L55" s="416">
        <v>0</v>
      </c>
      <c r="M55" s="415"/>
      <c r="N55" s="416"/>
      <c r="O55" s="416"/>
      <c r="P55" s="416"/>
      <c r="Q55" s="416"/>
      <c r="R55" s="416"/>
      <c r="S55" s="416"/>
      <c r="T55" s="416"/>
      <c r="U55" s="416"/>
      <c r="V55" s="416">
        <v>0</v>
      </c>
      <c r="W55" s="416">
        <v>0</v>
      </c>
      <c r="X55" s="416">
        <v>0</v>
      </c>
      <c r="Y55" s="415"/>
      <c r="Z55" s="416"/>
      <c r="AA55" s="416"/>
      <c r="AB55" s="416"/>
      <c r="AC55" s="416"/>
      <c r="AD55" s="416"/>
      <c r="AE55" s="416"/>
      <c r="AF55" s="416"/>
      <c r="AG55" s="416"/>
      <c r="AH55" s="416">
        <v>0</v>
      </c>
      <c r="AI55" s="416">
        <v>0</v>
      </c>
      <c r="AJ55" s="416">
        <v>0</v>
      </c>
      <c r="AK55" s="415"/>
      <c r="AL55" s="416"/>
      <c r="AM55" s="416"/>
      <c r="AN55" s="416"/>
      <c r="AO55" s="416"/>
      <c r="AP55" s="416"/>
      <c r="AQ55" s="416"/>
      <c r="AR55" s="416"/>
    </row>
    <row r="56" spans="1:44" s="409" customFormat="1" ht="8.1" customHeight="1">
      <c r="A56" s="407" t="s">
        <v>557</v>
      </c>
      <c r="B56" s="408">
        <v>367461.65723</v>
      </c>
      <c r="C56" s="408">
        <v>30954.5301</v>
      </c>
      <c r="D56" s="408">
        <v>398416.18733</v>
      </c>
      <c r="E56" s="408"/>
      <c r="F56" s="408">
        <v>345451.87330000004</v>
      </c>
      <c r="G56" s="408">
        <v>17274.35933</v>
      </c>
      <c r="H56" s="408">
        <v>362726.23263</v>
      </c>
      <c r="I56" s="408"/>
      <c r="J56" s="408">
        <v>199082.57087</v>
      </c>
      <c r="K56" s="408">
        <v>0</v>
      </c>
      <c r="L56" s="408">
        <v>199082.57087</v>
      </c>
      <c r="M56" s="407" t="s">
        <v>557</v>
      </c>
      <c r="N56" s="408">
        <v>93008.23281999999</v>
      </c>
      <c r="O56" s="408">
        <v>0</v>
      </c>
      <c r="P56" s="408">
        <v>93008.23281999999</v>
      </c>
      <c r="Q56" s="408"/>
      <c r="R56" s="408">
        <v>37880.05043</v>
      </c>
      <c r="S56" s="408">
        <v>3991.14049</v>
      </c>
      <c r="T56" s="408">
        <v>41871.19092</v>
      </c>
      <c r="U56" s="408"/>
      <c r="V56" s="408">
        <v>186110.10693</v>
      </c>
      <c r="W56" s="408">
        <v>34629.141</v>
      </c>
      <c r="X56" s="408">
        <v>220739.24793</v>
      </c>
      <c r="Y56" s="407" t="s">
        <v>557</v>
      </c>
      <c r="Z56" s="408">
        <v>224.88288</v>
      </c>
      <c r="AA56" s="408">
        <v>170.60815</v>
      </c>
      <c r="AB56" s="408">
        <v>395.49103</v>
      </c>
      <c r="AC56" s="408"/>
      <c r="AD56" s="408">
        <v>51940.87509</v>
      </c>
      <c r="AE56" s="408">
        <v>9972.38751</v>
      </c>
      <c r="AF56" s="408">
        <v>61913.2626</v>
      </c>
      <c r="AG56" s="408"/>
      <c r="AH56" s="408">
        <v>45158.99199</v>
      </c>
      <c r="AI56" s="408">
        <v>3760.24702</v>
      </c>
      <c r="AJ56" s="408">
        <v>48919.23901</v>
      </c>
      <c r="AK56" s="407" t="s">
        <v>557</v>
      </c>
      <c r="AL56" s="408">
        <v>66569.04116</v>
      </c>
      <c r="AM56" s="408">
        <v>6692.8173</v>
      </c>
      <c r="AN56" s="408">
        <v>73261.85845999999</v>
      </c>
      <c r="AO56" s="408"/>
      <c r="AP56" s="408">
        <v>1392888.2827</v>
      </c>
      <c r="AQ56" s="408">
        <v>107445.2309</v>
      </c>
      <c r="AR56" s="408">
        <v>1500333.5136</v>
      </c>
    </row>
    <row r="57" spans="1:44" s="414" customFormat="1" ht="9" customHeight="1">
      <c r="A57" s="413" t="s">
        <v>558</v>
      </c>
      <c r="B57" s="411">
        <v>137631.94337</v>
      </c>
      <c r="C57" s="411">
        <v>31.201310000000003</v>
      </c>
      <c r="D57" s="411">
        <v>137663.14468</v>
      </c>
      <c r="E57" s="411"/>
      <c r="F57" s="411">
        <v>274253.34716</v>
      </c>
      <c r="G57" s="411">
        <v>655.59067</v>
      </c>
      <c r="H57" s="411">
        <v>274908.93783</v>
      </c>
      <c r="I57" s="411"/>
      <c r="J57" s="411">
        <v>147196.06907</v>
      </c>
      <c r="K57" s="411">
        <v>0</v>
      </c>
      <c r="L57" s="411">
        <v>147196.06907</v>
      </c>
      <c r="M57" s="413" t="s">
        <v>558</v>
      </c>
      <c r="N57" s="411">
        <v>64090.57683</v>
      </c>
      <c r="O57" s="411">
        <v>0</v>
      </c>
      <c r="P57" s="411">
        <v>64090.57683</v>
      </c>
      <c r="Q57" s="411"/>
      <c r="R57" s="411">
        <v>29529.02809</v>
      </c>
      <c r="S57" s="411">
        <v>22.23377</v>
      </c>
      <c r="T57" s="411">
        <v>29551.26186</v>
      </c>
      <c r="U57" s="411"/>
      <c r="V57" s="411">
        <v>67451.30322</v>
      </c>
      <c r="W57" s="411">
        <v>69.02848</v>
      </c>
      <c r="X57" s="411">
        <v>67520.33170000001</v>
      </c>
      <c r="Y57" s="413" t="s">
        <v>558</v>
      </c>
      <c r="Z57" s="411">
        <v>96.54265</v>
      </c>
      <c r="AA57" s="411">
        <v>0</v>
      </c>
      <c r="AB57" s="411">
        <v>96.54265</v>
      </c>
      <c r="AC57" s="411"/>
      <c r="AD57" s="411">
        <v>23033.712789999998</v>
      </c>
      <c r="AE57" s="411">
        <v>353.15346999999997</v>
      </c>
      <c r="AF57" s="411">
        <v>23386.866260000003</v>
      </c>
      <c r="AG57" s="411"/>
      <c r="AH57" s="411">
        <v>36249.31347</v>
      </c>
      <c r="AI57" s="411">
        <v>81.1571</v>
      </c>
      <c r="AJ57" s="411">
        <v>36330.47057</v>
      </c>
      <c r="AK57" s="413" t="s">
        <v>558</v>
      </c>
      <c r="AL57" s="411">
        <v>50356.496009999995</v>
      </c>
      <c r="AM57" s="411">
        <v>47.59293</v>
      </c>
      <c r="AN57" s="411">
        <v>50404.088939999994</v>
      </c>
      <c r="AO57" s="411"/>
      <c r="AP57" s="411">
        <v>829888.3326600001</v>
      </c>
      <c r="AQ57" s="411">
        <v>1259.95773</v>
      </c>
      <c r="AR57" s="411">
        <v>831148.29039</v>
      </c>
    </row>
    <row r="58" spans="1:45" s="409" customFormat="1" ht="9" customHeight="1">
      <c r="A58" s="413" t="s">
        <v>559</v>
      </c>
      <c r="B58" s="411">
        <v>0</v>
      </c>
      <c r="C58" s="411">
        <v>131.9869</v>
      </c>
      <c r="D58" s="411">
        <v>131.9869</v>
      </c>
      <c r="E58" s="411"/>
      <c r="F58" s="411">
        <v>360.10704</v>
      </c>
      <c r="G58" s="411">
        <v>8.39767</v>
      </c>
      <c r="H58" s="411">
        <v>368.50471000000005</v>
      </c>
      <c r="I58" s="411"/>
      <c r="J58" s="411">
        <v>342.36178</v>
      </c>
      <c r="K58" s="411">
        <v>0</v>
      </c>
      <c r="L58" s="411">
        <v>342.36178</v>
      </c>
      <c r="M58" s="413" t="s">
        <v>559</v>
      </c>
      <c r="N58" s="411">
        <v>1060.874</v>
      </c>
      <c r="O58" s="411">
        <v>0</v>
      </c>
      <c r="P58" s="411">
        <v>1060.874</v>
      </c>
      <c r="Q58" s="411"/>
      <c r="R58" s="411">
        <v>33.55596</v>
      </c>
      <c r="S58" s="411">
        <v>306.96293</v>
      </c>
      <c r="T58" s="411">
        <v>340.51889</v>
      </c>
      <c r="U58" s="411"/>
      <c r="V58" s="411">
        <v>0</v>
      </c>
      <c r="W58" s="411">
        <v>75.70279</v>
      </c>
      <c r="X58" s="411">
        <v>75.70279</v>
      </c>
      <c r="Y58" s="413" t="s">
        <v>559</v>
      </c>
      <c r="Z58" s="411">
        <v>0</v>
      </c>
      <c r="AA58" s="411">
        <v>0</v>
      </c>
      <c r="AB58" s="411">
        <v>0</v>
      </c>
      <c r="AC58" s="411"/>
      <c r="AD58" s="411">
        <v>0</v>
      </c>
      <c r="AE58" s="411">
        <v>313.335</v>
      </c>
      <c r="AF58" s="411">
        <v>313.335</v>
      </c>
      <c r="AG58" s="411"/>
      <c r="AH58" s="411">
        <v>855.024</v>
      </c>
      <c r="AI58" s="411">
        <v>14.82547</v>
      </c>
      <c r="AJ58" s="411">
        <v>869.84947</v>
      </c>
      <c r="AK58" s="413" t="s">
        <v>559</v>
      </c>
      <c r="AL58" s="411">
        <v>199.7388</v>
      </c>
      <c r="AM58" s="411">
        <v>35.356230000000004</v>
      </c>
      <c r="AN58" s="411">
        <v>235.09503</v>
      </c>
      <c r="AO58" s="411"/>
      <c r="AP58" s="411">
        <v>2851.66158</v>
      </c>
      <c r="AQ58" s="411">
        <v>886.5669899999999</v>
      </c>
      <c r="AR58" s="411">
        <v>3738.2285699999998</v>
      </c>
      <c r="AS58" s="490"/>
    </row>
    <row r="59" spans="1:44" s="409" customFormat="1" ht="9" customHeight="1">
      <c r="A59" s="413" t="s">
        <v>560</v>
      </c>
      <c r="B59" s="411">
        <v>219963.12057</v>
      </c>
      <c r="C59" s="411">
        <v>30790.35297</v>
      </c>
      <c r="D59" s="411">
        <v>250753.47353999998</v>
      </c>
      <c r="E59" s="411"/>
      <c r="F59" s="411">
        <v>69201.46631999999</v>
      </c>
      <c r="G59" s="411">
        <v>16604.44084</v>
      </c>
      <c r="H59" s="411">
        <v>85805.90716</v>
      </c>
      <c r="I59" s="411"/>
      <c r="J59" s="411">
        <v>50615.56153</v>
      </c>
      <c r="K59" s="411">
        <v>0</v>
      </c>
      <c r="L59" s="411">
        <v>50615.56153</v>
      </c>
      <c r="M59" s="413" t="s">
        <v>560</v>
      </c>
      <c r="N59" s="411">
        <v>26921.15854</v>
      </c>
      <c r="O59" s="411">
        <v>0</v>
      </c>
      <c r="P59" s="411">
        <v>26921.15854</v>
      </c>
      <c r="Q59" s="411"/>
      <c r="R59" s="411">
        <v>8130.32309</v>
      </c>
      <c r="S59" s="411">
        <v>3661.9111000000003</v>
      </c>
      <c r="T59" s="411">
        <v>11792.23419</v>
      </c>
      <c r="U59" s="411"/>
      <c r="V59" s="411">
        <v>117648.09829000001</v>
      </c>
      <c r="W59" s="411">
        <v>32951.39385</v>
      </c>
      <c r="X59" s="411">
        <v>150599.49214</v>
      </c>
      <c r="Y59" s="413" t="s">
        <v>560</v>
      </c>
      <c r="Z59" s="411">
        <v>122.63749</v>
      </c>
      <c r="AA59" s="411">
        <v>170.59635</v>
      </c>
      <c r="AB59" s="411">
        <v>293.23384000000004</v>
      </c>
      <c r="AC59" s="411"/>
      <c r="AD59" s="411">
        <v>23023.53169</v>
      </c>
      <c r="AE59" s="411">
        <v>9156.007810000001</v>
      </c>
      <c r="AF59" s="411">
        <v>32179.5395</v>
      </c>
      <c r="AG59" s="411"/>
      <c r="AH59" s="411">
        <v>7722.73838</v>
      </c>
      <c r="AI59" s="411">
        <v>3663.66773</v>
      </c>
      <c r="AJ59" s="411">
        <v>11386.40611</v>
      </c>
      <c r="AK59" s="413" t="s">
        <v>560</v>
      </c>
      <c r="AL59" s="411">
        <v>15297.94038</v>
      </c>
      <c r="AM59" s="411">
        <v>6608.78864</v>
      </c>
      <c r="AN59" s="411">
        <v>21906.72902</v>
      </c>
      <c r="AO59" s="411"/>
      <c r="AP59" s="411">
        <v>538646.5762799999</v>
      </c>
      <c r="AQ59" s="411">
        <v>103607.15929</v>
      </c>
      <c r="AR59" s="411">
        <v>642253.7355699998</v>
      </c>
    </row>
    <row r="60" spans="1:44" s="409" customFormat="1" ht="9" customHeight="1">
      <c r="A60" s="413" t="s">
        <v>561</v>
      </c>
      <c r="B60" s="411">
        <v>9866.593289999999</v>
      </c>
      <c r="C60" s="411">
        <v>0.9889199999999999</v>
      </c>
      <c r="D60" s="411">
        <v>9867.58221</v>
      </c>
      <c r="E60" s="411"/>
      <c r="F60" s="411">
        <v>1636.95278</v>
      </c>
      <c r="G60" s="411">
        <v>5.930149999999999</v>
      </c>
      <c r="H60" s="411">
        <v>1642.88293</v>
      </c>
      <c r="I60" s="411"/>
      <c r="J60" s="411">
        <v>928.57849</v>
      </c>
      <c r="K60" s="411">
        <v>0</v>
      </c>
      <c r="L60" s="411">
        <v>928.57849</v>
      </c>
      <c r="M60" s="413" t="s">
        <v>561</v>
      </c>
      <c r="N60" s="411">
        <v>935.6234499999999</v>
      </c>
      <c r="O60" s="411">
        <v>0</v>
      </c>
      <c r="P60" s="411">
        <v>935.6234499999999</v>
      </c>
      <c r="Q60" s="411"/>
      <c r="R60" s="411">
        <v>187.14329</v>
      </c>
      <c r="S60" s="411">
        <v>0.03269</v>
      </c>
      <c r="T60" s="411">
        <v>187.17598</v>
      </c>
      <c r="U60" s="411"/>
      <c r="V60" s="411">
        <v>1010.70542</v>
      </c>
      <c r="W60" s="411">
        <v>1533.01588</v>
      </c>
      <c r="X60" s="411">
        <v>2543.7212999999997</v>
      </c>
      <c r="Y60" s="413" t="s">
        <v>561</v>
      </c>
      <c r="Z60" s="411">
        <v>5.7027399999999995</v>
      </c>
      <c r="AA60" s="411">
        <v>0.011800000000000001</v>
      </c>
      <c r="AB60" s="411">
        <v>5.71454</v>
      </c>
      <c r="AC60" s="411"/>
      <c r="AD60" s="411">
        <v>5883.63061</v>
      </c>
      <c r="AE60" s="411">
        <v>149.89123</v>
      </c>
      <c r="AF60" s="411">
        <v>6033.521839999999</v>
      </c>
      <c r="AG60" s="411"/>
      <c r="AH60" s="411">
        <v>331.91614000000004</v>
      </c>
      <c r="AI60" s="411">
        <v>0.59672</v>
      </c>
      <c r="AJ60" s="411">
        <v>332.51286</v>
      </c>
      <c r="AK60" s="413" t="s">
        <v>561</v>
      </c>
      <c r="AL60" s="411">
        <v>714.86597</v>
      </c>
      <c r="AM60" s="411">
        <v>1.0795</v>
      </c>
      <c r="AN60" s="411">
        <v>715.94547</v>
      </c>
      <c r="AO60" s="411"/>
      <c r="AP60" s="411">
        <v>21501.71218</v>
      </c>
      <c r="AQ60" s="411">
        <v>1691.5468899999998</v>
      </c>
      <c r="AR60" s="411">
        <v>23193.259069999996</v>
      </c>
    </row>
    <row r="61" spans="1:44" s="409" customFormat="1" ht="5.1" customHeight="1">
      <c r="A61" s="413"/>
      <c r="B61" s="411"/>
      <c r="C61" s="411"/>
      <c r="D61" s="411"/>
      <c r="E61" s="411"/>
      <c r="F61" s="411"/>
      <c r="G61" s="411"/>
      <c r="H61" s="411"/>
      <c r="I61" s="411"/>
      <c r="J61" s="411"/>
      <c r="K61" s="411"/>
      <c r="L61" s="411"/>
      <c r="M61" s="413"/>
      <c r="N61" s="411"/>
      <c r="O61" s="411"/>
      <c r="P61" s="411"/>
      <c r="Q61" s="411"/>
      <c r="R61" s="411"/>
      <c r="S61" s="411"/>
      <c r="T61" s="411"/>
      <c r="U61" s="411"/>
      <c r="V61" s="411">
        <v>0</v>
      </c>
      <c r="W61" s="411">
        <v>0</v>
      </c>
      <c r="X61" s="411">
        <v>0</v>
      </c>
      <c r="Y61" s="413"/>
      <c r="Z61" s="411"/>
      <c r="AA61" s="411"/>
      <c r="AB61" s="411"/>
      <c r="AC61" s="411"/>
      <c r="AD61" s="411"/>
      <c r="AE61" s="411"/>
      <c r="AF61" s="411"/>
      <c r="AG61" s="411"/>
      <c r="AH61" s="411">
        <v>0</v>
      </c>
      <c r="AI61" s="411">
        <v>0</v>
      </c>
      <c r="AJ61" s="411">
        <v>0</v>
      </c>
      <c r="AK61" s="413"/>
      <c r="AL61" s="411"/>
      <c r="AM61" s="411"/>
      <c r="AN61" s="411"/>
      <c r="AO61" s="411"/>
      <c r="AP61" s="411"/>
      <c r="AQ61" s="411"/>
      <c r="AR61" s="411"/>
    </row>
    <row r="62" spans="1:44" s="409" customFormat="1" ht="8.1" customHeight="1">
      <c r="A62" s="407" t="s">
        <v>562</v>
      </c>
      <c r="B62" s="408">
        <v>-148813.11271000002</v>
      </c>
      <c r="C62" s="408">
        <v>-44023.57321</v>
      </c>
      <c r="D62" s="408">
        <v>-192836.68592</v>
      </c>
      <c r="E62" s="408"/>
      <c r="F62" s="408">
        <v>-16636.26616</v>
      </c>
      <c r="G62" s="408">
        <v>-18305.82285</v>
      </c>
      <c r="H62" s="408">
        <v>-34942.089009999996</v>
      </c>
      <c r="I62" s="408"/>
      <c r="J62" s="408">
        <v>34550.316869999995</v>
      </c>
      <c r="K62" s="408">
        <v>-2258.48293</v>
      </c>
      <c r="L62" s="408">
        <v>32291.83394</v>
      </c>
      <c r="M62" s="407" t="s">
        <v>562</v>
      </c>
      <c r="N62" s="408">
        <v>21567.28809</v>
      </c>
      <c r="O62" s="408">
        <v>37.91422</v>
      </c>
      <c r="P62" s="408">
        <v>21605.202309999997</v>
      </c>
      <c r="Q62" s="408"/>
      <c r="R62" s="408">
        <v>1709.2868999999998</v>
      </c>
      <c r="S62" s="408">
        <v>-3716.71505</v>
      </c>
      <c r="T62" s="408">
        <v>-2007.42815</v>
      </c>
      <c r="U62" s="408"/>
      <c r="V62" s="408">
        <v>-25984.902420000002</v>
      </c>
      <c r="W62" s="408">
        <v>-34521.28961</v>
      </c>
      <c r="X62" s="408">
        <v>-60506.19203</v>
      </c>
      <c r="Y62" s="407" t="s">
        <v>562</v>
      </c>
      <c r="Z62" s="408">
        <v>-34.263059999999996</v>
      </c>
      <c r="AA62" s="408">
        <v>-25.62105</v>
      </c>
      <c r="AB62" s="408">
        <v>-59.88411</v>
      </c>
      <c r="AC62" s="408"/>
      <c r="AD62" s="408">
        <v>-1791.29971</v>
      </c>
      <c r="AE62" s="408">
        <v>8504.75262</v>
      </c>
      <c r="AF62" s="408">
        <v>6713.45291</v>
      </c>
      <c r="AG62" s="408"/>
      <c r="AH62" s="408">
        <v>14957.876960000001</v>
      </c>
      <c r="AI62" s="408">
        <v>-2836.12131</v>
      </c>
      <c r="AJ62" s="408">
        <v>12121.755650000001</v>
      </c>
      <c r="AK62" s="407" t="s">
        <v>562</v>
      </c>
      <c r="AL62" s="408">
        <v>11470.35834</v>
      </c>
      <c r="AM62" s="408">
        <v>-2493.77229</v>
      </c>
      <c r="AN62" s="408">
        <v>8976.58605</v>
      </c>
      <c r="AO62" s="408"/>
      <c r="AP62" s="408">
        <v>-109004.7169</v>
      </c>
      <c r="AQ62" s="408">
        <v>-99638.73146</v>
      </c>
      <c r="AR62" s="408">
        <v>-208643.44835999998</v>
      </c>
    </row>
    <row r="63" spans="1:44" s="414" customFormat="1" ht="5.1" customHeight="1">
      <c r="A63" s="413"/>
      <c r="B63" s="416"/>
      <c r="C63" s="416"/>
      <c r="D63" s="416"/>
      <c r="E63" s="416"/>
      <c r="F63" s="416"/>
      <c r="G63" s="416"/>
      <c r="H63" s="416"/>
      <c r="I63" s="416"/>
      <c r="J63" s="416"/>
      <c r="K63" s="416"/>
      <c r="L63" s="416"/>
      <c r="M63" s="413"/>
      <c r="N63" s="416"/>
      <c r="O63" s="416"/>
      <c r="P63" s="416"/>
      <c r="Q63" s="416"/>
      <c r="R63" s="416"/>
      <c r="S63" s="416"/>
      <c r="T63" s="416"/>
      <c r="U63" s="416"/>
      <c r="V63" s="416">
        <v>0</v>
      </c>
      <c r="W63" s="416">
        <v>0</v>
      </c>
      <c r="X63" s="416">
        <v>0</v>
      </c>
      <c r="Y63" s="413"/>
      <c r="Z63" s="416"/>
      <c r="AA63" s="416"/>
      <c r="AB63" s="416"/>
      <c r="AC63" s="416"/>
      <c r="AD63" s="416"/>
      <c r="AE63" s="416"/>
      <c r="AF63" s="416"/>
      <c r="AG63" s="416"/>
      <c r="AH63" s="416">
        <v>0</v>
      </c>
      <c r="AI63" s="416">
        <v>0</v>
      </c>
      <c r="AJ63" s="416">
        <v>0</v>
      </c>
      <c r="AK63" s="413"/>
      <c r="AL63" s="416"/>
      <c r="AM63" s="416"/>
      <c r="AN63" s="416"/>
      <c r="AO63" s="416"/>
      <c r="AP63" s="416"/>
      <c r="AQ63" s="416"/>
      <c r="AR63" s="416"/>
    </row>
    <row r="64" spans="1:44" s="409" customFormat="1" ht="8.1" customHeight="1">
      <c r="A64" s="407" t="s">
        <v>563</v>
      </c>
      <c r="B64" s="408">
        <v>16117.225269999999</v>
      </c>
      <c r="C64" s="408">
        <v>-40.82233</v>
      </c>
      <c r="D64" s="408">
        <v>16076.40294</v>
      </c>
      <c r="E64" s="408"/>
      <c r="F64" s="408">
        <v>17813.21415</v>
      </c>
      <c r="G64" s="408">
        <v>0</v>
      </c>
      <c r="H64" s="408">
        <v>17813.21415</v>
      </c>
      <c r="I64" s="408"/>
      <c r="J64" s="408">
        <v>10386.952039999998</v>
      </c>
      <c r="K64" s="408">
        <v>-0.01526</v>
      </c>
      <c r="L64" s="408">
        <v>10386.93678</v>
      </c>
      <c r="M64" s="407" t="s">
        <v>563</v>
      </c>
      <c r="N64" s="408">
        <v>2341.10943</v>
      </c>
      <c r="O64" s="408">
        <v>0.31644</v>
      </c>
      <c r="P64" s="408">
        <v>2341.42587</v>
      </c>
      <c r="Q64" s="408"/>
      <c r="R64" s="408">
        <v>3877.05869</v>
      </c>
      <c r="S64" s="408">
        <v>0</v>
      </c>
      <c r="T64" s="408">
        <v>3877.05869</v>
      </c>
      <c r="U64" s="408"/>
      <c r="V64" s="408">
        <v>15965.81113</v>
      </c>
      <c r="W64" s="408">
        <v>38.24695</v>
      </c>
      <c r="X64" s="408">
        <v>16004.05808</v>
      </c>
      <c r="Y64" s="407" t="s">
        <v>563</v>
      </c>
      <c r="Z64" s="408">
        <v>0</v>
      </c>
      <c r="AA64" s="408">
        <v>0</v>
      </c>
      <c r="AB64" s="408">
        <v>0</v>
      </c>
      <c r="AC64" s="408"/>
      <c r="AD64" s="408">
        <v>689.19697</v>
      </c>
      <c r="AE64" s="408">
        <v>0</v>
      </c>
      <c r="AF64" s="408">
        <v>689.19697</v>
      </c>
      <c r="AG64" s="408"/>
      <c r="AH64" s="408">
        <v>2248.10419</v>
      </c>
      <c r="AI64" s="408">
        <v>0</v>
      </c>
      <c r="AJ64" s="408">
        <v>2248.10419</v>
      </c>
      <c r="AK64" s="407" t="s">
        <v>563</v>
      </c>
      <c r="AL64" s="408">
        <v>5476.050740000001</v>
      </c>
      <c r="AM64" s="408">
        <v>3.16426</v>
      </c>
      <c r="AN64" s="408">
        <v>5479.215</v>
      </c>
      <c r="AO64" s="408"/>
      <c r="AP64" s="408">
        <v>74914.72261</v>
      </c>
      <c r="AQ64" s="408">
        <v>0.8900599999999996</v>
      </c>
      <c r="AR64" s="408">
        <v>74915.61267</v>
      </c>
    </row>
    <row r="65" spans="1:44" s="414" customFormat="1" ht="9" customHeight="1">
      <c r="A65" s="413" t="s">
        <v>564</v>
      </c>
      <c r="B65" s="411">
        <v>92.69187</v>
      </c>
      <c r="C65" s="411">
        <v>0</v>
      </c>
      <c r="D65" s="411">
        <v>92.69187</v>
      </c>
      <c r="E65" s="411"/>
      <c r="F65" s="411">
        <v>0</v>
      </c>
      <c r="G65" s="411">
        <v>0</v>
      </c>
      <c r="H65" s="411">
        <v>0</v>
      </c>
      <c r="I65" s="411"/>
      <c r="J65" s="411">
        <v>0</v>
      </c>
      <c r="K65" s="411">
        <v>0</v>
      </c>
      <c r="L65" s="411">
        <v>0</v>
      </c>
      <c r="M65" s="413" t="s">
        <v>564</v>
      </c>
      <c r="N65" s="411">
        <v>0.38354000000000005</v>
      </c>
      <c r="O65" s="411">
        <v>0.31644</v>
      </c>
      <c r="P65" s="411">
        <v>0.69998</v>
      </c>
      <c r="Q65" s="411"/>
      <c r="R65" s="411">
        <v>0</v>
      </c>
      <c r="S65" s="411">
        <v>0</v>
      </c>
      <c r="T65" s="411">
        <v>0</v>
      </c>
      <c r="U65" s="411"/>
      <c r="V65" s="411">
        <v>0</v>
      </c>
      <c r="W65" s="411">
        <v>0</v>
      </c>
      <c r="X65" s="411">
        <v>0</v>
      </c>
      <c r="Y65" s="413" t="s">
        <v>564</v>
      </c>
      <c r="Z65" s="411">
        <v>0</v>
      </c>
      <c r="AA65" s="411">
        <v>0</v>
      </c>
      <c r="AB65" s="411">
        <v>0</v>
      </c>
      <c r="AC65" s="411"/>
      <c r="AD65" s="411">
        <v>0</v>
      </c>
      <c r="AE65" s="411">
        <v>0</v>
      </c>
      <c r="AF65" s="411">
        <v>0</v>
      </c>
      <c r="AG65" s="411"/>
      <c r="AH65" s="411">
        <v>0</v>
      </c>
      <c r="AI65" s="411">
        <v>0</v>
      </c>
      <c r="AJ65" s="411">
        <v>0</v>
      </c>
      <c r="AK65" s="413" t="s">
        <v>564</v>
      </c>
      <c r="AL65" s="411">
        <v>1.83449</v>
      </c>
      <c r="AM65" s="411">
        <v>-0.02354</v>
      </c>
      <c r="AN65" s="411">
        <v>1.81095</v>
      </c>
      <c r="AO65" s="411"/>
      <c r="AP65" s="411">
        <v>94.9099</v>
      </c>
      <c r="AQ65" s="411">
        <v>0.2929</v>
      </c>
      <c r="AR65" s="411">
        <v>95.2028</v>
      </c>
    </row>
    <row r="66" spans="1:45" s="409" customFormat="1" ht="9" customHeight="1">
      <c r="A66" s="413" t="s">
        <v>565</v>
      </c>
      <c r="B66" s="411">
        <v>2030.94193</v>
      </c>
      <c r="C66" s="411">
        <v>0</v>
      </c>
      <c r="D66" s="411">
        <v>2030.94193</v>
      </c>
      <c r="E66" s="411"/>
      <c r="F66" s="411">
        <v>0</v>
      </c>
      <c r="G66" s="411">
        <v>0</v>
      </c>
      <c r="H66" s="411">
        <v>0</v>
      </c>
      <c r="I66" s="411"/>
      <c r="J66" s="411">
        <v>0</v>
      </c>
      <c r="K66" s="411">
        <v>0</v>
      </c>
      <c r="L66" s="411">
        <v>0</v>
      </c>
      <c r="M66" s="413" t="s">
        <v>565</v>
      </c>
      <c r="N66" s="411">
        <v>0</v>
      </c>
      <c r="O66" s="411">
        <v>0</v>
      </c>
      <c r="P66" s="411">
        <v>0</v>
      </c>
      <c r="Q66" s="411"/>
      <c r="R66" s="411">
        <v>0</v>
      </c>
      <c r="S66" s="411">
        <v>0</v>
      </c>
      <c r="T66" s="411">
        <v>0</v>
      </c>
      <c r="U66" s="411"/>
      <c r="V66" s="411">
        <v>0</v>
      </c>
      <c r="W66" s="411">
        <v>0</v>
      </c>
      <c r="X66" s="411">
        <v>0</v>
      </c>
      <c r="Y66" s="413" t="s">
        <v>565</v>
      </c>
      <c r="Z66" s="411">
        <v>0</v>
      </c>
      <c r="AA66" s="411">
        <v>0</v>
      </c>
      <c r="AB66" s="411">
        <v>0</v>
      </c>
      <c r="AC66" s="411"/>
      <c r="AD66" s="411">
        <v>0</v>
      </c>
      <c r="AE66" s="411">
        <v>0</v>
      </c>
      <c r="AF66" s="411">
        <v>0</v>
      </c>
      <c r="AG66" s="411"/>
      <c r="AH66" s="411">
        <v>0</v>
      </c>
      <c r="AI66" s="411">
        <v>0</v>
      </c>
      <c r="AJ66" s="411">
        <v>0</v>
      </c>
      <c r="AK66" s="413" t="s">
        <v>565</v>
      </c>
      <c r="AL66" s="411">
        <v>0</v>
      </c>
      <c r="AM66" s="411">
        <v>0</v>
      </c>
      <c r="AN66" s="411">
        <v>0</v>
      </c>
      <c r="AO66" s="411"/>
      <c r="AP66" s="411">
        <v>2030.94193</v>
      </c>
      <c r="AQ66" s="411">
        <v>0</v>
      </c>
      <c r="AR66" s="411">
        <v>2030.94193</v>
      </c>
      <c r="AS66" s="490"/>
    </row>
    <row r="67" spans="1:45" s="409" customFormat="1" ht="9" customHeight="1">
      <c r="A67" s="413" t="s">
        <v>566</v>
      </c>
      <c r="B67" s="411">
        <v>5666.492179999999</v>
      </c>
      <c r="C67" s="411">
        <v>-40.82233</v>
      </c>
      <c r="D67" s="411">
        <v>5625.669849999999</v>
      </c>
      <c r="E67" s="411"/>
      <c r="F67" s="411">
        <v>292.84588</v>
      </c>
      <c r="G67" s="411">
        <v>0</v>
      </c>
      <c r="H67" s="411">
        <v>292.84588</v>
      </c>
      <c r="I67" s="411"/>
      <c r="J67" s="411">
        <v>2033.3625200000001</v>
      </c>
      <c r="K67" s="411">
        <v>-0.01526</v>
      </c>
      <c r="L67" s="411">
        <v>2033.34726</v>
      </c>
      <c r="M67" s="413" t="s">
        <v>566</v>
      </c>
      <c r="N67" s="411">
        <v>1558.73728</v>
      </c>
      <c r="O67" s="411">
        <v>0</v>
      </c>
      <c r="P67" s="411">
        <v>1558.73728</v>
      </c>
      <c r="Q67" s="411"/>
      <c r="R67" s="411">
        <v>14.96689</v>
      </c>
      <c r="S67" s="411">
        <v>0</v>
      </c>
      <c r="T67" s="411">
        <v>14.96689</v>
      </c>
      <c r="U67" s="411"/>
      <c r="V67" s="411">
        <v>4977.8325700000005</v>
      </c>
      <c r="W67" s="411">
        <v>38.24695</v>
      </c>
      <c r="X67" s="411">
        <v>5016.079519999999</v>
      </c>
      <c r="Y67" s="413" t="s">
        <v>566</v>
      </c>
      <c r="Z67" s="411">
        <v>0</v>
      </c>
      <c r="AA67" s="411">
        <v>0</v>
      </c>
      <c r="AB67" s="411">
        <v>0</v>
      </c>
      <c r="AC67" s="411"/>
      <c r="AD67" s="411">
        <v>7.3916</v>
      </c>
      <c r="AE67" s="411">
        <v>0</v>
      </c>
      <c r="AF67" s="411">
        <v>7.3916</v>
      </c>
      <c r="AG67" s="411"/>
      <c r="AH67" s="411">
        <v>-64.74409</v>
      </c>
      <c r="AI67" s="411">
        <v>0</v>
      </c>
      <c r="AJ67" s="411">
        <v>-64.74409</v>
      </c>
      <c r="AK67" s="413" t="s">
        <v>566</v>
      </c>
      <c r="AL67" s="411">
        <v>178.45727</v>
      </c>
      <c r="AM67" s="411">
        <v>0</v>
      </c>
      <c r="AN67" s="411">
        <v>178.45727</v>
      </c>
      <c r="AO67" s="411"/>
      <c r="AP67" s="411">
        <v>14665.3421</v>
      </c>
      <c r="AQ67" s="411">
        <v>-2.5906400000000005</v>
      </c>
      <c r="AR67" s="411">
        <v>14662.75146</v>
      </c>
      <c r="AS67" s="490"/>
    </row>
    <row r="68" spans="1:44" s="409" customFormat="1" ht="9" customHeight="1">
      <c r="A68" s="413" t="s">
        <v>567</v>
      </c>
      <c r="B68" s="411">
        <v>102.16207</v>
      </c>
      <c r="C68" s="411">
        <v>0</v>
      </c>
      <c r="D68" s="411">
        <v>102.16207</v>
      </c>
      <c r="E68" s="411"/>
      <c r="F68" s="411">
        <v>0</v>
      </c>
      <c r="G68" s="411">
        <v>0</v>
      </c>
      <c r="H68" s="411">
        <v>0</v>
      </c>
      <c r="I68" s="411"/>
      <c r="J68" s="411">
        <v>0</v>
      </c>
      <c r="K68" s="411">
        <v>0</v>
      </c>
      <c r="L68" s="411">
        <v>0</v>
      </c>
      <c r="M68" s="413" t="s">
        <v>567</v>
      </c>
      <c r="N68" s="411">
        <v>-876.2799399999999</v>
      </c>
      <c r="O68" s="411">
        <v>0</v>
      </c>
      <c r="P68" s="411">
        <v>-876.2799399999999</v>
      </c>
      <c r="Q68" s="411"/>
      <c r="R68" s="411">
        <v>54.29138</v>
      </c>
      <c r="S68" s="411">
        <v>0</v>
      </c>
      <c r="T68" s="411">
        <v>54.29138</v>
      </c>
      <c r="U68" s="411"/>
      <c r="V68" s="411">
        <v>0</v>
      </c>
      <c r="W68" s="411">
        <v>0</v>
      </c>
      <c r="X68" s="411">
        <v>0</v>
      </c>
      <c r="Y68" s="413" t="s">
        <v>567</v>
      </c>
      <c r="Z68" s="411">
        <v>0</v>
      </c>
      <c r="AA68" s="411">
        <v>0</v>
      </c>
      <c r="AB68" s="411">
        <v>0</v>
      </c>
      <c r="AC68" s="411"/>
      <c r="AD68" s="411">
        <v>0</v>
      </c>
      <c r="AE68" s="411">
        <v>0</v>
      </c>
      <c r="AF68" s="411">
        <v>0</v>
      </c>
      <c r="AG68" s="411"/>
      <c r="AH68" s="411">
        <v>36.97409</v>
      </c>
      <c r="AI68" s="411">
        <v>0</v>
      </c>
      <c r="AJ68" s="411">
        <v>36.97409</v>
      </c>
      <c r="AK68" s="413" t="s">
        <v>567</v>
      </c>
      <c r="AL68" s="411">
        <v>141.80453</v>
      </c>
      <c r="AM68" s="411">
        <v>0</v>
      </c>
      <c r="AN68" s="411">
        <v>141.80453</v>
      </c>
      <c r="AO68" s="411"/>
      <c r="AP68" s="411">
        <v>-541.0478699999999</v>
      </c>
      <c r="AQ68" s="411">
        <v>0</v>
      </c>
      <c r="AR68" s="411">
        <v>-541.0478699999999</v>
      </c>
    </row>
    <row r="69" spans="1:44" s="409" customFormat="1" ht="9" customHeight="1">
      <c r="A69" s="413" t="s">
        <v>568</v>
      </c>
      <c r="B69" s="411">
        <v>355.87493</v>
      </c>
      <c r="C69" s="411">
        <v>0</v>
      </c>
      <c r="D69" s="411">
        <v>355.87493</v>
      </c>
      <c r="E69" s="411"/>
      <c r="F69" s="411">
        <v>7.6</v>
      </c>
      <c r="G69" s="411">
        <v>0</v>
      </c>
      <c r="H69" s="411">
        <v>7.6</v>
      </c>
      <c r="I69" s="411"/>
      <c r="J69" s="411">
        <v>88.09933</v>
      </c>
      <c r="K69" s="411">
        <v>0</v>
      </c>
      <c r="L69" s="411">
        <v>88.09933</v>
      </c>
      <c r="M69" s="413" t="s">
        <v>568</v>
      </c>
      <c r="N69" s="411">
        <v>0</v>
      </c>
      <c r="O69" s="411">
        <v>0</v>
      </c>
      <c r="P69" s="411">
        <v>0</v>
      </c>
      <c r="Q69" s="411"/>
      <c r="R69" s="411">
        <v>0</v>
      </c>
      <c r="S69" s="411">
        <v>0</v>
      </c>
      <c r="T69" s="411">
        <v>0</v>
      </c>
      <c r="U69" s="411"/>
      <c r="V69" s="411">
        <v>1790.93401</v>
      </c>
      <c r="W69" s="411">
        <v>0</v>
      </c>
      <c r="X69" s="411">
        <v>1790.93401</v>
      </c>
      <c r="Y69" s="413" t="s">
        <v>568</v>
      </c>
      <c r="Z69" s="411">
        <v>0</v>
      </c>
      <c r="AA69" s="411">
        <v>0</v>
      </c>
      <c r="AB69" s="411">
        <v>0</v>
      </c>
      <c r="AC69" s="411"/>
      <c r="AD69" s="411">
        <v>0</v>
      </c>
      <c r="AE69" s="411">
        <v>0</v>
      </c>
      <c r="AF69" s="411">
        <v>0</v>
      </c>
      <c r="AG69" s="411"/>
      <c r="AH69" s="411">
        <v>82.65850999999999</v>
      </c>
      <c r="AI69" s="411">
        <v>0</v>
      </c>
      <c r="AJ69" s="411">
        <v>82.65850999999999</v>
      </c>
      <c r="AK69" s="413" t="s">
        <v>568</v>
      </c>
      <c r="AL69" s="411">
        <v>60.634</v>
      </c>
      <c r="AM69" s="411">
        <v>3.1878</v>
      </c>
      <c r="AN69" s="411">
        <v>63.8218</v>
      </c>
      <c r="AO69" s="411"/>
      <c r="AP69" s="411">
        <v>2385.80078</v>
      </c>
      <c r="AQ69" s="411">
        <v>3.1878</v>
      </c>
      <c r="AR69" s="411">
        <v>2388.98858</v>
      </c>
    </row>
    <row r="70" spans="1:44" s="409" customFormat="1" ht="9" customHeight="1">
      <c r="A70" s="413" t="s">
        <v>569</v>
      </c>
      <c r="B70" s="411">
        <v>6589.06198</v>
      </c>
      <c r="C70" s="411">
        <v>0</v>
      </c>
      <c r="D70" s="411">
        <v>6589.06198</v>
      </c>
      <c r="E70" s="411"/>
      <c r="F70" s="411">
        <v>14357.25508</v>
      </c>
      <c r="G70" s="411">
        <v>0</v>
      </c>
      <c r="H70" s="411">
        <v>14357.25508</v>
      </c>
      <c r="I70" s="411"/>
      <c r="J70" s="411">
        <v>5315.91986</v>
      </c>
      <c r="K70" s="411">
        <v>0</v>
      </c>
      <c r="L70" s="411">
        <v>5315.91986</v>
      </c>
      <c r="M70" s="413" t="s">
        <v>569</v>
      </c>
      <c r="N70" s="411">
        <v>873.2009</v>
      </c>
      <c r="O70" s="411">
        <v>0</v>
      </c>
      <c r="P70" s="411">
        <v>873.2009</v>
      </c>
      <c r="Q70" s="411"/>
      <c r="R70" s="411">
        <v>2000.00527</v>
      </c>
      <c r="S70" s="411">
        <v>0</v>
      </c>
      <c r="T70" s="411">
        <v>2000.00527</v>
      </c>
      <c r="U70" s="411"/>
      <c r="V70" s="411">
        <v>4113.60296</v>
      </c>
      <c r="W70" s="411">
        <v>0</v>
      </c>
      <c r="X70" s="411">
        <v>4113.60296</v>
      </c>
      <c r="Y70" s="413" t="s">
        <v>569</v>
      </c>
      <c r="Z70" s="411">
        <v>0</v>
      </c>
      <c r="AA70" s="411">
        <v>0</v>
      </c>
      <c r="AB70" s="411">
        <v>0</v>
      </c>
      <c r="AC70" s="411"/>
      <c r="AD70" s="411">
        <v>338.65664000000004</v>
      </c>
      <c r="AE70" s="411">
        <v>0</v>
      </c>
      <c r="AF70" s="411">
        <v>338.65664000000004</v>
      </c>
      <c r="AG70" s="411"/>
      <c r="AH70" s="411">
        <v>2126.53633</v>
      </c>
      <c r="AI70" s="411">
        <v>0</v>
      </c>
      <c r="AJ70" s="411">
        <v>2126.53633</v>
      </c>
      <c r="AK70" s="413" t="s">
        <v>569</v>
      </c>
      <c r="AL70" s="411">
        <v>4434.18307</v>
      </c>
      <c r="AM70" s="411">
        <v>0</v>
      </c>
      <c r="AN70" s="411">
        <v>4434.18307</v>
      </c>
      <c r="AO70" s="411"/>
      <c r="AP70" s="411">
        <v>40148.42209000001</v>
      </c>
      <c r="AQ70" s="411">
        <v>0</v>
      </c>
      <c r="AR70" s="411">
        <v>40148.42209000001</v>
      </c>
    </row>
    <row r="71" spans="1:44" s="409" customFormat="1" ht="9" customHeight="1">
      <c r="A71" s="413" t="s">
        <v>570</v>
      </c>
      <c r="B71" s="411">
        <v>1280.0003100000001</v>
      </c>
      <c r="C71" s="411">
        <v>0</v>
      </c>
      <c r="D71" s="411">
        <v>1280.0003100000001</v>
      </c>
      <c r="E71" s="411"/>
      <c r="F71" s="411">
        <v>3155.51319</v>
      </c>
      <c r="G71" s="411">
        <v>0</v>
      </c>
      <c r="H71" s="411">
        <v>3155.51319</v>
      </c>
      <c r="I71" s="411"/>
      <c r="J71" s="411">
        <v>2949.57033</v>
      </c>
      <c r="K71" s="411">
        <v>0</v>
      </c>
      <c r="L71" s="411">
        <v>2949.57033</v>
      </c>
      <c r="M71" s="413" t="s">
        <v>570</v>
      </c>
      <c r="N71" s="411">
        <v>785.0676500000001</v>
      </c>
      <c r="O71" s="411">
        <v>0</v>
      </c>
      <c r="P71" s="411">
        <v>785.0676500000001</v>
      </c>
      <c r="Q71" s="411"/>
      <c r="R71" s="411">
        <v>1807.79515</v>
      </c>
      <c r="S71" s="411">
        <v>0</v>
      </c>
      <c r="T71" s="411">
        <v>1807.79515</v>
      </c>
      <c r="U71" s="411"/>
      <c r="V71" s="411">
        <v>5083.441589999999</v>
      </c>
      <c r="W71" s="411">
        <v>0</v>
      </c>
      <c r="X71" s="411">
        <v>5083.441589999999</v>
      </c>
      <c r="Y71" s="413" t="s">
        <v>570</v>
      </c>
      <c r="Z71" s="411">
        <v>0</v>
      </c>
      <c r="AA71" s="411">
        <v>0</v>
      </c>
      <c r="AB71" s="411">
        <v>0</v>
      </c>
      <c r="AC71" s="411"/>
      <c r="AD71" s="411">
        <v>343.14873</v>
      </c>
      <c r="AE71" s="411">
        <v>0</v>
      </c>
      <c r="AF71" s="411">
        <v>343.14873</v>
      </c>
      <c r="AG71" s="411"/>
      <c r="AH71" s="411">
        <v>66.67935</v>
      </c>
      <c r="AI71" s="411">
        <v>0</v>
      </c>
      <c r="AJ71" s="411">
        <v>66.67935</v>
      </c>
      <c r="AK71" s="413" t="s">
        <v>570</v>
      </c>
      <c r="AL71" s="411">
        <v>659.13738</v>
      </c>
      <c r="AM71" s="411">
        <v>0</v>
      </c>
      <c r="AN71" s="411">
        <v>659.13738</v>
      </c>
      <c r="AO71" s="411"/>
      <c r="AP71" s="411">
        <v>16130.353679999998</v>
      </c>
      <c r="AQ71" s="411">
        <v>0</v>
      </c>
      <c r="AR71" s="411">
        <v>16130.353679999998</v>
      </c>
    </row>
    <row r="72" spans="1:44" s="409" customFormat="1" ht="5.1" customHeight="1">
      <c r="A72" s="413"/>
      <c r="B72" s="411"/>
      <c r="C72" s="411"/>
      <c r="D72" s="411"/>
      <c r="E72" s="411"/>
      <c r="F72" s="411"/>
      <c r="G72" s="411"/>
      <c r="H72" s="411"/>
      <c r="I72" s="411"/>
      <c r="J72" s="411"/>
      <c r="K72" s="411"/>
      <c r="L72" s="411"/>
      <c r="M72" s="413"/>
      <c r="N72" s="411"/>
      <c r="O72" s="411"/>
      <c r="P72" s="411"/>
      <c r="Q72" s="411"/>
      <c r="R72" s="411"/>
      <c r="S72" s="411"/>
      <c r="T72" s="411"/>
      <c r="U72" s="411"/>
      <c r="V72" s="411">
        <v>0</v>
      </c>
      <c r="W72" s="411">
        <v>0</v>
      </c>
      <c r="X72" s="411">
        <v>0</v>
      </c>
      <c r="Y72" s="413"/>
      <c r="Z72" s="411"/>
      <c r="AA72" s="411"/>
      <c r="AB72" s="411"/>
      <c r="AC72" s="411"/>
      <c r="AD72" s="411"/>
      <c r="AE72" s="411"/>
      <c r="AF72" s="411"/>
      <c r="AG72" s="411"/>
      <c r="AH72" s="411">
        <v>0</v>
      </c>
      <c r="AI72" s="411">
        <v>0</v>
      </c>
      <c r="AJ72" s="411">
        <v>0</v>
      </c>
      <c r="AK72" s="413"/>
      <c r="AL72" s="411"/>
      <c r="AM72" s="411"/>
      <c r="AN72" s="411"/>
      <c r="AO72" s="411"/>
      <c r="AP72" s="411"/>
      <c r="AQ72" s="411"/>
      <c r="AR72" s="411"/>
    </row>
    <row r="73" spans="1:44" s="414" customFormat="1" ht="9.75" customHeight="1">
      <c r="A73" s="407" t="s">
        <v>571</v>
      </c>
      <c r="B73" s="408">
        <v>-1847.45073</v>
      </c>
      <c r="C73" s="408">
        <v>5.19662</v>
      </c>
      <c r="D73" s="408">
        <v>-1842.25411</v>
      </c>
      <c r="E73" s="408"/>
      <c r="F73" s="408">
        <v>-2285.3860099999997</v>
      </c>
      <c r="G73" s="408">
        <v>1638.77264</v>
      </c>
      <c r="H73" s="408">
        <v>-646.61337</v>
      </c>
      <c r="I73" s="408"/>
      <c r="J73" s="408">
        <v>-1414.61045</v>
      </c>
      <c r="K73" s="408">
        <v>1.91396</v>
      </c>
      <c r="L73" s="408">
        <v>-1412.69649</v>
      </c>
      <c r="M73" s="407" t="s">
        <v>571</v>
      </c>
      <c r="N73" s="408">
        <v>-2689.59631</v>
      </c>
      <c r="O73" s="408">
        <v>-0.00025</v>
      </c>
      <c r="P73" s="408">
        <v>-2689.59656</v>
      </c>
      <c r="Q73" s="408"/>
      <c r="R73" s="408">
        <v>-1294.6523300000001</v>
      </c>
      <c r="S73" s="408">
        <v>0.83438</v>
      </c>
      <c r="T73" s="408">
        <v>-1293.8179499999999</v>
      </c>
      <c r="U73" s="408"/>
      <c r="V73" s="408">
        <v>-6634.41304</v>
      </c>
      <c r="W73" s="408">
        <v>4010.6171400000003</v>
      </c>
      <c r="X73" s="408">
        <v>-2623.7959</v>
      </c>
      <c r="Y73" s="407" t="s">
        <v>571</v>
      </c>
      <c r="Z73" s="408">
        <v>774.70188</v>
      </c>
      <c r="AA73" s="408">
        <v>0.0007700000000000001</v>
      </c>
      <c r="AB73" s="408">
        <v>774.7026500000001</v>
      </c>
      <c r="AC73" s="408"/>
      <c r="AD73" s="408">
        <v>5382.952</v>
      </c>
      <c r="AE73" s="408">
        <v>486.94745</v>
      </c>
      <c r="AF73" s="408">
        <v>5869.89945</v>
      </c>
      <c r="AG73" s="408"/>
      <c r="AH73" s="408">
        <v>557.63512</v>
      </c>
      <c r="AI73" s="408">
        <v>43.04337</v>
      </c>
      <c r="AJ73" s="408">
        <v>600.67849</v>
      </c>
      <c r="AK73" s="407" t="s">
        <v>571</v>
      </c>
      <c r="AL73" s="408">
        <v>-1733.0003100000001</v>
      </c>
      <c r="AM73" s="408">
        <v>602.2366999999999</v>
      </c>
      <c r="AN73" s="408">
        <v>-1130.7636100000002</v>
      </c>
      <c r="AO73" s="408"/>
      <c r="AP73" s="408">
        <v>-11183.820179999997</v>
      </c>
      <c r="AQ73" s="408">
        <v>6789.56278</v>
      </c>
      <c r="AR73" s="408">
        <v>-4394.2573999999995</v>
      </c>
    </row>
    <row r="74" spans="1:44" s="409" customFormat="1" ht="12" customHeight="1">
      <c r="A74" s="460" t="s">
        <v>572</v>
      </c>
      <c r="B74" s="408">
        <v>-166777.78871000002</v>
      </c>
      <c r="C74" s="408">
        <v>-43977.55426</v>
      </c>
      <c r="D74" s="408">
        <v>-210755.34297</v>
      </c>
      <c r="E74" s="408"/>
      <c r="F74" s="408">
        <v>-36734.86632</v>
      </c>
      <c r="G74" s="408">
        <v>-16667.05021</v>
      </c>
      <c r="H74" s="408">
        <v>-53401.91653</v>
      </c>
      <c r="I74" s="408"/>
      <c r="J74" s="408">
        <v>22748.75438</v>
      </c>
      <c r="K74" s="408">
        <v>-2256.55371</v>
      </c>
      <c r="L74" s="408">
        <v>20492.200670000002</v>
      </c>
      <c r="M74" s="460" t="s">
        <v>572</v>
      </c>
      <c r="N74" s="408">
        <v>16536.58235</v>
      </c>
      <c r="O74" s="408">
        <v>37.59753</v>
      </c>
      <c r="P74" s="408">
        <v>16574.17988</v>
      </c>
      <c r="Q74" s="408"/>
      <c r="R74" s="408">
        <v>-3462.42412</v>
      </c>
      <c r="S74" s="408">
        <v>-3715.88067</v>
      </c>
      <c r="T74" s="408">
        <v>-7178.30479</v>
      </c>
      <c r="U74" s="408"/>
      <c r="V74" s="408">
        <v>-48585.12659000001</v>
      </c>
      <c r="W74" s="408">
        <v>-30548.919420000002</v>
      </c>
      <c r="X74" s="408">
        <v>-79134.04601</v>
      </c>
      <c r="Y74" s="460" t="s">
        <v>572</v>
      </c>
      <c r="Z74" s="408">
        <v>740.43882</v>
      </c>
      <c r="AA74" s="408">
        <v>-25.620279999999998</v>
      </c>
      <c r="AB74" s="408">
        <v>714.81854</v>
      </c>
      <c r="AC74" s="408"/>
      <c r="AD74" s="408">
        <v>2902.45532</v>
      </c>
      <c r="AE74" s="408">
        <v>8991.70007</v>
      </c>
      <c r="AF74" s="408">
        <v>11894.15539</v>
      </c>
      <c r="AG74" s="408"/>
      <c r="AH74" s="408">
        <v>13267.40789</v>
      </c>
      <c r="AI74" s="408">
        <v>-2793.07794</v>
      </c>
      <c r="AJ74" s="408">
        <v>10474.32995</v>
      </c>
      <c r="AK74" s="460" t="s">
        <v>572</v>
      </c>
      <c r="AL74" s="408">
        <v>4261.30729</v>
      </c>
      <c r="AM74" s="408">
        <v>-1894.6998500000002</v>
      </c>
      <c r="AN74" s="408">
        <v>2366.6074399999998</v>
      </c>
      <c r="AO74" s="408"/>
      <c r="AP74" s="408">
        <v>-195103.25969</v>
      </c>
      <c r="AQ74" s="408">
        <v>-92850.05874000001</v>
      </c>
      <c r="AR74" s="408">
        <v>-287953.31843</v>
      </c>
    </row>
    <row r="75" spans="1:44" s="409" customFormat="1" ht="12" customHeight="1">
      <c r="A75" s="415"/>
      <c r="B75" s="411"/>
      <c r="C75" s="411"/>
      <c r="D75" s="411"/>
      <c r="E75" s="411"/>
      <c r="F75" s="411"/>
      <c r="G75" s="411"/>
      <c r="H75" s="411"/>
      <c r="I75" s="411"/>
      <c r="J75" s="411"/>
      <c r="K75" s="411"/>
      <c r="L75" s="411"/>
      <c r="M75" s="415"/>
      <c r="N75" s="411"/>
      <c r="O75" s="411"/>
      <c r="P75" s="411"/>
      <c r="Q75" s="411"/>
      <c r="R75" s="411"/>
      <c r="S75" s="411"/>
      <c r="T75" s="411"/>
      <c r="U75" s="411"/>
      <c r="V75" s="411">
        <v>0</v>
      </c>
      <c r="W75" s="411">
        <v>0</v>
      </c>
      <c r="X75" s="411">
        <v>0</v>
      </c>
      <c r="Y75" s="415"/>
      <c r="Z75" s="411"/>
      <c r="AA75" s="411"/>
      <c r="AB75" s="411"/>
      <c r="AC75" s="411"/>
      <c r="AD75" s="411"/>
      <c r="AE75" s="411"/>
      <c r="AF75" s="411"/>
      <c r="AG75" s="411"/>
      <c r="AH75" s="411">
        <v>0</v>
      </c>
      <c r="AI75" s="411">
        <v>0</v>
      </c>
      <c r="AJ75" s="411">
        <v>0</v>
      </c>
      <c r="AK75" s="415"/>
      <c r="AL75" s="411"/>
      <c r="AM75" s="411"/>
      <c r="AN75" s="411"/>
      <c r="AO75" s="411"/>
      <c r="AP75" s="411"/>
      <c r="AQ75" s="411"/>
      <c r="AR75" s="411"/>
    </row>
    <row r="76" spans="1:44" s="414" customFormat="1" ht="8.25" customHeight="1">
      <c r="A76" s="413" t="s">
        <v>573</v>
      </c>
      <c r="B76" s="411">
        <v>-64967.61272999999</v>
      </c>
      <c r="C76" s="411">
        <v>0</v>
      </c>
      <c r="D76" s="411">
        <v>-64967.61272999999</v>
      </c>
      <c r="E76" s="411"/>
      <c r="F76" s="411">
        <v>-13555.902759999999</v>
      </c>
      <c r="G76" s="411">
        <v>0</v>
      </c>
      <c r="H76" s="411">
        <v>-13555.902759999999</v>
      </c>
      <c r="I76" s="411"/>
      <c r="J76" s="411">
        <v>7073.52564</v>
      </c>
      <c r="K76" s="411">
        <v>0</v>
      </c>
      <c r="L76" s="411">
        <v>7073.52564</v>
      </c>
      <c r="M76" s="413" t="s">
        <v>573</v>
      </c>
      <c r="N76" s="411">
        <v>5813.8945</v>
      </c>
      <c r="O76" s="411">
        <v>0</v>
      </c>
      <c r="P76" s="411">
        <v>5813.8945</v>
      </c>
      <c r="Q76" s="411"/>
      <c r="R76" s="411">
        <v>-2014.3893500000001</v>
      </c>
      <c r="S76" s="411">
        <v>0</v>
      </c>
      <c r="T76" s="411">
        <v>-2014.3893500000001</v>
      </c>
      <c r="U76" s="411"/>
      <c r="V76" s="411">
        <v>-17112.624</v>
      </c>
      <c r="W76" s="411">
        <v>0</v>
      </c>
      <c r="X76" s="411">
        <v>-17112.624</v>
      </c>
      <c r="Y76" s="413" t="s">
        <v>573</v>
      </c>
      <c r="Z76" s="411">
        <v>85.77822</v>
      </c>
      <c r="AA76" s="411">
        <v>0</v>
      </c>
      <c r="AB76" s="411">
        <v>85.77822</v>
      </c>
      <c r="AC76" s="411"/>
      <c r="AD76" s="411">
        <v>3784.19094</v>
      </c>
      <c r="AE76" s="411">
        <v>0</v>
      </c>
      <c r="AF76" s="411">
        <v>3784.19094</v>
      </c>
      <c r="AG76" s="411"/>
      <c r="AH76" s="411">
        <v>3349.9534</v>
      </c>
      <c r="AI76" s="411">
        <v>0</v>
      </c>
      <c r="AJ76" s="411">
        <v>3349.9534</v>
      </c>
      <c r="AK76" s="413" t="s">
        <v>573</v>
      </c>
      <c r="AL76" s="411">
        <v>1530.9011200000002</v>
      </c>
      <c r="AM76" s="411">
        <v>0</v>
      </c>
      <c r="AN76" s="411">
        <v>1530.9011200000002</v>
      </c>
      <c r="AO76" s="411"/>
      <c r="AP76" s="411">
        <v>-76012.28502</v>
      </c>
      <c r="AQ76" s="411">
        <v>0</v>
      </c>
      <c r="AR76" s="411">
        <v>-76012.28502</v>
      </c>
    </row>
    <row r="77" spans="1:44" s="414" customFormat="1" ht="3" customHeight="1">
      <c r="A77" s="413"/>
      <c r="B77" s="411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3"/>
      <c r="N77" s="411"/>
      <c r="O77" s="411"/>
      <c r="P77" s="411"/>
      <c r="Q77" s="411"/>
      <c r="R77" s="411"/>
      <c r="S77" s="411"/>
      <c r="T77" s="411"/>
      <c r="U77" s="411"/>
      <c r="V77" s="411">
        <v>0</v>
      </c>
      <c r="W77" s="411">
        <v>0</v>
      </c>
      <c r="X77" s="411">
        <v>0</v>
      </c>
      <c r="Y77" s="413"/>
      <c r="Z77" s="411"/>
      <c r="AA77" s="411"/>
      <c r="AB77" s="411"/>
      <c r="AC77" s="411"/>
      <c r="AD77" s="411"/>
      <c r="AE77" s="411"/>
      <c r="AF77" s="411"/>
      <c r="AG77" s="411"/>
      <c r="AH77" s="411">
        <v>0</v>
      </c>
      <c r="AI77" s="411">
        <v>0</v>
      </c>
      <c r="AJ77" s="411">
        <v>0</v>
      </c>
      <c r="AK77" s="413"/>
      <c r="AL77" s="411"/>
      <c r="AM77" s="411"/>
      <c r="AN77" s="411"/>
      <c r="AO77" s="411"/>
      <c r="AP77" s="411"/>
      <c r="AQ77" s="411"/>
      <c r="AR77" s="411"/>
    </row>
    <row r="78" spans="1:44" s="409" customFormat="1" ht="7.5" customHeight="1">
      <c r="A78" s="415" t="s">
        <v>574</v>
      </c>
      <c r="B78" s="416">
        <v>-101810.17598</v>
      </c>
      <c r="C78" s="416">
        <v>-43977.55426</v>
      </c>
      <c r="D78" s="416">
        <v>-145787.73024</v>
      </c>
      <c r="E78" s="416"/>
      <c r="F78" s="416">
        <v>-23178.96356</v>
      </c>
      <c r="G78" s="416">
        <v>-16667.05021</v>
      </c>
      <c r="H78" s="416">
        <v>-39846.013770000005</v>
      </c>
      <c r="I78" s="416"/>
      <c r="J78" s="416">
        <v>15675.22874</v>
      </c>
      <c r="K78" s="416">
        <v>-2256.55371</v>
      </c>
      <c r="L78" s="416">
        <v>13418.675029999999</v>
      </c>
      <c r="M78" s="415" t="s">
        <v>574</v>
      </c>
      <c r="N78" s="416">
        <v>10722.68785</v>
      </c>
      <c r="O78" s="416">
        <v>37.59753</v>
      </c>
      <c r="P78" s="416">
        <v>10760.285380000001</v>
      </c>
      <c r="Q78" s="416"/>
      <c r="R78" s="416">
        <v>-1448.03477</v>
      </c>
      <c r="S78" s="416">
        <v>-3715.88067</v>
      </c>
      <c r="T78" s="416">
        <v>-5163.915440000001</v>
      </c>
      <c r="U78" s="416"/>
      <c r="V78" s="416">
        <v>-31472.50259</v>
      </c>
      <c r="W78" s="416">
        <v>-30548.919420000002</v>
      </c>
      <c r="X78" s="416">
        <v>-62021.422009999995</v>
      </c>
      <c r="Y78" s="415" t="s">
        <v>574</v>
      </c>
      <c r="Z78" s="416">
        <v>654.6605999999999</v>
      </c>
      <c r="AA78" s="416">
        <v>-25.620279999999998</v>
      </c>
      <c r="AB78" s="416">
        <v>629.04032</v>
      </c>
      <c r="AC78" s="416"/>
      <c r="AD78" s="416">
        <v>-881.73562</v>
      </c>
      <c r="AE78" s="416">
        <v>8991.70007</v>
      </c>
      <c r="AF78" s="416">
        <v>8109.96445</v>
      </c>
      <c r="AG78" s="416"/>
      <c r="AH78" s="416">
        <v>9917.45449</v>
      </c>
      <c r="AI78" s="416">
        <v>-2793.07794</v>
      </c>
      <c r="AJ78" s="416">
        <v>7124.37655</v>
      </c>
      <c r="AK78" s="415" t="s">
        <v>574</v>
      </c>
      <c r="AL78" s="416">
        <v>2730.4061699999997</v>
      </c>
      <c r="AM78" s="416">
        <v>-1894.6998500000002</v>
      </c>
      <c r="AN78" s="416">
        <v>835.70632</v>
      </c>
      <c r="AO78" s="416"/>
      <c r="AP78" s="416">
        <v>-119090.97466999997</v>
      </c>
      <c r="AQ78" s="416">
        <v>-92850.05874000001</v>
      </c>
      <c r="AR78" s="416">
        <v>-211941.03341000003</v>
      </c>
    </row>
    <row r="79" spans="1:44" s="384" customFormat="1" ht="9" customHeight="1" thickBot="1">
      <c r="A79" s="493"/>
      <c r="B79" s="494"/>
      <c r="C79" s="494"/>
      <c r="D79" s="494"/>
      <c r="E79" s="494"/>
      <c r="F79" s="494"/>
      <c r="G79" s="494"/>
      <c r="H79" s="494"/>
      <c r="I79" s="494"/>
      <c r="J79" s="494"/>
      <c r="K79" s="494"/>
      <c r="L79" s="494"/>
      <c r="M79" s="495"/>
      <c r="N79" s="495"/>
      <c r="O79" s="495"/>
      <c r="P79" s="495"/>
      <c r="Q79" s="495"/>
      <c r="R79" s="495"/>
      <c r="S79" s="495"/>
      <c r="T79" s="495"/>
      <c r="U79" s="495"/>
      <c r="V79" s="495"/>
      <c r="W79" s="495"/>
      <c r="X79" s="495"/>
      <c r="Y79" s="495"/>
      <c r="Z79" s="496"/>
      <c r="AA79" s="496"/>
      <c r="AB79" s="496"/>
      <c r="AC79" s="496"/>
      <c r="AD79" s="496"/>
      <c r="AE79" s="496"/>
      <c r="AF79" s="496"/>
      <c r="AG79" s="496"/>
      <c r="AH79" s="496"/>
      <c r="AI79" s="496"/>
      <c r="AJ79" s="496"/>
      <c r="AK79" s="495"/>
      <c r="AL79" s="496"/>
      <c r="AM79" s="496"/>
      <c r="AN79" s="496"/>
      <c r="AO79" s="496"/>
      <c r="AP79" s="496"/>
      <c r="AQ79" s="496"/>
      <c r="AR79" s="496"/>
    </row>
    <row r="80" spans="1:37" s="499" customFormat="1" ht="16.5" customHeight="1" thickTop="1">
      <c r="A80" s="497" t="s">
        <v>470</v>
      </c>
      <c r="B80" s="498"/>
      <c r="M80" s="497" t="s">
        <v>470</v>
      </c>
      <c r="Y80" s="497" t="s">
        <v>470</v>
      </c>
      <c r="AK80" s="497" t="s">
        <v>470</v>
      </c>
    </row>
    <row r="81" spans="2:44" ht="12" customHeight="1"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465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500"/>
      <c r="AG81" s="500"/>
      <c r="AH81" s="500"/>
      <c r="AI81" s="500"/>
      <c r="AJ81" s="500"/>
      <c r="AK81" s="428"/>
      <c r="AL81" s="500"/>
      <c r="AM81" s="500"/>
      <c r="AN81" s="500"/>
      <c r="AO81" s="500"/>
      <c r="AP81" s="500"/>
      <c r="AQ81" s="500"/>
      <c r="AR81" s="500"/>
    </row>
    <row r="82" spans="2:44" ht="12" customHeight="1">
      <c r="B82" s="502"/>
      <c r="C82" s="503"/>
      <c r="D82" s="502"/>
      <c r="E82" s="503"/>
      <c r="F82" s="503"/>
      <c r="G82" s="503"/>
      <c r="H82" s="502"/>
      <c r="I82" s="502"/>
      <c r="J82" s="502"/>
      <c r="K82" s="502"/>
      <c r="L82" s="502"/>
      <c r="M82" s="503"/>
      <c r="N82" s="503"/>
      <c r="O82" s="503"/>
      <c r="P82" s="503"/>
      <c r="Q82" s="503"/>
      <c r="R82" s="503"/>
      <c r="S82" s="503"/>
      <c r="T82" s="503"/>
      <c r="U82" s="503"/>
      <c r="V82" s="503"/>
      <c r="W82" s="503"/>
      <c r="X82" s="503"/>
      <c r="Y82" s="503"/>
      <c r="Z82" s="503"/>
      <c r="AA82" s="503"/>
      <c r="AB82" s="503"/>
      <c r="AC82" s="503"/>
      <c r="AD82" s="503"/>
      <c r="AE82" s="503"/>
      <c r="AF82" s="503"/>
      <c r="AG82" s="503"/>
      <c r="AH82" s="503"/>
      <c r="AI82" s="503"/>
      <c r="AJ82" s="503"/>
      <c r="AK82" s="503"/>
      <c r="AL82" s="503"/>
      <c r="AM82" s="503"/>
      <c r="AN82" s="503"/>
      <c r="AO82" s="503"/>
      <c r="AP82" s="503"/>
      <c r="AQ82" s="503"/>
      <c r="AR82" s="502"/>
    </row>
    <row r="83" spans="2:44" ht="12" customHeight="1">
      <c r="B83" s="503"/>
      <c r="C83" s="503"/>
      <c r="D83" s="503"/>
      <c r="E83" s="503"/>
      <c r="F83" s="503"/>
      <c r="G83" s="503"/>
      <c r="H83" s="503"/>
      <c r="I83" s="503"/>
      <c r="J83" s="503"/>
      <c r="K83" s="503"/>
      <c r="L83" s="503"/>
      <c r="M83" s="503"/>
      <c r="N83" s="503"/>
      <c r="O83" s="503"/>
      <c r="P83" s="503"/>
      <c r="Q83" s="503"/>
      <c r="R83" s="503"/>
      <c r="S83" s="503"/>
      <c r="T83" s="503"/>
      <c r="U83" s="503"/>
      <c r="V83" s="503"/>
      <c r="W83" s="503"/>
      <c r="X83" s="503"/>
      <c r="Y83" s="503"/>
      <c r="Z83" s="503"/>
      <c r="AA83" s="503"/>
      <c r="AB83" s="503"/>
      <c r="AC83" s="503"/>
      <c r="AD83" s="503"/>
      <c r="AE83" s="503"/>
      <c r="AF83" s="503"/>
      <c r="AG83" s="503"/>
      <c r="AH83" s="503"/>
      <c r="AI83" s="503"/>
      <c r="AJ83" s="503"/>
      <c r="AK83" s="503"/>
      <c r="AL83" s="503"/>
      <c r="AM83" s="503"/>
      <c r="AN83" s="503"/>
      <c r="AO83" s="503"/>
      <c r="AP83" s="503"/>
      <c r="AQ83" s="503"/>
      <c r="AR83" s="503"/>
    </row>
    <row r="84" spans="2:44" ht="12" customHeight="1">
      <c r="B84" s="503"/>
      <c r="C84" s="503"/>
      <c r="D84" s="503"/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3"/>
      <c r="P84" s="503"/>
      <c r="Q84" s="503"/>
      <c r="R84" s="503"/>
      <c r="S84" s="503"/>
      <c r="T84" s="503"/>
      <c r="U84" s="503"/>
      <c r="V84" s="503"/>
      <c r="W84" s="503"/>
      <c r="X84" s="503"/>
      <c r="Y84" s="503"/>
      <c r="Z84" s="503"/>
      <c r="AA84" s="503"/>
      <c r="AB84" s="503"/>
      <c r="AC84" s="503"/>
      <c r="AD84" s="503"/>
      <c r="AE84" s="503"/>
      <c r="AF84" s="503"/>
      <c r="AG84" s="503"/>
      <c r="AH84" s="503"/>
      <c r="AI84" s="503"/>
      <c r="AJ84" s="503"/>
      <c r="AK84" s="503"/>
      <c r="AL84" s="503"/>
      <c r="AM84" s="503"/>
      <c r="AN84" s="503"/>
      <c r="AO84" s="503"/>
      <c r="AP84" s="503"/>
      <c r="AQ84" s="503"/>
      <c r="AR84" s="503"/>
    </row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</sheetData>
  <mergeCells count="23">
    <mergeCell ref="A2:L2"/>
    <mergeCell ref="M2:X2"/>
    <mergeCell ref="Y2:AJ2"/>
    <mergeCell ref="AK2:AR2"/>
    <mergeCell ref="A3:L3"/>
    <mergeCell ref="M3:X3"/>
    <mergeCell ref="Y3:AJ3"/>
    <mergeCell ref="AK3:AR3"/>
    <mergeCell ref="A4:L4"/>
    <mergeCell ref="M4:X4"/>
    <mergeCell ref="Y4:AJ4"/>
    <mergeCell ref="AK4:AR4"/>
    <mergeCell ref="B6:D6"/>
    <mergeCell ref="F6:H6"/>
    <mergeCell ref="J6:L6"/>
    <mergeCell ref="N6:P6"/>
    <mergeCell ref="R6:T6"/>
    <mergeCell ref="V6:X6"/>
    <mergeCell ref="Z6:AB6"/>
    <mergeCell ref="AD6:AF6"/>
    <mergeCell ref="AH6:AJ6"/>
    <mergeCell ref="AL6:AN6"/>
    <mergeCell ref="AP6:AR6"/>
  </mergeCells>
  <hyperlinks>
    <hyperlink ref="A1" location="Índice!A1" display="Volver al Índice"/>
  </hyperlinks>
  <printOptions horizontalCentered="1" verticalCentered="1"/>
  <pageMargins left="1.1811023622047245" right="1.1811023622047245" top="0.7874015748031497" bottom="0.7874015748031497" header="0.5118110236220472" footer="0.5118110236220472"/>
  <pageSetup fitToHeight="0" fitToWidth="0" horizontalDpi="600" verticalDpi="600" orientation="landscape" paperSize="9" scale="67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GridLines="0" workbookViewId="0" topLeftCell="A1"/>
  </sheetViews>
  <sheetFormatPr defaultColWidth="11.421875" defaultRowHeight="15"/>
  <cols>
    <col min="1" max="1" width="22.57421875" style="5" customWidth="1"/>
    <col min="2" max="2" width="5.28125" style="5" customWidth="1"/>
    <col min="3" max="4" width="4.7109375" style="5" customWidth="1"/>
    <col min="5" max="5" width="5.8515625" style="5" customWidth="1"/>
    <col min="6" max="6" width="4.7109375" style="5" customWidth="1"/>
    <col min="7" max="7" width="7.421875" style="5" customWidth="1"/>
    <col min="8" max="8" width="4.7109375" style="5" customWidth="1"/>
    <col min="9" max="9" width="5.00390625" style="5" customWidth="1"/>
    <col min="10" max="12" width="4.7109375" style="5" customWidth="1"/>
    <col min="13" max="14" width="5.7109375" style="5" bestFit="1" customWidth="1"/>
    <col min="15" max="15" width="4.7109375" style="5" customWidth="1"/>
    <col min="16" max="16" width="5.8515625" style="5" customWidth="1"/>
    <col min="17" max="26" width="4.7109375" style="5" customWidth="1"/>
    <col min="27" max="27" width="9.140625" style="5" bestFit="1" customWidth="1"/>
    <col min="28" max="28" width="11.421875" style="5" customWidth="1"/>
    <col min="29" max="29" width="12.140625" style="5" bestFit="1" customWidth="1"/>
    <col min="30" max="16384" width="11.421875" style="5" customWidth="1"/>
  </cols>
  <sheetData>
    <row r="1" spans="1:27" s="357" customFormat="1" ht="18" customHeight="1">
      <c r="A1" s="1204" t="s">
        <v>1044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</row>
    <row r="2" spans="1:27" s="359" customFormat="1" ht="27.75">
      <c r="A2" s="358" t="s">
        <v>413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</row>
    <row r="3" spans="1:27" s="360" customFormat="1" ht="18" customHeight="1">
      <c r="A3" s="95">
        <v>44165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</row>
    <row r="4" spans="1:27" s="361" customFormat="1" ht="18" customHeight="1">
      <c r="A4" s="185" t="s">
        <v>65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</row>
    <row r="5" s="90" customFormat="1" ht="7.5" customHeight="1" thickBot="1"/>
    <row r="6" spans="1:27" s="90" customFormat="1" ht="102" customHeight="1">
      <c r="A6" s="8" t="s">
        <v>1</v>
      </c>
      <c r="B6" s="362" t="s">
        <v>2</v>
      </c>
      <c r="C6" s="362" t="s">
        <v>3</v>
      </c>
      <c r="D6" s="362" t="s">
        <v>4</v>
      </c>
      <c r="E6" s="362" t="s">
        <v>5</v>
      </c>
      <c r="F6" s="362" t="s">
        <v>6</v>
      </c>
      <c r="G6" s="362" t="s">
        <v>7</v>
      </c>
      <c r="H6" s="362" t="s">
        <v>8</v>
      </c>
      <c r="I6" s="362" t="s">
        <v>9</v>
      </c>
      <c r="J6" s="362" t="s">
        <v>10</v>
      </c>
      <c r="K6" s="362" t="s">
        <v>11</v>
      </c>
      <c r="L6" s="362" t="s">
        <v>12</v>
      </c>
      <c r="M6" s="362" t="s">
        <v>13</v>
      </c>
      <c r="N6" s="362" t="s">
        <v>14</v>
      </c>
      <c r="O6" s="362" t="s">
        <v>15</v>
      </c>
      <c r="P6" s="362" t="s">
        <v>16</v>
      </c>
      <c r="Q6" s="362" t="s">
        <v>17</v>
      </c>
      <c r="R6" s="362" t="s">
        <v>18</v>
      </c>
      <c r="S6" s="362" t="s">
        <v>19</v>
      </c>
      <c r="T6" s="362" t="s">
        <v>20</v>
      </c>
      <c r="U6" s="362" t="s">
        <v>21</v>
      </c>
      <c r="V6" s="362" t="s">
        <v>22</v>
      </c>
      <c r="W6" s="362" t="s">
        <v>23</v>
      </c>
      <c r="X6" s="362" t="s">
        <v>24</v>
      </c>
      <c r="Y6" s="362" t="s">
        <v>25</v>
      </c>
      <c r="Z6" s="362" t="s">
        <v>26</v>
      </c>
      <c r="AA6" s="363" t="s">
        <v>414</v>
      </c>
    </row>
    <row r="7" spans="1:27" s="90" customFormat="1" ht="4.5" customHeight="1">
      <c r="A7" s="364"/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6"/>
    </row>
    <row r="8" spans="1:27" s="90" customFormat="1" ht="7.5" customHeight="1">
      <c r="A8" s="76"/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8"/>
    </row>
    <row r="9" spans="1:29" s="83" customFormat="1" ht="20.1" customHeight="1">
      <c r="A9" s="79" t="s">
        <v>28</v>
      </c>
      <c r="B9" s="369" t="s">
        <v>39</v>
      </c>
      <c r="C9" s="369">
        <v>0.428527113383353</v>
      </c>
      <c r="D9" s="369">
        <v>0.06222168584495214</v>
      </c>
      <c r="E9" s="369">
        <v>1.0467442463101184</v>
      </c>
      <c r="F9" s="369">
        <v>0.25138472280691493</v>
      </c>
      <c r="G9" s="369">
        <v>0.34237756978608674</v>
      </c>
      <c r="H9" s="369">
        <v>0.9881879823373274</v>
      </c>
      <c r="I9" s="369">
        <v>0.31058736352208255</v>
      </c>
      <c r="J9" s="369">
        <v>0.06927135105736426</v>
      </c>
      <c r="K9" s="369">
        <v>0.2662417095584414</v>
      </c>
      <c r="L9" s="369">
        <v>0.3910347687837467</v>
      </c>
      <c r="M9" s="369">
        <v>0.61006849200937</v>
      </c>
      <c r="N9" s="369">
        <v>0.8996272261137982</v>
      </c>
      <c r="O9" s="369">
        <v>0.4079810899563615</v>
      </c>
      <c r="P9" s="369">
        <v>92.0664364003126</v>
      </c>
      <c r="Q9" s="369">
        <v>0.14238060100308145</v>
      </c>
      <c r="R9" s="369">
        <v>0.09031511077930587</v>
      </c>
      <c r="S9" s="369">
        <v>0.20440085938928074</v>
      </c>
      <c r="T9" s="369">
        <v>0.11674982327688369</v>
      </c>
      <c r="U9" s="369">
        <v>0.40598727086401454</v>
      </c>
      <c r="V9" s="369">
        <v>0.30101558646986</v>
      </c>
      <c r="W9" s="369">
        <v>0.1070940688095243</v>
      </c>
      <c r="X9" s="369">
        <v>0.25751055192598266</v>
      </c>
      <c r="Y9" s="369">
        <v>0.05815108456719651</v>
      </c>
      <c r="Z9" s="369">
        <v>0.17570332113234752</v>
      </c>
      <c r="AA9" s="81">
        <v>2366112.361</v>
      </c>
      <c r="AB9" s="370"/>
      <c r="AC9" s="370"/>
    </row>
    <row r="10" spans="1:29" s="83" customFormat="1" ht="20.1" customHeight="1">
      <c r="A10" s="21" t="s">
        <v>29</v>
      </c>
      <c r="B10" s="369" t="s">
        <v>39</v>
      </c>
      <c r="C10" s="369">
        <v>1.2255609877959524</v>
      </c>
      <c r="D10" s="369" t="s">
        <v>39</v>
      </c>
      <c r="E10" s="369">
        <v>16.615561897415702</v>
      </c>
      <c r="F10" s="369">
        <v>0.09322374290638391</v>
      </c>
      <c r="G10" s="369">
        <v>0.3505597839538898</v>
      </c>
      <c r="H10" s="369">
        <v>3.287592379359447</v>
      </c>
      <c r="I10" s="369">
        <v>0.49364549596308155</v>
      </c>
      <c r="J10" s="369" t="s">
        <v>39</v>
      </c>
      <c r="K10" s="369">
        <v>0.2301014003413761</v>
      </c>
      <c r="L10" s="369">
        <v>0.8675459943013093</v>
      </c>
      <c r="M10" s="369">
        <v>0.2735340148057402</v>
      </c>
      <c r="N10" s="369">
        <v>1.8706195154438536</v>
      </c>
      <c r="O10" s="369">
        <v>0.7673892093915167</v>
      </c>
      <c r="P10" s="369">
        <v>71.34106422632117</v>
      </c>
      <c r="Q10" s="369">
        <v>0.1282123559400685</v>
      </c>
      <c r="R10" s="369" t="s">
        <v>39</v>
      </c>
      <c r="S10" s="369">
        <v>0.10147975991691442</v>
      </c>
      <c r="T10" s="369" t="s">
        <v>39</v>
      </c>
      <c r="U10" s="369">
        <v>1.182781390756142</v>
      </c>
      <c r="V10" s="369">
        <v>0.28293862586346724</v>
      </c>
      <c r="W10" s="369">
        <v>0.11755473786120085</v>
      </c>
      <c r="X10" s="369">
        <v>0.4916282311464254</v>
      </c>
      <c r="Y10" s="369">
        <v>0.10462985930043245</v>
      </c>
      <c r="Z10" s="369">
        <v>0.17437639121593115</v>
      </c>
      <c r="AA10" s="81">
        <v>1948033.777</v>
      </c>
      <c r="AB10" s="370"/>
      <c r="AC10" s="370"/>
    </row>
    <row r="11" spans="1:29" s="83" customFormat="1" ht="20.1" customHeight="1">
      <c r="A11" s="21" t="s">
        <v>30</v>
      </c>
      <c r="B11" s="369">
        <v>0.23150065043799026</v>
      </c>
      <c r="C11" s="369">
        <v>0.8803163992778421</v>
      </c>
      <c r="D11" s="369">
        <v>0.46231825502536306</v>
      </c>
      <c r="E11" s="369">
        <v>12.698559290677647</v>
      </c>
      <c r="F11" s="369">
        <v>0.13531787414277197</v>
      </c>
      <c r="G11" s="369">
        <v>1.848468227791976</v>
      </c>
      <c r="H11" s="369">
        <v>0.3898805584969329</v>
      </c>
      <c r="I11" s="369">
        <v>0.3795259619004643</v>
      </c>
      <c r="J11" s="369">
        <v>0.6966100937090027</v>
      </c>
      <c r="K11" s="369">
        <v>0.544759954511063</v>
      </c>
      <c r="L11" s="369">
        <v>0.45379033747597053</v>
      </c>
      <c r="M11" s="369">
        <v>6.420976828071824</v>
      </c>
      <c r="N11" s="369">
        <v>15.494264812114913</v>
      </c>
      <c r="O11" s="369">
        <v>1.073027784136067</v>
      </c>
      <c r="P11" s="369">
        <v>50.350735907771295</v>
      </c>
      <c r="Q11" s="369">
        <v>0.15850382425667225</v>
      </c>
      <c r="R11" s="369">
        <v>0.30860418959639924</v>
      </c>
      <c r="S11" s="369">
        <v>0.8872810802413823</v>
      </c>
      <c r="T11" s="369">
        <v>1.1201273304023838</v>
      </c>
      <c r="U11" s="369">
        <v>2.1494937605949365</v>
      </c>
      <c r="V11" s="369">
        <v>0.2194757768047122</v>
      </c>
      <c r="W11" s="369">
        <v>0.4976747526295028</v>
      </c>
      <c r="X11" s="369">
        <v>1.5725483818393375</v>
      </c>
      <c r="Y11" s="369">
        <v>0.3556744443879609</v>
      </c>
      <c r="Z11" s="369">
        <v>0.670563523705589</v>
      </c>
      <c r="AA11" s="81">
        <v>1659185.835</v>
      </c>
      <c r="AB11" s="370"/>
      <c r="AC11" s="370"/>
    </row>
    <row r="12" spans="1:29" s="83" customFormat="1" ht="20.1" customHeight="1">
      <c r="A12" s="21" t="s">
        <v>31</v>
      </c>
      <c r="B12" s="369" t="s">
        <v>39</v>
      </c>
      <c r="C12" s="369" t="s">
        <v>39</v>
      </c>
      <c r="D12" s="369" t="s">
        <v>39</v>
      </c>
      <c r="E12" s="369" t="s">
        <v>39</v>
      </c>
      <c r="F12" s="369" t="s">
        <v>39</v>
      </c>
      <c r="G12" s="369" t="s">
        <v>39</v>
      </c>
      <c r="H12" s="369" t="s">
        <v>39</v>
      </c>
      <c r="I12" s="369" t="s">
        <v>39</v>
      </c>
      <c r="J12" s="369" t="s">
        <v>39</v>
      </c>
      <c r="K12" s="369" t="s">
        <v>39</v>
      </c>
      <c r="L12" s="369" t="s">
        <v>39</v>
      </c>
      <c r="M12" s="369" t="s">
        <v>39</v>
      </c>
      <c r="N12" s="369" t="s">
        <v>39</v>
      </c>
      <c r="O12" s="369" t="s">
        <v>39</v>
      </c>
      <c r="P12" s="369">
        <v>100</v>
      </c>
      <c r="Q12" s="369" t="s">
        <v>39</v>
      </c>
      <c r="R12" s="369" t="s">
        <v>39</v>
      </c>
      <c r="S12" s="369" t="s">
        <v>39</v>
      </c>
      <c r="T12" s="369" t="s">
        <v>39</v>
      </c>
      <c r="U12" s="369" t="s">
        <v>39</v>
      </c>
      <c r="V12" s="369" t="s">
        <v>39</v>
      </c>
      <c r="W12" s="369" t="s">
        <v>39</v>
      </c>
      <c r="X12" s="369" t="s">
        <v>39</v>
      </c>
      <c r="Y12" s="369" t="s">
        <v>39</v>
      </c>
      <c r="Z12" s="369" t="s">
        <v>39</v>
      </c>
      <c r="AA12" s="81">
        <v>518823.627</v>
      </c>
      <c r="AB12" s="370"/>
      <c r="AC12" s="370"/>
    </row>
    <row r="13" spans="1:29" s="83" customFormat="1" ht="20.1" customHeight="1">
      <c r="A13" s="21" t="s">
        <v>32</v>
      </c>
      <c r="B13" s="369" t="s">
        <v>39</v>
      </c>
      <c r="C13" s="369" t="s">
        <v>39</v>
      </c>
      <c r="D13" s="369" t="s">
        <v>39</v>
      </c>
      <c r="E13" s="369" t="s">
        <v>39</v>
      </c>
      <c r="F13" s="369" t="s">
        <v>39</v>
      </c>
      <c r="G13" s="369" t="s">
        <v>39</v>
      </c>
      <c r="H13" s="369" t="s">
        <v>39</v>
      </c>
      <c r="I13" s="369" t="s">
        <v>39</v>
      </c>
      <c r="J13" s="369" t="s">
        <v>39</v>
      </c>
      <c r="K13" s="369" t="s">
        <v>39</v>
      </c>
      <c r="L13" s="369">
        <v>1.018928649294054</v>
      </c>
      <c r="M13" s="369">
        <v>4.041645188800338</v>
      </c>
      <c r="N13" s="369" t="s">
        <v>39</v>
      </c>
      <c r="O13" s="369" t="s">
        <v>39</v>
      </c>
      <c r="P13" s="369">
        <v>94.29952388546985</v>
      </c>
      <c r="Q13" s="369" t="s">
        <v>39</v>
      </c>
      <c r="R13" s="369" t="s">
        <v>39</v>
      </c>
      <c r="S13" s="369" t="s">
        <v>39</v>
      </c>
      <c r="T13" s="369">
        <v>0.6399022764357546</v>
      </c>
      <c r="U13" s="369" t="s">
        <v>39</v>
      </c>
      <c r="V13" s="369" t="s">
        <v>39</v>
      </c>
      <c r="W13" s="369" t="s">
        <v>39</v>
      </c>
      <c r="X13" s="369" t="s">
        <v>39</v>
      </c>
      <c r="Y13" s="369" t="s">
        <v>39</v>
      </c>
      <c r="Z13" s="369" t="s">
        <v>39</v>
      </c>
      <c r="AA13" s="81">
        <v>264586.338</v>
      </c>
      <c r="AB13" s="370"/>
      <c r="AC13" s="370"/>
    </row>
    <row r="14" spans="1:29" s="83" customFormat="1" ht="20.1" customHeight="1">
      <c r="A14" s="84" t="s">
        <v>33</v>
      </c>
      <c r="B14" s="369" t="s">
        <v>39</v>
      </c>
      <c r="C14" s="369" t="s">
        <v>39</v>
      </c>
      <c r="D14" s="369" t="s">
        <v>39</v>
      </c>
      <c r="E14" s="369" t="s">
        <v>39</v>
      </c>
      <c r="F14" s="369" t="s">
        <v>39</v>
      </c>
      <c r="G14" s="369" t="s">
        <v>39</v>
      </c>
      <c r="H14" s="369" t="s">
        <v>39</v>
      </c>
      <c r="I14" s="369" t="s">
        <v>39</v>
      </c>
      <c r="J14" s="369" t="s">
        <v>39</v>
      </c>
      <c r="K14" s="369" t="s">
        <v>39</v>
      </c>
      <c r="L14" s="369" t="s">
        <v>39</v>
      </c>
      <c r="M14" s="369" t="s">
        <v>39</v>
      </c>
      <c r="N14" s="369" t="s">
        <v>39</v>
      </c>
      <c r="O14" s="369" t="s">
        <v>39</v>
      </c>
      <c r="P14" s="369">
        <v>100</v>
      </c>
      <c r="Q14" s="369" t="s">
        <v>39</v>
      </c>
      <c r="R14" s="369" t="s">
        <v>39</v>
      </c>
      <c r="S14" s="369" t="s">
        <v>39</v>
      </c>
      <c r="T14" s="369" t="s">
        <v>39</v>
      </c>
      <c r="U14" s="369" t="s">
        <v>39</v>
      </c>
      <c r="V14" s="369" t="s">
        <v>39</v>
      </c>
      <c r="W14" s="369" t="s">
        <v>39</v>
      </c>
      <c r="X14" s="369" t="s">
        <v>39</v>
      </c>
      <c r="Y14" s="369" t="s">
        <v>39</v>
      </c>
      <c r="Z14" s="369" t="s">
        <v>39</v>
      </c>
      <c r="AA14" s="81">
        <v>557250.941</v>
      </c>
      <c r="AB14" s="370"/>
      <c r="AC14" s="370"/>
    </row>
    <row r="15" spans="1:29" s="83" customFormat="1" ht="20.1" customHeight="1">
      <c r="A15" s="21" t="s">
        <v>34</v>
      </c>
      <c r="B15" s="369" t="s">
        <v>39</v>
      </c>
      <c r="C15" s="369" t="s">
        <v>39</v>
      </c>
      <c r="D15" s="369" t="s">
        <v>39</v>
      </c>
      <c r="E15" s="369" t="s">
        <v>39</v>
      </c>
      <c r="F15" s="369" t="s">
        <v>39</v>
      </c>
      <c r="G15" s="369" t="s">
        <v>39</v>
      </c>
      <c r="H15" s="369" t="s">
        <v>39</v>
      </c>
      <c r="I15" s="369" t="s">
        <v>39</v>
      </c>
      <c r="J15" s="369" t="s">
        <v>39</v>
      </c>
      <c r="K15" s="369" t="s">
        <v>39</v>
      </c>
      <c r="L15" s="369" t="s">
        <v>39</v>
      </c>
      <c r="M15" s="369" t="s">
        <v>39</v>
      </c>
      <c r="N15" s="369" t="s">
        <v>39</v>
      </c>
      <c r="O15" s="369" t="s">
        <v>39</v>
      </c>
      <c r="P15" s="369" t="s">
        <v>39</v>
      </c>
      <c r="Q15" s="369" t="s">
        <v>39</v>
      </c>
      <c r="R15" s="369" t="s">
        <v>39</v>
      </c>
      <c r="S15" s="369" t="s">
        <v>39</v>
      </c>
      <c r="T15" s="369" t="s">
        <v>39</v>
      </c>
      <c r="U15" s="369" t="s">
        <v>39</v>
      </c>
      <c r="V15" s="369" t="s">
        <v>39</v>
      </c>
      <c r="W15" s="369" t="s">
        <v>39</v>
      </c>
      <c r="X15" s="369" t="s">
        <v>39</v>
      </c>
      <c r="Y15" s="369" t="s">
        <v>39</v>
      </c>
      <c r="Z15" s="369" t="s">
        <v>39</v>
      </c>
      <c r="AA15" s="81" t="s">
        <v>39</v>
      </c>
      <c r="AB15" s="370"/>
      <c r="AC15" s="370"/>
    </row>
    <row r="16" spans="1:29" s="83" customFormat="1" ht="20.1" customHeight="1">
      <c r="A16" s="21" t="s">
        <v>35</v>
      </c>
      <c r="B16" s="369" t="s">
        <v>39</v>
      </c>
      <c r="C16" s="369" t="s">
        <v>39</v>
      </c>
      <c r="D16" s="369" t="s">
        <v>39</v>
      </c>
      <c r="E16" s="369" t="s">
        <v>39</v>
      </c>
      <c r="F16" s="369" t="s">
        <v>39</v>
      </c>
      <c r="G16" s="369" t="s">
        <v>39</v>
      </c>
      <c r="H16" s="369" t="s">
        <v>39</v>
      </c>
      <c r="I16" s="369" t="s">
        <v>39</v>
      </c>
      <c r="J16" s="369" t="s">
        <v>39</v>
      </c>
      <c r="K16" s="369" t="s">
        <v>39</v>
      </c>
      <c r="L16" s="369" t="s">
        <v>39</v>
      </c>
      <c r="M16" s="369" t="s">
        <v>39</v>
      </c>
      <c r="N16" s="369" t="s">
        <v>39</v>
      </c>
      <c r="O16" s="369" t="s">
        <v>39</v>
      </c>
      <c r="P16" s="369" t="s">
        <v>39</v>
      </c>
      <c r="Q16" s="369" t="s">
        <v>39</v>
      </c>
      <c r="R16" s="369" t="s">
        <v>39</v>
      </c>
      <c r="S16" s="369" t="s">
        <v>39</v>
      </c>
      <c r="T16" s="369" t="s">
        <v>39</v>
      </c>
      <c r="U16" s="369" t="s">
        <v>39</v>
      </c>
      <c r="V16" s="369" t="s">
        <v>39</v>
      </c>
      <c r="W16" s="369" t="s">
        <v>39</v>
      </c>
      <c r="X16" s="369" t="s">
        <v>39</v>
      </c>
      <c r="Y16" s="369" t="s">
        <v>39</v>
      </c>
      <c r="Z16" s="369" t="s">
        <v>39</v>
      </c>
      <c r="AA16" s="81" t="s">
        <v>39</v>
      </c>
      <c r="AB16" s="370"/>
      <c r="AC16" s="370"/>
    </row>
    <row r="17" spans="1:29" s="83" customFormat="1" ht="20.1" customHeight="1">
      <c r="A17" s="21" t="s">
        <v>36</v>
      </c>
      <c r="B17" s="369" t="s">
        <v>39</v>
      </c>
      <c r="C17" s="369" t="s">
        <v>39</v>
      </c>
      <c r="D17" s="369">
        <v>0.698242272299401</v>
      </c>
      <c r="E17" s="369">
        <v>3.7454440169681966</v>
      </c>
      <c r="F17" s="369">
        <v>1.7077032404401504</v>
      </c>
      <c r="G17" s="369" t="s">
        <v>39</v>
      </c>
      <c r="H17" s="369">
        <v>3.7166107334380825</v>
      </c>
      <c r="I17" s="369">
        <v>0.1622196100973402</v>
      </c>
      <c r="J17" s="369">
        <v>0.3549344657550977</v>
      </c>
      <c r="K17" s="369">
        <v>0.6062953339691918</v>
      </c>
      <c r="L17" s="369" t="s">
        <v>39</v>
      </c>
      <c r="M17" s="369">
        <v>1.2498491725791476</v>
      </c>
      <c r="N17" s="369">
        <v>1.0062681526984714</v>
      </c>
      <c r="O17" s="369" t="s">
        <v>39</v>
      </c>
      <c r="P17" s="369">
        <v>86.75243300175492</v>
      </c>
      <c r="Q17" s="369" t="s">
        <v>39</v>
      </c>
      <c r="R17" s="369" t="s">
        <v>39</v>
      </c>
      <c r="S17" s="369" t="s">
        <v>39</v>
      </c>
      <c r="T17" s="369" t="s">
        <v>39</v>
      </c>
      <c r="U17" s="369" t="s">
        <v>39</v>
      </c>
      <c r="V17" s="369" t="s">
        <v>39</v>
      </c>
      <c r="W17" s="369" t="s">
        <v>39</v>
      </c>
      <c r="X17" s="369" t="s">
        <v>39</v>
      </c>
      <c r="Y17" s="369" t="s">
        <v>39</v>
      </c>
      <c r="Z17" s="369" t="s">
        <v>39</v>
      </c>
      <c r="AA17" s="81">
        <v>452296.735</v>
      </c>
      <c r="AB17" s="370"/>
      <c r="AC17" s="370"/>
    </row>
    <row r="18" spans="1:29" s="83" customFormat="1" ht="20.1" customHeight="1">
      <c r="A18" s="21" t="s">
        <v>37</v>
      </c>
      <c r="B18" s="369" t="s">
        <v>39</v>
      </c>
      <c r="C18" s="369">
        <v>0.7405831239880365</v>
      </c>
      <c r="D18" s="369">
        <v>7.386092132904591</v>
      </c>
      <c r="E18" s="369">
        <v>6.994636533092518</v>
      </c>
      <c r="F18" s="369">
        <v>0.32000077095077734</v>
      </c>
      <c r="G18" s="369">
        <v>14.960205078047784</v>
      </c>
      <c r="H18" s="369" t="s">
        <v>39</v>
      </c>
      <c r="I18" s="369">
        <v>32.449236062236196</v>
      </c>
      <c r="J18" s="369">
        <v>0.052234233661262064</v>
      </c>
      <c r="K18" s="369" t="s">
        <v>39</v>
      </c>
      <c r="L18" s="369">
        <v>0.3467781555104213</v>
      </c>
      <c r="M18" s="369">
        <v>0.49665905600164445</v>
      </c>
      <c r="N18" s="369">
        <v>0.1640530936754349</v>
      </c>
      <c r="O18" s="369">
        <v>0.05707787707791405</v>
      </c>
      <c r="P18" s="369">
        <v>34.426231873378015</v>
      </c>
      <c r="Q18" s="369" t="s">
        <v>39</v>
      </c>
      <c r="R18" s="369" t="s">
        <v>39</v>
      </c>
      <c r="S18" s="369">
        <v>0.21266984141451534</v>
      </c>
      <c r="T18" s="369" t="s">
        <v>39</v>
      </c>
      <c r="U18" s="369" t="s">
        <v>39</v>
      </c>
      <c r="V18" s="369">
        <v>0.8506091807105308</v>
      </c>
      <c r="W18" s="369" t="s">
        <v>39</v>
      </c>
      <c r="X18" s="369">
        <v>0.5429329873503552</v>
      </c>
      <c r="Y18" s="369" t="s">
        <v>39</v>
      </c>
      <c r="Z18" s="369" t="s">
        <v>39</v>
      </c>
      <c r="AA18" s="81">
        <v>793617.463</v>
      </c>
      <c r="AB18" s="370"/>
      <c r="AC18" s="370"/>
    </row>
    <row r="19" spans="1:29" s="31" customFormat="1" ht="30.75" customHeight="1" thickBot="1">
      <c r="A19" s="85" t="s">
        <v>38</v>
      </c>
      <c r="B19" s="86">
        <v>0.044872286176103775</v>
      </c>
      <c r="C19" s="86">
        <v>0.6366571098234365</v>
      </c>
      <c r="D19" s="86">
        <v>0.82849495166313</v>
      </c>
      <c r="E19" s="86">
        <v>7.378441989131421</v>
      </c>
      <c r="F19" s="86">
        <v>0.23683338869964696</v>
      </c>
      <c r="G19" s="86">
        <v>1.9197215871832998</v>
      </c>
      <c r="H19" s="86">
        <v>1.2932850672813443</v>
      </c>
      <c r="I19" s="86">
        <v>3.2888065660949226</v>
      </c>
      <c r="J19" s="86">
        <v>0.17777051623477572</v>
      </c>
      <c r="K19" s="86">
        <v>0.2635877328694978</v>
      </c>
      <c r="L19" s="86">
        <v>0.4571273221544575</v>
      </c>
      <c r="M19" s="86">
        <v>1.7124907861894072</v>
      </c>
      <c r="N19" s="86">
        <v>3.7460501278289753</v>
      </c>
      <c r="O19" s="86">
        <v>0.5006923161018796</v>
      </c>
      <c r="P19" s="86">
        <v>74.70554079006621</v>
      </c>
      <c r="Q19" s="86">
        <v>0.09925782982889265</v>
      </c>
      <c r="R19" s="86">
        <v>0.08478215866968809</v>
      </c>
      <c r="S19" s="86">
        <v>0.27129548009227766</v>
      </c>
      <c r="T19" s="86">
        <v>0.2691678752203819</v>
      </c>
      <c r="U19" s="86">
        <v>0.7980366070041626</v>
      </c>
      <c r="V19" s="86">
        <v>0.2690005953670938</v>
      </c>
      <c r="W19" s="86">
        <v>0.15282082950583414</v>
      </c>
      <c r="X19" s="86">
        <v>0.5382112631080843</v>
      </c>
      <c r="Y19" s="86">
        <v>0.10882647342083993</v>
      </c>
      <c r="Z19" s="86">
        <v>0.21822835028422824</v>
      </c>
      <c r="AA19" s="87">
        <v>8559907.077</v>
      </c>
      <c r="AB19" s="371"/>
      <c r="AC19" s="370"/>
    </row>
    <row r="20" spans="1:29" s="90" customFormat="1" ht="9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372"/>
      <c r="AC20" s="370"/>
    </row>
    <row r="21" spans="1:29" s="122" customFormat="1" ht="15">
      <c r="A21" s="91" t="s">
        <v>68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373"/>
      <c r="AB21" s="374"/>
      <c r="AC21" s="370"/>
    </row>
    <row r="22" spans="1:27" s="90" customFormat="1" ht="13.5">
      <c r="A22" s="1336"/>
      <c r="B22" s="1336"/>
      <c r="C22" s="1336"/>
      <c r="D22" s="1336"/>
      <c r="E22" s="1336"/>
      <c r="F22" s="1336"/>
      <c r="G22" s="1336"/>
      <c r="H22" s="1336"/>
      <c r="I22" s="1336"/>
      <c r="J22" s="1336"/>
      <c r="K22" s="1336"/>
      <c r="L22" s="1336"/>
      <c r="M22" s="1336"/>
      <c r="N22" s="1336"/>
      <c r="O22" s="1336"/>
      <c r="P22" s="1336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  <row r="23" spans="1:27" s="90" customFormat="1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="90" customFormat="1" ht="15"/>
    <row r="25" s="90" customFormat="1" ht="15"/>
    <row r="26" s="90" customFormat="1" ht="15"/>
    <row r="27" s="90" customFormat="1" ht="15"/>
    <row r="28" s="90" customFormat="1" ht="15"/>
    <row r="29" s="90" customFormat="1" ht="15"/>
    <row r="30" s="90" customFormat="1" ht="15"/>
    <row r="31" s="90" customFormat="1" ht="15"/>
    <row r="32" s="90" customFormat="1" ht="15"/>
    <row r="33" s="90" customFormat="1" ht="15"/>
    <row r="34" s="90" customFormat="1" ht="15"/>
    <row r="35" s="90" customFormat="1" ht="15"/>
    <row r="36" s="90" customFormat="1" ht="15"/>
    <row r="37" s="90" customFormat="1" ht="15"/>
    <row r="38" s="90" customFormat="1" ht="15"/>
    <row r="39" s="90" customFormat="1" ht="15"/>
    <row r="40" s="90" customFormat="1" ht="15"/>
    <row r="41" s="90" customFormat="1" ht="15"/>
  </sheetData>
  <mergeCells count="1">
    <mergeCell ref="A22:P22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"/>
  <sheetViews>
    <sheetView showGridLines="0" workbookViewId="0" topLeftCell="A1"/>
  </sheetViews>
  <sheetFormatPr defaultColWidth="11.421875" defaultRowHeight="15"/>
  <cols>
    <col min="1" max="1" width="20.8515625" style="5" customWidth="1"/>
    <col min="2" max="16" width="11.28125" style="5" customWidth="1"/>
    <col min="17" max="16384" width="11.421875" style="5" customWidth="1"/>
  </cols>
  <sheetData>
    <row r="1" spans="1:13" s="93" customFormat="1" ht="20.1" customHeight="1">
      <c r="A1" s="1204" t="s">
        <v>1044</v>
      </c>
      <c r="B1" s="1"/>
      <c r="C1" s="1"/>
      <c r="D1" s="1"/>
      <c r="E1" s="1"/>
      <c r="F1" s="1"/>
      <c r="G1" s="1"/>
      <c r="H1" s="1"/>
      <c r="I1" s="1"/>
      <c r="J1" s="1"/>
      <c r="K1" s="92"/>
      <c r="L1" s="92"/>
      <c r="M1" s="92"/>
    </row>
    <row r="2" spans="1:16" s="94" customFormat="1" ht="30" customHeight="1">
      <c r="A2" s="1413" t="s">
        <v>69</v>
      </c>
      <c r="B2" s="1413"/>
      <c r="C2" s="1413"/>
      <c r="D2" s="1413"/>
      <c r="E2" s="1413"/>
      <c r="F2" s="1413"/>
      <c r="G2" s="1413"/>
      <c r="H2" s="1413"/>
      <c r="I2" s="1413"/>
      <c r="J2" s="1413"/>
      <c r="K2" s="1413"/>
      <c r="L2" s="1413"/>
      <c r="M2" s="1413"/>
      <c r="N2" s="1413"/>
      <c r="O2" s="1413"/>
      <c r="P2" s="1413"/>
    </row>
    <row r="3" spans="1:16" s="93" customFormat="1" ht="23.25" customHeight="1">
      <c r="A3" s="95">
        <v>44165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s="93" customFormat="1" ht="23.25" customHeight="1">
      <c r="A4" s="1415" t="s">
        <v>70</v>
      </c>
      <c r="B4" s="1415"/>
      <c r="C4" s="1415"/>
      <c r="D4" s="1415"/>
      <c r="E4" s="1415"/>
      <c r="F4" s="1415"/>
      <c r="G4" s="1415"/>
      <c r="H4" s="1415"/>
      <c r="I4" s="1415"/>
      <c r="J4" s="1415"/>
      <c r="K4" s="1415"/>
      <c r="L4" s="1415"/>
      <c r="M4" s="1415"/>
      <c r="N4" s="1415"/>
      <c r="O4" s="1415"/>
      <c r="P4" s="1415"/>
    </row>
    <row r="5" spans="1:16" s="99" customFormat="1" ht="16.5" customHeight="1" thickBot="1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  <c r="O5" s="98"/>
      <c r="P5" s="98"/>
    </row>
    <row r="6" spans="1:16" s="89" customFormat="1" ht="24.75" customHeight="1">
      <c r="A6" s="1360" t="s">
        <v>1</v>
      </c>
      <c r="B6" s="1433" t="s">
        <v>71</v>
      </c>
      <c r="C6" s="1433"/>
      <c r="D6" s="1433"/>
      <c r="E6" s="1433" t="s">
        <v>72</v>
      </c>
      <c r="F6" s="1433"/>
      <c r="G6" s="1433"/>
      <c r="H6" s="1433" t="s">
        <v>73</v>
      </c>
      <c r="I6" s="1433"/>
      <c r="J6" s="1433"/>
      <c r="K6" s="1433" t="s">
        <v>74</v>
      </c>
      <c r="L6" s="1433"/>
      <c r="M6" s="1433"/>
      <c r="N6" s="1433" t="s">
        <v>75</v>
      </c>
      <c r="O6" s="1433"/>
      <c r="P6" s="1433"/>
    </row>
    <row r="7" spans="1:16" s="89" customFormat="1" ht="42" customHeight="1">
      <c r="A7" s="1499"/>
      <c r="B7" s="100" t="s">
        <v>76</v>
      </c>
      <c r="C7" s="100" t="s">
        <v>77</v>
      </c>
      <c r="D7" s="100" t="s">
        <v>78</v>
      </c>
      <c r="E7" s="100" t="s">
        <v>76</v>
      </c>
      <c r="F7" s="100" t="s">
        <v>77</v>
      </c>
      <c r="G7" s="100" t="s">
        <v>78</v>
      </c>
      <c r="H7" s="100" t="s">
        <v>76</v>
      </c>
      <c r="I7" s="100" t="s">
        <v>77</v>
      </c>
      <c r="J7" s="100" t="s">
        <v>78</v>
      </c>
      <c r="K7" s="100" t="s">
        <v>76</v>
      </c>
      <c r="L7" s="100" t="s">
        <v>77</v>
      </c>
      <c r="M7" s="100" t="s">
        <v>78</v>
      </c>
      <c r="N7" s="100" t="s">
        <v>76</v>
      </c>
      <c r="O7" s="100" t="s">
        <v>77</v>
      </c>
      <c r="P7" s="100" t="s">
        <v>78</v>
      </c>
    </row>
    <row r="8" spans="1:34" s="104" customFormat="1" ht="8.2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2"/>
      <c r="O8" s="102"/>
      <c r="P8" s="102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</row>
    <row r="9" spans="1:16" s="20" customFormat="1" ht="21.95" customHeight="1">
      <c r="A9" s="79" t="s">
        <v>28</v>
      </c>
      <c r="B9" s="105">
        <v>271.944</v>
      </c>
      <c r="C9" s="105">
        <v>243.111</v>
      </c>
      <c r="D9" s="105">
        <v>2478.916</v>
      </c>
      <c r="E9" s="105">
        <v>166395.85</v>
      </c>
      <c r="F9" s="105">
        <v>219.658</v>
      </c>
      <c r="G9" s="105">
        <v>233568.07</v>
      </c>
      <c r="H9" s="105">
        <v>797739.959</v>
      </c>
      <c r="I9" s="105">
        <v>42911.105</v>
      </c>
      <c r="J9" s="106">
        <v>1007441.392</v>
      </c>
      <c r="K9" s="105">
        <v>114842.364</v>
      </c>
      <c r="L9" s="105">
        <v>0</v>
      </c>
      <c r="M9" s="105">
        <v>0</v>
      </c>
      <c r="N9" s="107">
        <v>1079250.117</v>
      </c>
      <c r="O9" s="107">
        <v>43373.874</v>
      </c>
      <c r="P9" s="107">
        <v>1243488.378</v>
      </c>
    </row>
    <row r="10" spans="1:16" s="20" customFormat="1" ht="21.95" customHeight="1">
      <c r="A10" s="21" t="s">
        <v>29</v>
      </c>
      <c r="B10" s="105">
        <v>0</v>
      </c>
      <c r="C10" s="105">
        <v>0</v>
      </c>
      <c r="D10" s="105">
        <v>0</v>
      </c>
      <c r="E10" s="105">
        <v>277533.278</v>
      </c>
      <c r="F10" s="105">
        <v>53.252</v>
      </c>
      <c r="G10" s="105">
        <v>1036.717</v>
      </c>
      <c r="H10" s="105">
        <v>903528.951</v>
      </c>
      <c r="I10" s="105">
        <v>348360.636</v>
      </c>
      <c r="J10" s="106">
        <v>326030.213</v>
      </c>
      <c r="K10" s="105">
        <v>91490.736</v>
      </c>
      <c r="L10" s="105">
        <v>0</v>
      </c>
      <c r="M10" s="105">
        <v>0</v>
      </c>
      <c r="N10" s="107">
        <v>1272552.965</v>
      </c>
      <c r="O10" s="107">
        <v>348413.888</v>
      </c>
      <c r="P10" s="107">
        <v>327066.93</v>
      </c>
    </row>
    <row r="11" spans="1:16" s="20" customFormat="1" ht="21.95" customHeight="1">
      <c r="A11" s="21" t="s">
        <v>30</v>
      </c>
      <c r="B11" s="105">
        <v>0</v>
      </c>
      <c r="C11" s="105">
        <v>0</v>
      </c>
      <c r="D11" s="105">
        <v>0</v>
      </c>
      <c r="E11" s="105">
        <v>224141.325</v>
      </c>
      <c r="F11" s="105">
        <v>9338.107</v>
      </c>
      <c r="G11" s="105">
        <v>18807.149</v>
      </c>
      <c r="H11" s="105">
        <v>871018.838</v>
      </c>
      <c r="I11" s="105">
        <v>59149.475</v>
      </c>
      <c r="J11" s="106">
        <v>201699.871</v>
      </c>
      <c r="K11" s="105">
        <v>275031.079</v>
      </c>
      <c r="L11" s="105">
        <v>0</v>
      </c>
      <c r="M11" s="105">
        <v>0</v>
      </c>
      <c r="N11" s="107">
        <v>1370191.2419999999</v>
      </c>
      <c r="O11" s="107">
        <v>68487.582</v>
      </c>
      <c r="P11" s="107">
        <v>220507.02000000002</v>
      </c>
    </row>
    <row r="12" spans="1:16" s="20" customFormat="1" ht="21.95" customHeight="1">
      <c r="A12" s="21" t="s">
        <v>31</v>
      </c>
      <c r="B12" s="105">
        <v>0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469010.657</v>
      </c>
      <c r="I12" s="105">
        <v>21649.863</v>
      </c>
      <c r="J12" s="106">
        <v>28163.106</v>
      </c>
      <c r="K12" s="105">
        <v>0</v>
      </c>
      <c r="L12" s="105">
        <v>0</v>
      </c>
      <c r="M12" s="105">
        <v>0</v>
      </c>
      <c r="N12" s="107">
        <v>469010.657</v>
      </c>
      <c r="O12" s="107">
        <v>21649.863</v>
      </c>
      <c r="P12" s="107">
        <v>28163.106</v>
      </c>
    </row>
    <row r="13" spans="1:16" s="20" customFormat="1" ht="21.95" customHeight="1">
      <c r="A13" s="21" t="s">
        <v>32</v>
      </c>
      <c r="B13" s="105">
        <v>0</v>
      </c>
      <c r="C13" s="105">
        <v>0</v>
      </c>
      <c r="D13" s="105">
        <v>0</v>
      </c>
      <c r="E13" s="105">
        <v>20256.797</v>
      </c>
      <c r="F13" s="105">
        <v>47.23</v>
      </c>
      <c r="G13" s="105">
        <v>770.52</v>
      </c>
      <c r="H13" s="105">
        <v>222097.508</v>
      </c>
      <c r="I13" s="105">
        <v>2433</v>
      </c>
      <c r="J13" s="106">
        <v>2792.425</v>
      </c>
      <c r="K13" s="105">
        <v>16188.856</v>
      </c>
      <c r="L13" s="105">
        <v>0</v>
      </c>
      <c r="M13" s="105">
        <v>0</v>
      </c>
      <c r="N13" s="107">
        <v>258543.161</v>
      </c>
      <c r="O13" s="107">
        <v>2480.23</v>
      </c>
      <c r="P13" s="107">
        <v>3562.945</v>
      </c>
    </row>
    <row r="14" spans="1:16" s="20" customFormat="1" ht="21.95" customHeight="1">
      <c r="A14" s="84" t="s">
        <v>33</v>
      </c>
      <c r="B14" s="105">
        <v>0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298699.352</v>
      </c>
      <c r="I14" s="105">
        <v>1000</v>
      </c>
      <c r="J14" s="106">
        <v>92540</v>
      </c>
      <c r="K14" s="105">
        <v>165011.588</v>
      </c>
      <c r="L14" s="105">
        <v>0</v>
      </c>
      <c r="M14" s="105">
        <v>0</v>
      </c>
      <c r="N14" s="107">
        <v>463710.94</v>
      </c>
      <c r="O14" s="107">
        <v>1000</v>
      </c>
      <c r="P14" s="107">
        <v>92540</v>
      </c>
    </row>
    <row r="15" spans="1:16" s="20" customFormat="1" ht="21.95" customHeight="1">
      <c r="A15" s="21" t="s">
        <v>34</v>
      </c>
      <c r="B15" s="105">
        <v>0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6">
        <v>0</v>
      </c>
      <c r="K15" s="105">
        <v>0</v>
      </c>
      <c r="L15" s="105">
        <v>0</v>
      </c>
      <c r="M15" s="105">
        <v>0</v>
      </c>
      <c r="N15" s="107">
        <v>0</v>
      </c>
      <c r="O15" s="107">
        <v>0</v>
      </c>
      <c r="P15" s="107">
        <v>0</v>
      </c>
    </row>
    <row r="16" spans="1:16" s="20" customFormat="1" ht="21.95" customHeight="1">
      <c r="A16" s="21" t="s">
        <v>35</v>
      </c>
      <c r="B16" s="105">
        <v>0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6">
        <v>0</v>
      </c>
      <c r="K16" s="105">
        <v>0</v>
      </c>
      <c r="L16" s="105">
        <v>0</v>
      </c>
      <c r="M16" s="105">
        <v>0</v>
      </c>
      <c r="N16" s="107">
        <v>0</v>
      </c>
      <c r="O16" s="107">
        <v>0</v>
      </c>
      <c r="P16" s="107">
        <v>0</v>
      </c>
    </row>
    <row r="17" spans="1:16" s="20" customFormat="1" ht="21.95" customHeight="1">
      <c r="A17" s="21" t="s">
        <v>36</v>
      </c>
      <c r="B17" s="105">
        <v>0</v>
      </c>
      <c r="C17" s="105">
        <v>0</v>
      </c>
      <c r="D17" s="105">
        <v>0</v>
      </c>
      <c r="E17" s="105">
        <v>15705.753</v>
      </c>
      <c r="F17" s="105">
        <v>2273.072</v>
      </c>
      <c r="G17" s="105">
        <v>8225.276</v>
      </c>
      <c r="H17" s="105">
        <v>289792.488</v>
      </c>
      <c r="I17" s="105">
        <v>390.815</v>
      </c>
      <c r="J17" s="106">
        <v>723.797</v>
      </c>
      <c r="K17" s="105">
        <v>135185.535</v>
      </c>
      <c r="L17" s="105">
        <v>0</v>
      </c>
      <c r="M17" s="105">
        <v>0</v>
      </c>
      <c r="N17" s="107">
        <v>440683.77600000007</v>
      </c>
      <c r="O17" s="107">
        <v>2663.887</v>
      </c>
      <c r="P17" s="107">
        <v>8949.073</v>
      </c>
    </row>
    <row r="18" spans="1:16" s="20" customFormat="1" ht="21.95" customHeight="1">
      <c r="A18" s="21" t="s">
        <v>37</v>
      </c>
      <c r="B18" s="105">
        <v>0</v>
      </c>
      <c r="C18" s="105">
        <v>0</v>
      </c>
      <c r="D18" s="105">
        <v>0</v>
      </c>
      <c r="E18" s="105">
        <v>103874.889</v>
      </c>
      <c r="F18" s="105">
        <v>8270.068</v>
      </c>
      <c r="G18" s="105">
        <v>16647.883</v>
      </c>
      <c r="H18" s="105">
        <v>541818.888</v>
      </c>
      <c r="I18" s="105">
        <v>29572.855</v>
      </c>
      <c r="J18" s="106">
        <v>15304.157</v>
      </c>
      <c r="K18" s="105">
        <v>78128.728</v>
      </c>
      <c r="L18" s="105">
        <v>0</v>
      </c>
      <c r="M18" s="105">
        <v>0</v>
      </c>
      <c r="N18" s="107">
        <v>723822.505</v>
      </c>
      <c r="O18" s="107">
        <v>37842.922999999995</v>
      </c>
      <c r="P18" s="107">
        <v>31952.04</v>
      </c>
    </row>
    <row r="19" spans="1:17" s="20" customFormat="1" ht="21.95" customHeight="1" thickBot="1">
      <c r="A19" s="85" t="s">
        <v>38</v>
      </c>
      <c r="B19" s="108">
        <v>271.944</v>
      </c>
      <c r="C19" s="108">
        <v>243.111</v>
      </c>
      <c r="D19" s="108">
        <v>2478.916</v>
      </c>
      <c r="E19" s="108">
        <v>807907.896</v>
      </c>
      <c r="F19" s="108">
        <v>20201.39</v>
      </c>
      <c r="G19" s="108">
        <v>279055.617</v>
      </c>
      <c r="H19" s="108">
        <v>4393706.646</v>
      </c>
      <c r="I19" s="108">
        <v>505467.751</v>
      </c>
      <c r="J19" s="109">
        <v>1674694.963</v>
      </c>
      <c r="K19" s="108">
        <v>875878.89</v>
      </c>
      <c r="L19" s="108">
        <v>0</v>
      </c>
      <c r="M19" s="108">
        <v>0</v>
      </c>
      <c r="N19" s="110">
        <v>6077765.375999999</v>
      </c>
      <c r="O19" s="110">
        <v>525912.252</v>
      </c>
      <c r="P19" s="110">
        <v>1956229.496</v>
      </c>
      <c r="Q19" s="111"/>
    </row>
    <row r="20" spans="1:15" s="20" customFormat="1" ht="21" customHeight="1">
      <c r="A20" s="112" t="s">
        <v>79</v>
      </c>
      <c r="B20" s="113"/>
      <c r="C20" s="113"/>
      <c r="D20" s="113"/>
      <c r="E20" s="113"/>
      <c r="F20" s="113"/>
      <c r="G20" s="113"/>
      <c r="H20" s="113"/>
      <c r="I20" s="113"/>
      <c r="J20" s="114"/>
      <c r="K20" s="114"/>
      <c r="L20" s="114"/>
      <c r="M20" s="114"/>
      <c r="N20" s="111"/>
      <c r="O20" s="111"/>
    </row>
    <row r="21" spans="1:16" s="20" customFormat="1" ht="16.5" customHeight="1">
      <c r="A21" s="115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7"/>
      <c r="O21" s="117"/>
      <c r="P21" s="117"/>
    </row>
    <row r="22" spans="1:16" s="20" customFormat="1" ht="21.95" customHeight="1">
      <c r="A22" s="118"/>
      <c r="B22" s="119"/>
      <c r="C22" s="119"/>
      <c r="D22" s="119"/>
      <c r="E22" s="119"/>
      <c r="F22" s="119"/>
      <c r="G22" s="119"/>
      <c r="H22" s="119"/>
      <c r="I22" s="119"/>
      <c r="J22" s="120"/>
      <c r="K22" s="119"/>
      <c r="L22" s="119"/>
      <c r="M22" s="119"/>
      <c r="N22" s="119"/>
      <c r="O22" s="119"/>
      <c r="P22" s="119"/>
    </row>
    <row r="23" spans="1:13" s="121" customFormat="1" ht="30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6" customFormat="1" ht="7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122" customFormat="1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</sheetData>
  <mergeCells count="8">
    <mergeCell ref="A2:P2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6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showGridLines="0" workbookViewId="0" topLeftCell="A1"/>
  </sheetViews>
  <sheetFormatPr defaultColWidth="11.421875" defaultRowHeight="15"/>
  <cols>
    <col min="1" max="1" width="19.421875" style="5" customWidth="1"/>
    <col min="2" max="16" width="11.28125" style="5" customWidth="1"/>
    <col min="17" max="16384" width="11.421875" style="5" customWidth="1"/>
  </cols>
  <sheetData>
    <row r="1" spans="1:13" s="93" customFormat="1" ht="20.1" customHeight="1">
      <c r="A1" s="1204" t="s">
        <v>1044</v>
      </c>
      <c r="B1" s="1"/>
      <c r="C1" s="1"/>
      <c r="D1" s="1"/>
      <c r="E1" s="1"/>
      <c r="F1" s="1"/>
      <c r="G1" s="1"/>
      <c r="H1" s="1"/>
      <c r="I1" s="1"/>
      <c r="J1" s="1"/>
      <c r="K1" s="92"/>
      <c r="L1" s="92"/>
      <c r="M1" s="92"/>
    </row>
    <row r="2" spans="1:16" s="94" customFormat="1" ht="30" customHeight="1">
      <c r="A2" s="1413" t="s">
        <v>80</v>
      </c>
      <c r="B2" s="1413"/>
      <c r="C2" s="1413"/>
      <c r="D2" s="1413"/>
      <c r="E2" s="1413"/>
      <c r="F2" s="1413"/>
      <c r="G2" s="1413"/>
      <c r="H2" s="1413"/>
      <c r="I2" s="1413"/>
      <c r="J2" s="1413"/>
      <c r="K2" s="1413"/>
      <c r="L2" s="1413"/>
      <c r="M2" s="1413"/>
      <c r="N2" s="1413"/>
      <c r="O2" s="1413"/>
      <c r="P2" s="1413"/>
    </row>
    <row r="3" spans="1:16" s="93" customFormat="1" ht="23.25" customHeight="1">
      <c r="A3" s="1338">
        <v>44165</v>
      </c>
      <c r="B3" s="1338"/>
      <c r="C3" s="1338"/>
      <c r="D3" s="1338"/>
      <c r="E3" s="1338"/>
      <c r="F3" s="1338"/>
      <c r="G3" s="1338"/>
      <c r="H3" s="1338"/>
      <c r="I3" s="1338"/>
      <c r="J3" s="1338"/>
      <c r="K3" s="1338"/>
      <c r="L3" s="1338"/>
      <c r="M3" s="1338"/>
      <c r="N3" s="1338"/>
      <c r="O3" s="1338"/>
      <c r="P3" s="1338"/>
    </row>
    <row r="4" spans="1:16" s="93" customFormat="1" ht="11.25" customHeight="1">
      <c r="A4" s="1500"/>
      <c r="B4" s="1500"/>
      <c r="C4" s="1500"/>
      <c r="D4" s="1500"/>
      <c r="E4" s="1500"/>
      <c r="F4" s="1500"/>
      <c r="G4" s="1500"/>
      <c r="H4" s="1500"/>
      <c r="I4" s="1500"/>
      <c r="J4" s="1500"/>
      <c r="K4" s="1500"/>
      <c r="L4" s="1500"/>
      <c r="M4" s="1500"/>
      <c r="N4" s="1500"/>
      <c r="O4" s="1500"/>
      <c r="P4" s="1500"/>
    </row>
    <row r="5" spans="1:16" s="99" customFormat="1" ht="16.5" customHeight="1" thickBot="1">
      <c r="A5" s="96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8"/>
      <c r="O5" s="98"/>
      <c r="P5" s="98"/>
    </row>
    <row r="6" spans="1:16" s="89" customFormat="1" ht="24.75" customHeight="1">
      <c r="A6" s="1360" t="s">
        <v>1</v>
      </c>
      <c r="B6" s="1433" t="s">
        <v>71</v>
      </c>
      <c r="C6" s="1433"/>
      <c r="D6" s="1433"/>
      <c r="E6" s="1433" t="s">
        <v>72</v>
      </c>
      <c r="F6" s="1433"/>
      <c r="G6" s="1433"/>
      <c r="H6" s="1433" t="s">
        <v>73</v>
      </c>
      <c r="I6" s="1433"/>
      <c r="J6" s="1433"/>
      <c r="K6" s="1433" t="s">
        <v>74</v>
      </c>
      <c r="L6" s="1433"/>
      <c r="M6" s="1433"/>
      <c r="N6" s="1433" t="s">
        <v>75</v>
      </c>
      <c r="O6" s="1433"/>
      <c r="P6" s="1433"/>
    </row>
    <row r="7" spans="1:16" s="89" customFormat="1" ht="42" customHeight="1">
      <c r="A7" s="1499"/>
      <c r="B7" s="100" t="s">
        <v>76</v>
      </c>
      <c r="C7" s="100" t="s">
        <v>77</v>
      </c>
      <c r="D7" s="100" t="s">
        <v>78</v>
      </c>
      <c r="E7" s="100" t="s">
        <v>76</v>
      </c>
      <c r="F7" s="100" t="s">
        <v>77</v>
      </c>
      <c r="G7" s="100" t="s">
        <v>78</v>
      </c>
      <c r="H7" s="100" t="s">
        <v>76</v>
      </c>
      <c r="I7" s="100" t="s">
        <v>77</v>
      </c>
      <c r="J7" s="100" t="s">
        <v>78</v>
      </c>
      <c r="K7" s="100" t="s">
        <v>76</v>
      </c>
      <c r="L7" s="100" t="s">
        <v>77</v>
      </c>
      <c r="M7" s="100" t="s">
        <v>78</v>
      </c>
      <c r="N7" s="100" t="s">
        <v>76</v>
      </c>
      <c r="O7" s="100" t="s">
        <v>77</v>
      </c>
      <c r="P7" s="100" t="s">
        <v>78</v>
      </c>
    </row>
    <row r="8" spans="1:35" s="104" customFormat="1" ht="1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2"/>
      <c r="O8" s="102"/>
      <c r="P8" s="102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</row>
    <row r="9" spans="1:18" s="20" customFormat="1" ht="21.95" customHeight="1">
      <c r="A9" s="79" t="s">
        <v>28</v>
      </c>
      <c r="B9" s="105">
        <v>29555</v>
      </c>
      <c r="C9" s="105">
        <v>2</v>
      </c>
      <c r="D9" s="105">
        <v>122</v>
      </c>
      <c r="E9" s="105">
        <v>1133859</v>
      </c>
      <c r="F9" s="105">
        <v>9</v>
      </c>
      <c r="G9" s="105">
        <v>74</v>
      </c>
      <c r="H9" s="105">
        <v>10731</v>
      </c>
      <c r="I9" s="105">
        <v>5</v>
      </c>
      <c r="J9" s="106">
        <v>50</v>
      </c>
      <c r="K9" s="105">
        <v>24734</v>
      </c>
      <c r="L9" s="105">
        <v>0</v>
      </c>
      <c r="M9" s="105">
        <v>0</v>
      </c>
      <c r="N9" s="107">
        <v>1174933</v>
      </c>
      <c r="O9" s="107">
        <v>16</v>
      </c>
      <c r="P9" s="107">
        <v>238</v>
      </c>
      <c r="Q9" s="111"/>
      <c r="R9" s="111"/>
    </row>
    <row r="10" spans="1:17" s="20" customFormat="1" ht="21.95" customHeight="1">
      <c r="A10" s="21" t="s">
        <v>29</v>
      </c>
      <c r="B10" s="105">
        <v>0</v>
      </c>
      <c r="C10" s="105">
        <v>0</v>
      </c>
      <c r="D10" s="105">
        <v>0</v>
      </c>
      <c r="E10" s="105">
        <v>135665</v>
      </c>
      <c r="F10" s="105">
        <v>3</v>
      </c>
      <c r="G10" s="105">
        <v>43</v>
      </c>
      <c r="H10" s="105">
        <v>22293</v>
      </c>
      <c r="I10" s="105">
        <v>84</v>
      </c>
      <c r="J10" s="106">
        <v>95</v>
      </c>
      <c r="K10" s="105">
        <v>7976</v>
      </c>
      <c r="L10" s="105">
        <v>0</v>
      </c>
      <c r="M10" s="105">
        <v>0</v>
      </c>
      <c r="N10" s="107">
        <v>165934</v>
      </c>
      <c r="O10" s="107">
        <v>89</v>
      </c>
      <c r="P10" s="107">
        <v>138</v>
      </c>
      <c r="Q10" s="111"/>
    </row>
    <row r="11" spans="1:17" s="20" customFormat="1" ht="21.95" customHeight="1">
      <c r="A11" s="21" t="s">
        <v>30</v>
      </c>
      <c r="B11" s="105">
        <v>0</v>
      </c>
      <c r="C11" s="105">
        <v>0</v>
      </c>
      <c r="D11" s="105">
        <v>0</v>
      </c>
      <c r="E11" s="105">
        <v>833870</v>
      </c>
      <c r="F11" s="105">
        <v>808</v>
      </c>
      <c r="G11" s="105">
        <v>4470</v>
      </c>
      <c r="H11" s="105">
        <v>16231</v>
      </c>
      <c r="I11" s="105">
        <v>13</v>
      </c>
      <c r="J11" s="106">
        <v>24</v>
      </c>
      <c r="K11" s="105">
        <v>21924</v>
      </c>
      <c r="L11" s="105">
        <v>0</v>
      </c>
      <c r="M11" s="105">
        <v>0</v>
      </c>
      <c r="N11" s="107">
        <v>853468</v>
      </c>
      <c r="O11" s="107">
        <v>811</v>
      </c>
      <c r="P11" s="107">
        <v>4485</v>
      </c>
      <c r="Q11" s="111"/>
    </row>
    <row r="12" spans="1:17" s="20" customFormat="1" ht="21.95" customHeight="1">
      <c r="A12" s="21" t="s">
        <v>31</v>
      </c>
      <c r="B12" s="105">
        <v>0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v>3696</v>
      </c>
      <c r="I12" s="105">
        <v>20</v>
      </c>
      <c r="J12" s="106">
        <v>13</v>
      </c>
      <c r="K12" s="105">
        <v>0</v>
      </c>
      <c r="L12" s="105">
        <v>0</v>
      </c>
      <c r="M12" s="105">
        <v>0</v>
      </c>
      <c r="N12" s="107">
        <v>3696</v>
      </c>
      <c r="O12" s="107">
        <v>20</v>
      </c>
      <c r="P12" s="107">
        <v>13</v>
      </c>
      <c r="Q12" s="111"/>
    </row>
    <row r="13" spans="1:17" s="20" customFormat="1" ht="21.95" customHeight="1">
      <c r="A13" s="21" t="s">
        <v>32</v>
      </c>
      <c r="B13" s="105">
        <v>0</v>
      </c>
      <c r="C13" s="105">
        <v>0</v>
      </c>
      <c r="D13" s="105">
        <v>0</v>
      </c>
      <c r="E13" s="105">
        <v>14006</v>
      </c>
      <c r="F13" s="105">
        <v>53</v>
      </c>
      <c r="G13" s="105">
        <v>89</v>
      </c>
      <c r="H13" s="105">
        <v>2295</v>
      </c>
      <c r="I13" s="105">
        <v>1</v>
      </c>
      <c r="J13" s="106">
        <v>6</v>
      </c>
      <c r="K13" s="105">
        <v>1622</v>
      </c>
      <c r="L13" s="105">
        <v>0</v>
      </c>
      <c r="M13" s="105">
        <v>0</v>
      </c>
      <c r="N13" s="107">
        <v>17923</v>
      </c>
      <c r="O13" s="107">
        <v>54</v>
      </c>
      <c r="P13" s="107">
        <v>95</v>
      </c>
      <c r="Q13" s="111"/>
    </row>
    <row r="14" spans="1:17" s="20" customFormat="1" ht="21.95" customHeight="1">
      <c r="A14" s="84" t="s">
        <v>33</v>
      </c>
      <c r="B14" s="105">
        <v>0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4746</v>
      </c>
      <c r="I14" s="105">
        <v>1</v>
      </c>
      <c r="J14" s="106">
        <v>4</v>
      </c>
      <c r="K14" s="105">
        <v>27916</v>
      </c>
      <c r="L14" s="105">
        <v>0</v>
      </c>
      <c r="M14" s="105">
        <v>0</v>
      </c>
      <c r="N14" s="107">
        <v>32327</v>
      </c>
      <c r="O14" s="107">
        <v>1</v>
      </c>
      <c r="P14" s="107">
        <v>4</v>
      </c>
      <c r="Q14" s="111"/>
    </row>
    <row r="15" spans="1:17" s="20" customFormat="1" ht="21.95" customHeight="1">
      <c r="A15" s="21" t="s">
        <v>34</v>
      </c>
      <c r="B15" s="105">
        <v>0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0</v>
      </c>
      <c r="J15" s="106">
        <v>0</v>
      </c>
      <c r="K15" s="105">
        <v>0</v>
      </c>
      <c r="L15" s="105">
        <v>0</v>
      </c>
      <c r="M15" s="105">
        <v>0</v>
      </c>
      <c r="N15" s="107">
        <v>0</v>
      </c>
      <c r="O15" s="107">
        <v>0</v>
      </c>
      <c r="P15" s="107">
        <v>0</v>
      </c>
      <c r="Q15" s="111"/>
    </row>
    <row r="16" spans="1:17" s="20" customFormat="1" ht="21.95" customHeight="1">
      <c r="A16" s="21" t="s">
        <v>35</v>
      </c>
      <c r="B16" s="105">
        <v>0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6">
        <v>0</v>
      </c>
      <c r="K16" s="105">
        <v>0</v>
      </c>
      <c r="L16" s="105">
        <v>0</v>
      </c>
      <c r="M16" s="105">
        <v>0</v>
      </c>
      <c r="N16" s="107">
        <v>0</v>
      </c>
      <c r="O16" s="107">
        <v>0</v>
      </c>
      <c r="P16" s="107">
        <v>0</v>
      </c>
      <c r="Q16" s="111"/>
    </row>
    <row r="17" spans="1:17" s="20" customFormat="1" ht="21.95" customHeight="1">
      <c r="A17" s="21" t="s">
        <v>36</v>
      </c>
      <c r="B17" s="105">
        <v>0</v>
      </c>
      <c r="C17" s="105">
        <v>0</v>
      </c>
      <c r="D17" s="105">
        <v>0</v>
      </c>
      <c r="E17" s="105">
        <v>20211</v>
      </c>
      <c r="F17" s="105">
        <v>24</v>
      </c>
      <c r="G17" s="105">
        <v>62</v>
      </c>
      <c r="H17" s="105">
        <v>15647</v>
      </c>
      <c r="I17" s="105">
        <v>2</v>
      </c>
      <c r="J17" s="106">
        <v>6</v>
      </c>
      <c r="K17" s="105">
        <v>10593</v>
      </c>
      <c r="L17" s="105">
        <v>0</v>
      </c>
      <c r="M17" s="105">
        <v>0</v>
      </c>
      <c r="N17" s="107">
        <v>46451</v>
      </c>
      <c r="O17" s="107">
        <v>26</v>
      </c>
      <c r="P17" s="107">
        <v>68</v>
      </c>
      <c r="Q17" s="111"/>
    </row>
    <row r="18" spans="1:17" s="20" customFormat="1" ht="21.95" customHeight="1">
      <c r="A18" s="21" t="s">
        <v>37</v>
      </c>
      <c r="B18" s="105">
        <v>0</v>
      </c>
      <c r="C18" s="105">
        <v>0</v>
      </c>
      <c r="D18" s="105">
        <v>0</v>
      </c>
      <c r="E18" s="105">
        <v>66823</v>
      </c>
      <c r="F18" s="105">
        <v>420</v>
      </c>
      <c r="G18" s="105">
        <v>1251</v>
      </c>
      <c r="H18" s="105">
        <v>33383</v>
      </c>
      <c r="I18" s="105">
        <v>123</v>
      </c>
      <c r="J18" s="106">
        <v>422</v>
      </c>
      <c r="K18" s="105">
        <v>6186</v>
      </c>
      <c r="L18" s="105">
        <v>0</v>
      </c>
      <c r="M18" s="105">
        <v>0</v>
      </c>
      <c r="N18" s="107">
        <v>102499</v>
      </c>
      <c r="O18" s="107">
        <v>530</v>
      </c>
      <c r="P18" s="107">
        <v>1642</v>
      </c>
      <c r="Q18" s="111"/>
    </row>
    <row r="19" spans="1:17" s="20" customFormat="1" ht="21.95" customHeight="1" thickBot="1">
      <c r="A19" s="85" t="s">
        <v>38</v>
      </c>
      <c r="B19" s="110">
        <v>29555</v>
      </c>
      <c r="C19" s="110">
        <v>2</v>
      </c>
      <c r="D19" s="110">
        <v>122</v>
      </c>
      <c r="E19" s="110">
        <v>2204434</v>
      </c>
      <c r="F19" s="110">
        <v>1317</v>
      </c>
      <c r="G19" s="110">
        <v>5989</v>
      </c>
      <c r="H19" s="110">
        <v>109022</v>
      </c>
      <c r="I19" s="110">
        <v>249</v>
      </c>
      <c r="J19" s="110">
        <v>620</v>
      </c>
      <c r="K19" s="110">
        <v>100951</v>
      </c>
      <c r="L19" s="110">
        <v>0</v>
      </c>
      <c r="M19" s="110">
        <v>0</v>
      </c>
      <c r="N19" s="110">
        <v>2397231</v>
      </c>
      <c r="O19" s="110">
        <v>1547</v>
      </c>
      <c r="P19" s="110">
        <v>6683</v>
      </c>
      <c r="Q19" s="111"/>
    </row>
    <row r="20" spans="1:14" s="20" customFormat="1" ht="21" customHeight="1">
      <c r="A20" s="112" t="s">
        <v>79</v>
      </c>
      <c r="B20" s="113"/>
      <c r="C20" s="113"/>
      <c r="D20" s="113"/>
      <c r="E20" s="113"/>
      <c r="F20" s="113"/>
      <c r="G20" s="113"/>
      <c r="H20" s="113"/>
      <c r="I20" s="113"/>
      <c r="J20" s="114"/>
      <c r="K20" s="114"/>
      <c r="L20" s="114"/>
      <c r="M20" s="114"/>
      <c r="N20" s="111"/>
    </row>
    <row r="21" spans="1:13" s="20" customFormat="1" ht="16.5" customHeight="1">
      <c r="A21" s="123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</row>
    <row r="22" spans="1:13" s="20" customFormat="1" ht="21.95" customHeight="1">
      <c r="A22" s="125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</row>
    <row r="23" spans="1:13" s="121" customFormat="1" ht="30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6" customFormat="1" ht="7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122" customFormat="1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</sheetData>
  <mergeCells count="9">
    <mergeCell ref="A2:P2"/>
    <mergeCell ref="A3:P3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showGridLines="0" workbookViewId="0" topLeftCell="A1"/>
  </sheetViews>
  <sheetFormatPr defaultColWidth="11.421875" defaultRowHeight="15"/>
  <cols>
    <col min="1" max="1" width="32.00390625" style="5" customWidth="1"/>
    <col min="2" max="2" width="27.140625" style="5" customWidth="1"/>
    <col min="3" max="16384" width="11.421875" style="5" customWidth="1"/>
  </cols>
  <sheetData>
    <row r="1" ht="18.75" customHeight="1">
      <c r="A1" s="1204" t="s">
        <v>1044</v>
      </c>
    </row>
    <row r="2" spans="1:2" ht="54.75" customHeight="1">
      <c r="A2" s="1501" t="s">
        <v>415</v>
      </c>
      <c r="B2" s="1501"/>
    </row>
    <row r="3" spans="1:2" ht="20.25" customHeight="1">
      <c r="A3" s="1453">
        <v>44165</v>
      </c>
      <c r="B3" s="1453"/>
    </row>
    <row r="4" ht="14.25" customHeight="1" thickBot="1">
      <c r="A4" s="375"/>
    </row>
    <row r="5" spans="1:2" ht="22.5" customHeight="1">
      <c r="A5" s="1360" t="s">
        <v>1</v>
      </c>
      <c r="B5" s="1358" t="s">
        <v>416</v>
      </c>
    </row>
    <row r="6" spans="1:2" ht="22.5" customHeight="1">
      <c r="A6" s="1499"/>
      <c r="B6" s="1440"/>
    </row>
    <row r="7" spans="1:2" ht="11.25" customHeight="1">
      <c r="A7" s="376"/>
      <c r="B7" s="377"/>
    </row>
    <row r="8" spans="1:2" ht="30" customHeight="1">
      <c r="A8" s="21" t="s">
        <v>28</v>
      </c>
      <c r="B8" s="378">
        <v>1389255</v>
      </c>
    </row>
    <row r="9" spans="1:2" ht="30" customHeight="1">
      <c r="A9" s="21" t="s">
        <v>29</v>
      </c>
      <c r="B9" s="378">
        <v>59796</v>
      </c>
    </row>
    <row r="10" spans="1:2" ht="30" customHeight="1">
      <c r="A10" s="21" t="s">
        <v>30</v>
      </c>
      <c r="B10" s="378">
        <v>118902</v>
      </c>
    </row>
    <row r="11" spans="1:2" ht="30" customHeight="1">
      <c r="A11" s="21" t="s">
        <v>31</v>
      </c>
      <c r="B11" s="378">
        <v>0</v>
      </c>
    </row>
    <row r="12" spans="1:2" ht="30" customHeight="1">
      <c r="A12" s="21" t="s">
        <v>32</v>
      </c>
      <c r="B12" s="378">
        <v>0</v>
      </c>
    </row>
    <row r="13" spans="1:2" ht="30" customHeight="1">
      <c r="A13" s="84" t="s">
        <v>33</v>
      </c>
      <c r="B13" s="378">
        <v>0</v>
      </c>
    </row>
    <row r="14" spans="1:2" ht="30" customHeight="1">
      <c r="A14" s="21" t="s">
        <v>34</v>
      </c>
      <c r="B14" s="378">
        <v>0</v>
      </c>
    </row>
    <row r="15" spans="1:2" ht="22.5" customHeight="1">
      <c r="A15" s="21" t="s">
        <v>35</v>
      </c>
      <c r="B15" s="378">
        <v>0</v>
      </c>
    </row>
    <row r="16" spans="1:2" ht="22.5" customHeight="1">
      <c r="A16" s="21" t="s">
        <v>36</v>
      </c>
      <c r="B16" s="378">
        <v>0</v>
      </c>
    </row>
    <row r="17" spans="1:2" ht="22.5" customHeight="1">
      <c r="A17" s="21" t="s">
        <v>37</v>
      </c>
      <c r="B17" s="378">
        <v>35721</v>
      </c>
    </row>
    <row r="18" spans="1:2" ht="30" customHeight="1" thickBot="1">
      <c r="A18" s="379" t="s">
        <v>38</v>
      </c>
      <c r="B18" s="380">
        <v>1603674</v>
      </c>
    </row>
    <row r="19" spans="1:2" ht="13.5">
      <c r="A19" s="21" t="s">
        <v>417</v>
      </c>
      <c r="B19" s="27"/>
    </row>
    <row r="20" spans="1:2" ht="13.5">
      <c r="A20" s="123"/>
      <c r="B20" s="381"/>
    </row>
    <row r="21" ht="15">
      <c r="B21" s="89"/>
    </row>
  </sheetData>
  <mergeCells count="4">
    <mergeCell ref="A2:B2"/>
    <mergeCell ref="A3:B3"/>
    <mergeCell ref="A5:A6"/>
    <mergeCell ref="B5:B6"/>
  </mergeCells>
  <hyperlinks>
    <hyperlink ref="A1" location="Índice!A1" display="Volver al Índice"/>
  </hyperlink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95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showGridLines="0" workbookViewId="0" topLeftCell="A1"/>
  </sheetViews>
  <sheetFormatPr defaultColWidth="11.421875" defaultRowHeight="15"/>
  <cols>
    <col min="1" max="1" width="35.8515625" style="64" customWidth="1"/>
    <col min="2" max="8" width="13.7109375" style="64" customWidth="1"/>
    <col min="9" max="9" width="14.00390625" style="64" customWidth="1"/>
    <col min="10" max="10" width="9.57421875" style="64" bestFit="1" customWidth="1"/>
    <col min="11" max="11" width="10.57421875" style="64" bestFit="1" customWidth="1"/>
    <col min="12" max="15" width="9.57421875" style="64" bestFit="1" customWidth="1"/>
    <col min="16" max="16" width="10.57421875" style="64" bestFit="1" customWidth="1"/>
    <col min="17" max="19" width="9.57421875" style="64" bestFit="1" customWidth="1"/>
    <col min="20" max="20" width="9.7109375" style="64" bestFit="1" customWidth="1"/>
    <col min="21" max="256" width="10.8515625" style="64" customWidth="1"/>
    <col min="257" max="257" width="35.8515625" style="64" customWidth="1"/>
    <col min="258" max="264" width="13.7109375" style="64" customWidth="1"/>
    <col min="265" max="265" width="14.00390625" style="64" customWidth="1"/>
    <col min="266" max="266" width="9.57421875" style="64" bestFit="1" customWidth="1"/>
    <col min="267" max="267" width="10.57421875" style="64" bestFit="1" customWidth="1"/>
    <col min="268" max="271" width="9.57421875" style="64" bestFit="1" customWidth="1"/>
    <col min="272" max="272" width="10.57421875" style="64" bestFit="1" customWidth="1"/>
    <col min="273" max="275" width="9.57421875" style="64" bestFit="1" customWidth="1"/>
    <col min="276" max="276" width="9.7109375" style="64" bestFit="1" customWidth="1"/>
    <col min="277" max="512" width="10.8515625" style="64" customWidth="1"/>
    <col min="513" max="513" width="35.8515625" style="64" customWidth="1"/>
    <col min="514" max="520" width="13.7109375" style="64" customWidth="1"/>
    <col min="521" max="521" width="14.00390625" style="64" customWidth="1"/>
    <col min="522" max="522" width="9.57421875" style="64" bestFit="1" customWidth="1"/>
    <col min="523" max="523" width="10.57421875" style="64" bestFit="1" customWidth="1"/>
    <col min="524" max="527" width="9.57421875" style="64" bestFit="1" customWidth="1"/>
    <col min="528" max="528" width="10.57421875" style="64" bestFit="1" customWidth="1"/>
    <col min="529" max="531" width="9.57421875" style="64" bestFit="1" customWidth="1"/>
    <col min="532" max="532" width="9.7109375" style="64" bestFit="1" customWidth="1"/>
    <col min="533" max="768" width="10.8515625" style="64" customWidth="1"/>
    <col min="769" max="769" width="35.8515625" style="64" customWidth="1"/>
    <col min="770" max="776" width="13.7109375" style="64" customWidth="1"/>
    <col min="777" max="777" width="14.00390625" style="64" customWidth="1"/>
    <col min="778" max="778" width="9.57421875" style="64" bestFit="1" customWidth="1"/>
    <col min="779" max="779" width="10.57421875" style="64" bestFit="1" customWidth="1"/>
    <col min="780" max="783" width="9.57421875" style="64" bestFit="1" customWidth="1"/>
    <col min="784" max="784" width="10.57421875" style="64" bestFit="1" customWidth="1"/>
    <col min="785" max="787" width="9.57421875" style="64" bestFit="1" customWidth="1"/>
    <col min="788" max="788" width="9.7109375" style="64" bestFit="1" customWidth="1"/>
    <col min="789" max="1024" width="10.8515625" style="64" customWidth="1"/>
    <col min="1025" max="1025" width="35.8515625" style="64" customWidth="1"/>
    <col min="1026" max="1032" width="13.7109375" style="64" customWidth="1"/>
    <col min="1033" max="1033" width="14.00390625" style="64" customWidth="1"/>
    <col min="1034" max="1034" width="9.57421875" style="64" bestFit="1" customWidth="1"/>
    <col min="1035" max="1035" width="10.57421875" style="64" bestFit="1" customWidth="1"/>
    <col min="1036" max="1039" width="9.57421875" style="64" bestFit="1" customWidth="1"/>
    <col min="1040" max="1040" width="10.57421875" style="64" bestFit="1" customWidth="1"/>
    <col min="1041" max="1043" width="9.57421875" style="64" bestFit="1" customWidth="1"/>
    <col min="1044" max="1044" width="9.7109375" style="64" bestFit="1" customWidth="1"/>
    <col min="1045" max="1280" width="10.8515625" style="64" customWidth="1"/>
    <col min="1281" max="1281" width="35.8515625" style="64" customWidth="1"/>
    <col min="1282" max="1288" width="13.7109375" style="64" customWidth="1"/>
    <col min="1289" max="1289" width="14.00390625" style="64" customWidth="1"/>
    <col min="1290" max="1290" width="9.57421875" style="64" bestFit="1" customWidth="1"/>
    <col min="1291" max="1291" width="10.57421875" style="64" bestFit="1" customWidth="1"/>
    <col min="1292" max="1295" width="9.57421875" style="64" bestFit="1" customWidth="1"/>
    <col min="1296" max="1296" width="10.57421875" style="64" bestFit="1" customWidth="1"/>
    <col min="1297" max="1299" width="9.57421875" style="64" bestFit="1" customWidth="1"/>
    <col min="1300" max="1300" width="9.7109375" style="64" bestFit="1" customWidth="1"/>
    <col min="1301" max="1536" width="10.8515625" style="64" customWidth="1"/>
    <col min="1537" max="1537" width="35.8515625" style="64" customWidth="1"/>
    <col min="1538" max="1544" width="13.7109375" style="64" customWidth="1"/>
    <col min="1545" max="1545" width="14.00390625" style="64" customWidth="1"/>
    <col min="1546" max="1546" width="9.57421875" style="64" bestFit="1" customWidth="1"/>
    <col min="1547" max="1547" width="10.57421875" style="64" bestFit="1" customWidth="1"/>
    <col min="1548" max="1551" width="9.57421875" style="64" bestFit="1" customWidth="1"/>
    <col min="1552" max="1552" width="10.57421875" style="64" bestFit="1" customWidth="1"/>
    <col min="1553" max="1555" width="9.57421875" style="64" bestFit="1" customWidth="1"/>
    <col min="1556" max="1556" width="9.7109375" style="64" bestFit="1" customWidth="1"/>
    <col min="1557" max="1792" width="10.8515625" style="64" customWidth="1"/>
    <col min="1793" max="1793" width="35.8515625" style="64" customWidth="1"/>
    <col min="1794" max="1800" width="13.7109375" style="64" customWidth="1"/>
    <col min="1801" max="1801" width="14.00390625" style="64" customWidth="1"/>
    <col min="1802" max="1802" width="9.57421875" style="64" bestFit="1" customWidth="1"/>
    <col min="1803" max="1803" width="10.57421875" style="64" bestFit="1" customWidth="1"/>
    <col min="1804" max="1807" width="9.57421875" style="64" bestFit="1" customWidth="1"/>
    <col min="1808" max="1808" width="10.57421875" style="64" bestFit="1" customWidth="1"/>
    <col min="1809" max="1811" width="9.57421875" style="64" bestFit="1" customWidth="1"/>
    <col min="1812" max="1812" width="9.7109375" style="64" bestFit="1" customWidth="1"/>
    <col min="1813" max="2048" width="10.8515625" style="64" customWidth="1"/>
    <col min="2049" max="2049" width="35.8515625" style="64" customWidth="1"/>
    <col min="2050" max="2056" width="13.7109375" style="64" customWidth="1"/>
    <col min="2057" max="2057" width="14.00390625" style="64" customWidth="1"/>
    <col min="2058" max="2058" width="9.57421875" style="64" bestFit="1" customWidth="1"/>
    <col min="2059" max="2059" width="10.57421875" style="64" bestFit="1" customWidth="1"/>
    <col min="2060" max="2063" width="9.57421875" style="64" bestFit="1" customWidth="1"/>
    <col min="2064" max="2064" width="10.57421875" style="64" bestFit="1" customWidth="1"/>
    <col min="2065" max="2067" width="9.57421875" style="64" bestFit="1" customWidth="1"/>
    <col min="2068" max="2068" width="9.7109375" style="64" bestFit="1" customWidth="1"/>
    <col min="2069" max="2304" width="10.8515625" style="64" customWidth="1"/>
    <col min="2305" max="2305" width="35.8515625" style="64" customWidth="1"/>
    <col min="2306" max="2312" width="13.7109375" style="64" customWidth="1"/>
    <col min="2313" max="2313" width="14.00390625" style="64" customWidth="1"/>
    <col min="2314" max="2314" width="9.57421875" style="64" bestFit="1" customWidth="1"/>
    <col min="2315" max="2315" width="10.57421875" style="64" bestFit="1" customWidth="1"/>
    <col min="2316" max="2319" width="9.57421875" style="64" bestFit="1" customWidth="1"/>
    <col min="2320" max="2320" width="10.57421875" style="64" bestFit="1" customWidth="1"/>
    <col min="2321" max="2323" width="9.57421875" style="64" bestFit="1" customWidth="1"/>
    <col min="2324" max="2324" width="9.7109375" style="64" bestFit="1" customWidth="1"/>
    <col min="2325" max="2560" width="10.8515625" style="64" customWidth="1"/>
    <col min="2561" max="2561" width="35.8515625" style="64" customWidth="1"/>
    <col min="2562" max="2568" width="13.7109375" style="64" customWidth="1"/>
    <col min="2569" max="2569" width="14.00390625" style="64" customWidth="1"/>
    <col min="2570" max="2570" width="9.57421875" style="64" bestFit="1" customWidth="1"/>
    <col min="2571" max="2571" width="10.57421875" style="64" bestFit="1" customWidth="1"/>
    <col min="2572" max="2575" width="9.57421875" style="64" bestFit="1" customWidth="1"/>
    <col min="2576" max="2576" width="10.57421875" style="64" bestFit="1" customWidth="1"/>
    <col min="2577" max="2579" width="9.57421875" style="64" bestFit="1" customWidth="1"/>
    <col min="2580" max="2580" width="9.7109375" style="64" bestFit="1" customWidth="1"/>
    <col min="2581" max="2816" width="10.8515625" style="64" customWidth="1"/>
    <col min="2817" max="2817" width="35.8515625" style="64" customWidth="1"/>
    <col min="2818" max="2824" width="13.7109375" style="64" customWidth="1"/>
    <col min="2825" max="2825" width="14.00390625" style="64" customWidth="1"/>
    <col min="2826" max="2826" width="9.57421875" style="64" bestFit="1" customWidth="1"/>
    <col min="2827" max="2827" width="10.57421875" style="64" bestFit="1" customWidth="1"/>
    <col min="2828" max="2831" width="9.57421875" style="64" bestFit="1" customWidth="1"/>
    <col min="2832" max="2832" width="10.57421875" style="64" bestFit="1" customWidth="1"/>
    <col min="2833" max="2835" width="9.57421875" style="64" bestFit="1" customWidth="1"/>
    <col min="2836" max="2836" width="9.7109375" style="64" bestFit="1" customWidth="1"/>
    <col min="2837" max="3072" width="10.8515625" style="64" customWidth="1"/>
    <col min="3073" max="3073" width="35.8515625" style="64" customWidth="1"/>
    <col min="3074" max="3080" width="13.7109375" style="64" customWidth="1"/>
    <col min="3081" max="3081" width="14.00390625" style="64" customWidth="1"/>
    <col min="3082" max="3082" width="9.57421875" style="64" bestFit="1" customWidth="1"/>
    <col min="3083" max="3083" width="10.57421875" style="64" bestFit="1" customWidth="1"/>
    <col min="3084" max="3087" width="9.57421875" style="64" bestFit="1" customWidth="1"/>
    <col min="3088" max="3088" width="10.57421875" style="64" bestFit="1" customWidth="1"/>
    <col min="3089" max="3091" width="9.57421875" style="64" bestFit="1" customWidth="1"/>
    <col min="3092" max="3092" width="9.7109375" style="64" bestFit="1" customWidth="1"/>
    <col min="3093" max="3328" width="10.8515625" style="64" customWidth="1"/>
    <col min="3329" max="3329" width="35.8515625" style="64" customWidth="1"/>
    <col min="3330" max="3336" width="13.7109375" style="64" customWidth="1"/>
    <col min="3337" max="3337" width="14.00390625" style="64" customWidth="1"/>
    <col min="3338" max="3338" width="9.57421875" style="64" bestFit="1" customWidth="1"/>
    <col min="3339" max="3339" width="10.57421875" style="64" bestFit="1" customWidth="1"/>
    <col min="3340" max="3343" width="9.57421875" style="64" bestFit="1" customWidth="1"/>
    <col min="3344" max="3344" width="10.57421875" style="64" bestFit="1" customWidth="1"/>
    <col min="3345" max="3347" width="9.57421875" style="64" bestFit="1" customWidth="1"/>
    <col min="3348" max="3348" width="9.7109375" style="64" bestFit="1" customWidth="1"/>
    <col min="3349" max="3584" width="10.8515625" style="64" customWidth="1"/>
    <col min="3585" max="3585" width="35.8515625" style="64" customWidth="1"/>
    <col min="3586" max="3592" width="13.7109375" style="64" customWidth="1"/>
    <col min="3593" max="3593" width="14.00390625" style="64" customWidth="1"/>
    <col min="3594" max="3594" width="9.57421875" style="64" bestFit="1" customWidth="1"/>
    <col min="3595" max="3595" width="10.57421875" style="64" bestFit="1" customWidth="1"/>
    <col min="3596" max="3599" width="9.57421875" style="64" bestFit="1" customWidth="1"/>
    <col min="3600" max="3600" width="10.57421875" style="64" bestFit="1" customWidth="1"/>
    <col min="3601" max="3603" width="9.57421875" style="64" bestFit="1" customWidth="1"/>
    <col min="3604" max="3604" width="9.7109375" style="64" bestFit="1" customWidth="1"/>
    <col min="3605" max="3840" width="10.8515625" style="64" customWidth="1"/>
    <col min="3841" max="3841" width="35.8515625" style="64" customWidth="1"/>
    <col min="3842" max="3848" width="13.7109375" style="64" customWidth="1"/>
    <col min="3849" max="3849" width="14.00390625" style="64" customWidth="1"/>
    <col min="3850" max="3850" width="9.57421875" style="64" bestFit="1" customWidth="1"/>
    <col min="3851" max="3851" width="10.57421875" style="64" bestFit="1" customWidth="1"/>
    <col min="3852" max="3855" width="9.57421875" style="64" bestFit="1" customWidth="1"/>
    <col min="3856" max="3856" width="10.57421875" style="64" bestFit="1" customWidth="1"/>
    <col min="3857" max="3859" width="9.57421875" style="64" bestFit="1" customWidth="1"/>
    <col min="3860" max="3860" width="9.7109375" style="64" bestFit="1" customWidth="1"/>
    <col min="3861" max="4096" width="10.8515625" style="64" customWidth="1"/>
    <col min="4097" max="4097" width="35.8515625" style="64" customWidth="1"/>
    <col min="4098" max="4104" width="13.7109375" style="64" customWidth="1"/>
    <col min="4105" max="4105" width="14.00390625" style="64" customWidth="1"/>
    <col min="4106" max="4106" width="9.57421875" style="64" bestFit="1" customWidth="1"/>
    <col min="4107" max="4107" width="10.57421875" style="64" bestFit="1" customWidth="1"/>
    <col min="4108" max="4111" width="9.57421875" style="64" bestFit="1" customWidth="1"/>
    <col min="4112" max="4112" width="10.57421875" style="64" bestFit="1" customWidth="1"/>
    <col min="4113" max="4115" width="9.57421875" style="64" bestFit="1" customWidth="1"/>
    <col min="4116" max="4116" width="9.7109375" style="64" bestFit="1" customWidth="1"/>
    <col min="4117" max="4352" width="10.8515625" style="64" customWidth="1"/>
    <col min="4353" max="4353" width="35.8515625" style="64" customWidth="1"/>
    <col min="4354" max="4360" width="13.7109375" style="64" customWidth="1"/>
    <col min="4361" max="4361" width="14.00390625" style="64" customWidth="1"/>
    <col min="4362" max="4362" width="9.57421875" style="64" bestFit="1" customWidth="1"/>
    <col min="4363" max="4363" width="10.57421875" style="64" bestFit="1" customWidth="1"/>
    <col min="4364" max="4367" width="9.57421875" style="64" bestFit="1" customWidth="1"/>
    <col min="4368" max="4368" width="10.57421875" style="64" bestFit="1" customWidth="1"/>
    <col min="4369" max="4371" width="9.57421875" style="64" bestFit="1" customWidth="1"/>
    <col min="4372" max="4372" width="9.7109375" style="64" bestFit="1" customWidth="1"/>
    <col min="4373" max="4608" width="10.8515625" style="64" customWidth="1"/>
    <col min="4609" max="4609" width="35.8515625" style="64" customWidth="1"/>
    <col min="4610" max="4616" width="13.7109375" style="64" customWidth="1"/>
    <col min="4617" max="4617" width="14.00390625" style="64" customWidth="1"/>
    <col min="4618" max="4618" width="9.57421875" style="64" bestFit="1" customWidth="1"/>
    <col min="4619" max="4619" width="10.57421875" style="64" bestFit="1" customWidth="1"/>
    <col min="4620" max="4623" width="9.57421875" style="64" bestFit="1" customWidth="1"/>
    <col min="4624" max="4624" width="10.57421875" style="64" bestFit="1" customWidth="1"/>
    <col min="4625" max="4627" width="9.57421875" style="64" bestFit="1" customWidth="1"/>
    <col min="4628" max="4628" width="9.7109375" style="64" bestFit="1" customWidth="1"/>
    <col min="4629" max="4864" width="10.8515625" style="64" customWidth="1"/>
    <col min="4865" max="4865" width="35.8515625" style="64" customWidth="1"/>
    <col min="4866" max="4872" width="13.7109375" style="64" customWidth="1"/>
    <col min="4873" max="4873" width="14.00390625" style="64" customWidth="1"/>
    <col min="4874" max="4874" width="9.57421875" style="64" bestFit="1" customWidth="1"/>
    <col min="4875" max="4875" width="10.57421875" style="64" bestFit="1" customWidth="1"/>
    <col min="4876" max="4879" width="9.57421875" style="64" bestFit="1" customWidth="1"/>
    <col min="4880" max="4880" width="10.57421875" style="64" bestFit="1" customWidth="1"/>
    <col min="4881" max="4883" width="9.57421875" style="64" bestFit="1" customWidth="1"/>
    <col min="4884" max="4884" width="9.7109375" style="64" bestFit="1" customWidth="1"/>
    <col min="4885" max="5120" width="10.8515625" style="64" customWidth="1"/>
    <col min="5121" max="5121" width="35.8515625" style="64" customWidth="1"/>
    <col min="5122" max="5128" width="13.7109375" style="64" customWidth="1"/>
    <col min="5129" max="5129" width="14.00390625" style="64" customWidth="1"/>
    <col min="5130" max="5130" width="9.57421875" style="64" bestFit="1" customWidth="1"/>
    <col min="5131" max="5131" width="10.57421875" style="64" bestFit="1" customWidth="1"/>
    <col min="5132" max="5135" width="9.57421875" style="64" bestFit="1" customWidth="1"/>
    <col min="5136" max="5136" width="10.57421875" style="64" bestFit="1" customWidth="1"/>
    <col min="5137" max="5139" width="9.57421875" style="64" bestFit="1" customWidth="1"/>
    <col min="5140" max="5140" width="9.7109375" style="64" bestFit="1" customWidth="1"/>
    <col min="5141" max="5376" width="10.8515625" style="64" customWidth="1"/>
    <col min="5377" max="5377" width="35.8515625" style="64" customWidth="1"/>
    <col min="5378" max="5384" width="13.7109375" style="64" customWidth="1"/>
    <col min="5385" max="5385" width="14.00390625" style="64" customWidth="1"/>
    <col min="5386" max="5386" width="9.57421875" style="64" bestFit="1" customWidth="1"/>
    <col min="5387" max="5387" width="10.57421875" style="64" bestFit="1" customWidth="1"/>
    <col min="5388" max="5391" width="9.57421875" style="64" bestFit="1" customWidth="1"/>
    <col min="5392" max="5392" width="10.57421875" style="64" bestFit="1" customWidth="1"/>
    <col min="5393" max="5395" width="9.57421875" style="64" bestFit="1" customWidth="1"/>
    <col min="5396" max="5396" width="9.7109375" style="64" bestFit="1" customWidth="1"/>
    <col min="5397" max="5632" width="10.8515625" style="64" customWidth="1"/>
    <col min="5633" max="5633" width="35.8515625" style="64" customWidth="1"/>
    <col min="5634" max="5640" width="13.7109375" style="64" customWidth="1"/>
    <col min="5641" max="5641" width="14.00390625" style="64" customWidth="1"/>
    <col min="5642" max="5642" width="9.57421875" style="64" bestFit="1" customWidth="1"/>
    <col min="5643" max="5643" width="10.57421875" style="64" bestFit="1" customWidth="1"/>
    <col min="5644" max="5647" width="9.57421875" style="64" bestFit="1" customWidth="1"/>
    <col min="5648" max="5648" width="10.57421875" style="64" bestFit="1" customWidth="1"/>
    <col min="5649" max="5651" width="9.57421875" style="64" bestFit="1" customWidth="1"/>
    <col min="5652" max="5652" width="9.7109375" style="64" bestFit="1" customWidth="1"/>
    <col min="5653" max="5888" width="10.8515625" style="64" customWidth="1"/>
    <col min="5889" max="5889" width="35.8515625" style="64" customWidth="1"/>
    <col min="5890" max="5896" width="13.7109375" style="64" customWidth="1"/>
    <col min="5897" max="5897" width="14.00390625" style="64" customWidth="1"/>
    <col min="5898" max="5898" width="9.57421875" style="64" bestFit="1" customWidth="1"/>
    <col min="5899" max="5899" width="10.57421875" style="64" bestFit="1" customWidth="1"/>
    <col min="5900" max="5903" width="9.57421875" style="64" bestFit="1" customWidth="1"/>
    <col min="5904" max="5904" width="10.57421875" style="64" bestFit="1" customWidth="1"/>
    <col min="5905" max="5907" width="9.57421875" style="64" bestFit="1" customWidth="1"/>
    <col min="5908" max="5908" width="9.7109375" style="64" bestFit="1" customWidth="1"/>
    <col min="5909" max="6144" width="10.8515625" style="64" customWidth="1"/>
    <col min="6145" max="6145" width="35.8515625" style="64" customWidth="1"/>
    <col min="6146" max="6152" width="13.7109375" style="64" customWidth="1"/>
    <col min="6153" max="6153" width="14.00390625" style="64" customWidth="1"/>
    <col min="6154" max="6154" width="9.57421875" style="64" bestFit="1" customWidth="1"/>
    <col min="6155" max="6155" width="10.57421875" style="64" bestFit="1" customWidth="1"/>
    <col min="6156" max="6159" width="9.57421875" style="64" bestFit="1" customWidth="1"/>
    <col min="6160" max="6160" width="10.57421875" style="64" bestFit="1" customWidth="1"/>
    <col min="6161" max="6163" width="9.57421875" style="64" bestFit="1" customWidth="1"/>
    <col min="6164" max="6164" width="9.7109375" style="64" bestFit="1" customWidth="1"/>
    <col min="6165" max="6400" width="10.8515625" style="64" customWidth="1"/>
    <col min="6401" max="6401" width="35.8515625" style="64" customWidth="1"/>
    <col min="6402" max="6408" width="13.7109375" style="64" customWidth="1"/>
    <col min="6409" max="6409" width="14.00390625" style="64" customWidth="1"/>
    <col min="6410" max="6410" width="9.57421875" style="64" bestFit="1" customWidth="1"/>
    <col min="6411" max="6411" width="10.57421875" style="64" bestFit="1" customWidth="1"/>
    <col min="6412" max="6415" width="9.57421875" style="64" bestFit="1" customWidth="1"/>
    <col min="6416" max="6416" width="10.57421875" style="64" bestFit="1" customWidth="1"/>
    <col min="6417" max="6419" width="9.57421875" style="64" bestFit="1" customWidth="1"/>
    <col min="6420" max="6420" width="9.7109375" style="64" bestFit="1" customWidth="1"/>
    <col min="6421" max="6656" width="10.8515625" style="64" customWidth="1"/>
    <col min="6657" max="6657" width="35.8515625" style="64" customWidth="1"/>
    <col min="6658" max="6664" width="13.7109375" style="64" customWidth="1"/>
    <col min="6665" max="6665" width="14.00390625" style="64" customWidth="1"/>
    <col min="6666" max="6666" width="9.57421875" style="64" bestFit="1" customWidth="1"/>
    <col min="6667" max="6667" width="10.57421875" style="64" bestFit="1" customWidth="1"/>
    <col min="6668" max="6671" width="9.57421875" style="64" bestFit="1" customWidth="1"/>
    <col min="6672" max="6672" width="10.57421875" style="64" bestFit="1" customWidth="1"/>
    <col min="6673" max="6675" width="9.57421875" style="64" bestFit="1" customWidth="1"/>
    <col min="6676" max="6676" width="9.7109375" style="64" bestFit="1" customWidth="1"/>
    <col min="6677" max="6912" width="10.8515625" style="64" customWidth="1"/>
    <col min="6913" max="6913" width="35.8515625" style="64" customWidth="1"/>
    <col min="6914" max="6920" width="13.7109375" style="64" customWidth="1"/>
    <col min="6921" max="6921" width="14.00390625" style="64" customWidth="1"/>
    <col min="6922" max="6922" width="9.57421875" style="64" bestFit="1" customWidth="1"/>
    <col min="6923" max="6923" width="10.57421875" style="64" bestFit="1" customWidth="1"/>
    <col min="6924" max="6927" width="9.57421875" style="64" bestFit="1" customWidth="1"/>
    <col min="6928" max="6928" width="10.57421875" style="64" bestFit="1" customWidth="1"/>
    <col min="6929" max="6931" width="9.57421875" style="64" bestFit="1" customWidth="1"/>
    <col min="6932" max="6932" width="9.7109375" style="64" bestFit="1" customWidth="1"/>
    <col min="6933" max="7168" width="10.8515625" style="64" customWidth="1"/>
    <col min="7169" max="7169" width="35.8515625" style="64" customWidth="1"/>
    <col min="7170" max="7176" width="13.7109375" style="64" customWidth="1"/>
    <col min="7177" max="7177" width="14.00390625" style="64" customWidth="1"/>
    <col min="7178" max="7178" width="9.57421875" style="64" bestFit="1" customWidth="1"/>
    <col min="7179" max="7179" width="10.57421875" style="64" bestFit="1" customWidth="1"/>
    <col min="7180" max="7183" width="9.57421875" style="64" bestFit="1" customWidth="1"/>
    <col min="7184" max="7184" width="10.57421875" style="64" bestFit="1" customWidth="1"/>
    <col min="7185" max="7187" width="9.57421875" style="64" bestFit="1" customWidth="1"/>
    <col min="7188" max="7188" width="9.7109375" style="64" bestFit="1" customWidth="1"/>
    <col min="7189" max="7424" width="10.8515625" style="64" customWidth="1"/>
    <col min="7425" max="7425" width="35.8515625" style="64" customWidth="1"/>
    <col min="7426" max="7432" width="13.7109375" style="64" customWidth="1"/>
    <col min="7433" max="7433" width="14.00390625" style="64" customWidth="1"/>
    <col min="7434" max="7434" width="9.57421875" style="64" bestFit="1" customWidth="1"/>
    <col min="7435" max="7435" width="10.57421875" style="64" bestFit="1" customWidth="1"/>
    <col min="7436" max="7439" width="9.57421875" style="64" bestFit="1" customWidth="1"/>
    <col min="7440" max="7440" width="10.57421875" style="64" bestFit="1" customWidth="1"/>
    <col min="7441" max="7443" width="9.57421875" style="64" bestFit="1" customWidth="1"/>
    <col min="7444" max="7444" width="9.7109375" style="64" bestFit="1" customWidth="1"/>
    <col min="7445" max="7680" width="10.8515625" style="64" customWidth="1"/>
    <col min="7681" max="7681" width="35.8515625" style="64" customWidth="1"/>
    <col min="7682" max="7688" width="13.7109375" style="64" customWidth="1"/>
    <col min="7689" max="7689" width="14.00390625" style="64" customWidth="1"/>
    <col min="7690" max="7690" width="9.57421875" style="64" bestFit="1" customWidth="1"/>
    <col min="7691" max="7691" width="10.57421875" style="64" bestFit="1" customWidth="1"/>
    <col min="7692" max="7695" width="9.57421875" style="64" bestFit="1" customWidth="1"/>
    <col min="7696" max="7696" width="10.57421875" style="64" bestFit="1" customWidth="1"/>
    <col min="7697" max="7699" width="9.57421875" style="64" bestFit="1" customWidth="1"/>
    <col min="7700" max="7700" width="9.7109375" style="64" bestFit="1" customWidth="1"/>
    <col min="7701" max="7936" width="10.8515625" style="64" customWidth="1"/>
    <col min="7937" max="7937" width="35.8515625" style="64" customWidth="1"/>
    <col min="7938" max="7944" width="13.7109375" style="64" customWidth="1"/>
    <col min="7945" max="7945" width="14.00390625" style="64" customWidth="1"/>
    <col min="7946" max="7946" width="9.57421875" style="64" bestFit="1" customWidth="1"/>
    <col min="7947" max="7947" width="10.57421875" style="64" bestFit="1" customWidth="1"/>
    <col min="7948" max="7951" width="9.57421875" style="64" bestFit="1" customWidth="1"/>
    <col min="7952" max="7952" width="10.57421875" style="64" bestFit="1" customWidth="1"/>
    <col min="7953" max="7955" width="9.57421875" style="64" bestFit="1" customWidth="1"/>
    <col min="7956" max="7956" width="9.7109375" style="64" bestFit="1" customWidth="1"/>
    <col min="7957" max="8192" width="10.8515625" style="64" customWidth="1"/>
    <col min="8193" max="8193" width="35.8515625" style="64" customWidth="1"/>
    <col min="8194" max="8200" width="13.7109375" style="64" customWidth="1"/>
    <col min="8201" max="8201" width="14.00390625" style="64" customWidth="1"/>
    <col min="8202" max="8202" width="9.57421875" style="64" bestFit="1" customWidth="1"/>
    <col min="8203" max="8203" width="10.57421875" style="64" bestFit="1" customWidth="1"/>
    <col min="8204" max="8207" width="9.57421875" style="64" bestFit="1" customWidth="1"/>
    <col min="8208" max="8208" width="10.57421875" style="64" bestFit="1" customWidth="1"/>
    <col min="8209" max="8211" width="9.57421875" style="64" bestFit="1" customWidth="1"/>
    <col min="8212" max="8212" width="9.7109375" style="64" bestFit="1" customWidth="1"/>
    <col min="8213" max="8448" width="10.8515625" style="64" customWidth="1"/>
    <col min="8449" max="8449" width="35.8515625" style="64" customWidth="1"/>
    <col min="8450" max="8456" width="13.7109375" style="64" customWidth="1"/>
    <col min="8457" max="8457" width="14.00390625" style="64" customWidth="1"/>
    <col min="8458" max="8458" width="9.57421875" style="64" bestFit="1" customWidth="1"/>
    <col min="8459" max="8459" width="10.57421875" style="64" bestFit="1" customWidth="1"/>
    <col min="8460" max="8463" width="9.57421875" style="64" bestFit="1" customWidth="1"/>
    <col min="8464" max="8464" width="10.57421875" style="64" bestFit="1" customWidth="1"/>
    <col min="8465" max="8467" width="9.57421875" style="64" bestFit="1" customWidth="1"/>
    <col min="8468" max="8468" width="9.7109375" style="64" bestFit="1" customWidth="1"/>
    <col min="8469" max="8704" width="10.8515625" style="64" customWidth="1"/>
    <col min="8705" max="8705" width="35.8515625" style="64" customWidth="1"/>
    <col min="8706" max="8712" width="13.7109375" style="64" customWidth="1"/>
    <col min="8713" max="8713" width="14.00390625" style="64" customWidth="1"/>
    <col min="8714" max="8714" width="9.57421875" style="64" bestFit="1" customWidth="1"/>
    <col min="8715" max="8715" width="10.57421875" style="64" bestFit="1" customWidth="1"/>
    <col min="8716" max="8719" width="9.57421875" style="64" bestFit="1" customWidth="1"/>
    <col min="8720" max="8720" width="10.57421875" style="64" bestFit="1" customWidth="1"/>
    <col min="8721" max="8723" width="9.57421875" style="64" bestFit="1" customWidth="1"/>
    <col min="8724" max="8724" width="9.7109375" style="64" bestFit="1" customWidth="1"/>
    <col min="8725" max="8960" width="10.8515625" style="64" customWidth="1"/>
    <col min="8961" max="8961" width="35.8515625" style="64" customWidth="1"/>
    <col min="8962" max="8968" width="13.7109375" style="64" customWidth="1"/>
    <col min="8969" max="8969" width="14.00390625" style="64" customWidth="1"/>
    <col min="8970" max="8970" width="9.57421875" style="64" bestFit="1" customWidth="1"/>
    <col min="8971" max="8971" width="10.57421875" style="64" bestFit="1" customWidth="1"/>
    <col min="8972" max="8975" width="9.57421875" style="64" bestFit="1" customWidth="1"/>
    <col min="8976" max="8976" width="10.57421875" style="64" bestFit="1" customWidth="1"/>
    <col min="8977" max="8979" width="9.57421875" style="64" bestFit="1" customWidth="1"/>
    <col min="8980" max="8980" width="9.7109375" style="64" bestFit="1" customWidth="1"/>
    <col min="8981" max="9216" width="10.8515625" style="64" customWidth="1"/>
    <col min="9217" max="9217" width="35.8515625" style="64" customWidth="1"/>
    <col min="9218" max="9224" width="13.7109375" style="64" customWidth="1"/>
    <col min="9225" max="9225" width="14.00390625" style="64" customWidth="1"/>
    <col min="9226" max="9226" width="9.57421875" style="64" bestFit="1" customWidth="1"/>
    <col min="9227" max="9227" width="10.57421875" style="64" bestFit="1" customWidth="1"/>
    <col min="9228" max="9231" width="9.57421875" style="64" bestFit="1" customWidth="1"/>
    <col min="9232" max="9232" width="10.57421875" style="64" bestFit="1" customWidth="1"/>
    <col min="9233" max="9235" width="9.57421875" style="64" bestFit="1" customWidth="1"/>
    <col min="9236" max="9236" width="9.7109375" style="64" bestFit="1" customWidth="1"/>
    <col min="9237" max="9472" width="10.8515625" style="64" customWidth="1"/>
    <col min="9473" max="9473" width="35.8515625" style="64" customWidth="1"/>
    <col min="9474" max="9480" width="13.7109375" style="64" customWidth="1"/>
    <col min="9481" max="9481" width="14.00390625" style="64" customWidth="1"/>
    <col min="9482" max="9482" width="9.57421875" style="64" bestFit="1" customWidth="1"/>
    <col min="9483" max="9483" width="10.57421875" style="64" bestFit="1" customWidth="1"/>
    <col min="9484" max="9487" width="9.57421875" style="64" bestFit="1" customWidth="1"/>
    <col min="9488" max="9488" width="10.57421875" style="64" bestFit="1" customWidth="1"/>
    <col min="9489" max="9491" width="9.57421875" style="64" bestFit="1" customWidth="1"/>
    <col min="9492" max="9492" width="9.7109375" style="64" bestFit="1" customWidth="1"/>
    <col min="9493" max="9728" width="10.8515625" style="64" customWidth="1"/>
    <col min="9729" max="9729" width="35.8515625" style="64" customWidth="1"/>
    <col min="9730" max="9736" width="13.7109375" style="64" customWidth="1"/>
    <col min="9737" max="9737" width="14.00390625" style="64" customWidth="1"/>
    <col min="9738" max="9738" width="9.57421875" style="64" bestFit="1" customWidth="1"/>
    <col min="9739" max="9739" width="10.57421875" style="64" bestFit="1" customWidth="1"/>
    <col min="9740" max="9743" width="9.57421875" style="64" bestFit="1" customWidth="1"/>
    <col min="9744" max="9744" width="10.57421875" style="64" bestFit="1" customWidth="1"/>
    <col min="9745" max="9747" width="9.57421875" style="64" bestFit="1" customWidth="1"/>
    <col min="9748" max="9748" width="9.7109375" style="64" bestFit="1" customWidth="1"/>
    <col min="9749" max="9984" width="10.8515625" style="64" customWidth="1"/>
    <col min="9985" max="9985" width="35.8515625" style="64" customWidth="1"/>
    <col min="9986" max="9992" width="13.7109375" style="64" customWidth="1"/>
    <col min="9993" max="9993" width="14.00390625" style="64" customWidth="1"/>
    <col min="9994" max="9994" width="9.57421875" style="64" bestFit="1" customWidth="1"/>
    <col min="9995" max="9995" width="10.57421875" style="64" bestFit="1" customWidth="1"/>
    <col min="9996" max="9999" width="9.57421875" style="64" bestFit="1" customWidth="1"/>
    <col min="10000" max="10000" width="10.57421875" style="64" bestFit="1" customWidth="1"/>
    <col min="10001" max="10003" width="9.57421875" style="64" bestFit="1" customWidth="1"/>
    <col min="10004" max="10004" width="9.7109375" style="64" bestFit="1" customWidth="1"/>
    <col min="10005" max="10240" width="10.8515625" style="64" customWidth="1"/>
    <col min="10241" max="10241" width="35.8515625" style="64" customWidth="1"/>
    <col min="10242" max="10248" width="13.7109375" style="64" customWidth="1"/>
    <col min="10249" max="10249" width="14.00390625" style="64" customWidth="1"/>
    <col min="10250" max="10250" width="9.57421875" style="64" bestFit="1" customWidth="1"/>
    <col min="10251" max="10251" width="10.57421875" style="64" bestFit="1" customWidth="1"/>
    <col min="10252" max="10255" width="9.57421875" style="64" bestFit="1" customWidth="1"/>
    <col min="10256" max="10256" width="10.57421875" style="64" bestFit="1" customWidth="1"/>
    <col min="10257" max="10259" width="9.57421875" style="64" bestFit="1" customWidth="1"/>
    <col min="10260" max="10260" width="9.7109375" style="64" bestFit="1" customWidth="1"/>
    <col min="10261" max="10496" width="10.8515625" style="64" customWidth="1"/>
    <col min="10497" max="10497" width="35.8515625" style="64" customWidth="1"/>
    <col min="10498" max="10504" width="13.7109375" style="64" customWidth="1"/>
    <col min="10505" max="10505" width="14.00390625" style="64" customWidth="1"/>
    <col min="10506" max="10506" width="9.57421875" style="64" bestFit="1" customWidth="1"/>
    <col min="10507" max="10507" width="10.57421875" style="64" bestFit="1" customWidth="1"/>
    <col min="10508" max="10511" width="9.57421875" style="64" bestFit="1" customWidth="1"/>
    <col min="10512" max="10512" width="10.57421875" style="64" bestFit="1" customWidth="1"/>
    <col min="10513" max="10515" width="9.57421875" style="64" bestFit="1" customWidth="1"/>
    <col min="10516" max="10516" width="9.7109375" style="64" bestFit="1" customWidth="1"/>
    <col min="10517" max="10752" width="10.8515625" style="64" customWidth="1"/>
    <col min="10753" max="10753" width="35.8515625" style="64" customWidth="1"/>
    <col min="10754" max="10760" width="13.7109375" style="64" customWidth="1"/>
    <col min="10761" max="10761" width="14.00390625" style="64" customWidth="1"/>
    <col min="10762" max="10762" width="9.57421875" style="64" bestFit="1" customWidth="1"/>
    <col min="10763" max="10763" width="10.57421875" style="64" bestFit="1" customWidth="1"/>
    <col min="10764" max="10767" width="9.57421875" style="64" bestFit="1" customWidth="1"/>
    <col min="10768" max="10768" width="10.57421875" style="64" bestFit="1" customWidth="1"/>
    <col min="10769" max="10771" width="9.57421875" style="64" bestFit="1" customWidth="1"/>
    <col min="10772" max="10772" width="9.7109375" style="64" bestFit="1" customWidth="1"/>
    <col min="10773" max="11008" width="10.8515625" style="64" customWidth="1"/>
    <col min="11009" max="11009" width="35.8515625" style="64" customWidth="1"/>
    <col min="11010" max="11016" width="13.7109375" style="64" customWidth="1"/>
    <col min="11017" max="11017" width="14.00390625" style="64" customWidth="1"/>
    <col min="11018" max="11018" width="9.57421875" style="64" bestFit="1" customWidth="1"/>
    <col min="11019" max="11019" width="10.57421875" style="64" bestFit="1" customWidth="1"/>
    <col min="11020" max="11023" width="9.57421875" style="64" bestFit="1" customWidth="1"/>
    <col min="11024" max="11024" width="10.57421875" style="64" bestFit="1" customWidth="1"/>
    <col min="11025" max="11027" width="9.57421875" style="64" bestFit="1" customWidth="1"/>
    <col min="11028" max="11028" width="9.7109375" style="64" bestFit="1" customWidth="1"/>
    <col min="11029" max="11264" width="10.8515625" style="64" customWidth="1"/>
    <col min="11265" max="11265" width="35.8515625" style="64" customWidth="1"/>
    <col min="11266" max="11272" width="13.7109375" style="64" customWidth="1"/>
    <col min="11273" max="11273" width="14.00390625" style="64" customWidth="1"/>
    <col min="11274" max="11274" width="9.57421875" style="64" bestFit="1" customWidth="1"/>
    <col min="11275" max="11275" width="10.57421875" style="64" bestFit="1" customWidth="1"/>
    <col min="11276" max="11279" width="9.57421875" style="64" bestFit="1" customWidth="1"/>
    <col min="11280" max="11280" width="10.57421875" style="64" bestFit="1" customWidth="1"/>
    <col min="11281" max="11283" width="9.57421875" style="64" bestFit="1" customWidth="1"/>
    <col min="11284" max="11284" width="9.7109375" style="64" bestFit="1" customWidth="1"/>
    <col min="11285" max="11520" width="10.8515625" style="64" customWidth="1"/>
    <col min="11521" max="11521" width="35.8515625" style="64" customWidth="1"/>
    <col min="11522" max="11528" width="13.7109375" style="64" customWidth="1"/>
    <col min="11529" max="11529" width="14.00390625" style="64" customWidth="1"/>
    <col min="11530" max="11530" width="9.57421875" style="64" bestFit="1" customWidth="1"/>
    <col min="11531" max="11531" width="10.57421875" style="64" bestFit="1" customWidth="1"/>
    <col min="11532" max="11535" width="9.57421875" style="64" bestFit="1" customWidth="1"/>
    <col min="11536" max="11536" width="10.57421875" style="64" bestFit="1" customWidth="1"/>
    <col min="11537" max="11539" width="9.57421875" style="64" bestFit="1" customWidth="1"/>
    <col min="11540" max="11540" width="9.7109375" style="64" bestFit="1" customWidth="1"/>
    <col min="11541" max="11776" width="10.8515625" style="64" customWidth="1"/>
    <col min="11777" max="11777" width="35.8515625" style="64" customWidth="1"/>
    <col min="11778" max="11784" width="13.7109375" style="64" customWidth="1"/>
    <col min="11785" max="11785" width="14.00390625" style="64" customWidth="1"/>
    <col min="11786" max="11786" width="9.57421875" style="64" bestFit="1" customWidth="1"/>
    <col min="11787" max="11787" width="10.57421875" style="64" bestFit="1" customWidth="1"/>
    <col min="11788" max="11791" width="9.57421875" style="64" bestFit="1" customWidth="1"/>
    <col min="11792" max="11792" width="10.57421875" style="64" bestFit="1" customWidth="1"/>
    <col min="11793" max="11795" width="9.57421875" style="64" bestFit="1" customWidth="1"/>
    <col min="11796" max="11796" width="9.7109375" style="64" bestFit="1" customWidth="1"/>
    <col min="11797" max="12032" width="10.8515625" style="64" customWidth="1"/>
    <col min="12033" max="12033" width="35.8515625" style="64" customWidth="1"/>
    <col min="12034" max="12040" width="13.7109375" style="64" customWidth="1"/>
    <col min="12041" max="12041" width="14.00390625" style="64" customWidth="1"/>
    <col min="12042" max="12042" width="9.57421875" style="64" bestFit="1" customWidth="1"/>
    <col min="12043" max="12043" width="10.57421875" style="64" bestFit="1" customWidth="1"/>
    <col min="12044" max="12047" width="9.57421875" style="64" bestFit="1" customWidth="1"/>
    <col min="12048" max="12048" width="10.57421875" style="64" bestFit="1" customWidth="1"/>
    <col min="12049" max="12051" width="9.57421875" style="64" bestFit="1" customWidth="1"/>
    <col min="12052" max="12052" width="9.7109375" style="64" bestFit="1" customWidth="1"/>
    <col min="12053" max="12288" width="10.8515625" style="64" customWidth="1"/>
    <col min="12289" max="12289" width="35.8515625" style="64" customWidth="1"/>
    <col min="12290" max="12296" width="13.7109375" style="64" customWidth="1"/>
    <col min="12297" max="12297" width="14.00390625" style="64" customWidth="1"/>
    <col min="12298" max="12298" width="9.57421875" style="64" bestFit="1" customWidth="1"/>
    <col min="12299" max="12299" width="10.57421875" style="64" bestFit="1" customWidth="1"/>
    <col min="12300" max="12303" width="9.57421875" style="64" bestFit="1" customWidth="1"/>
    <col min="12304" max="12304" width="10.57421875" style="64" bestFit="1" customWidth="1"/>
    <col min="12305" max="12307" width="9.57421875" style="64" bestFit="1" customWidth="1"/>
    <col min="12308" max="12308" width="9.7109375" style="64" bestFit="1" customWidth="1"/>
    <col min="12309" max="12544" width="10.8515625" style="64" customWidth="1"/>
    <col min="12545" max="12545" width="35.8515625" style="64" customWidth="1"/>
    <col min="12546" max="12552" width="13.7109375" style="64" customWidth="1"/>
    <col min="12553" max="12553" width="14.00390625" style="64" customWidth="1"/>
    <col min="12554" max="12554" width="9.57421875" style="64" bestFit="1" customWidth="1"/>
    <col min="12555" max="12555" width="10.57421875" style="64" bestFit="1" customWidth="1"/>
    <col min="12556" max="12559" width="9.57421875" style="64" bestFit="1" customWidth="1"/>
    <col min="12560" max="12560" width="10.57421875" style="64" bestFit="1" customWidth="1"/>
    <col min="12561" max="12563" width="9.57421875" style="64" bestFit="1" customWidth="1"/>
    <col min="12564" max="12564" width="9.7109375" style="64" bestFit="1" customWidth="1"/>
    <col min="12565" max="12800" width="10.8515625" style="64" customWidth="1"/>
    <col min="12801" max="12801" width="35.8515625" style="64" customWidth="1"/>
    <col min="12802" max="12808" width="13.7109375" style="64" customWidth="1"/>
    <col min="12809" max="12809" width="14.00390625" style="64" customWidth="1"/>
    <col min="12810" max="12810" width="9.57421875" style="64" bestFit="1" customWidth="1"/>
    <col min="12811" max="12811" width="10.57421875" style="64" bestFit="1" customWidth="1"/>
    <col min="12812" max="12815" width="9.57421875" style="64" bestFit="1" customWidth="1"/>
    <col min="12816" max="12816" width="10.57421875" style="64" bestFit="1" customWidth="1"/>
    <col min="12817" max="12819" width="9.57421875" style="64" bestFit="1" customWidth="1"/>
    <col min="12820" max="12820" width="9.7109375" style="64" bestFit="1" customWidth="1"/>
    <col min="12821" max="13056" width="10.8515625" style="64" customWidth="1"/>
    <col min="13057" max="13057" width="35.8515625" style="64" customWidth="1"/>
    <col min="13058" max="13064" width="13.7109375" style="64" customWidth="1"/>
    <col min="13065" max="13065" width="14.00390625" style="64" customWidth="1"/>
    <col min="13066" max="13066" width="9.57421875" style="64" bestFit="1" customWidth="1"/>
    <col min="13067" max="13067" width="10.57421875" style="64" bestFit="1" customWidth="1"/>
    <col min="13068" max="13071" width="9.57421875" style="64" bestFit="1" customWidth="1"/>
    <col min="13072" max="13072" width="10.57421875" style="64" bestFit="1" customWidth="1"/>
    <col min="13073" max="13075" width="9.57421875" style="64" bestFit="1" customWidth="1"/>
    <col min="13076" max="13076" width="9.7109375" style="64" bestFit="1" customWidth="1"/>
    <col min="13077" max="13312" width="10.8515625" style="64" customWidth="1"/>
    <col min="13313" max="13313" width="35.8515625" style="64" customWidth="1"/>
    <col min="13314" max="13320" width="13.7109375" style="64" customWidth="1"/>
    <col min="13321" max="13321" width="14.00390625" style="64" customWidth="1"/>
    <col min="13322" max="13322" width="9.57421875" style="64" bestFit="1" customWidth="1"/>
    <col min="13323" max="13323" width="10.57421875" style="64" bestFit="1" customWidth="1"/>
    <col min="13324" max="13327" width="9.57421875" style="64" bestFit="1" customWidth="1"/>
    <col min="13328" max="13328" width="10.57421875" style="64" bestFit="1" customWidth="1"/>
    <col min="13329" max="13331" width="9.57421875" style="64" bestFit="1" customWidth="1"/>
    <col min="13332" max="13332" width="9.7109375" style="64" bestFit="1" customWidth="1"/>
    <col min="13333" max="13568" width="10.8515625" style="64" customWidth="1"/>
    <col min="13569" max="13569" width="35.8515625" style="64" customWidth="1"/>
    <col min="13570" max="13576" width="13.7109375" style="64" customWidth="1"/>
    <col min="13577" max="13577" width="14.00390625" style="64" customWidth="1"/>
    <col min="13578" max="13578" width="9.57421875" style="64" bestFit="1" customWidth="1"/>
    <col min="13579" max="13579" width="10.57421875" style="64" bestFit="1" customWidth="1"/>
    <col min="13580" max="13583" width="9.57421875" style="64" bestFit="1" customWidth="1"/>
    <col min="13584" max="13584" width="10.57421875" style="64" bestFit="1" customWidth="1"/>
    <col min="13585" max="13587" width="9.57421875" style="64" bestFit="1" customWidth="1"/>
    <col min="13588" max="13588" width="9.7109375" style="64" bestFit="1" customWidth="1"/>
    <col min="13589" max="13824" width="10.8515625" style="64" customWidth="1"/>
    <col min="13825" max="13825" width="35.8515625" style="64" customWidth="1"/>
    <col min="13826" max="13832" width="13.7109375" style="64" customWidth="1"/>
    <col min="13833" max="13833" width="14.00390625" style="64" customWidth="1"/>
    <col min="13834" max="13834" width="9.57421875" style="64" bestFit="1" customWidth="1"/>
    <col min="13835" max="13835" width="10.57421875" style="64" bestFit="1" customWidth="1"/>
    <col min="13836" max="13839" width="9.57421875" style="64" bestFit="1" customWidth="1"/>
    <col min="13840" max="13840" width="10.57421875" style="64" bestFit="1" customWidth="1"/>
    <col min="13841" max="13843" width="9.57421875" style="64" bestFit="1" customWidth="1"/>
    <col min="13844" max="13844" width="9.7109375" style="64" bestFit="1" customWidth="1"/>
    <col min="13845" max="14080" width="10.8515625" style="64" customWidth="1"/>
    <col min="14081" max="14081" width="35.8515625" style="64" customWidth="1"/>
    <col min="14082" max="14088" width="13.7109375" style="64" customWidth="1"/>
    <col min="14089" max="14089" width="14.00390625" style="64" customWidth="1"/>
    <col min="14090" max="14090" width="9.57421875" style="64" bestFit="1" customWidth="1"/>
    <col min="14091" max="14091" width="10.57421875" style="64" bestFit="1" customWidth="1"/>
    <col min="14092" max="14095" width="9.57421875" style="64" bestFit="1" customWidth="1"/>
    <col min="14096" max="14096" width="10.57421875" style="64" bestFit="1" customWidth="1"/>
    <col min="14097" max="14099" width="9.57421875" style="64" bestFit="1" customWidth="1"/>
    <col min="14100" max="14100" width="9.7109375" style="64" bestFit="1" customWidth="1"/>
    <col min="14101" max="14336" width="10.8515625" style="64" customWidth="1"/>
    <col min="14337" max="14337" width="35.8515625" style="64" customWidth="1"/>
    <col min="14338" max="14344" width="13.7109375" style="64" customWidth="1"/>
    <col min="14345" max="14345" width="14.00390625" style="64" customWidth="1"/>
    <col min="14346" max="14346" width="9.57421875" style="64" bestFit="1" customWidth="1"/>
    <col min="14347" max="14347" width="10.57421875" style="64" bestFit="1" customWidth="1"/>
    <col min="14348" max="14351" width="9.57421875" style="64" bestFit="1" customWidth="1"/>
    <col min="14352" max="14352" width="10.57421875" style="64" bestFit="1" customWidth="1"/>
    <col min="14353" max="14355" width="9.57421875" style="64" bestFit="1" customWidth="1"/>
    <col min="14356" max="14356" width="9.7109375" style="64" bestFit="1" customWidth="1"/>
    <col min="14357" max="14592" width="10.8515625" style="64" customWidth="1"/>
    <col min="14593" max="14593" width="35.8515625" style="64" customWidth="1"/>
    <col min="14594" max="14600" width="13.7109375" style="64" customWidth="1"/>
    <col min="14601" max="14601" width="14.00390625" style="64" customWidth="1"/>
    <col min="14602" max="14602" width="9.57421875" style="64" bestFit="1" customWidth="1"/>
    <col min="14603" max="14603" width="10.57421875" style="64" bestFit="1" customWidth="1"/>
    <col min="14604" max="14607" width="9.57421875" style="64" bestFit="1" customWidth="1"/>
    <col min="14608" max="14608" width="10.57421875" style="64" bestFit="1" customWidth="1"/>
    <col min="14609" max="14611" width="9.57421875" style="64" bestFit="1" customWidth="1"/>
    <col min="14612" max="14612" width="9.7109375" style="64" bestFit="1" customWidth="1"/>
    <col min="14613" max="14848" width="10.8515625" style="64" customWidth="1"/>
    <col min="14849" max="14849" width="35.8515625" style="64" customWidth="1"/>
    <col min="14850" max="14856" width="13.7109375" style="64" customWidth="1"/>
    <col min="14857" max="14857" width="14.00390625" style="64" customWidth="1"/>
    <col min="14858" max="14858" width="9.57421875" style="64" bestFit="1" customWidth="1"/>
    <col min="14859" max="14859" width="10.57421875" style="64" bestFit="1" customWidth="1"/>
    <col min="14860" max="14863" width="9.57421875" style="64" bestFit="1" customWidth="1"/>
    <col min="14864" max="14864" width="10.57421875" style="64" bestFit="1" customWidth="1"/>
    <col min="14865" max="14867" width="9.57421875" style="64" bestFit="1" customWidth="1"/>
    <col min="14868" max="14868" width="9.7109375" style="64" bestFit="1" customWidth="1"/>
    <col min="14869" max="15104" width="10.8515625" style="64" customWidth="1"/>
    <col min="15105" max="15105" width="35.8515625" style="64" customWidth="1"/>
    <col min="15106" max="15112" width="13.7109375" style="64" customWidth="1"/>
    <col min="15113" max="15113" width="14.00390625" style="64" customWidth="1"/>
    <col min="15114" max="15114" width="9.57421875" style="64" bestFit="1" customWidth="1"/>
    <col min="15115" max="15115" width="10.57421875" style="64" bestFit="1" customWidth="1"/>
    <col min="15116" max="15119" width="9.57421875" style="64" bestFit="1" customWidth="1"/>
    <col min="15120" max="15120" width="10.57421875" style="64" bestFit="1" customWidth="1"/>
    <col min="15121" max="15123" width="9.57421875" style="64" bestFit="1" customWidth="1"/>
    <col min="15124" max="15124" width="9.7109375" style="64" bestFit="1" customWidth="1"/>
    <col min="15125" max="15360" width="10.8515625" style="64" customWidth="1"/>
    <col min="15361" max="15361" width="35.8515625" style="64" customWidth="1"/>
    <col min="15362" max="15368" width="13.7109375" style="64" customWidth="1"/>
    <col min="15369" max="15369" width="14.00390625" style="64" customWidth="1"/>
    <col min="15370" max="15370" width="9.57421875" style="64" bestFit="1" customWidth="1"/>
    <col min="15371" max="15371" width="10.57421875" style="64" bestFit="1" customWidth="1"/>
    <col min="15372" max="15375" width="9.57421875" style="64" bestFit="1" customWidth="1"/>
    <col min="15376" max="15376" width="10.57421875" style="64" bestFit="1" customWidth="1"/>
    <col min="15377" max="15379" width="9.57421875" style="64" bestFit="1" customWidth="1"/>
    <col min="15380" max="15380" width="9.7109375" style="64" bestFit="1" customWidth="1"/>
    <col min="15381" max="15616" width="10.8515625" style="64" customWidth="1"/>
    <col min="15617" max="15617" width="35.8515625" style="64" customWidth="1"/>
    <col min="15618" max="15624" width="13.7109375" style="64" customWidth="1"/>
    <col min="15625" max="15625" width="14.00390625" style="64" customWidth="1"/>
    <col min="15626" max="15626" width="9.57421875" style="64" bestFit="1" customWidth="1"/>
    <col min="15627" max="15627" width="10.57421875" style="64" bestFit="1" customWidth="1"/>
    <col min="15628" max="15631" width="9.57421875" style="64" bestFit="1" customWidth="1"/>
    <col min="15632" max="15632" width="10.57421875" style="64" bestFit="1" customWidth="1"/>
    <col min="15633" max="15635" width="9.57421875" style="64" bestFit="1" customWidth="1"/>
    <col min="15636" max="15636" width="9.7109375" style="64" bestFit="1" customWidth="1"/>
    <col min="15637" max="15872" width="10.8515625" style="64" customWidth="1"/>
    <col min="15873" max="15873" width="35.8515625" style="64" customWidth="1"/>
    <col min="15874" max="15880" width="13.7109375" style="64" customWidth="1"/>
    <col min="15881" max="15881" width="14.00390625" style="64" customWidth="1"/>
    <col min="15882" max="15882" width="9.57421875" style="64" bestFit="1" customWidth="1"/>
    <col min="15883" max="15883" width="10.57421875" style="64" bestFit="1" customWidth="1"/>
    <col min="15884" max="15887" width="9.57421875" style="64" bestFit="1" customWidth="1"/>
    <col min="15888" max="15888" width="10.57421875" style="64" bestFit="1" customWidth="1"/>
    <col min="15889" max="15891" width="9.57421875" style="64" bestFit="1" customWidth="1"/>
    <col min="15892" max="15892" width="9.7109375" style="64" bestFit="1" customWidth="1"/>
    <col min="15893" max="16128" width="10.8515625" style="64" customWidth="1"/>
    <col min="16129" max="16129" width="35.8515625" style="64" customWidth="1"/>
    <col min="16130" max="16136" width="13.7109375" style="64" customWidth="1"/>
    <col min="16137" max="16137" width="14.00390625" style="64" customWidth="1"/>
    <col min="16138" max="16138" width="9.57421875" style="64" bestFit="1" customWidth="1"/>
    <col min="16139" max="16139" width="10.57421875" style="64" bestFit="1" customWidth="1"/>
    <col min="16140" max="16143" width="9.57421875" style="64" bestFit="1" customWidth="1"/>
    <col min="16144" max="16144" width="10.57421875" style="64" bestFit="1" customWidth="1"/>
    <col min="16145" max="16147" width="9.57421875" style="64" bestFit="1" customWidth="1"/>
    <col min="16148" max="16148" width="9.7109375" style="64" bestFit="1" customWidth="1"/>
    <col min="16149" max="16384" width="10.8515625" style="64" customWidth="1"/>
  </cols>
  <sheetData>
    <row r="1" spans="1:9" s="37" customFormat="1" ht="14.25" customHeight="1">
      <c r="A1" s="1210" t="s">
        <v>1044</v>
      </c>
      <c r="B1" s="36"/>
      <c r="C1" s="36"/>
      <c r="D1" s="36"/>
      <c r="E1" s="36"/>
      <c r="F1" s="36"/>
      <c r="G1" s="36"/>
      <c r="H1" s="36"/>
      <c r="I1" s="36"/>
    </row>
    <row r="2" spans="1:9" s="38" customFormat="1" ht="24" customHeight="1">
      <c r="A2" s="1504" t="s">
        <v>41</v>
      </c>
      <c r="B2" s="1504"/>
      <c r="C2" s="1504"/>
      <c r="D2" s="1504"/>
      <c r="E2" s="1504"/>
      <c r="F2" s="1504"/>
      <c r="G2" s="1504"/>
      <c r="H2" s="1504"/>
      <c r="I2" s="1504"/>
    </row>
    <row r="3" spans="1:9" s="39" customFormat="1" ht="26.25" customHeight="1">
      <c r="A3" s="1505">
        <v>44165</v>
      </c>
      <c r="B3" s="1505"/>
      <c r="C3" s="1505"/>
      <c r="D3" s="1505"/>
      <c r="E3" s="1505"/>
      <c r="F3" s="1505"/>
      <c r="G3" s="1505"/>
      <c r="H3" s="1505"/>
      <c r="I3" s="1505"/>
    </row>
    <row r="4" spans="1:9" s="39" customFormat="1" ht="26.25" customHeight="1" hidden="1">
      <c r="A4" s="40"/>
      <c r="B4" s="41">
        <v>3</v>
      </c>
      <c r="C4" s="41">
        <v>4</v>
      </c>
      <c r="D4" s="41">
        <v>6</v>
      </c>
      <c r="E4" s="41">
        <v>8</v>
      </c>
      <c r="F4" s="41">
        <v>7</v>
      </c>
      <c r="G4" s="42">
        <v>2</v>
      </c>
      <c r="H4" s="41">
        <v>5</v>
      </c>
      <c r="I4" s="41"/>
    </row>
    <row r="5" spans="1:9" s="45" customFormat="1" ht="13.5" customHeight="1" hidden="1">
      <c r="A5" s="43"/>
      <c r="B5" s="44" t="s">
        <v>42</v>
      </c>
      <c r="C5" s="44" t="s">
        <v>43</v>
      </c>
      <c r="D5" s="44" t="s">
        <v>44</v>
      </c>
      <c r="E5" s="44" t="s">
        <v>45</v>
      </c>
      <c r="F5" s="44" t="s">
        <v>46</v>
      </c>
      <c r="G5" s="44" t="s">
        <v>47</v>
      </c>
      <c r="H5" s="44" t="s">
        <v>48</v>
      </c>
      <c r="I5" s="43"/>
    </row>
    <row r="6" spans="1:9" s="45" customFormat="1" ht="13.5" customHeight="1" thickBot="1">
      <c r="A6" s="46"/>
      <c r="B6" s="44"/>
      <c r="C6" s="44"/>
      <c r="D6" s="44"/>
      <c r="E6" s="44"/>
      <c r="F6" s="44"/>
      <c r="G6" s="44"/>
      <c r="H6" s="44"/>
      <c r="I6" s="43"/>
    </row>
    <row r="7" spans="1:9" s="47" customFormat="1" ht="26.25" customHeight="1">
      <c r="A7" s="1506" t="s">
        <v>1</v>
      </c>
      <c r="B7" s="1508" t="s">
        <v>49</v>
      </c>
      <c r="C7" s="1508" t="s">
        <v>50</v>
      </c>
      <c r="D7" s="1508" t="s">
        <v>51</v>
      </c>
      <c r="E7" s="1508" t="s">
        <v>52</v>
      </c>
      <c r="F7" s="1508" t="s">
        <v>53</v>
      </c>
      <c r="G7" s="1508" t="s">
        <v>54</v>
      </c>
      <c r="H7" s="1508" t="s">
        <v>55</v>
      </c>
      <c r="I7" s="1502" t="s">
        <v>56</v>
      </c>
    </row>
    <row r="8" spans="1:9" s="47" customFormat="1" ht="43.5" customHeight="1">
      <c r="A8" s="1507"/>
      <c r="B8" s="1509"/>
      <c r="C8" s="1509"/>
      <c r="D8" s="1509"/>
      <c r="E8" s="1509"/>
      <c r="F8" s="1509"/>
      <c r="G8" s="1509" t="s">
        <v>57</v>
      </c>
      <c r="H8" s="1509"/>
      <c r="I8" s="1503"/>
    </row>
    <row r="9" spans="1:9" s="47" customFormat="1" ht="6.75" customHeight="1">
      <c r="A9" s="48"/>
      <c r="B9" s="49"/>
      <c r="C9" s="49"/>
      <c r="D9" s="49"/>
      <c r="E9" s="49"/>
      <c r="F9" s="49"/>
      <c r="G9" s="49"/>
      <c r="H9" s="49"/>
      <c r="I9" s="50"/>
    </row>
    <row r="10" spans="1:9" s="53" customFormat="1" ht="20.1" customHeight="1">
      <c r="A10" s="51" t="s">
        <v>28</v>
      </c>
      <c r="B10" s="52">
        <v>0</v>
      </c>
      <c r="C10" s="52">
        <v>0</v>
      </c>
      <c r="D10" s="52">
        <v>795</v>
      </c>
      <c r="E10" s="52">
        <v>23715</v>
      </c>
      <c r="F10" s="52">
        <v>27101</v>
      </c>
      <c r="G10" s="52">
        <v>567264</v>
      </c>
      <c r="H10" s="52">
        <v>127</v>
      </c>
      <c r="I10" s="52">
        <v>613548</v>
      </c>
    </row>
    <row r="11" spans="1:9" s="53" customFormat="1" ht="20.1" customHeight="1">
      <c r="A11" s="51" t="s">
        <v>29</v>
      </c>
      <c r="B11" s="52">
        <v>0</v>
      </c>
      <c r="C11" s="52">
        <v>0</v>
      </c>
      <c r="D11" s="52">
        <v>182</v>
      </c>
      <c r="E11" s="52">
        <v>61948</v>
      </c>
      <c r="F11" s="52">
        <v>608755</v>
      </c>
      <c r="G11" s="52">
        <v>26199</v>
      </c>
      <c r="H11" s="52">
        <v>1</v>
      </c>
      <c r="I11" s="52">
        <v>695594</v>
      </c>
    </row>
    <row r="12" spans="1:9" s="53" customFormat="1" ht="20.1" customHeight="1">
      <c r="A12" s="51" t="s">
        <v>30</v>
      </c>
      <c r="B12" s="52">
        <v>0</v>
      </c>
      <c r="C12" s="52">
        <v>0</v>
      </c>
      <c r="D12" s="52">
        <v>141</v>
      </c>
      <c r="E12" s="52">
        <v>35589</v>
      </c>
      <c r="F12" s="52">
        <v>176482</v>
      </c>
      <c r="G12" s="52">
        <v>45690</v>
      </c>
      <c r="H12" s="52">
        <v>82</v>
      </c>
      <c r="I12" s="52">
        <v>252204</v>
      </c>
    </row>
    <row r="13" spans="1:9" s="53" customFormat="1" ht="20.1" customHeight="1">
      <c r="A13" s="51" t="s">
        <v>31</v>
      </c>
      <c r="B13" s="52">
        <v>0</v>
      </c>
      <c r="C13" s="52">
        <v>0</v>
      </c>
      <c r="D13" s="52">
        <v>28</v>
      </c>
      <c r="E13" s="52">
        <v>2598</v>
      </c>
      <c r="F13" s="52">
        <v>14364</v>
      </c>
      <c r="G13" s="52">
        <v>317183</v>
      </c>
      <c r="H13" s="52">
        <v>1894</v>
      </c>
      <c r="I13" s="52">
        <v>335180</v>
      </c>
    </row>
    <row r="14" spans="1:9" s="53" customFormat="1" ht="20.1" customHeight="1">
      <c r="A14" s="51" t="s">
        <v>32</v>
      </c>
      <c r="B14" s="52">
        <v>0</v>
      </c>
      <c r="C14" s="52">
        <v>0</v>
      </c>
      <c r="D14" s="52">
        <v>22</v>
      </c>
      <c r="E14" s="52">
        <v>5949</v>
      </c>
      <c r="F14" s="52">
        <v>13383</v>
      </c>
      <c r="G14" s="52">
        <v>31308</v>
      </c>
      <c r="H14" s="52">
        <v>0</v>
      </c>
      <c r="I14" s="52">
        <v>49196</v>
      </c>
    </row>
    <row r="15" spans="1:9" s="53" customFormat="1" ht="20.1" customHeight="1">
      <c r="A15" s="51" t="s">
        <v>58</v>
      </c>
      <c r="B15" s="52">
        <v>0</v>
      </c>
      <c r="C15" s="52">
        <v>0</v>
      </c>
      <c r="D15" s="52">
        <v>703</v>
      </c>
      <c r="E15" s="52">
        <v>0</v>
      </c>
      <c r="F15" s="52">
        <v>0</v>
      </c>
      <c r="G15" s="52">
        <v>675644</v>
      </c>
      <c r="H15" s="52">
        <v>0</v>
      </c>
      <c r="I15" s="52">
        <v>676347</v>
      </c>
    </row>
    <row r="16" spans="1:9" s="53" customFormat="1" ht="20.1" customHeight="1">
      <c r="A16" s="51" t="s">
        <v>34</v>
      </c>
      <c r="B16" s="52" t="s">
        <v>39</v>
      </c>
      <c r="C16" s="52" t="s">
        <v>39</v>
      </c>
      <c r="D16" s="52" t="s">
        <v>39</v>
      </c>
      <c r="E16" s="52" t="s">
        <v>39</v>
      </c>
      <c r="F16" s="52" t="s">
        <v>39</v>
      </c>
      <c r="G16" s="52" t="s">
        <v>39</v>
      </c>
      <c r="H16" s="52" t="s">
        <v>39</v>
      </c>
      <c r="I16" s="52" t="s">
        <v>39</v>
      </c>
    </row>
    <row r="17" spans="1:9" s="53" customFormat="1" ht="20.1" customHeight="1">
      <c r="A17" s="51" t="s">
        <v>35</v>
      </c>
      <c r="B17" s="52">
        <v>2</v>
      </c>
      <c r="C17" s="52">
        <v>20</v>
      </c>
      <c r="D17" s="52">
        <v>574</v>
      </c>
      <c r="E17" s="52">
        <v>4412</v>
      </c>
      <c r="F17" s="52">
        <v>847</v>
      </c>
      <c r="G17" s="52">
        <v>13483</v>
      </c>
      <c r="H17" s="52">
        <v>0</v>
      </c>
      <c r="I17" s="52">
        <v>19281</v>
      </c>
    </row>
    <row r="18" spans="1:9" s="53" customFormat="1" ht="20.1" customHeight="1">
      <c r="A18" s="51" t="s">
        <v>36</v>
      </c>
      <c r="B18" s="52">
        <v>0</v>
      </c>
      <c r="C18" s="52">
        <v>4</v>
      </c>
      <c r="D18" s="52">
        <v>61</v>
      </c>
      <c r="E18" s="52">
        <v>10871</v>
      </c>
      <c r="F18" s="52">
        <v>41859</v>
      </c>
      <c r="G18" s="52">
        <v>11006</v>
      </c>
      <c r="H18" s="52">
        <v>0</v>
      </c>
      <c r="I18" s="52">
        <v>63506</v>
      </c>
    </row>
    <row r="19" spans="1:9" s="53" customFormat="1" ht="20.1" customHeight="1">
      <c r="A19" s="51" t="s">
        <v>37</v>
      </c>
      <c r="B19" s="52">
        <v>1</v>
      </c>
      <c r="C19" s="52">
        <v>0</v>
      </c>
      <c r="D19" s="52">
        <v>166</v>
      </c>
      <c r="E19" s="52">
        <v>15469</v>
      </c>
      <c r="F19" s="52">
        <v>41766</v>
      </c>
      <c r="G19" s="52">
        <v>11140</v>
      </c>
      <c r="H19" s="52">
        <v>413</v>
      </c>
      <c r="I19" s="52">
        <v>68656</v>
      </c>
    </row>
    <row r="20" spans="1:9" s="56" customFormat="1" ht="27" customHeight="1" thickBot="1">
      <c r="A20" s="54" t="s">
        <v>59</v>
      </c>
      <c r="B20" s="55">
        <v>3</v>
      </c>
      <c r="C20" s="55">
        <v>24</v>
      </c>
      <c r="D20" s="55">
        <v>2500</v>
      </c>
      <c r="E20" s="55">
        <v>146913</v>
      </c>
      <c r="F20" s="55">
        <v>890051</v>
      </c>
      <c r="G20" s="55">
        <v>1534858</v>
      </c>
      <c r="H20" s="55">
        <v>2517</v>
      </c>
      <c r="I20" s="55">
        <v>2435961</v>
      </c>
    </row>
    <row r="21" spans="1:9" s="56" customFormat="1" ht="15.75" customHeight="1">
      <c r="A21" s="57"/>
      <c r="B21" s="58"/>
      <c r="C21" s="58"/>
      <c r="D21" s="58"/>
      <c r="E21" s="58"/>
      <c r="F21" s="58"/>
      <c r="G21" s="58"/>
      <c r="H21" s="58"/>
      <c r="I21" s="58"/>
    </row>
    <row r="22" spans="1:9" s="62" customFormat="1" ht="19.5" customHeight="1">
      <c r="A22" s="59" t="s">
        <v>60</v>
      </c>
      <c r="B22" s="60"/>
      <c r="C22" s="60"/>
      <c r="D22" s="61"/>
      <c r="E22" s="61"/>
      <c r="F22" s="61"/>
      <c r="G22" s="61"/>
      <c r="H22" s="61"/>
      <c r="I22" s="61"/>
    </row>
    <row r="23" s="45" customFormat="1" ht="15.75" customHeight="1">
      <c r="A23" s="59" t="s">
        <v>61</v>
      </c>
    </row>
    <row r="24" s="45" customFormat="1" ht="16.5" customHeight="1">
      <c r="A24" s="59" t="s">
        <v>62</v>
      </c>
    </row>
    <row r="25" s="45" customFormat="1" ht="15">
      <c r="A25" s="59"/>
    </row>
    <row r="26" s="45" customFormat="1" ht="15">
      <c r="A26" s="59"/>
    </row>
    <row r="42" spans="2:9" ht="15">
      <c r="B42" s="63"/>
      <c r="C42" s="63"/>
      <c r="D42" s="63"/>
      <c r="E42" s="63"/>
      <c r="F42" s="63"/>
      <c r="G42" s="63"/>
      <c r="H42" s="63"/>
      <c r="I42" s="63"/>
    </row>
    <row r="43" spans="2:9" ht="15">
      <c r="B43" s="63"/>
      <c r="C43" s="63"/>
      <c r="D43" s="63"/>
      <c r="E43" s="63"/>
      <c r="F43" s="63"/>
      <c r="G43" s="63"/>
      <c r="H43" s="63"/>
      <c r="I43" s="63"/>
    </row>
    <row r="44" spans="2:9" ht="15">
      <c r="B44" s="63"/>
      <c r="C44" s="63"/>
      <c r="D44" s="63"/>
      <c r="E44" s="63"/>
      <c r="F44" s="63"/>
      <c r="G44" s="63"/>
      <c r="H44" s="63"/>
      <c r="I44" s="63"/>
    </row>
    <row r="45" spans="2:9" ht="15">
      <c r="B45" s="63"/>
      <c r="C45" s="63"/>
      <c r="D45" s="63"/>
      <c r="E45" s="63"/>
      <c r="F45" s="63"/>
      <c r="G45" s="63"/>
      <c r="H45" s="63"/>
      <c r="I45" s="63"/>
    </row>
    <row r="46" spans="2:9" ht="15">
      <c r="B46" s="63"/>
      <c r="C46" s="63"/>
      <c r="D46" s="63"/>
      <c r="E46" s="63"/>
      <c r="F46" s="63"/>
      <c r="G46" s="63"/>
      <c r="H46" s="63"/>
      <c r="I46" s="63"/>
    </row>
    <row r="47" spans="2:9" ht="15">
      <c r="B47" s="63"/>
      <c r="C47" s="63"/>
      <c r="D47" s="63"/>
      <c r="E47" s="63"/>
      <c r="F47" s="63"/>
      <c r="G47" s="63"/>
      <c r="H47" s="63"/>
      <c r="I47" s="63"/>
    </row>
    <row r="48" spans="2:9" ht="15">
      <c r="B48" s="63"/>
      <c r="C48" s="63"/>
      <c r="D48" s="63"/>
      <c r="E48" s="63"/>
      <c r="F48" s="63"/>
      <c r="G48" s="63"/>
      <c r="H48" s="63"/>
      <c r="I48" s="63"/>
    </row>
    <row r="49" spans="2:9" ht="15">
      <c r="B49" s="63"/>
      <c r="C49" s="63"/>
      <c r="D49" s="63"/>
      <c r="E49" s="63"/>
      <c r="F49" s="63"/>
      <c r="G49" s="63"/>
      <c r="H49" s="63"/>
      <c r="I49" s="63"/>
    </row>
    <row r="50" spans="2:9" ht="15">
      <c r="B50" s="63"/>
      <c r="C50" s="63"/>
      <c r="D50" s="63"/>
      <c r="E50" s="63"/>
      <c r="F50" s="63"/>
      <c r="G50" s="63"/>
      <c r="H50" s="63"/>
      <c r="I50" s="63"/>
    </row>
    <row r="51" spans="2:9" ht="15">
      <c r="B51" s="63"/>
      <c r="C51" s="63"/>
      <c r="D51" s="63"/>
      <c r="E51" s="63"/>
      <c r="F51" s="63"/>
      <c r="G51" s="63"/>
      <c r="H51" s="63"/>
      <c r="I51" s="63"/>
    </row>
    <row r="52" spans="2:9" ht="15">
      <c r="B52" s="63"/>
      <c r="C52" s="63"/>
      <c r="D52" s="63"/>
      <c r="E52" s="63"/>
      <c r="F52" s="63"/>
      <c r="G52" s="63"/>
      <c r="H52" s="63"/>
      <c r="I52" s="63"/>
    </row>
    <row r="53" spans="2:9" ht="15">
      <c r="B53" s="63"/>
      <c r="C53" s="63"/>
      <c r="D53" s="63"/>
      <c r="E53" s="63"/>
      <c r="F53" s="63"/>
      <c r="G53" s="63"/>
      <c r="H53" s="63"/>
      <c r="I53" s="63"/>
    </row>
    <row r="54" spans="2:9" ht="15">
      <c r="B54" s="63"/>
      <c r="C54" s="63"/>
      <c r="D54" s="63"/>
      <c r="E54" s="63"/>
      <c r="F54" s="63"/>
      <c r="G54" s="63"/>
      <c r="H54" s="63"/>
      <c r="I54" s="63"/>
    </row>
    <row r="200" ht="15">
      <c r="C200" s="64" t="s">
        <v>63</v>
      </c>
    </row>
  </sheetData>
  <mergeCells count="11">
    <mergeCell ref="I7:I8"/>
    <mergeCell ref="A2:I2"/>
    <mergeCell ref="A3:I3"/>
    <mergeCell ref="A7:A8"/>
    <mergeCell ref="B7:B8"/>
    <mergeCell ref="C7:C8"/>
    <mergeCell ref="D7:D8"/>
    <mergeCell ref="E7:E8"/>
    <mergeCell ref="F7:F8"/>
    <mergeCell ref="G7:G8"/>
    <mergeCell ref="H7:H8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workbookViewId="0" topLeftCell="A1"/>
  </sheetViews>
  <sheetFormatPr defaultColWidth="11.421875" defaultRowHeight="15"/>
  <cols>
    <col min="1" max="1" width="38.7109375" style="5" customWidth="1"/>
    <col min="2" max="8" width="15.7109375" style="5" customWidth="1"/>
    <col min="9" max="9" width="16.57421875" style="5" bestFit="1" customWidth="1"/>
    <col min="10" max="10" width="8.7109375" style="5" customWidth="1"/>
    <col min="11" max="11" width="9.57421875" style="5" bestFit="1" customWidth="1"/>
    <col min="12" max="12" width="10.57421875" style="5" bestFit="1" customWidth="1"/>
    <col min="13" max="16" width="9.57421875" style="5" bestFit="1" customWidth="1"/>
    <col min="17" max="17" width="10.57421875" style="5" bestFit="1" customWidth="1"/>
    <col min="18" max="20" width="9.57421875" style="5" bestFit="1" customWidth="1"/>
    <col min="21" max="21" width="9.7109375" style="5" bestFit="1" customWidth="1"/>
    <col min="22" max="16384" width="11.421875" style="5" customWidth="1"/>
  </cols>
  <sheetData>
    <row r="1" spans="1:8" s="159" customFormat="1" ht="16.5" customHeight="1">
      <c r="A1" s="1204" t="s">
        <v>1044</v>
      </c>
      <c r="B1" s="65"/>
      <c r="C1" s="65"/>
      <c r="D1" s="65"/>
      <c r="E1" s="65"/>
      <c r="F1" s="65"/>
      <c r="G1" s="65"/>
      <c r="H1" s="65"/>
    </row>
    <row r="2" spans="1:8" s="160" customFormat="1" ht="24" customHeight="1">
      <c r="A2" s="1501" t="s">
        <v>358</v>
      </c>
      <c r="B2" s="1501"/>
      <c r="C2" s="1501"/>
      <c r="D2" s="1501"/>
      <c r="E2" s="1501"/>
      <c r="F2" s="1501"/>
      <c r="G2" s="1501"/>
      <c r="H2" s="1501"/>
    </row>
    <row r="3" spans="1:8" s="68" customFormat="1" ht="26.25" customHeight="1">
      <c r="A3" s="1453">
        <v>44165</v>
      </c>
      <c r="B3" s="1453"/>
      <c r="C3" s="1453"/>
      <c r="D3" s="1453"/>
      <c r="E3" s="1453"/>
      <c r="F3" s="1453"/>
      <c r="G3" s="1453"/>
      <c r="H3" s="1453"/>
    </row>
    <row r="4" spans="1:8" s="70" customFormat="1" ht="13.5" customHeight="1" thickBot="1">
      <c r="A4" s="161"/>
      <c r="B4" s="161"/>
      <c r="C4" s="161"/>
      <c r="D4" s="161"/>
      <c r="E4" s="161"/>
      <c r="F4" s="161"/>
      <c r="G4" s="161"/>
      <c r="H4" s="161"/>
    </row>
    <row r="5" spans="1:8" s="163" customFormat="1" ht="43.5" customHeight="1">
      <c r="A5" s="162" t="s">
        <v>1</v>
      </c>
      <c r="B5" s="162" t="s">
        <v>359</v>
      </c>
      <c r="C5" s="162" t="s">
        <v>360</v>
      </c>
      <c r="D5" s="162" t="s">
        <v>361</v>
      </c>
      <c r="E5" s="162" t="s">
        <v>362</v>
      </c>
      <c r="F5" s="162" t="s">
        <v>363</v>
      </c>
      <c r="G5" s="162" t="s">
        <v>364</v>
      </c>
      <c r="H5" s="162" t="s">
        <v>365</v>
      </c>
    </row>
    <row r="6" spans="1:8" s="163" customFormat="1" ht="9" customHeight="1">
      <c r="A6" s="164"/>
      <c r="B6" s="165"/>
      <c r="C6" s="165"/>
      <c r="D6" s="165"/>
      <c r="E6" s="165"/>
      <c r="F6" s="165"/>
      <c r="G6" s="165"/>
      <c r="H6" s="166"/>
    </row>
    <row r="7" spans="1:9" s="20" customFormat="1" ht="20.1" customHeight="1">
      <c r="A7" s="79" t="s">
        <v>28</v>
      </c>
      <c r="B7" s="167">
        <v>706306</v>
      </c>
      <c r="C7" s="167">
        <v>0</v>
      </c>
      <c r="D7" s="167">
        <v>0</v>
      </c>
      <c r="E7" s="167">
        <v>277</v>
      </c>
      <c r="F7" s="167">
        <v>2</v>
      </c>
      <c r="G7" s="167">
        <v>0</v>
      </c>
      <c r="H7" s="168">
        <v>706585</v>
      </c>
      <c r="I7" s="169"/>
    </row>
    <row r="8" spans="1:9" s="20" customFormat="1" ht="20.1" customHeight="1">
      <c r="A8" s="21" t="s">
        <v>29</v>
      </c>
      <c r="B8" s="167">
        <v>0</v>
      </c>
      <c r="C8" s="167">
        <v>0</v>
      </c>
      <c r="D8" s="167">
        <v>0</v>
      </c>
      <c r="E8" s="167">
        <v>0</v>
      </c>
      <c r="F8" s="167">
        <v>0</v>
      </c>
      <c r="G8" s="167">
        <v>0</v>
      </c>
      <c r="H8" s="168">
        <v>0</v>
      </c>
      <c r="I8" s="169"/>
    </row>
    <row r="9" spans="1:9" s="20" customFormat="1" ht="20.1" customHeight="1">
      <c r="A9" s="21" t="s">
        <v>30</v>
      </c>
      <c r="B9" s="167">
        <v>0</v>
      </c>
      <c r="C9" s="167">
        <v>0</v>
      </c>
      <c r="D9" s="167">
        <v>0</v>
      </c>
      <c r="E9" s="167">
        <v>0</v>
      </c>
      <c r="F9" s="167">
        <v>0</v>
      </c>
      <c r="G9" s="167">
        <v>0</v>
      </c>
      <c r="H9" s="168">
        <v>0</v>
      </c>
      <c r="I9" s="169"/>
    </row>
    <row r="10" spans="1:9" s="20" customFormat="1" ht="20.1" customHeight="1">
      <c r="A10" s="21" t="s">
        <v>31</v>
      </c>
      <c r="B10" s="167">
        <v>0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8">
        <v>0</v>
      </c>
      <c r="I10" s="169"/>
    </row>
    <row r="11" spans="1:9" s="20" customFormat="1" ht="20.1" customHeight="1">
      <c r="A11" s="21" t="s">
        <v>32</v>
      </c>
      <c r="B11" s="167">
        <v>0</v>
      </c>
      <c r="C11" s="167">
        <v>0</v>
      </c>
      <c r="D11" s="167">
        <v>0</v>
      </c>
      <c r="E11" s="167">
        <v>0</v>
      </c>
      <c r="F11" s="167">
        <v>0</v>
      </c>
      <c r="G11" s="167">
        <v>0</v>
      </c>
      <c r="H11" s="168">
        <v>0</v>
      </c>
      <c r="I11" s="169"/>
    </row>
    <row r="12" spans="1:9" s="20" customFormat="1" ht="20.1" customHeight="1">
      <c r="A12" s="84" t="s">
        <v>33</v>
      </c>
      <c r="B12" s="167">
        <v>1108902</v>
      </c>
      <c r="C12" s="167">
        <v>0</v>
      </c>
      <c r="D12" s="167">
        <v>0</v>
      </c>
      <c r="E12" s="167">
        <v>1463</v>
      </c>
      <c r="F12" s="167">
        <v>0</v>
      </c>
      <c r="G12" s="167">
        <v>0</v>
      </c>
      <c r="H12" s="168">
        <v>1110365</v>
      </c>
      <c r="I12" s="169"/>
    </row>
    <row r="13" spans="1:9" s="20" customFormat="1" ht="20.1" customHeight="1">
      <c r="A13" s="21" t="s">
        <v>34</v>
      </c>
      <c r="B13" s="167">
        <v>0</v>
      </c>
      <c r="C13" s="167">
        <v>0</v>
      </c>
      <c r="D13" s="167">
        <v>0</v>
      </c>
      <c r="E13" s="167">
        <v>0</v>
      </c>
      <c r="F13" s="167">
        <v>0</v>
      </c>
      <c r="G13" s="167">
        <v>0</v>
      </c>
      <c r="H13" s="168">
        <v>0</v>
      </c>
      <c r="I13" s="169"/>
    </row>
    <row r="14" spans="1:9" s="20" customFormat="1" ht="20.1" customHeight="1">
      <c r="A14" s="21" t="s">
        <v>35</v>
      </c>
      <c r="B14" s="167">
        <v>0</v>
      </c>
      <c r="C14" s="167">
        <v>0</v>
      </c>
      <c r="D14" s="167">
        <v>0</v>
      </c>
      <c r="E14" s="167">
        <v>0</v>
      </c>
      <c r="F14" s="167">
        <v>0</v>
      </c>
      <c r="G14" s="167">
        <v>0</v>
      </c>
      <c r="H14" s="168">
        <v>0</v>
      </c>
      <c r="I14" s="169"/>
    </row>
    <row r="15" spans="1:9" s="20" customFormat="1" ht="20.1" customHeight="1">
      <c r="A15" s="21" t="s">
        <v>36</v>
      </c>
      <c r="B15" s="167">
        <v>0</v>
      </c>
      <c r="C15" s="167">
        <v>0</v>
      </c>
      <c r="D15" s="167">
        <v>0</v>
      </c>
      <c r="E15" s="167">
        <v>0</v>
      </c>
      <c r="F15" s="167">
        <v>0</v>
      </c>
      <c r="G15" s="167">
        <v>0</v>
      </c>
      <c r="H15" s="168">
        <v>0</v>
      </c>
      <c r="I15" s="169"/>
    </row>
    <row r="16" spans="1:9" s="20" customFormat="1" ht="20.1" customHeight="1">
      <c r="A16" s="21" t="s">
        <v>37</v>
      </c>
      <c r="B16" s="167">
        <v>0</v>
      </c>
      <c r="C16" s="167">
        <v>0</v>
      </c>
      <c r="D16" s="167">
        <v>0</v>
      </c>
      <c r="E16" s="167">
        <v>0</v>
      </c>
      <c r="F16" s="167">
        <v>0</v>
      </c>
      <c r="G16" s="167">
        <v>0</v>
      </c>
      <c r="H16" s="168">
        <v>0</v>
      </c>
      <c r="I16" s="169"/>
    </row>
    <row r="17" spans="1:9" s="172" customFormat="1" ht="27" customHeight="1" thickBot="1">
      <c r="A17" s="170" t="s">
        <v>38</v>
      </c>
      <c r="B17" s="171">
        <v>1815208</v>
      </c>
      <c r="C17" s="171">
        <v>0</v>
      </c>
      <c r="D17" s="171">
        <v>0</v>
      </c>
      <c r="E17" s="171">
        <v>1740</v>
      </c>
      <c r="F17" s="171">
        <v>2</v>
      </c>
      <c r="G17" s="171">
        <v>0</v>
      </c>
      <c r="H17" s="171">
        <v>1816950</v>
      </c>
      <c r="I17" s="169"/>
    </row>
    <row r="18" spans="1:8" s="174" customFormat="1" ht="18" customHeight="1">
      <c r="A18" s="112" t="s">
        <v>366</v>
      </c>
      <c r="B18" s="173"/>
      <c r="C18" s="173"/>
      <c r="D18" s="173"/>
      <c r="E18" s="173"/>
      <c r="F18" s="173"/>
      <c r="G18" s="173"/>
      <c r="H18" s="173"/>
    </row>
    <row r="19" spans="1:8" s="174" customFormat="1" ht="18" customHeight="1">
      <c r="A19" s="112" t="s">
        <v>367</v>
      </c>
      <c r="B19" s="173"/>
      <c r="C19" s="173"/>
      <c r="D19" s="173"/>
      <c r="E19" s="173"/>
      <c r="F19" s="173"/>
      <c r="G19" s="173"/>
      <c r="H19" s="173"/>
    </row>
    <row r="20" spans="1:8" s="70" customFormat="1" ht="18" customHeight="1">
      <c r="A20" s="112" t="s">
        <v>368</v>
      </c>
      <c r="B20" s="123"/>
      <c r="C20" s="123"/>
      <c r="D20" s="123"/>
      <c r="E20" s="123"/>
      <c r="F20" s="123"/>
      <c r="G20" s="123"/>
      <c r="H20" s="123"/>
    </row>
    <row r="21" spans="1:8" s="70" customFormat="1" ht="16.5" customHeight="1">
      <c r="A21" s="123"/>
      <c r="B21" s="123"/>
      <c r="C21" s="123"/>
      <c r="D21" s="123"/>
      <c r="E21" s="123"/>
      <c r="F21" s="123"/>
      <c r="G21" s="123"/>
      <c r="H21" s="123"/>
    </row>
    <row r="22" spans="1:8" s="70" customFormat="1" ht="15">
      <c r="A22" s="123"/>
      <c r="B22" s="123"/>
      <c r="C22" s="123"/>
      <c r="D22" s="123"/>
      <c r="E22" s="123"/>
      <c r="F22" s="123"/>
      <c r="G22" s="123"/>
      <c r="H22" s="123"/>
    </row>
    <row r="23" s="70" customFormat="1" ht="15"/>
    <row r="24" s="70" customFormat="1" ht="15"/>
    <row r="25" s="70" customFormat="1" ht="15"/>
    <row r="26" s="70" customFormat="1" ht="15"/>
    <row r="27" s="70" customFormat="1" ht="15"/>
    <row r="28" s="70" customFormat="1" ht="15"/>
    <row r="29" s="70" customFormat="1" ht="15"/>
    <row r="30" s="70" customFormat="1" ht="15"/>
    <row r="31" s="70" customFormat="1" ht="15"/>
    <row r="32" s="70" customFormat="1" ht="15"/>
    <row r="33" s="70" customFormat="1" ht="15"/>
    <row r="34" s="70" customFormat="1" ht="15"/>
    <row r="35" s="70" customFormat="1" ht="15"/>
    <row r="36" s="70" customFormat="1" ht="15"/>
    <row r="37" s="70" customFormat="1" ht="15"/>
    <row r="38" s="70" customFormat="1" ht="15"/>
    <row r="39" s="70" customFormat="1" ht="15"/>
    <row r="40" s="70" customFormat="1" ht="15"/>
    <row r="41" s="70" customFormat="1" ht="15"/>
    <row r="42" s="70" customFormat="1" ht="15"/>
    <row r="43" s="70" customFormat="1" ht="15"/>
  </sheetData>
  <mergeCells count="2">
    <mergeCell ref="A2:H2"/>
    <mergeCell ref="A3:H3"/>
  </mergeCells>
  <hyperlinks>
    <hyperlink ref="A19" r:id="rId1" display="Resolución SBS N° 11356-2008"/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80"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workbookViewId="0" topLeftCell="A1"/>
  </sheetViews>
  <sheetFormatPr defaultColWidth="11.421875" defaultRowHeight="15"/>
  <cols>
    <col min="1" max="1" width="47.00390625" style="27" customWidth="1"/>
    <col min="2" max="2" width="20.7109375" style="27" customWidth="1"/>
    <col min="3" max="3" width="23.421875" style="27" customWidth="1"/>
    <col min="4" max="4" width="24.28125" style="27" customWidth="1"/>
    <col min="5" max="16384" width="11.421875" style="27" customWidth="1"/>
  </cols>
  <sheetData>
    <row r="1" ht="20.25" customHeight="1">
      <c r="A1" s="1204" t="s">
        <v>1044</v>
      </c>
    </row>
    <row r="2" spans="1:4" ht="28.5" customHeight="1">
      <c r="A2" s="1501" t="s">
        <v>81</v>
      </c>
      <c r="B2" s="1501"/>
      <c r="C2" s="1501"/>
      <c r="D2" s="1501"/>
    </row>
    <row r="3" spans="1:4" ht="18.75">
      <c r="A3" s="1510">
        <v>44165</v>
      </c>
      <c r="B3" s="1510"/>
      <c r="C3" s="1510"/>
      <c r="D3" s="1510"/>
    </row>
    <row r="4" spans="1:5" ht="15.75">
      <c r="A4" s="126"/>
      <c r="B4" s="1511"/>
      <c r="C4" s="1511"/>
      <c r="D4" s="5"/>
      <c r="E4" s="5"/>
    </row>
    <row r="5" spans="1:5" ht="16.5" thickBot="1">
      <c r="A5" s="127"/>
      <c r="B5" s="126"/>
      <c r="C5" s="126"/>
      <c r="D5" s="126"/>
      <c r="E5" s="5"/>
    </row>
    <row r="6" spans="1:4" ht="62.25" customHeight="1">
      <c r="A6" s="128" t="s">
        <v>1</v>
      </c>
      <c r="B6" s="129" t="s">
        <v>82</v>
      </c>
      <c r="C6" s="129" t="s">
        <v>83</v>
      </c>
      <c r="D6" s="129" t="s">
        <v>84</v>
      </c>
    </row>
    <row r="7" spans="1:6" ht="24.95" customHeight="1">
      <c r="A7" s="79" t="s">
        <v>28</v>
      </c>
      <c r="B7" s="130">
        <v>0</v>
      </c>
      <c r="C7" s="130">
        <v>0</v>
      </c>
      <c r="D7" s="130">
        <v>0</v>
      </c>
      <c r="E7" s="116"/>
      <c r="F7" s="131"/>
    </row>
    <row r="8" spans="1:6" ht="24.95" customHeight="1">
      <c r="A8" s="21" t="s">
        <v>29</v>
      </c>
      <c r="B8" s="130">
        <v>0</v>
      </c>
      <c r="C8" s="130">
        <v>0</v>
      </c>
      <c r="D8" s="130">
        <v>0</v>
      </c>
      <c r="E8" s="116"/>
      <c r="F8" s="131"/>
    </row>
    <row r="9" spans="1:6" ht="24.95" customHeight="1">
      <c r="A9" s="21" t="s">
        <v>30</v>
      </c>
      <c r="B9" s="130">
        <v>0</v>
      </c>
      <c r="C9" s="130">
        <v>0</v>
      </c>
      <c r="D9" s="130">
        <v>0</v>
      </c>
      <c r="E9" s="116"/>
      <c r="F9" s="131"/>
    </row>
    <row r="10" spans="1:6" ht="24.95" customHeight="1">
      <c r="A10" s="21" t="s">
        <v>31</v>
      </c>
      <c r="B10" s="130">
        <v>79</v>
      </c>
      <c r="C10" s="130">
        <v>7537.983</v>
      </c>
      <c r="D10" s="130">
        <v>0</v>
      </c>
      <c r="E10" s="116"/>
      <c r="F10" s="131"/>
    </row>
    <row r="11" spans="1:6" ht="24.95" customHeight="1">
      <c r="A11" s="21" t="s">
        <v>32</v>
      </c>
      <c r="B11" s="130">
        <v>0</v>
      </c>
      <c r="C11" s="130">
        <v>0</v>
      </c>
      <c r="D11" s="130">
        <v>0</v>
      </c>
      <c r="E11" s="116"/>
      <c r="F11" s="131"/>
    </row>
    <row r="12" spans="1:7" ht="24.95" customHeight="1">
      <c r="A12" s="84" t="s">
        <v>33</v>
      </c>
      <c r="B12" s="130">
        <v>0</v>
      </c>
      <c r="C12" s="130">
        <v>0</v>
      </c>
      <c r="D12" s="130">
        <v>0</v>
      </c>
      <c r="E12" s="116"/>
      <c r="F12" s="116"/>
      <c r="G12" s="116"/>
    </row>
    <row r="13" spans="1:6" ht="24.95" customHeight="1">
      <c r="A13" s="21" t="s">
        <v>34</v>
      </c>
      <c r="B13" s="130">
        <v>0</v>
      </c>
      <c r="C13" s="130">
        <v>0</v>
      </c>
      <c r="D13" s="130">
        <v>0</v>
      </c>
      <c r="E13" s="116"/>
      <c r="F13" s="131"/>
    </row>
    <row r="14" spans="1:6" ht="24.95" customHeight="1">
      <c r="A14" s="21" t="s">
        <v>35</v>
      </c>
      <c r="B14" s="130">
        <v>0</v>
      </c>
      <c r="C14" s="130">
        <v>0</v>
      </c>
      <c r="D14" s="130">
        <v>0</v>
      </c>
      <c r="E14" s="116"/>
      <c r="F14" s="131"/>
    </row>
    <row r="15" spans="1:6" ht="24.95" customHeight="1">
      <c r="A15" s="21" t="s">
        <v>36</v>
      </c>
      <c r="B15" s="130">
        <v>0</v>
      </c>
      <c r="C15" s="130">
        <v>0</v>
      </c>
      <c r="D15" s="130">
        <v>0</v>
      </c>
      <c r="E15" s="116"/>
      <c r="F15" s="131"/>
    </row>
    <row r="16" spans="1:6" ht="24.95" customHeight="1">
      <c r="A16" s="21" t="s">
        <v>37</v>
      </c>
      <c r="B16" s="130">
        <v>0</v>
      </c>
      <c r="C16" s="130">
        <v>0</v>
      </c>
      <c r="D16" s="130">
        <v>0</v>
      </c>
      <c r="E16" s="116"/>
      <c r="F16" s="131"/>
    </row>
    <row r="17" spans="1:6" ht="20.25" customHeight="1" thickBot="1">
      <c r="A17" s="132" t="s">
        <v>38</v>
      </c>
      <c r="B17" s="133">
        <v>79</v>
      </c>
      <c r="C17" s="133">
        <v>7537.983</v>
      </c>
      <c r="D17" s="133">
        <v>0</v>
      </c>
      <c r="E17" s="116"/>
      <c r="F17" s="131"/>
    </row>
    <row r="18" spans="1:4" ht="20.25" customHeight="1">
      <c r="A18" s="134" t="s">
        <v>85</v>
      </c>
      <c r="B18" s="89"/>
      <c r="C18" s="89"/>
      <c r="D18" s="89"/>
    </row>
    <row r="19" spans="1:4" ht="17.25" customHeight="1">
      <c r="A19" s="123"/>
      <c r="B19" s="89"/>
      <c r="C19" s="89"/>
      <c r="D19" s="89"/>
    </row>
    <row r="21" ht="15">
      <c r="D21" s="135"/>
    </row>
  </sheetData>
  <mergeCells count="3">
    <mergeCell ref="A2:D2"/>
    <mergeCell ref="A3:D3"/>
    <mergeCell ref="B4:C4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showGridLines="0" workbookViewId="0" topLeftCell="A1"/>
  </sheetViews>
  <sheetFormatPr defaultColWidth="11.421875" defaultRowHeight="15"/>
  <cols>
    <col min="1" max="1" width="24.00390625" style="27" customWidth="1"/>
    <col min="2" max="4" width="12.8515625" style="27" customWidth="1"/>
    <col min="5" max="5" width="1.421875" style="27" customWidth="1"/>
    <col min="6" max="8" width="12.8515625" style="27" customWidth="1"/>
    <col min="9" max="9" width="1.28515625" style="27" customWidth="1"/>
    <col min="10" max="12" width="12.8515625" style="27" customWidth="1"/>
    <col min="13" max="13" width="0.9921875" style="27" customWidth="1"/>
    <col min="14" max="16" width="12.8515625" style="27" customWidth="1"/>
    <col min="17" max="17" width="1.57421875" style="27" customWidth="1"/>
    <col min="18" max="20" width="12.8515625" style="27" customWidth="1"/>
    <col min="21" max="16384" width="11.421875" style="27" customWidth="1"/>
  </cols>
  <sheetData>
    <row r="1" ht="20.25" customHeight="1">
      <c r="A1" s="1204" t="s">
        <v>1044</v>
      </c>
    </row>
    <row r="2" spans="1:20" ht="28.5" customHeight="1">
      <c r="A2" s="1501" t="s">
        <v>403</v>
      </c>
      <c r="B2" s="1501"/>
      <c r="C2" s="1501"/>
      <c r="D2" s="1501"/>
      <c r="E2" s="1501"/>
      <c r="F2" s="1501"/>
      <c r="G2" s="1501"/>
      <c r="H2" s="1501"/>
      <c r="I2" s="1501"/>
      <c r="J2" s="1501"/>
      <c r="K2" s="1501"/>
      <c r="L2" s="1501"/>
      <c r="M2" s="1501"/>
      <c r="N2" s="1501"/>
      <c r="O2" s="1501"/>
      <c r="P2" s="1501"/>
      <c r="Q2" s="1501"/>
      <c r="R2" s="1501"/>
      <c r="S2" s="1501"/>
      <c r="T2" s="1501"/>
    </row>
    <row r="3" spans="1:20" ht="27.75" customHeight="1">
      <c r="A3" s="1512">
        <v>44165</v>
      </c>
      <c r="B3" s="1512"/>
      <c r="C3" s="1512"/>
      <c r="D3" s="1512"/>
      <c r="E3" s="1512"/>
      <c r="F3" s="1512"/>
      <c r="G3" s="1512"/>
      <c r="H3" s="1512"/>
      <c r="I3" s="1512"/>
      <c r="J3" s="1512"/>
      <c r="K3" s="1512"/>
      <c r="L3" s="1512"/>
      <c r="M3" s="1512"/>
      <c r="N3" s="1512"/>
      <c r="O3" s="1512"/>
      <c r="P3" s="1512"/>
      <c r="Q3" s="1512"/>
      <c r="R3" s="1512"/>
      <c r="S3" s="1512"/>
      <c r="T3" s="1512"/>
    </row>
    <row r="4" spans="1:6" ht="16.5" thickBot="1">
      <c r="A4" s="127"/>
      <c r="B4" s="126"/>
      <c r="C4" s="126"/>
      <c r="D4" s="126"/>
      <c r="E4" s="126"/>
      <c r="F4" s="5"/>
    </row>
    <row r="5" spans="1:20" ht="36.75" customHeight="1">
      <c r="A5" s="351"/>
      <c r="B5" s="1513" t="s">
        <v>404</v>
      </c>
      <c r="C5" s="1513"/>
      <c r="D5" s="1513"/>
      <c r="E5" s="352"/>
      <c r="F5" s="1513" t="s">
        <v>405</v>
      </c>
      <c r="G5" s="1513"/>
      <c r="H5" s="1513"/>
      <c r="I5" s="352"/>
      <c r="J5" s="1513" t="s">
        <v>406</v>
      </c>
      <c r="K5" s="1513"/>
      <c r="L5" s="1513"/>
      <c r="M5" s="352"/>
      <c r="N5" s="1513" t="s">
        <v>407</v>
      </c>
      <c r="O5" s="1513"/>
      <c r="P5" s="1513"/>
      <c r="Q5" s="352"/>
      <c r="R5" s="1513" t="s">
        <v>408</v>
      </c>
      <c r="S5" s="1513"/>
      <c r="T5" s="1513"/>
    </row>
    <row r="6" spans="1:20" ht="67.5" customHeight="1">
      <c r="A6" s="353" t="s">
        <v>1</v>
      </c>
      <c r="B6" s="100" t="s">
        <v>409</v>
      </c>
      <c r="C6" s="100" t="s">
        <v>410</v>
      </c>
      <c r="D6" s="100" t="s">
        <v>411</v>
      </c>
      <c r="E6" s="100"/>
      <c r="F6" s="100" t="s">
        <v>409</v>
      </c>
      <c r="G6" s="100" t="s">
        <v>410</v>
      </c>
      <c r="H6" s="100" t="s">
        <v>411</v>
      </c>
      <c r="I6" s="100"/>
      <c r="J6" s="100" t="s">
        <v>409</v>
      </c>
      <c r="K6" s="100" t="s">
        <v>410</v>
      </c>
      <c r="L6" s="100" t="s">
        <v>411</v>
      </c>
      <c r="M6" s="100"/>
      <c r="N6" s="100" t="s">
        <v>409</v>
      </c>
      <c r="O6" s="100" t="s">
        <v>410</v>
      </c>
      <c r="P6" s="100" t="s">
        <v>411</v>
      </c>
      <c r="Q6" s="100"/>
      <c r="R6" s="100" t="s">
        <v>409</v>
      </c>
      <c r="S6" s="100" t="s">
        <v>410</v>
      </c>
      <c r="T6" s="100" t="s">
        <v>411</v>
      </c>
    </row>
    <row r="7" spans="1:20" ht="18" customHeight="1">
      <c r="A7" s="79" t="s">
        <v>28</v>
      </c>
      <c r="B7" s="130">
        <v>6</v>
      </c>
      <c r="C7" s="130">
        <v>9.872</v>
      </c>
      <c r="D7" s="130">
        <v>0</v>
      </c>
      <c r="E7" s="130">
        <v>0</v>
      </c>
      <c r="F7" s="130">
        <v>0</v>
      </c>
      <c r="G7" s="130">
        <v>0</v>
      </c>
      <c r="H7" s="130">
        <v>0</v>
      </c>
      <c r="I7" s="27">
        <v>0</v>
      </c>
      <c r="J7" s="130">
        <v>6</v>
      </c>
      <c r="K7" s="130">
        <v>17.67</v>
      </c>
      <c r="L7" s="130">
        <v>0</v>
      </c>
      <c r="M7" s="27">
        <v>0</v>
      </c>
      <c r="N7" s="130">
        <v>1</v>
      </c>
      <c r="O7" s="130">
        <v>4.246</v>
      </c>
      <c r="P7" s="130">
        <v>0</v>
      </c>
      <c r="R7" s="130">
        <v>19</v>
      </c>
      <c r="S7" s="130">
        <v>193.123</v>
      </c>
      <c r="T7" s="130">
        <v>0</v>
      </c>
    </row>
    <row r="8" spans="1:20" ht="18" customHeight="1">
      <c r="A8" s="21" t="s">
        <v>29</v>
      </c>
      <c r="B8" s="130">
        <v>2036</v>
      </c>
      <c r="C8" s="130">
        <v>4909.806</v>
      </c>
      <c r="D8" s="130">
        <v>0</v>
      </c>
      <c r="E8" s="130">
        <v>0</v>
      </c>
      <c r="F8" s="130">
        <v>36</v>
      </c>
      <c r="G8" s="130">
        <v>113.559</v>
      </c>
      <c r="H8" s="130">
        <v>0</v>
      </c>
      <c r="I8" s="27">
        <v>0</v>
      </c>
      <c r="J8" s="130">
        <v>7675</v>
      </c>
      <c r="K8" s="130">
        <v>25272.709</v>
      </c>
      <c r="L8" s="130">
        <v>0</v>
      </c>
      <c r="M8" s="27">
        <v>0</v>
      </c>
      <c r="N8" s="130">
        <v>573</v>
      </c>
      <c r="O8" s="130">
        <v>4313.359</v>
      </c>
      <c r="P8" s="130">
        <v>0</v>
      </c>
      <c r="R8" s="130">
        <v>126362</v>
      </c>
      <c r="S8" s="130">
        <v>309227.966</v>
      </c>
      <c r="T8" s="130">
        <v>0</v>
      </c>
    </row>
    <row r="9" spans="1:20" ht="18" customHeight="1">
      <c r="A9" s="21" t="s">
        <v>30</v>
      </c>
      <c r="B9" s="130">
        <v>5509</v>
      </c>
      <c r="C9" s="130">
        <v>39309.243</v>
      </c>
      <c r="D9" s="130">
        <v>0</v>
      </c>
      <c r="E9" s="130">
        <v>0</v>
      </c>
      <c r="F9" s="130">
        <v>47</v>
      </c>
      <c r="G9" s="130">
        <v>298.527</v>
      </c>
      <c r="H9" s="130">
        <v>0</v>
      </c>
      <c r="I9" s="27">
        <v>0</v>
      </c>
      <c r="J9" s="130">
        <v>846</v>
      </c>
      <c r="K9" s="130">
        <v>5971.237</v>
      </c>
      <c r="L9" s="130">
        <v>0</v>
      </c>
      <c r="M9" s="27">
        <v>0</v>
      </c>
      <c r="N9" s="130">
        <v>867</v>
      </c>
      <c r="O9" s="130">
        <v>4599.492</v>
      </c>
      <c r="P9" s="130">
        <v>0</v>
      </c>
      <c r="R9" s="130">
        <v>12593</v>
      </c>
      <c r="S9" s="130">
        <v>74526.829</v>
      </c>
      <c r="T9" s="130">
        <v>0</v>
      </c>
    </row>
    <row r="10" spans="1:20" ht="24.75" customHeight="1">
      <c r="A10" s="21" t="s">
        <v>31</v>
      </c>
      <c r="B10" s="130">
        <v>2</v>
      </c>
      <c r="C10" s="130">
        <v>20.925</v>
      </c>
      <c r="D10" s="130">
        <v>0</v>
      </c>
      <c r="E10" s="130">
        <v>0</v>
      </c>
      <c r="F10" s="130">
        <v>0</v>
      </c>
      <c r="G10" s="130">
        <v>0</v>
      </c>
      <c r="H10" s="130">
        <v>0</v>
      </c>
      <c r="I10" s="27">
        <v>0</v>
      </c>
      <c r="J10" s="130">
        <v>6</v>
      </c>
      <c r="K10" s="130">
        <v>63.899</v>
      </c>
      <c r="L10" s="130">
        <v>0</v>
      </c>
      <c r="M10" s="27">
        <v>0</v>
      </c>
      <c r="N10" s="130">
        <v>1</v>
      </c>
      <c r="O10" s="130">
        <v>4.084</v>
      </c>
      <c r="P10" s="130">
        <v>0</v>
      </c>
      <c r="R10" s="130">
        <v>14</v>
      </c>
      <c r="S10" s="130">
        <v>156.147</v>
      </c>
      <c r="T10" s="130">
        <v>0</v>
      </c>
    </row>
    <row r="11" spans="1:20" ht="18" customHeight="1">
      <c r="A11" s="21" t="s">
        <v>32</v>
      </c>
      <c r="B11" s="130">
        <v>249</v>
      </c>
      <c r="C11" s="130">
        <v>2894.179</v>
      </c>
      <c r="D11" s="130">
        <v>0</v>
      </c>
      <c r="E11" s="130">
        <v>0</v>
      </c>
      <c r="F11" s="130">
        <v>9</v>
      </c>
      <c r="G11" s="130">
        <v>100.117</v>
      </c>
      <c r="H11" s="130">
        <v>0</v>
      </c>
      <c r="I11" s="27">
        <v>0</v>
      </c>
      <c r="J11" s="130">
        <v>151</v>
      </c>
      <c r="K11" s="130">
        <v>1166.122</v>
      </c>
      <c r="L11" s="130">
        <v>0</v>
      </c>
      <c r="M11" s="27">
        <v>0</v>
      </c>
      <c r="N11" s="130">
        <v>0</v>
      </c>
      <c r="O11" s="130">
        <v>0</v>
      </c>
      <c r="P11" s="130">
        <v>0</v>
      </c>
      <c r="R11" s="130">
        <v>824</v>
      </c>
      <c r="S11" s="130">
        <v>6306.355</v>
      </c>
      <c r="T11" s="130">
        <v>0</v>
      </c>
    </row>
    <row r="12" spans="1:20" ht="22.5" customHeight="1">
      <c r="A12" s="84" t="s">
        <v>33</v>
      </c>
      <c r="B12" s="130">
        <v>5</v>
      </c>
      <c r="C12" s="130">
        <v>1.055</v>
      </c>
      <c r="D12" s="130">
        <v>0</v>
      </c>
      <c r="E12" s="130">
        <v>0</v>
      </c>
      <c r="F12" s="130">
        <v>0</v>
      </c>
      <c r="G12" s="130">
        <v>0</v>
      </c>
      <c r="H12" s="130">
        <v>0</v>
      </c>
      <c r="I12" s="27">
        <v>0</v>
      </c>
      <c r="J12" s="130">
        <v>36</v>
      </c>
      <c r="K12" s="130">
        <v>7.847</v>
      </c>
      <c r="L12" s="130">
        <v>0</v>
      </c>
      <c r="M12" s="27">
        <v>0</v>
      </c>
      <c r="N12" s="130">
        <v>0</v>
      </c>
      <c r="O12" s="130">
        <v>0</v>
      </c>
      <c r="P12" s="130">
        <v>0</v>
      </c>
      <c r="R12" s="130">
        <v>130</v>
      </c>
      <c r="S12" s="130">
        <v>90.946</v>
      </c>
      <c r="T12" s="130">
        <v>0</v>
      </c>
    </row>
    <row r="13" spans="1:20" ht="18" customHeight="1">
      <c r="A13" s="21" t="s">
        <v>34</v>
      </c>
      <c r="B13" s="130">
        <v>0</v>
      </c>
      <c r="C13" s="130">
        <v>0</v>
      </c>
      <c r="D13" s="130">
        <v>0</v>
      </c>
      <c r="E13" s="130">
        <v>0</v>
      </c>
      <c r="F13" s="130">
        <v>0</v>
      </c>
      <c r="G13" s="130">
        <v>0</v>
      </c>
      <c r="H13" s="130">
        <v>0</v>
      </c>
      <c r="I13" s="354">
        <v>0</v>
      </c>
      <c r="J13" s="130">
        <v>0</v>
      </c>
      <c r="K13" s="130">
        <v>0</v>
      </c>
      <c r="L13" s="130">
        <v>0</v>
      </c>
      <c r="M13" s="354">
        <v>0</v>
      </c>
      <c r="N13" s="130">
        <v>0</v>
      </c>
      <c r="O13" s="130">
        <v>0</v>
      </c>
      <c r="P13" s="130">
        <v>0</v>
      </c>
      <c r="Q13" s="354"/>
      <c r="R13" s="130">
        <v>0</v>
      </c>
      <c r="S13" s="130">
        <v>0</v>
      </c>
      <c r="T13" s="130">
        <v>0</v>
      </c>
    </row>
    <row r="14" spans="1:20" ht="18" customHeight="1">
      <c r="A14" s="21" t="s">
        <v>35</v>
      </c>
      <c r="B14" s="130">
        <v>19</v>
      </c>
      <c r="C14" s="130">
        <v>562.114</v>
      </c>
      <c r="D14" s="130">
        <v>105.028</v>
      </c>
      <c r="E14" s="130">
        <v>0</v>
      </c>
      <c r="F14" s="130">
        <v>9</v>
      </c>
      <c r="G14" s="130">
        <v>79.714</v>
      </c>
      <c r="H14" s="130">
        <v>192.416</v>
      </c>
      <c r="I14" s="354">
        <v>0</v>
      </c>
      <c r="J14" s="130">
        <v>11</v>
      </c>
      <c r="K14" s="130">
        <v>175.813</v>
      </c>
      <c r="L14" s="130">
        <v>182.743</v>
      </c>
      <c r="M14" s="354">
        <v>0</v>
      </c>
      <c r="N14" s="130">
        <v>20</v>
      </c>
      <c r="O14" s="130">
        <v>442.417</v>
      </c>
      <c r="P14" s="130">
        <v>484.31</v>
      </c>
      <c r="Q14" s="354"/>
      <c r="R14" s="130">
        <v>36</v>
      </c>
      <c r="S14" s="130">
        <v>807.718</v>
      </c>
      <c r="T14" s="130">
        <v>564.417</v>
      </c>
    </row>
    <row r="15" spans="1:20" ht="18" customHeight="1">
      <c r="A15" s="21" t="s">
        <v>36</v>
      </c>
      <c r="B15" s="130">
        <v>645</v>
      </c>
      <c r="C15" s="130">
        <v>3578.158</v>
      </c>
      <c r="D15" s="130">
        <v>0</v>
      </c>
      <c r="E15" s="130">
        <v>0</v>
      </c>
      <c r="F15" s="130">
        <v>6</v>
      </c>
      <c r="G15" s="130">
        <v>57.114</v>
      </c>
      <c r="H15" s="130">
        <v>0</v>
      </c>
      <c r="I15" s="354">
        <v>0</v>
      </c>
      <c r="J15" s="130">
        <v>477</v>
      </c>
      <c r="K15" s="130">
        <v>2980.52</v>
      </c>
      <c r="L15" s="130">
        <v>0</v>
      </c>
      <c r="M15" s="354">
        <v>0</v>
      </c>
      <c r="N15" s="130">
        <v>288</v>
      </c>
      <c r="O15" s="130">
        <v>1545.612</v>
      </c>
      <c r="P15" s="130">
        <v>2.396</v>
      </c>
      <c r="Q15" s="354"/>
      <c r="R15" s="130">
        <v>2378</v>
      </c>
      <c r="S15" s="130">
        <v>13838.535</v>
      </c>
      <c r="T15" s="130">
        <v>3.336</v>
      </c>
    </row>
    <row r="16" spans="1:20" ht="18" customHeight="1">
      <c r="A16" s="21" t="s">
        <v>37</v>
      </c>
      <c r="B16" s="130">
        <v>1268</v>
      </c>
      <c r="C16" s="130">
        <v>9520.986</v>
      </c>
      <c r="D16" s="130">
        <v>0</v>
      </c>
      <c r="E16" s="130">
        <v>0</v>
      </c>
      <c r="F16" s="130">
        <v>0</v>
      </c>
      <c r="G16" s="130">
        <v>0</v>
      </c>
      <c r="H16" s="130">
        <v>0</v>
      </c>
      <c r="I16" s="354">
        <v>0</v>
      </c>
      <c r="J16" s="130">
        <v>381</v>
      </c>
      <c r="K16" s="130">
        <v>3223.174</v>
      </c>
      <c r="L16" s="130">
        <v>0</v>
      </c>
      <c r="M16" s="354">
        <v>0</v>
      </c>
      <c r="N16" s="130">
        <v>182</v>
      </c>
      <c r="O16" s="130">
        <v>1703.337</v>
      </c>
      <c r="P16" s="130">
        <v>0</v>
      </c>
      <c r="Q16" s="354"/>
      <c r="R16" s="130">
        <v>2249</v>
      </c>
      <c r="S16" s="130">
        <v>24036.638</v>
      </c>
      <c r="T16" s="130">
        <v>0</v>
      </c>
    </row>
    <row r="17" spans="1:20" ht="27" customHeight="1" thickBot="1">
      <c r="A17" s="132" t="s">
        <v>38</v>
      </c>
      <c r="B17" s="133">
        <v>9739</v>
      </c>
      <c r="C17" s="133">
        <v>60806.33800000002</v>
      </c>
      <c r="D17" s="133">
        <v>105.028</v>
      </c>
      <c r="E17" s="133">
        <v>0</v>
      </c>
      <c r="F17" s="133">
        <v>107</v>
      </c>
      <c r="G17" s="133">
        <v>649.031</v>
      </c>
      <c r="H17" s="133">
        <v>192.416</v>
      </c>
      <c r="I17" s="133">
        <v>0</v>
      </c>
      <c r="J17" s="133">
        <v>9589</v>
      </c>
      <c r="K17" s="133">
        <v>38878.990999999995</v>
      </c>
      <c r="L17" s="133">
        <v>182.743</v>
      </c>
      <c r="M17" s="133">
        <v>0</v>
      </c>
      <c r="N17" s="133">
        <v>1932</v>
      </c>
      <c r="O17" s="133">
        <v>12612.547000000002</v>
      </c>
      <c r="P17" s="133">
        <v>486.706</v>
      </c>
      <c r="Q17" s="133"/>
      <c r="R17" s="133">
        <v>144605</v>
      </c>
      <c r="S17" s="133">
        <v>429184.257</v>
      </c>
      <c r="T17" s="133">
        <v>567.753</v>
      </c>
    </row>
    <row r="18" ht="20.25" customHeight="1">
      <c r="A18" s="123" t="s">
        <v>412</v>
      </c>
    </row>
    <row r="19" spans="1:20" ht="17.25" customHeight="1">
      <c r="A19" s="123"/>
      <c r="B19" s="355"/>
      <c r="C19" s="355"/>
      <c r="D19" s="355"/>
      <c r="E19" s="355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</row>
    <row r="20" spans="2:20" ht="15"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</row>
    <row r="21" spans="4:5" ht="15">
      <c r="D21" s="135"/>
      <c r="E21" s="135"/>
    </row>
  </sheetData>
  <mergeCells count="7">
    <mergeCell ref="A2:T2"/>
    <mergeCell ref="A3:T3"/>
    <mergeCell ref="B5:D5"/>
    <mergeCell ref="F5:H5"/>
    <mergeCell ref="J5:L5"/>
    <mergeCell ref="N5:P5"/>
    <mergeCell ref="R5:T5"/>
  </mergeCells>
  <hyperlinks>
    <hyperlink ref="A1" location="Índice!A1" display="Volver al Índice"/>
  </hyperlinks>
  <printOptions horizontalCentered="1" verticalCentered="1"/>
  <pageMargins left="0.5905511811023623" right="0.5905511811023623" top="0.984251968503937" bottom="0.984251968503937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00"/>
  <sheetViews>
    <sheetView showGridLines="0" zoomScaleSheetLayoutView="80" workbookViewId="0" topLeftCell="A1"/>
  </sheetViews>
  <sheetFormatPr defaultColWidth="11.421875" defaultRowHeight="15"/>
  <cols>
    <col min="1" max="1" width="42.28125" style="734" customWidth="1"/>
    <col min="2" max="6" width="12.7109375" style="734" customWidth="1"/>
    <col min="7" max="7" width="14.28125" style="734" customWidth="1"/>
    <col min="8" max="8" width="15.28125" style="734" customWidth="1"/>
    <col min="9" max="10" width="12.7109375" style="734" customWidth="1"/>
    <col min="11" max="11" width="14.140625" style="734" customWidth="1"/>
    <col min="12" max="12" width="12.7109375" style="734" customWidth="1"/>
    <col min="13" max="13" width="11.421875" style="734" customWidth="1"/>
    <col min="14" max="14" width="12.00390625" style="734" customWidth="1"/>
    <col min="15" max="16384" width="11.421875" style="734" customWidth="1"/>
  </cols>
  <sheetData>
    <row r="1" spans="1:12" ht="15.75" customHeight="1">
      <c r="A1" s="1207" t="s">
        <v>1044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  <c r="L1" s="733"/>
    </row>
    <row r="2" spans="1:12" s="735" customFormat="1" ht="21.95" customHeight="1">
      <c r="A2" s="1308" t="s">
        <v>725</v>
      </c>
      <c r="B2" s="1308"/>
      <c r="C2" s="1308"/>
      <c r="D2" s="1308"/>
      <c r="E2" s="1308"/>
      <c r="F2" s="1308"/>
      <c r="G2" s="1308"/>
      <c r="H2" s="1308"/>
      <c r="I2" s="1308"/>
      <c r="J2" s="1308"/>
      <c r="K2" s="1308"/>
      <c r="L2" s="1308"/>
    </row>
    <row r="3" spans="1:12" s="736" customFormat="1" ht="18.75">
      <c r="A3" s="1309">
        <v>44165</v>
      </c>
      <c r="B3" s="1309"/>
      <c r="C3" s="1309"/>
      <c r="D3" s="1309"/>
      <c r="E3" s="1309"/>
      <c r="F3" s="1309"/>
      <c r="G3" s="1309"/>
      <c r="H3" s="1309"/>
      <c r="I3" s="1309"/>
      <c r="J3" s="1309"/>
      <c r="K3" s="1309"/>
      <c r="L3" s="1309"/>
    </row>
    <row r="4" spans="1:12" s="737" customFormat="1" ht="16.5">
      <c r="A4" s="1310" t="s">
        <v>726</v>
      </c>
      <c r="B4" s="1310"/>
      <c r="C4" s="1310"/>
      <c r="D4" s="1310"/>
      <c r="E4" s="1310"/>
      <c r="F4" s="1310"/>
      <c r="G4" s="1310"/>
      <c r="H4" s="1310"/>
      <c r="I4" s="1310"/>
      <c r="J4" s="1310"/>
      <c r="K4" s="1310"/>
      <c r="L4" s="1310"/>
    </row>
    <row r="5" spans="1:12" ht="13.5" thickBot="1">
      <c r="A5" s="738"/>
      <c r="B5" s="739"/>
      <c r="C5" s="739"/>
      <c r="D5" s="739"/>
      <c r="E5" s="739"/>
      <c r="F5" s="739"/>
      <c r="G5" s="739"/>
      <c r="H5" s="739"/>
      <c r="I5" s="739"/>
      <c r="J5" s="739"/>
      <c r="K5" s="739"/>
      <c r="L5" s="739"/>
    </row>
    <row r="6" spans="1:12" s="743" customFormat="1" ht="52.5" customHeight="1">
      <c r="A6" s="740"/>
      <c r="B6" s="741" t="s">
        <v>28</v>
      </c>
      <c r="C6" s="741" t="s">
        <v>727</v>
      </c>
      <c r="D6" s="741" t="s">
        <v>30</v>
      </c>
      <c r="E6" s="741" t="s">
        <v>31</v>
      </c>
      <c r="F6" s="741" t="s">
        <v>32</v>
      </c>
      <c r="G6" s="741" t="s">
        <v>33</v>
      </c>
      <c r="H6" s="741" t="s">
        <v>422</v>
      </c>
      <c r="I6" s="741" t="s">
        <v>35</v>
      </c>
      <c r="J6" s="741" t="s">
        <v>424</v>
      </c>
      <c r="K6" s="741" t="s">
        <v>37</v>
      </c>
      <c r="L6" s="742" t="s">
        <v>425</v>
      </c>
    </row>
    <row r="7" spans="1:12" s="747" customFormat="1" ht="26.1" customHeight="1">
      <c r="A7" s="744" t="s">
        <v>728</v>
      </c>
      <c r="B7" s="744"/>
      <c r="C7" s="745"/>
      <c r="D7" s="745"/>
      <c r="E7" s="745"/>
      <c r="F7" s="745"/>
      <c r="G7" s="745"/>
      <c r="H7" s="745"/>
      <c r="I7" s="745"/>
      <c r="J7" s="745"/>
      <c r="K7" s="745"/>
      <c r="L7" s="746"/>
    </row>
    <row r="8" spans="1:12" s="747" customFormat="1" ht="16.5" customHeight="1">
      <c r="A8" s="748" t="s">
        <v>729</v>
      </c>
      <c r="B8" s="749">
        <v>21.9</v>
      </c>
      <c r="C8" s="749">
        <v>21.92</v>
      </c>
      <c r="D8" s="749">
        <v>16.49</v>
      </c>
      <c r="E8" s="749">
        <v>20.07</v>
      </c>
      <c r="F8" s="749">
        <v>15.54</v>
      </c>
      <c r="G8" s="749">
        <v>19.73</v>
      </c>
      <c r="H8" s="749">
        <v>118.75</v>
      </c>
      <c r="I8" s="749">
        <v>16.56</v>
      </c>
      <c r="J8" s="749">
        <v>14.9</v>
      </c>
      <c r="K8" s="749">
        <v>13.96</v>
      </c>
      <c r="L8" s="749">
        <v>19.47</v>
      </c>
    </row>
    <row r="9" spans="1:14" s="747" customFormat="1" ht="13.5" customHeight="1">
      <c r="A9" s="750" t="s">
        <v>730</v>
      </c>
      <c r="B9" s="749">
        <v>3.35</v>
      </c>
      <c r="C9" s="749">
        <v>4.84</v>
      </c>
      <c r="D9" s="749">
        <v>7.09</v>
      </c>
      <c r="E9" s="749">
        <v>3.5</v>
      </c>
      <c r="F9" s="749">
        <v>4.05</v>
      </c>
      <c r="G9" s="749">
        <v>4.55</v>
      </c>
      <c r="H9" s="749">
        <v>0.22</v>
      </c>
      <c r="I9" s="749">
        <v>4.08</v>
      </c>
      <c r="J9" s="749">
        <v>6.93</v>
      </c>
      <c r="K9" s="749">
        <v>5.96</v>
      </c>
      <c r="L9" s="749">
        <v>4.49</v>
      </c>
      <c r="M9" s="749"/>
      <c r="N9" s="751"/>
    </row>
    <row r="10" spans="1:14" s="747" customFormat="1" ht="21.95" customHeight="1">
      <c r="A10" s="752" t="s">
        <v>731</v>
      </c>
      <c r="B10" s="753"/>
      <c r="C10" s="753"/>
      <c r="D10" s="753"/>
      <c r="E10" s="753"/>
      <c r="F10" s="753"/>
      <c r="G10" s="753"/>
      <c r="H10" s="753"/>
      <c r="I10" s="753"/>
      <c r="J10" s="753"/>
      <c r="K10" s="753"/>
      <c r="L10" s="753"/>
      <c r="M10" s="753"/>
      <c r="N10" s="751"/>
    </row>
    <row r="11" spans="1:14" s="747" customFormat="1" ht="13.5" customHeight="1">
      <c r="A11" s="754" t="s">
        <v>732</v>
      </c>
      <c r="B11" s="749">
        <v>10.65</v>
      </c>
      <c r="C11" s="749">
        <v>6.47</v>
      </c>
      <c r="D11" s="749">
        <v>4.82</v>
      </c>
      <c r="E11" s="749">
        <v>6.33</v>
      </c>
      <c r="F11" s="749">
        <v>8.93</v>
      </c>
      <c r="G11" s="749">
        <v>18.73</v>
      </c>
      <c r="H11" s="749">
        <v>0</v>
      </c>
      <c r="I11" s="749">
        <v>8.76</v>
      </c>
      <c r="J11" s="749">
        <v>3.86</v>
      </c>
      <c r="K11" s="749">
        <v>3.96</v>
      </c>
      <c r="L11" s="749">
        <v>8.58</v>
      </c>
      <c r="M11" s="749"/>
      <c r="N11" s="751"/>
    </row>
    <row r="12" spans="1:14" s="747" customFormat="1" ht="13.5" customHeight="1">
      <c r="A12" s="754" t="s">
        <v>733</v>
      </c>
      <c r="B12" s="749">
        <v>7.86</v>
      </c>
      <c r="C12" s="749">
        <v>3.86</v>
      </c>
      <c r="D12" s="749">
        <v>1.99</v>
      </c>
      <c r="E12" s="749">
        <v>3.89</v>
      </c>
      <c r="F12" s="749">
        <v>7.5</v>
      </c>
      <c r="G12" s="749">
        <v>18.25</v>
      </c>
      <c r="H12" s="755" t="s">
        <v>39</v>
      </c>
      <c r="I12" s="749">
        <v>6.56</v>
      </c>
      <c r="J12" s="749">
        <v>3.22</v>
      </c>
      <c r="K12" s="749">
        <v>3.57</v>
      </c>
      <c r="L12" s="749">
        <v>6.38</v>
      </c>
      <c r="M12" s="749"/>
      <c r="N12" s="751"/>
    </row>
    <row r="13" spans="1:14" s="747" customFormat="1" ht="13.5" customHeight="1">
      <c r="A13" s="754" t="s">
        <v>734</v>
      </c>
      <c r="B13" s="749">
        <v>8.95</v>
      </c>
      <c r="C13" s="749">
        <v>2.37</v>
      </c>
      <c r="D13" s="749">
        <v>1.8</v>
      </c>
      <c r="E13" s="749">
        <v>1.84</v>
      </c>
      <c r="F13" s="749">
        <v>2.77</v>
      </c>
      <c r="G13" s="749">
        <v>0.15</v>
      </c>
      <c r="H13" s="749">
        <v>0</v>
      </c>
      <c r="I13" s="749">
        <v>0.54</v>
      </c>
      <c r="J13" s="749">
        <v>2.22</v>
      </c>
      <c r="K13" s="749">
        <v>1.39</v>
      </c>
      <c r="L13" s="749">
        <v>3.69</v>
      </c>
      <c r="M13" s="749"/>
      <c r="N13" s="751"/>
    </row>
    <row r="14" spans="1:14" s="747" customFormat="1" ht="13.5" customHeight="1">
      <c r="A14" s="754" t="s">
        <v>735</v>
      </c>
      <c r="B14" s="749">
        <v>282.58</v>
      </c>
      <c r="C14" s="749">
        <v>145.35</v>
      </c>
      <c r="D14" s="749">
        <v>158.85</v>
      </c>
      <c r="E14" s="749">
        <v>233.69</v>
      </c>
      <c r="F14" s="749">
        <v>166.08</v>
      </c>
      <c r="G14" s="749">
        <v>122.58</v>
      </c>
      <c r="H14" s="749">
        <v>0</v>
      </c>
      <c r="I14" s="749">
        <v>114.85</v>
      </c>
      <c r="J14" s="749">
        <v>174.27</v>
      </c>
      <c r="K14" s="749">
        <v>154.68</v>
      </c>
      <c r="L14" s="749">
        <v>192.85</v>
      </c>
      <c r="M14" s="749"/>
      <c r="N14" s="751"/>
    </row>
    <row r="15" spans="1:14" s="747" customFormat="1" ht="21.95" customHeight="1">
      <c r="A15" s="744" t="s">
        <v>736</v>
      </c>
      <c r="B15" s="753"/>
      <c r="C15" s="753"/>
      <c r="D15" s="753"/>
      <c r="E15" s="753"/>
      <c r="F15" s="753"/>
      <c r="G15" s="753"/>
      <c r="H15" s="753"/>
      <c r="I15" s="753"/>
      <c r="J15" s="753"/>
      <c r="K15" s="753"/>
      <c r="L15" s="753"/>
      <c r="M15" s="753"/>
      <c r="N15" s="751"/>
    </row>
    <row r="16" spans="1:14" s="747" customFormat="1" ht="13.5" customHeight="1">
      <c r="A16" s="750" t="s">
        <v>737</v>
      </c>
      <c r="B16" s="749">
        <v>9.43</v>
      </c>
      <c r="C16" s="749">
        <v>12.67</v>
      </c>
      <c r="D16" s="749">
        <v>10.4</v>
      </c>
      <c r="E16" s="749">
        <v>10.56</v>
      </c>
      <c r="F16" s="749">
        <v>16.81</v>
      </c>
      <c r="G16" s="749">
        <v>14.26</v>
      </c>
      <c r="H16" s="749">
        <v>3.6</v>
      </c>
      <c r="I16" s="749">
        <v>8.54</v>
      </c>
      <c r="J16" s="749">
        <v>10.27</v>
      </c>
      <c r="K16" s="749">
        <v>9.04</v>
      </c>
      <c r="L16" s="749">
        <v>10.99</v>
      </c>
      <c r="M16" s="749"/>
      <c r="N16" s="751"/>
    </row>
    <row r="17" spans="1:14" s="747" customFormat="1" ht="13.5" customHeight="1">
      <c r="A17" s="750" t="s">
        <v>738</v>
      </c>
      <c r="B17" s="749">
        <v>37.82</v>
      </c>
      <c r="C17" s="749">
        <v>77.12</v>
      </c>
      <c r="D17" s="749">
        <v>61.3</v>
      </c>
      <c r="E17" s="749">
        <v>35.34</v>
      </c>
      <c r="F17" s="749">
        <v>70.63</v>
      </c>
      <c r="G17" s="749">
        <v>48.45</v>
      </c>
      <c r="H17" s="749">
        <v>117.84</v>
      </c>
      <c r="I17" s="749">
        <v>54.69</v>
      </c>
      <c r="J17" s="749">
        <v>67.72</v>
      </c>
      <c r="K17" s="749">
        <v>67.13</v>
      </c>
      <c r="L17" s="749">
        <v>51.55</v>
      </c>
      <c r="M17" s="749"/>
      <c r="N17" s="751"/>
    </row>
    <row r="18" spans="1:14" s="747" customFormat="1" ht="13.5" customHeight="1">
      <c r="A18" s="750" t="s">
        <v>739</v>
      </c>
      <c r="B18" s="749">
        <v>91.74</v>
      </c>
      <c r="C18" s="749">
        <v>97.2</v>
      </c>
      <c r="D18" s="749">
        <v>94.72</v>
      </c>
      <c r="E18" s="749">
        <v>92.52</v>
      </c>
      <c r="F18" s="749">
        <v>94.85</v>
      </c>
      <c r="G18" s="749">
        <v>74.37</v>
      </c>
      <c r="H18" s="749">
        <v>30.75</v>
      </c>
      <c r="I18" s="749">
        <v>83.61</v>
      </c>
      <c r="J18" s="749">
        <v>94.6</v>
      </c>
      <c r="K18" s="749">
        <v>96.14</v>
      </c>
      <c r="L18" s="749">
        <v>90.48</v>
      </c>
      <c r="M18" s="749"/>
      <c r="N18" s="751"/>
    </row>
    <row r="19" spans="1:14" s="747" customFormat="1" ht="13.5" customHeight="1">
      <c r="A19" s="750" t="s">
        <v>740</v>
      </c>
      <c r="B19" s="749">
        <v>26.25</v>
      </c>
      <c r="C19" s="749">
        <v>21.33</v>
      </c>
      <c r="D19" s="749">
        <v>21.09</v>
      </c>
      <c r="E19" s="749">
        <v>34.28</v>
      </c>
      <c r="F19" s="749">
        <v>30.46</v>
      </c>
      <c r="G19" s="749">
        <v>24.17</v>
      </c>
      <c r="H19" s="749">
        <v>2.61</v>
      </c>
      <c r="I19" s="749">
        <v>16.57</v>
      </c>
      <c r="J19" s="749">
        <v>20.33</v>
      </c>
      <c r="K19" s="749">
        <v>19.76</v>
      </c>
      <c r="L19" s="749">
        <v>23.76</v>
      </c>
      <c r="M19" s="749"/>
      <c r="N19" s="751"/>
    </row>
    <row r="20" spans="1:14" s="747" customFormat="1" ht="13.5" customHeight="1">
      <c r="A20" s="750" t="s">
        <v>741</v>
      </c>
      <c r="B20" s="756">
        <v>2122</v>
      </c>
      <c r="C20" s="756">
        <v>507</v>
      </c>
      <c r="D20" s="756">
        <v>888</v>
      </c>
      <c r="E20" s="757">
        <v>698</v>
      </c>
      <c r="F20" s="756">
        <v>421</v>
      </c>
      <c r="G20" s="756">
        <v>1075</v>
      </c>
      <c r="H20" s="756">
        <v>0</v>
      </c>
      <c r="I20" s="756">
        <v>4451</v>
      </c>
      <c r="J20" s="757">
        <v>692</v>
      </c>
      <c r="K20" s="757">
        <v>765</v>
      </c>
      <c r="L20" s="756">
        <v>908</v>
      </c>
      <c r="M20" s="756"/>
      <c r="N20" s="751"/>
    </row>
    <row r="21" spans="1:14" s="747" customFormat="1" ht="13.5" customHeight="1">
      <c r="A21" s="750" t="s">
        <v>742</v>
      </c>
      <c r="B21" s="756">
        <v>12323.501947916666</v>
      </c>
      <c r="C21" s="756">
        <v>17871.869605504588</v>
      </c>
      <c r="D21" s="756">
        <v>13380.531032258064</v>
      </c>
      <c r="E21" s="757">
        <v>2998.9805028901733</v>
      </c>
      <c r="F21" s="756">
        <v>7781.951147058823</v>
      </c>
      <c r="G21" s="756">
        <v>5804.6973125</v>
      </c>
      <c r="H21" s="756">
        <v>0</v>
      </c>
      <c r="I21" s="756">
        <v>0</v>
      </c>
      <c r="J21" s="756">
        <v>9422.848729166666</v>
      </c>
      <c r="K21" s="756">
        <v>11501.702492753622</v>
      </c>
      <c r="L21" s="756">
        <v>10118.093531914894</v>
      </c>
      <c r="M21" s="756"/>
      <c r="N21" s="751"/>
    </row>
    <row r="22" spans="1:14" s="747" customFormat="1" ht="21.95" customHeight="1">
      <c r="A22" s="744" t="s">
        <v>743</v>
      </c>
      <c r="B22" s="753"/>
      <c r="C22" s="753"/>
      <c r="D22" s="753"/>
      <c r="E22" s="753"/>
      <c r="F22" s="753"/>
      <c r="G22" s="753"/>
      <c r="H22" s="753"/>
      <c r="I22" s="753"/>
      <c r="J22" s="753"/>
      <c r="K22" s="753"/>
      <c r="L22" s="753"/>
      <c r="M22" s="753"/>
      <c r="N22" s="751"/>
    </row>
    <row r="23" spans="1:14" s="747" customFormat="1" ht="13.5" customHeight="1">
      <c r="A23" s="750" t="s">
        <v>744</v>
      </c>
      <c r="B23" s="749">
        <v>-12.24</v>
      </c>
      <c r="C23" s="749">
        <v>-5.79</v>
      </c>
      <c r="D23" s="749">
        <v>4.71</v>
      </c>
      <c r="E23" s="749">
        <v>6.45</v>
      </c>
      <c r="F23" s="749">
        <v>-8.051</v>
      </c>
      <c r="G23" s="749">
        <v>-14.21</v>
      </c>
      <c r="H23" s="749">
        <v>3.08</v>
      </c>
      <c r="I23" s="749">
        <v>5.92</v>
      </c>
      <c r="J23" s="749">
        <v>10.7</v>
      </c>
      <c r="K23" s="749">
        <v>1.16</v>
      </c>
      <c r="L23" s="749">
        <v>-4.98</v>
      </c>
      <c r="M23" s="749"/>
      <c r="N23" s="751"/>
    </row>
    <row r="24" spans="1:14" s="747" customFormat="1" ht="13.5" customHeight="1">
      <c r="A24" s="750" t="s">
        <v>745</v>
      </c>
      <c r="B24" s="749">
        <v>-2.42</v>
      </c>
      <c r="C24" s="749">
        <v>-0.97</v>
      </c>
      <c r="D24" s="749">
        <v>0.76</v>
      </c>
      <c r="E24" s="749">
        <v>1.6</v>
      </c>
      <c r="F24" s="749">
        <v>-1.35</v>
      </c>
      <c r="G24" s="749">
        <v>-2.77</v>
      </c>
      <c r="H24" s="749">
        <v>2.47</v>
      </c>
      <c r="I24" s="749">
        <v>1.51</v>
      </c>
      <c r="J24" s="749">
        <v>1.64</v>
      </c>
      <c r="K24" s="749">
        <v>0.16</v>
      </c>
      <c r="L24" s="749">
        <v>-0.93</v>
      </c>
      <c r="M24" s="749"/>
      <c r="N24" s="751"/>
    </row>
    <row r="25" spans="1:14" s="747" customFormat="1" ht="21.95" customHeight="1">
      <c r="A25" s="744" t="s">
        <v>746</v>
      </c>
      <c r="B25" s="753"/>
      <c r="C25" s="753"/>
      <c r="D25" s="753"/>
      <c r="E25" s="753"/>
      <c r="F25" s="753"/>
      <c r="G25" s="753"/>
      <c r="H25" s="753"/>
      <c r="I25" s="753"/>
      <c r="J25" s="753"/>
      <c r="K25" s="753"/>
      <c r="L25" s="753"/>
      <c r="M25" s="753"/>
      <c r="N25" s="751"/>
    </row>
    <row r="26" spans="1:14" s="747" customFormat="1" ht="13.5" customHeight="1">
      <c r="A26" s="754" t="s">
        <v>747</v>
      </c>
      <c r="B26" s="749">
        <v>32.26</v>
      </c>
      <c r="C26" s="749">
        <v>42.59</v>
      </c>
      <c r="D26" s="749">
        <v>32.8</v>
      </c>
      <c r="E26" s="749">
        <v>68.2</v>
      </c>
      <c r="F26" s="749">
        <v>61.77</v>
      </c>
      <c r="G26" s="755">
        <v>61.87</v>
      </c>
      <c r="H26" s="749" t="s">
        <v>39</v>
      </c>
      <c r="I26" s="749">
        <v>12.49</v>
      </c>
      <c r="J26" s="749">
        <v>34.11</v>
      </c>
      <c r="K26" s="749">
        <v>24.74</v>
      </c>
      <c r="L26" s="749">
        <v>39.19</v>
      </c>
      <c r="M26" s="749"/>
      <c r="N26" s="751"/>
    </row>
    <row r="27" spans="1:14" s="747" customFormat="1" ht="13.5" customHeight="1">
      <c r="A27" s="754" t="s">
        <v>748</v>
      </c>
      <c r="B27" s="749">
        <v>127.62</v>
      </c>
      <c r="C27" s="749">
        <v>85.73</v>
      </c>
      <c r="D27" s="749">
        <v>223.24</v>
      </c>
      <c r="E27" s="749">
        <v>505.84</v>
      </c>
      <c r="F27" s="749">
        <v>45.51</v>
      </c>
      <c r="G27" s="755" t="s">
        <v>39</v>
      </c>
      <c r="H27" s="749" t="s">
        <v>39</v>
      </c>
      <c r="I27" s="749">
        <v>24.52</v>
      </c>
      <c r="J27" s="749">
        <v>52.49</v>
      </c>
      <c r="K27" s="749">
        <v>53.22</v>
      </c>
      <c r="L27" s="749">
        <v>78.74</v>
      </c>
      <c r="M27" s="749"/>
      <c r="N27" s="751"/>
    </row>
    <row r="28" spans="1:12" ht="6" customHeight="1" thickBot="1">
      <c r="A28" s="758"/>
      <c r="B28" s="758"/>
      <c r="C28" s="759"/>
      <c r="D28" s="759"/>
      <c r="E28" s="759"/>
      <c r="F28" s="759"/>
      <c r="G28" s="759"/>
      <c r="H28" s="759"/>
      <c r="I28" s="759"/>
      <c r="J28" s="759"/>
      <c r="K28" s="759"/>
      <c r="L28" s="760"/>
    </row>
    <row r="29" spans="1:12" s="764" customFormat="1" ht="15" customHeight="1">
      <c r="A29" s="761" t="s">
        <v>749</v>
      </c>
      <c r="B29" s="762"/>
      <c r="C29" s="763"/>
      <c r="D29" s="763"/>
      <c r="E29" s="763"/>
      <c r="F29" s="763"/>
      <c r="G29" s="763"/>
      <c r="H29" s="763"/>
      <c r="I29" s="763"/>
      <c r="J29" s="763"/>
      <c r="K29" s="763"/>
      <c r="L29" s="763"/>
    </row>
    <row r="30" spans="1:12" s="764" customFormat="1" ht="15">
      <c r="A30" s="765" t="s">
        <v>750</v>
      </c>
      <c r="B30" s="762"/>
      <c r="C30" s="763"/>
      <c r="D30" s="763"/>
      <c r="E30" s="763"/>
      <c r="F30" s="763"/>
      <c r="G30" s="763"/>
      <c r="H30" s="763"/>
      <c r="I30" s="763"/>
      <c r="J30" s="763"/>
      <c r="K30" s="763"/>
      <c r="L30" s="763"/>
    </row>
    <row r="31" spans="1:12" ht="15">
      <c r="A31" s="765" t="s">
        <v>751</v>
      </c>
      <c r="B31" s="766"/>
      <c r="C31" s="766"/>
      <c r="D31" s="766"/>
      <c r="E31" s="766"/>
      <c r="F31" s="766"/>
      <c r="G31" s="766"/>
      <c r="H31" s="766"/>
      <c r="I31" s="766"/>
      <c r="J31" s="766"/>
      <c r="K31" s="766"/>
      <c r="L31" s="766"/>
    </row>
    <row r="32" spans="1:12" ht="15">
      <c r="A32" s="767" t="s">
        <v>752</v>
      </c>
      <c r="B32" s="768"/>
      <c r="C32" s="768"/>
      <c r="D32" s="768"/>
      <c r="E32" s="768"/>
      <c r="F32" s="768"/>
      <c r="G32" s="768"/>
      <c r="H32" s="768"/>
      <c r="I32" s="768"/>
      <c r="J32" s="768"/>
      <c r="K32" s="768"/>
      <c r="L32" s="768"/>
    </row>
    <row r="33" spans="1:12" ht="15">
      <c r="A33" s="767" t="s">
        <v>753</v>
      </c>
      <c r="B33" s="768"/>
      <c r="C33" s="768"/>
      <c r="D33" s="768"/>
      <c r="E33" s="768"/>
      <c r="F33" s="768"/>
      <c r="G33" s="768"/>
      <c r="H33" s="768"/>
      <c r="I33" s="768"/>
      <c r="J33" s="768"/>
      <c r="K33" s="768"/>
      <c r="L33" s="768"/>
    </row>
    <row r="34" spans="1:12" ht="15">
      <c r="A34" s="769"/>
      <c r="B34" s="769"/>
      <c r="C34" s="769"/>
      <c r="D34" s="769"/>
      <c r="E34" s="769"/>
      <c r="F34" s="769"/>
      <c r="G34" s="769"/>
      <c r="H34" s="769"/>
      <c r="I34" s="769"/>
      <c r="J34" s="769"/>
      <c r="K34" s="769"/>
      <c r="L34" s="769"/>
    </row>
    <row r="35" spans="1:12" ht="15">
      <c r="A35" s="769"/>
      <c r="B35" s="769"/>
      <c r="C35" s="769"/>
      <c r="D35" s="769"/>
      <c r="E35" s="769"/>
      <c r="F35" s="769"/>
      <c r="G35" s="769"/>
      <c r="H35" s="769"/>
      <c r="I35" s="769"/>
      <c r="J35" s="769"/>
      <c r="K35" s="769"/>
      <c r="L35" s="769"/>
    </row>
    <row r="36" spans="1:12" ht="15">
      <c r="A36" s="769"/>
      <c r="B36" s="769"/>
      <c r="C36" s="769"/>
      <c r="D36" s="769"/>
      <c r="E36" s="769"/>
      <c r="F36" s="769"/>
      <c r="G36" s="769"/>
      <c r="H36" s="769"/>
      <c r="I36" s="769"/>
      <c r="J36" s="769"/>
      <c r="K36" s="769"/>
      <c r="L36" s="769"/>
    </row>
    <row r="37" spans="1:12" ht="15">
      <c r="A37" s="769"/>
      <c r="B37" s="769"/>
      <c r="C37" s="769"/>
      <c r="D37" s="769"/>
      <c r="E37" s="769"/>
      <c r="F37" s="769"/>
      <c r="G37" s="769"/>
      <c r="H37" s="769"/>
      <c r="I37" s="769"/>
      <c r="J37" s="769"/>
      <c r="K37" s="769"/>
      <c r="L37" s="769"/>
    </row>
    <row r="38" spans="1:12" ht="15">
      <c r="A38" s="769"/>
      <c r="B38" s="769"/>
      <c r="C38" s="769"/>
      <c r="D38" s="769"/>
      <c r="E38" s="769"/>
      <c r="F38" s="769"/>
      <c r="G38" s="769"/>
      <c r="H38" s="769"/>
      <c r="I38" s="769"/>
      <c r="J38" s="769"/>
      <c r="K38" s="769"/>
      <c r="L38" s="769"/>
    </row>
    <row r="39" spans="1:12" ht="15">
      <c r="A39" s="769"/>
      <c r="B39" s="769"/>
      <c r="C39" s="769"/>
      <c r="D39" s="769"/>
      <c r="E39" s="769"/>
      <c r="F39" s="769"/>
      <c r="G39" s="769"/>
      <c r="H39" s="769"/>
      <c r="I39" s="769"/>
      <c r="J39" s="769"/>
      <c r="K39" s="769"/>
      <c r="L39" s="769"/>
    </row>
    <row r="40" spans="1:12" ht="15">
      <c r="A40" s="769"/>
      <c r="B40" s="769"/>
      <c r="C40" s="769"/>
      <c r="D40" s="769"/>
      <c r="E40" s="769"/>
      <c r="F40" s="769"/>
      <c r="G40" s="769"/>
      <c r="H40" s="769"/>
      <c r="I40" s="769"/>
      <c r="J40" s="769"/>
      <c r="K40" s="769"/>
      <c r="L40" s="769"/>
    </row>
    <row r="41" spans="1:12" ht="15">
      <c r="A41" s="769"/>
      <c r="B41" s="769"/>
      <c r="C41" s="769"/>
      <c r="D41" s="769"/>
      <c r="E41" s="769"/>
      <c r="F41" s="769"/>
      <c r="G41" s="769"/>
      <c r="H41" s="769"/>
      <c r="I41" s="769"/>
      <c r="J41" s="769"/>
      <c r="K41" s="769"/>
      <c r="L41" s="769"/>
    </row>
    <row r="42" spans="1:12" ht="15">
      <c r="A42" s="769"/>
      <c r="B42" s="769"/>
      <c r="C42" s="769"/>
      <c r="D42" s="769"/>
      <c r="E42" s="769"/>
      <c r="F42" s="769"/>
      <c r="G42" s="769"/>
      <c r="H42" s="769"/>
      <c r="I42" s="769"/>
      <c r="J42" s="769"/>
      <c r="K42" s="769"/>
      <c r="L42" s="769"/>
    </row>
    <row r="43" spans="1:12" ht="15">
      <c r="A43" s="769"/>
      <c r="B43" s="769"/>
      <c r="C43" s="769"/>
      <c r="D43" s="769"/>
      <c r="E43" s="769"/>
      <c r="F43" s="769"/>
      <c r="G43" s="769"/>
      <c r="H43" s="769"/>
      <c r="I43" s="769"/>
      <c r="J43" s="769"/>
      <c r="K43" s="769"/>
      <c r="L43" s="769"/>
    </row>
    <row r="44" spans="1:12" ht="15">
      <c r="A44" s="769"/>
      <c r="B44" s="769"/>
      <c r="C44" s="769"/>
      <c r="D44" s="769"/>
      <c r="E44" s="769"/>
      <c r="F44" s="769"/>
      <c r="G44" s="769"/>
      <c r="H44" s="769"/>
      <c r="I44" s="769"/>
      <c r="J44" s="769"/>
      <c r="K44" s="769"/>
      <c r="L44" s="769"/>
    </row>
    <row r="45" spans="1:12" ht="15">
      <c r="A45" s="769"/>
      <c r="B45" s="769"/>
      <c r="C45" s="769"/>
      <c r="D45" s="769"/>
      <c r="E45" s="769"/>
      <c r="F45" s="769"/>
      <c r="G45" s="769"/>
      <c r="H45" s="769"/>
      <c r="I45" s="769"/>
      <c r="J45" s="769"/>
      <c r="K45" s="769"/>
      <c r="L45" s="769"/>
    </row>
    <row r="46" spans="1:12" ht="15">
      <c r="A46" s="769"/>
      <c r="B46" s="769"/>
      <c r="C46" s="769"/>
      <c r="D46" s="769"/>
      <c r="E46" s="769"/>
      <c r="F46" s="769"/>
      <c r="G46" s="769"/>
      <c r="H46" s="769"/>
      <c r="I46" s="769"/>
      <c r="J46" s="769"/>
      <c r="K46" s="769"/>
      <c r="L46" s="769"/>
    </row>
    <row r="47" spans="1:12" ht="15">
      <c r="A47" s="769"/>
      <c r="B47" s="769"/>
      <c r="C47" s="769"/>
      <c r="D47" s="769"/>
      <c r="E47" s="769"/>
      <c r="F47" s="769"/>
      <c r="G47" s="769"/>
      <c r="H47" s="769"/>
      <c r="I47" s="769"/>
      <c r="J47" s="769"/>
      <c r="K47" s="769"/>
      <c r="L47" s="769"/>
    </row>
    <row r="48" spans="1:12" ht="15">
      <c r="A48" s="769"/>
      <c r="B48" s="769"/>
      <c r="C48" s="769"/>
      <c r="D48" s="769"/>
      <c r="E48" s="769"/>
      <c r="F48" s="769"/>
      <c r="G48" s="769"/>
      <c r="H48" s="769"/>
      <c r="I48" s="769"/>
      <c r="J48" s="769"/>
      <c r="K48" s="769"/>
      <c r="L48" s="769"/>
    </row>
    <row r="49" spans="1:12" ht="15">
      <c r="A49" s="769"/>
      <c r="B49" s="769"/>
      <c r="C49" s="769"/>
      <c r="D49" s="769"/>
      <c r="E49" s="769"/>
      <c r="F49" s="769"/>
      <c r="G49" s="769"/>
      <c r="H49" s="769"/>
      <c r="I49" s="769"/>
      <c r="J49" s="769"/>
      <c r="K49" s="769"/>
      <c r="L49" s="769"/>
    </row>
    <row r="50" spans="1:12" ht="15">
      <c r="A50" s="769"/>
      <c r="B50" s="769"/>
      <c r="C50" s="769"/>
      <c r="D50" s="769"/>
      <c r="E50" s="769"/>
      <c r="F50" s="769"/>
      <c r="G50" s="769"/>
      <c r="H50" s="769"/>
      <c r="I50" s="769"/>
      <c r="J50" s="769"/>
      <c r="K50" s="769"/>
      <c r="L50" s="769"/>
    </row>
    <row r="51" spans="1:12" ht="15">
      <c r="A51" s="769"/>
      <c r="B51" s="769"/>
      <c r="C51" s="769"/>
      <c r="D51" s="769"/>
      <c r="E51" s="769"/>
      <c r="F51" s="769"/>
      <c r="G51" s="769"/>
      <c r="H51" s="769"/>
      <c r="I51" s="769"/>
      <c r="J51" s="769"/>
      <c r="K51" s="769"/>
      <c r="L51" s="769"/>
    </row>
    <row r="52" spans="1:12" ht="15">
      <c r="A52" s="769"/>
      <c r="B52" s="769"/>
      <c r="C52" s="769"/>
      <c r="D52" s="769"/>
      <c r="E52" s="769"/>
      <c r="F52" s="769"/>
      <c r="G52" s="769"/>
      <c r="H52" s="769"/>
      <c r="I52" s="769"/>
      <c r="J52" s="769"/>
      <c r="K52" s="769"/>
      <c r="L52" s="769"/>
    </row>
    <row r="53" spans="1:12" ht="15">
      <c r="A53" s="769"/>
      <c r="B53" s="769"/>
      <c r="C53" s="769"/>
      <c r="D53" s="769"/>
      <c r="E53" s="769"/>
      <c r="F53" s="769"/>
      <c r="G53" s="769"/>
      <c r="H53" s="769"/>
      <c r="I53" s="769"/>
      <c r="J53" s="769"/>
      <c r="K53" s="769"/>
      <c r="L53" s="769"/>
    </row>
    <row r="54" spans="1:12" ht="15">
      <c r="A54" s="769"/>
      <c r="B54" s="769"/>
      <c r="C54" s="769"/>
      <c r="D54" s="769"/>
      <c r="E54" s="769"/>
      <c r="F54" s="769"/>
      <c r="G54" s="769"/>
      <c r="H54" s="769"/>
      <c r="I54" s="769"/>
      <c r="J54" s="769"/>
      <c r="K54" s="769"/>
      <c r="L54" s="769"/>
    </row>
    <row r="55" spans="1:12" ht="15">
      <c r="A55" s="769"/>
      <c r="B55" s="769"/>
      <c r="C55" s="769"/>
      <c r="D55" s="769"/>
      <c r="E55" s="769"/>
      <c r="F55" s="769"/>
      <c r="G55" s="769"/>
      <c r="H55" s="769"/>
      <c r="I55" s="769"/>
      <c r="J55" s="769"/>
      <c r="K55" s="769"/>
      <c r="L55" s="769"/>
    </row>
    <row r="56" spans="1:12" ht="15">
      <c r="A56" s="769"/>
      <c r="B56" s="769"/>
      <c r="C56" s="769"/>
      <c r="D56" s="769"/>
      <c r="E56" s="769"/>
      <c r="F56" s="769"/>
      <c r="G56" s="769"/>
      <c r="H56" s="769"/>
      <c r="I56" s="769"/>
      <c r="J56" s="769"/>
      <c r="K56" s="769"/>
      <c r="L56" s="769"/>
    </row>
    <row r="57" spans="1:12" ht="15">
      <c r="A57" s="769"/>
      <c r="B57" s="769"/>
      <c r="C57" s="769"/>
      <c r="D57" s="769"/>
      <c r="E57" s="769"/>
      <c r="F57" s="769"/>
      <c r="G57" s="769"/>
      <c r="H57" s="769"/>
      <c r="I57" s="769"/>
      <c r="J57" s="769"/>
      <c r="K57" s="769"/>
      <c r="L57" s="769"/>
    </row>
    <row r="58" spans="1:12" ht="15">
      <c r="A58" s="769"/>
      <c r="B58" s="769"/>
      <c r="C58" s="769"/>
      <c r="D58" s="769"/>
      <c r="E58" s="769"/>
      <c r="F58" s="769"/>
      <c r="G58" s="769"/>
      <c r="H58" s="769"/>
      <c r="I58" s="769"/>
      <c r="J58" s="769"/>
      <c r="K58" s="769"/>
      <c r="L58" s="769"/>
    </row>
    <row r="59" spans="1:12" ht="15">
      <c r="A59" s="769"/>
      <c r="B59" s="769"/>
      <c r="C59" s="769"/>
      <c r="D59" s="769"/>
      <c r="E59" s="769"/>
      <c r="F59" s="769"/>
      <c r="G59" s="769"/>
      <c r="H59" s="769"/>
      <c r="I59" s="769"/>
      <c r="J59" s="769"/>
      <c r="K59" s="769"/>
      <c r="L59" s="769"/>
    </row>
    <row r="60" spans="1:12" ht="15">
      <c r="A60" s="769"/>
      <c r="B60" s="769"/>
      <c r="C60" s="769"/>
      <c r="D60" s="769"/>
      <c r="E60" s="769"/>
      <c r="F60" s="769"/>
      <c r="G60" s="769"/>
      <c r="H60" s="769"/>
      <c r="I60" s="769"/>
      <c r="J60" s="769"/>
      <c r="K60" s="769"/>
      <c r="L60" s="769"/>
    </row>
    <row r="61" spans="1:12" ht="15">
      <c r="A61" s="769"/>
      <c r="B61" s="769"/>
      <c r="C61" s="769"/>
      <c r="D61" s="769"/>
      <c r="E61" s="769"/>
      <c r="F61" s="769"/>
      <c r="G61" s="769"/>
      <c r="H61" s="769"/>
      <c r="I61" s="769"/>
      <c r="J61" s="769"/>
      <c r="K61" s="769"/>
      <c r="L61" s="769"/>
    </row>
    <row r="62" spans="1:12" ht="15">
      <c r="A62" s="769"/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</row>
    <row r="63" spans="1:12" ht="15">
      <c r="A63" s="769"/>
      <c r="B63" s="769"/>
      <c r="C63" s="769"/>
      <c r="D63" s="769"/>
      <c r="E63" s="769"/>
      <c r="F63" s="769"/>
      <c r="G63" s="769"/>
      <c r="H63" s="769"/>
      <c r="I63" s="769"/>
      <c r="J63" s="769"/>
      <c r="K63" s="769"/>
      <c r="L63" s="769"/>
    </row>
    <row r="64" spans="1:12" ht="15">
      <c r="A64" s="769"/>
      <c r="B64" s="769"/>
      <c r="C64" s="769"/>
      <c r="D64" s="769"/>
      <c r="E64" s="769"/>
      <c r="F64" s="769"/>
      <c r="G64" s="769"/>
      <c r="H64" s="769"/>
      <c r="I64" s="769"/>
      <c r="J64" s="769"/>
      <c r="K64" s="769"/>
      <c r="L64" s="769"/>
    </row>
    <row r="65" spans="1:12" ht="15">
      <c r="A65" s="769"/>
      <c r="B65" s="769"/>
      <c r="C65" s="769"/>
      <c r="D65" s="769"/>
      <c r="E65" s="769"/>
      <c r="F65" s="769"/>
      <c r="G65" s="769"/>
      <c r="H65" s="769"/>
      <c r="I65" s="769"/>
      <c r="J65" s="769"/>
      <c r="K65" s="769"/>
      <c r="L65" s="769"/>
    </row>
    <row r="66" spans="1:12" ht="15">
      <c r="A66" s="769"/>
      <c r="B66" s="769"/>
      <c r="C66" s="769"/>
      <c r="D66" s="769"/>
      <c r="E66" s="769"/>
      <c r="F66" s="769"/>
      <c r="G66" s="769"/>
      <c r="H66" s="769"/>
      <c r="I66" s="769"/>
      <c r="J66" s="769"/>
      <c r="K66" s="769"/>
      <c r="L66" s="769"/>
    </row>
    <row r="67" spans="1:12" ht="15">
      <c r="A67" s="769"/>
      <c r="B67" s="769"/>
      <c r="C67" s="769"/>
      <c r="D67" s="769"/>
      <c r="E67" s="769"/>
      <c r="F67" s="769"/>
      <c r="G67" s="769"/>
      <c r="H67" s="769"/>
      <c r="I67" s="769"/>
      <c r="J67" s="769"/>
      <c r="K67" s="769"/>
      <c r="L67" s="769"/>
    </row>
    <row r="68" spans="1:12" ht="15">
      <c r="A68" s="769"/>
      <c r="B68" s="769"/>
      <c r="C68" s="769"/>
      <c r="D68" s="769"/>
      <c r="E68" s="769"/>
      <c r="F68" s="769"/>
      <c r="G68" s="769"/>
      <c r="H68" s="769"/>
      <c r="I68" s="769"/>
      <c r="J68" s="769"/>
      <c r="K68" s="769"/>
      <c r="L68" s="769"/>
    </row>
    <row r="69" spans="1:12" ht="15">
      <c r="A69" s="769"/>
      <c r="B69" s="769"/>
      <c r="C69" s="769"/>
      <c r="D69" s="769"/>
      <c r="E69" s="769"/>
      <c r="F69" s="769"/>
      <c r="G69" s="769"/>
      <c r="H69" s="769"/>
      <c r="I69" s="769"/>
      <c r="J69" s="769"/>
      <c r="K69" s="769"/>
      <c r="L69" s="769"/>
    </row>
    <row r="72" ht="13.5" thickBot="1"/>
    <row r="73" spans="2:45" s="384" customFormat="1" ht="29.25" customHeight="1" thickTop="1">
      <c r="B73" s="734"/>
      <c r="C73" s="770"/>
      <c r="D73" s="771"/>
      <c r="E73" s="1307" t="s">
        <v>754</v>
      </c>
      <c r="F73" s="1307"/>
      <c r="G73" s="1307"/>
      <c r="H73" s="771"/>
      <c r="I73" s="1307" t="s">
        <v>755</v>
      </c>
      <c r="J73" s="1307"/>
      <c r="K73" s="1307"/>
      <c r="L73" s="1307"/>
      <c r="M73" s="770"/>
      <c r="N73" s="772"/>
      <c r="O73" s="1307" t="s">
        <v>30</v>
      </c>
      <c r="P73" s="1307"/>
      <c r="Q73" s="1307"/>
      <c r="R73" s="772"/>
      <c r="S73" s="1307" t="s">
        <v>421</v>
      </c>
      <c r="T73" s="1307"/>
      <c r="U73" s="1307"/>
      <c r="V73" s="734"/>
      <c r="W73" s="1307" t="s">
        <v>756</v>
      </c>
      <c r="X73" s="1307"/>
      <c r="Y73" s="1307"/>
      <c r="Z73" s="773"/>
      <c r="AA73" s="1307" t="s">
        <v>757</v>
      </c>
      <c r="AB73" s="1307"/>
      <c r="AC73" s="1307"/>
      <c r="AD73" s="773"/>
      <c r="AE73" s="1307" t="s">
        <v>422</v>
      </c>
      <c r="AF73" s="1307"/>
      <c r="AG73" s="1307"/>
      <c r="AH73" s="734"/>
      <c r="AI73" s="1307" t="s">
        <v>423</v>
      </c>
      <c r="AJ73" s="1307"/>
      <c r="AK73" s="1307"/>
      <c r="AL73" s="773"/>
      <c r="AM73" s="1307" t="s">
        <v>424</v>
      </c>
      <c r="AN73" s="1307"/>
      <c r="AO73" s="1307"/>
      <c r="AP73" s="773"/>
      <c r="AQ73" s="1306" t="s">
        <v>425</v>
      </c>
      <c r="AR73" s="1306"/>
      <c r="AS73" s="1306"/>
    </row>
    <row r="200" ht="15">
      <c r="C200" s="734" t="s">
        <v>63</v>
      </c>
    </row>
  </sheetData>
  <mergeCells count="13">
    <mergeCell ref="O73:Q73"/>
    <mergeCell ref="A2:L2"/>
    <mergeCell ref="A3:L3"/>
    <mergeCell ref="A4:L4"/>
    <mergeCell ref="E73:G73"/>
    <mergeCell ref="I73:L73"/>
    <mergeCell ref="AQ73:AS73"/>
    <mergeCell ref="S73:U73"/>
    <mergeCell ref="W73:Y73"/>
    <mergeCell ref="AA73:AC73"/>
    <mergeCell ref="AE73:AG73"/>
    <mergeCell ref="AI73:AK73"/>
    <mergeCell ref="AM73:AO73"/>
  </mergeCells>
  <hyperlinks>
    <hyperlink ref="A1" location="Índice!A1" display="Volver al Índice"/>
  </hyperlinks>
  <printOptions horizontalCentered="1" verticalCentered="1"/>
  <pageMargins left="0.984251968503937" right="0.984251968503937" top="0.4724409448818898" bottom="0.4724409448818898" header="0" footer="0"/>
  <pageSetup fitToHeight="1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"/>
  <sheetViews>
    <sheetView showGridLines="0" workbookViewId="0" topLeftCell="A1"/>
  </sheetViews>
  <sheetFormatPr defaultColWidth="11.421875" defaultRowHeight="15"/>
  <cols>
    <col min="1" max="1" width="46.28125" style="90" customWidth="1"/>
    <col min="2" max="2" width="12.7109375" style="90" customWidth="1"/>
    <col min="3" max="6" width="15.7109375" style="90" customWidth="1"/>
    <col min="7" max="7" width="11.421875" style="90" hidden="1" customWidth="1"/>
    <col min="8" max="256" width="11.421875" style="783" customWidth="1"/>
    <col min="257" max="257" width="46.28125" style="783" customWidth="1"/>
    <col min="258" max="258" width="12.7109375" style="783" customWidth="1"/>
    <col min="259" max="262" width="15.7109375" style="783" customWidth="1"/>
    <col min="263" max="263" width="11.421875" style="783" hidden="1" customWidth="1"/>
    <col min="264" max="512" width="11.421875" style="783" customWidth="1"/>
    <col min="513" max="513" width="46.28125" style="783" customWidth="1"/>
    <col min="514" max="514" width="12.7109375" style="783" customWidth="1"/>
    <col min="515" max="518" width="15.7109375" style="783" customWidth="1"/>
    <col min="519" max="519" width="11.421875" style="783" hidden="1" customWidth="1"/>
    <col min="520" max="768" width="11.421875" style="783" customWidth="1"/>
    <col min="769" max="769" width="46.28125" style="783" customWidth="1"/>
    <col min="770" max="770" width="12.7109375" style="783" customWidth="1"/>
    <col min="771" max="774" width="15.7109375" style="783" customWidth="1"/>
    <col min="775" max="775" width="11.421875" style="783" hidden="1" customWidth="1"/>
    <col min="776" max="1024" width="11.421875" style="783" customWidth="1"/>
    <col min="1025" max="1025" width="46.28125" style="783" customWidth="1"/>
    <col min="1026" max="1026" width="12.7109375" style="783" customWidth="1"/>
    <col min="1027" max="1030" width="15.7109375" style="783" customWidth="1"/>
    <col min="1031" max="1031" width="11.421875" style="783" hidden="1" customWidth="1"/>
    <col min="1032" max="1280" width="11.421875" style="783" customWidth="1"/>
    <col min="1281" max="1281" width="46.28125" style="783" customWidth="1"/>
    <col min="1282" max="1282" width="12.7109375" style="783" customWidth="1"/>
    <col min="1283" max="1286" width="15.7109375" style="783" customWidth="1"/>
    <col min="1287" max="1287" width="11.421875" style="783" hidden="1" customWidth="1"/>
    <col min="1288" max="1536" width="11.421875" style="783" customWidth="1"/>
    <col min="1537" max="1537" width="46.28125" style="783" customWidth="1"/>
    <col min="1538" max="1538" width="12.7109375" style="783" customWidth="1"/>
    <col min="1539" max="1542" width="15.7109375" style="783" customWidth="1"/>
    <col min="1543" max="1543" width="11.421875" style="783" hidden="1" customWidth="1"/>
    <col min="1544" max="1792" width="11.421875" style="783" customWidth="1"/>
    <col min="1793" max="1793" width="46.28125" style="783" customWidth="1"/>
    <col min="1794" max="1794" width="12.7109375" style="783" customWidth="1"/>
    <col min="1795" max="1798" width="15.7109375" style="783" customWidth="1"/>
    <col min="1799" max="1799" width="11.421875" style="783" hidden="1" customWidth="1"/>
    <col min="1800" max="2048" width="11.421875" style="783" customWidth="1"/>
    <col min="2049" max="2049" width="46.28125" style="783" customWidth="1"/>
    <col min="2050" max="2050" width="12.7109375" style="783" customWidth="1"/>
    <col min="2051" max="2054" width="15.7109375" style="783" customWidth="1"/>
    <col min="2055" max="2055" width="11.421875" style="783" hidden="1" customWidth="1"/>
    <col min="2056" max="2304" width="11.421875" style="783" customWidth="1"/>
    <col min="2305" max="2305" width="46.28125" style="783" customWidth="1"/>
    <col min="2306" max="2306" width="12.7109375" style="783" customWidth="1"/>
    <col min="2307" max="2310" width="15.7109375" style="783" customWidth="1"/>
    <col min="2311" max="2311" width="11.421875" style="783" hidden="1" customWidth="1"/>
    <col min="2312" max="2560" width="11.421875" style="783" customWidth="1"/>
    <col min="2561" max="2561" width="46.28125" style="783" customWidth="1"/>
    <col min="2562" max="2562" width="12.7109375" style="783" customWidth="1"/>
    <col min="2563" max="2566" width="15.7109375" style="783" customWidth="1"/>
    <col min="2567" max="2567" width="11.421875" style="783" hidden="1" customWidth="1"/>
    <col min="2568" max="2816" width="11.421875" style="783" customWidth="1"/>
    <col min="2817" max="2817" width="46.28125" style="783" customWidth="1"/>
    <col min="2818" max="2818" width="12.7109375" style="783" customWidth="1"/>
    <col min="2819" max="2822" width="15.7109375" style="783" customWidth="1"/>
    <col min="2823" max="2823" width="11.421875" style="783" hidden="1" customWidth="1"/>
    <col min="2824" max="3072" width="11.421875" style="783" customWidth="1"/>
    <col min="3073" max="3073" width="46.28125" style="783" customWidth="1"/>
    <col min="3074" max="3074" width="12.7109375" style="783" customWidth="1"/>
    <col min="3075" max="3078" width="15.7109375" style="783" customWidth="1"/>
    <col min="3079" max="3079" width="11.421875" style="783" hidden="1" customWidth="1"/>
    <col min="3080" max="3328" width="11.421875" style="783" customWidth="1"/>
    <col min="3329" max="3329" width="46.28125" style="783" customWidth="1"/>
    <col min="3330" max="3330" width="12.7109375" style="783" customWidth="1"/>
    <col min="3331" max="3334" width="15.7109375" style="783" customWidth="1"/>
    <col min="3335" max="3335" width="11.421875" style="783" hidden="1" customWidth="1"/>
    <col min="3336" max="3584" width="11.421875" style="783" customWidth="1"/>
    <col min="3585" max="3585" width="46.28125" style="783" customWidth="1"/>
    <col min="3586" max="3586" width="12.7109375" style="783" customWidth="1"/>
    <col min="3587" max="3590" width="15.7109375" style="783" customWidth="1"/>
    <col min="3591" max="3591" width="11.421875" style="783" hidden="1" customWidth="1"/>
    <col min="3592" max="3840" width="11.421875" style="783" customWidth="1"/>
    <col min="3841" max="3841" width="46.28125" style="783" customWidth="1"/>
    <col min="3842" max="3842" width="12.7109375" style="783" customWidth="1"/>
    <col min="3843" max="3846" width="15.7109375" style="783" customWidth="1"/>
    <col min="3847" max="3847" width="11.421875" style="783" hidden="1" customWidth="1"/>
    <col min="3848" max="4096" width="11.421875" style="783" customWidth="1"/>
    <col min="4097" max="4097" width="46.28125" style="783" customWidth="1"/>
    <col min="4098" max="4098" width="12.7109375" style="783" customWidth="1"/>
    <col min="4099" max="4102" width="15.7109375" style="783" customWidth="1"/>
    <col min="4103" max="4103" width="11.421875" style="783" hidden="1" customWidth="1"/>
    <col min="4104" max="4352" width="11.421875" style="783" customWidth="1"/>
    <col min="4353" max="4353" width="46.28125" style="783" customWidth="1"/>
    <col min="4354" max="4354" width="12.7109375" style="783" customWidth="1"/>
    <col min="4355" max="4358" width="15.7109375" style="783" customWidth="1"/>
    <col min="4359" max="4359" width="11.421875" style="783" hidden="1" customWidth="1"/>
    <col min="4360" max="4608" width="11.421875" style="783" customWidth="1"/>
    <col min="4609" max="4609" width="46.28125" style="783" customWidth="1"/>
    <col min="4610" max="4610" width="12.7109375" style="783" customWidth="1"/>
    <col min="4611" max="4614" width="15.7109375" style="783" customWidth="1"/>
    <col min="4615" max="4615" width="11.421875" style="783" hidden="1" customWidth="1"/>
    <col min="4616" max="4864" width="11.421875" style="783" customWidth="1"/>
    <col min="4865" max="4865" width="46.28125" style="783" customWidth="1"/>
    <col min="4866" max="4866" width="12.7109375" style="783" customWidth="1"/>
    <col min="4867" max="4870" width="15.7109375" style="783" customWidth="1"/>
    <col min="4871" max="4871" width="11.421875" style="783" hidden="1" customWidth="1"/>
    <col min="4872" max="5120" width="11.421875" style="783" customWidth="1"/>
    <col min="5121" max="5121" width="46.28125" style="783" customWidth="1"/>
    <col min="5122" max="5122" width="12.7109375" style="783" customWidth="1"/>
    <col min="5123" max="5126" width="15.7109375" style="783" customWidth="1"/>
    <col min="5127" max="5127" width="11.421875" style="783" hidden="1" customWidth="1"/>
    <col min="5128" max="5376" width="11.421875" style="783" customWidth="1"/>
    <col min="5377" max="5377" width="46.28125" style="783" customWidth="1"/>
    <col min="5378" max="5378" width="12.7109375" style="783" customWidth="1"/>
    <col min="5379" max="5382" width="15.7109375" style="783" customWidth="1"/>
    <col min="5383" max="5383" width="11.421875" style="783" hidden="1" customWidth="1"/>
    <col min="5384" max="5632" width="11.421875" style="783" customWidth="1"/>
    <col min="5633" max="5633" width="46.28125" style="783" customWidth="1"/>
    <col min="5634" max="5634" width="12.7109375" style="783" customWidth="1"/>
    <col min="5635" max="5638" width="15.7109375" style="783" customWidth="1"/>
    <col min="5639" max="5639" width="11.421875" style="783" hidden="1" customWidth="1"/>
    <col min="5640" max="5888" width="11.421875" style="783" customWidth="1"/>
    <col min="5889" max="5889" width="46.28125" style="783" customWidth="1"/>
    <col min="5890" max="5890" width="12.7109375" style="783" customWidth="1"/>
    <col min="5891" max="5894" width="15.7109375" style="783" customWidth="1"/>
    <col min="5895" max="5895" width="11.421875" style="783" hidden="1" customWidth="1"/>
    <col min="5896" max="6144" width="11.421875" style="783" customWidth="1"/>
    <col min="6145" max="6145" width="46.28125" style="783" customWidth="1"/>
    <col min="6146" max="6146" width="12.7109375" style="783" customWidth="1"/>
    <col min="6147" max="6150" width="15.7109375" style="783" customWidth="1"/>
    <col min="6151" max="6151" width="11.421875" style="783" hidden="1" customWidth="1"/>
    <col min="6152" max="6400" width="11.421875" style="783" customWidth="1"/>
    <col min="6401" max="6401" width="46.28125" style="783" customWidth="1"/>
    <col min="6402" max="6402" width="12.7109375" style="783" customWidth="1"/>
    <col min="6403" max="6406" width="15.7109375" style="783" customWidth="1"/>
    <col min="6407" max="6407" width="11.421875" style="783" hidden="1" customWidth="1"/>
    <col min="6408" max="6656" width="11.421875" style="783" customWidth="1"/>
    <col min="6657" max="6657" width="46.28125" style="783" customWidth="1"/>
    <col min="6658" max="6658" width="12.7109375" style="783" customWidth="1"/>
    <col min="6659" max="6662" width="15.7109375" style="783" customWidth="1"/>
    <col min="6663" max="6663" width="11.421875" style="783" hidden="1" customWidth="1"/>
    <col min="6664" max="6912" width="11.421875" style="783" customWidth="1"/>
    <col min="6913" max="6913" width="46.28125" style="783" customWidth="1"/>
    <col min="6914" max="6914" width="12.7109375" style="783" customWidth="1"/>
    <col min="6915" max="6918" width="15.7109375" style="783" customWidth="1"/>
    <col min="6919" max="6919" width="11.421875" style="783" hidden="1" customWidth="1"/>
    <col min="6920" max="7168" width="11.421875" style="783" customWidth="1"/>
    <col min="7169" max="7169" width="46.28125" style="783" customWidth="1"/>
    <col min="7170" max="7170" width="12.7109375" style="783" customWidth="1"/>
    <col min="7171" max="7174" width="15.7109375" style="783" customWidth="1"/>
    <col min="7175" max="7175" width="11.421875" style="783" hidden="1" customWidth="1"/>
    <col min="7176" max="7424" width="11.421875" style="783" customWidth="1"/>
    <col min="7425" max="7425" width="46.28125" style="783" customWidth="1"/>
    <col min="7426" max="7426" width="12.7109375" style="783" customWidth="1"/>
    <col min="7427" max="7430" width="15.7109375" style="783" customWidth="1"/>
    <col min="7431" max="7431" width="11.421875" style="783" hidden="1" customWidth="1"/>
    <col min="7432" max="7680" width="11.421875" style="783" customWidth="1"/>
    <col min="7681" max="7681" width="46.28125" style="783" customWidth="1"/>
    <col min="7682" max="7682" width="12.7109375" style="783" customWidth="1"/>
    <col min="7683" max="7686" width="15.7109375" style="783" customWidth="1"/>
    <col min="7687" max="7687" width="11.421875" style="783" hidden="1" customWidth="1"/>
    <col min="7688" max="7936" width="11.421875" style="783" customWidth="1"/>
    <col min="7937" max="7937" width="46.28125" style="783" customWidth="1"/>
    <col min="7938" max="7938" width="12.7109375" style="783" customWidth="1"/>
    <col min="7939" max="7942" width="15.7109375" style="783" customWidth="1"/>
    <col min="7943" max="7943" width="11.421875" style="783" hidden="1" customWidth="1"/>
    <col min="7944" max="8192" width="11.421875" style="783" customWidth="1"/>
    <col min="8193" max="8193" width="46.28125" style="783" customWidth="1"/>
    <col min="8194" max="8194" width="12.7109375" style="783" customWidth="1"/>
    <col min="8195" max="8198" width="15.7109375" style="783" customWidth="1"/>
    <col min="8199" max="8199" width="11.421875" style="783" hidden="1" customWidth="1"/>
    <col min="8200" max="8448" width="11.421875" style="783" customWidth="1"/>
    <col min="8449" max="8449" width="46.28125" style="783" customWidth="1"/>
    <col min="8450" max="8450" width="12.7109375" style="783" customWidth="1"/>
    <col min="8451" max="8454" width="15.7109375" style="783" customWidth="1"/>
    <col min="8455" max="8455" width="11.421875" style="783" hidden="1" customWidth="1"/>
    <col min="8456" max="8704" width="11.421875" style="783" customWidth="1"/>
    <col min="8705" max="8705" width="46.28125" style="783" customWidth="1"/>
    <col min="8706" max="8706" width="12.7109375" style="783" customWidth="1"/>
    <col min="8707" max="8710" width="15.7109375" style="783" customWidth="1"/>
    <col min="8711" max="8711" width="11.421875" style="783" hidden="1" customWidth="1"/>
    <col min="8712" max="8960" width="11.421875" style="783" customWidth="1"/>
    <col min="8961" max="8961" width="46.28125" style="783" customWidth="1"/>
    <col min="8962" max="8962" width="12.7109375" style="783" customWidth="1"/>
    <col min="8963" max="8966" width="15.7109375" style="783" customWidth="1"/>
    <col min="8967" max="8967" width="11.421875" style="783" hidden="1" customWidth="1"/>
    <col min="8968" max="9216" width="11.421875" style="783" customWidth="1"/>
    <col min="9217" max="9217" width="46.28125" style="783" customWidth="1"/>
    <col min="9218" max="9218" width="12.7109375" style="783" customWidth="1"/>
    <col min="9219" max="9222" width="15.7109375" style="783" customWidth="1"/>
    <col min="9223" max="9223" width="11.421875" style="783" hidden="1" customWidth="1"/>
    <col min="9224" max="9472" width="11.421875" style="783" customWidth="1"/>
    <col min="9473" max="9473" width="46.28125" style="783" customWidth="1"/>
    <col min="9474" max="9474" width="12.7109375" style="783" customWidth="1"/>
    <col min="9475" max="9478" width="15.7109375" style="783" customWidth="1"/>
    <col min="9479" max="9479" width="11.421875" style="783" hidden="1" customWidth="1"/>
    <col min="9480" max="9728" width="11.421875" style="783" customWidth="1"/>
    <col min="9729" max="9729" width="46.28125" style="783" customWidth="1"/>
    <col min="9730" max="9730" width="12.7109375" style="783" customWidth="1"/>
    <col min="9731" max="9734" width="15.7109375" style="783" customWidth="1"/>
    <col min="9735" max="9735" width="11.421875" style="783" hidden="1" customWidth="1"/>
    <col min="9736" max="9984" width="11.421875" style="783" customWidth="1"/>
    <col min="9985" max="9985" width="46.28125" style="783" customWidth="1"/>
    <col min="9986" max="9986" width="12.7109375" style="783" customWidth="1"/>
    <col min="9987" max="9990" width="15.7109375" style="783" customWidth="1"/>
    <col min="9991" max="9991" width="11.421875" style="783" hidden="1" customWidth="1"/>
    <col min="9992" max="10240" width="11.421875" style="783" customWidth="1"/>
    <col min="10241" max="10241" width="46.28125" style="783" customWidth="1"/>
    <col min="10242" max="10242" width="12.7109375" style="783" customWidth="1"/>
    <col min="10243" max="10246" width="15.7109375" style="783" customWidth="1"/>
    <col min="10247" max="10247" width="11.421875" style="783" hidden="1" customWidth="1"/>
    <col min="10248" max="10496" width="11.421875" style="783" customWidth="1"/>
    <col min="10497" max="10497" width="46.28125" style="783" customWidth="1"/>
    <col min="10498" max="10498" width="12.7109375" style="783" customWidth="1"/>
    <col min="10499" max="10502" width="15.7109375" style="783" customWidth="1"/>
    <col min="10503" max="10503" width="11.421875" style="783" hidden="1" customWidth="1"/>
    <col min="10504" max="10752" width="11.421875" style="783" customWidth="1"/>
    <col min="10753" max="10753" width="46.28125" style="783" customWidth="1"/>
    <col min="10754" max="10754" width="12.7109375" style="783" customWidth="1"/>
    <col min="10755" max="10758" width="15.7109375" style="783" customWidth="1"/>
    <col min="10759" max="10759" width="11.421875" style="783" hidden="1" customWidth="1"/>
    <col min="10760" max="11008" width="11.421875" style="783" customWidth="1"/>
    <col min="11009" max="11009" width="46.28125" style="783" customWidth="1"/>
    <col min="11010" max="11010" width="12.7109375" style="783" customWidth="1"/>
    <col min="11011" max="11014" width="15.7109375" style="783" customWidth="1"/>
    <col min="11015" max="11015" width="11.421875" style="783" hidden="1" customWidth="1"/>
    <col min="11016" max="11264" width="11.421875" style="783" customWidth="1"/>
    <col min="11265" max="11265" width="46.28125" style="783" customWidth="1"/>
    <col min="11266" max="11266" width="12.7109375" style="783" customWidth="1"/>
    <col min="11267" max="11270" width="15.7109375" style="783" customWidth="1"/>
    <col min="11271" max="11271" width="11.421875" style="783" hidden="1" customWidth="1"/>
    <col min="11272" max="11520" width="11.421875" style="783" customWidth="1"/>
    <col min="11521" max="11521" width="46.28125" style="783" customWidth="1"/>
    <col min="11522" max="11522" width="12.7109375" style="783" customWidth="1"/>
    <col min="11523" max="11526" width="15.7109375" style="783" customWidth="1"/>
    <col min="11527" max="11527" width="11.421875" style="783" hidden="1" customWidth="1"/>
    <col min="11528" max="11776" width="11.421875" style="783" customWidth="1"/>
    <col min="11777" max="11777" width="46.28125" style="783" customWidth="1"/>
    <col min="11778" max="11778" width="12.7109375" style="783" customWidth="1"/>
    <col min="11779" max="11782" width="15.7109375" style="783" customWidth="1"/>
    <col min="11783" max="11783" width="11.421875" style="783" hidden="1" customWidth="1"/>
    <col min="11784" max="12032" width="11.421875" style="783" customWidth="1"/>
    <col min="12033" max="12033" width="46.28125" style="783" customWidth="1"/>
    <col min="12034" max="12034" width="12.7109375" style="783" customWidth="1"/>
    <col min="12035" max="12038" width="15.7109375" style="783" customWidth="1"/>
    <col min="12039" max="12039" width="11.421875" style="783" hidden="1" customWidth="1"/>
    <col min="12040" max="12288" width="11.421875" style="783" customWidth="1"/>
    <col min="12289" max="12289" width="46.28125" style="783" customWidth="1"/>
    <col min="12290" max="12290" width="12.7109375" style="783" customWidth="1"/>
    <col min="12291" max="12294" width="15.7109375" style="783" customWidth="1"/>
    <col min="12295" max="12295" width="11.421875" style="783" hidden="1" customWidth="1"/>
    <col min="12296" max="12544" width="11.421875" style="783" customWidth="1"/>
    <col min="12545" max="12545" width="46.28125" style="783" customWidth="1"/>
    <col min="12546" max="12546" width="12.7109375" style="783" customWidth="1"/>
    <col min="12547" max="12550" width="15.7109375" style="783" customWidth="1"/>
    <col min="12551" max="12551" width="11.421875" style="783" hidden="1" customWidth="1"/>
    <col min="12552" max="12800" width="11.421875" style="783" customWidth="1"/>
    <col min="12801" max="12801" width="46.28125" style="783" customWidth="1"/>
    <col min="12802" max="12802" width="12.7109375" style="783" customWidth="1"/>
    <col min="12803" max="12806" width="15.7109375" style="783" customWidth="1"/>
    <col min="12807" max="12807" width="11.421875" style="783" hidden="1" customWidth="1"/>
    <col min="12808" max="13056" width="11.421875" style="783" customWidth="1"/>
    <col min="13057" max="13057" width="46.28125" style="783" customWidth="1"/>
    <col min="13058" max="13058" width="12.7109375" style="783" customWidth="1"/>
    <col min="13059" max="13062" width="15.7109375" style="783" customWidth="1"/>
    <col min="13063" max="13063" width="11.421875" style="783" hidden="1" customWidth="1"/>
    <col min="13064" max="13312" width="11.421875" style="783" customWidth="1"/>
    <col min="13313" max="13313" width="46.28125" style="783" customWidth="1"/>
    <col min="13314" max="13314" width="12.7109375" style="783" customWidth="1"/>
    <col min="13315" max="13318" width="15.7109375" style="783" customWidth="1"/>
    <col min="13319" max="13319" width="11.421875" style="783" hidden="1" customWidth="1"/>
    <col min="13320" max="13568" width="11.421875" style="783" customWidth="1"/>
    <col min="13569" max="13569" width="46.28125" style="783" customWidth="1"/>
    <col min="13570" max="13570" width="12.7109375" style="783" customWidth="1"/>
    <col min="13571" max="13574" width="15.7109375" style="783" customWidth="1"/>
    <col min="13575" max="13575" width="11.421875" style="783" hidden="1" customWidth="1"/>
    <col min="13576" max="13824" width="11.421875" style="783" customWidth="1"/>
    <col min="13825" max="13825" width="46.28125" style="783" customWidth="1"/>
    <col min="13826" max="13826" width="12.7109375" style="783" customWidth="1"/>
    <col min="13827" max="13830" width="15.7109375" style="783" customWidth="1"/>
    <col min="13831" max="13831" width="11.421875" style="783" hidden="1" customWidth="1"/>
    <col min="13832" max="14080" width="11.421875" style="783" customWidth="1"/>
    <col min="14081" max="14081" width="46.28125" style="783" customWidth="1"/>
    <col min="14082" max="14082" width="12.7109375" style="783" customWidth="1"/>
    <col min="14083" max="14086" width="15.7109375" style="783" customWidth="1"/>
    <col min="14087" max="14087" width="11.421875" style="783" hidden="1" customWidth="1"/>
    <col min="14088" max="14336" width="11.421875" style="783" customWidth="1"/>
    <col min="14337" max="14337" width="46.28125" style="783" customWidth="1"/>
    <col min="14338" max="14338" width="12.7109375" style="783" customWidth="1"/>
    <col min="14339" max="14342" width="15.7109375" style="783" customWidth="1"/>
    <col min="14343" max="14343" width="11.421875" style="783" hidden="1" customWidth="1"/>
    <col min="14344" max="14592" width="11.421875" style="783" customWidth="1"/>
    <col min="14593" max="14593" width="46.28125" style="783" customWidth="1"/>
    <col min="14594" max="14594" width="12.7109375" style="783" customWidth="1"/>
    <col min="14595" max="14598" width="15.7109375" style="783" customWidth="1"/>
    <col min="14599" max="14599" width="11.421875" style="783" hidden="1" customWidth="1"/>
    <col min="14600" max="14848" width="11.421875" style="783" customWidth="1"/>
    <col min="14849" max="14849" width="46.28125" style="783" customWidth="1"/>
    <col min="14850" max="14850" width="12.7109375" style="783" customWidth="1"/>
    <col min="14851" max="14854" width="15.7109375" style="783" customWidth="1"/>
    <col min="14855" max="14855" width="11.421875" style="783" hidden="1" customWidth="1"/>
    <col min="14856" max="15104" width="11.421875" style="783" customWidth="1"/>
    <col min="15105" max="15105" width="46.28125" style="783" customWidth="1"/>
    <col min="15106" max="15106" width="12.7109375" style="783" customWidth="1"/>
    <col min="15107" max="15110" width="15.7109375" style="783" customWidth="1"/>
    <col min="15111" max="15111" width="11.421875" style="783" hidden="1" customWidth="1"/>
    <col min="15112" max="15360" width="11.421875" style="783" customWidth="1"/>
    <col min="15361" max="15361" width="46.28125" style="783" customWidth="1"/>
    <col min="15362" max="15362" width="12.7109375" style="783" customWidth="1"/>
    <col min="15363" max="15366" width="15.7109375" style="783" customWidth="1"/>
    <col min="15367" max="15367" width="11.421875" style="783" hidden="1" customWidth="1"/>
    <col min="15368" max="15616" width="11.421875" style="783" customWidth="1"/>
    <col min="15617" max="15617" width="46.28125" style="783" customWidth="1"/>
    <col min="15618" max="15618" width="12.7109375" style="783" customWidth="1"/>
    <col min="15619" max="15622" width="15.7109375" style="783" customWidth="1"/>
    <col min="15623" max="15623" width="11.421875" style="783" hidden="1" customWidth="1"/>
    <col min="15624" max="15872" width="11.421875" style="783" customWidth="1"/>
    <col min="15873" max="15873" width="46.28125" style="783" customWidth="1"/>
    <col min="15874" max="15874" width="12.7109375" style="783" customWidth="1"/>
    <col min="15875" max="15878" width="15.7109375" style="783" customWidth="1"/>
    <col min="15879" max="15879" width="11.421875" style="783" hidden="1" customWidth="1"/>
    <col min="15880" max="16128" width="11.421875" style="783" customWidth="1"/>
    <col min="16129" max="16129" width="46.28125" style="783" customWidth="1"/>
    <col min="16130" max="16130" width="12.7109375" style="783" customWidth="1"/>
    <col min="16131" max="16134" width="15.7109375" style="783" customWidth="1"/>
    <col min="16135" max="16135" width="11.421875" style="783" hidden="1" customWidth="1"/>
    <col min="16136" max="16384" width="11.421875" style="783" customWidth="1"/>
  </cols>
  <sheetData>
    <row r="1" spans="1:7" ht="24" customHeight="1">
      <c r="A1" s="1204" t="s">
        <v>1044</v>
      </c>
      <c r="B1" s="65"/>
      <c r="C1" s="65"/>
      <c r="D1" s="65"/>
      <c r="E1" s="65"/>
      <c r="F1" s="65"/>
      <c r="G1" s="782"/>
    </row>
    <row r="2" spans="1:7" ht="54.75" customHeight="1">
      <c r="A2" s="1311" t="s">
        <v>764</v>
      </c>
      <c r="B2" s="1311"/>
      <c r="C2" s="1311"/>
      <c r="D2" s="1311"/>
      <c r="E2" s="1311"/>
      <c r="F2" s="1311"/>
      <c r="G2" s="782"/>
    </row>
    <row r="3" spans="1:7" ht="19.5" customHeight="1">
      <c r="A3" s="95">
        <v>44165</v>
      </c>
      <c r="B3" s="784"/>
      <c r="C3" s="784"/>
      <c r="D3" s="784"/>
      <c r="E3" s="784"/>
      <c r="F3" s="784"/>
      <c r="G3" s="94"/>
    </row>
    <row r="4" spans="1:7" ht="21" customHeight="1">
      <c r="A4" s="185" t="s">
        <v>70</v>
      </c>
      <c r="B4" s="785"/>
      <c r="C4" s="785"/>
      <c r="D4" s="785"/>
      <c r="E4" s="785"/>
      <c r="F4" s="785"/>
      <c r="G4" s="94"/>
    </row>
    <row r="5" spans="1:7" ht="9" customHeight="1" thickBot="1">
      <c r="A5" s="786"/>
      <c r="B5" s="787"/>
      <c r="C5" s="787"/>
      <c r="D5" s="787"/>
      <c r="E5" s="787"/>
      <c r="F5" s="787"/>
      <c r="G5" s="786"/>
    </row>
    <row r="6" spans="1:7" s="791" customFormat="1" ht="54.95" customHeight="1">
      <c r="A6" s="788"/>
      <c r="B6" s="551" t="s">
        <v>765</v>
      </c>
      <c r="C6" s="551" t="s">
        <v>766</v>
      </c>
      <c r="D6" s="551" t="s">
        <v>767</v>
      </c>
      <c r="E6" s="162" t="s">
        <v>768</v>
      </c>
      <c r="F6" s="789" t="s">
        <v>769</v>
      </c>
      <c r="G6" s="790"/>
    </row>
    <row r="7" spans="1:7" ht="8.25" customHeight="1">
      <c r="A7" s="792"/>
      <c r="B7" s="793"/>
      <c r="C7" s="793"/>
      <c r="D7" s="793"/>
      <c r="E7" s="793"/>
      <c r="F7" s="101"/>
      <c r="G7" s="794"/>
    </row>
    <row r="8" spans="1:7" s="800" customFormat="1" ht="23.25" customHeight="1">
      <c r="A8" s="795" t="s">
        <v>770</v>
      </c>
      <c r="B8" s="796">
        <v>1098250</v>
      </c>
      <c r="C8" s="797">
        <v>6458116.178999999</v>
      </c>
      <c r="D8" s="797">
        <v>220041.392</v>
      </c>
      <c r="E8" s="797">
        <v>6678157.5709999995</v>
      </c>
      <c r="F8" s="798">
        <v>49.64624365221271</v>
      </c>
      <c r="G8" s="799"/>
    </row>
    <row r="9" spans="1:7" s="800" customFormat="1" ht="15.95" customHeight="1">
      <c r="A9" s="84" t="s">
        <v>771</v>
      </c>
      <c r="B9" s="801">
        <v>84364</v>
      </c>
      <c r="C9" s="802">
        <v>635370.868</v>
      </c>
      <c r="D9" s="802">
        <v>4024.503</v>
      </c>
      <c r="E9" s="802">
        <v>639395.371</v>
      </c>
      <c r="F9" s="798">
        <v>4.7533437241148535</v>
      </c>
      <c r="G9" s="803"/>
    </row>
    <row r="10" spans="1:7" s="800" customFormat="1" ht="15.95" customHeight="1">
      <c r="A10" s="84" t="s">
        <v>772</v>
      </c>
      <c r="B10" s="801">
        <v>1696</v>
      </c>
      <c r="C10" s="802">
        <v>14119.705</v>
      </c>
      <c r="D10" s="802">
        <v>273.935</v>
      </c>
      <c r="E10" s="802">
        <v>14393.64</v>
      </c>
      <c r="F10" s="798">
        <v>0.107004087712059</v>
      </c>
      <c r="G10" s="803"/>
    </row>
    <row r="11" spans="1:7" s="800" customFormat="1" ht="15.95" customHeight="1">
      <c r="A11" s="84" t="s">
        <v>773</v>
      </c>
      <c r="B11" s="801">
        <v>754</v>
      </c>
      <c r="C11" s="802">
        <v>10034.637</v>
      </c>
      <c r="D11" s="802">
        <v>4826.607</v>
      </c>
      <c r="E11" s="802">
        <v>14861.244</v>
      </c>
      <c r="F11" s="798">
        <v>0.11048031328324948</v>
      </c>
      <c r="G11" s="804"/>
    </row>
    <row r="12" spans="1:11" s="800" customFormat="1" ht="15.95" customHeight="1">
      <c r="A12" s="84" t="s">
        <v>774</v>
      </c>
      <c r="B12" s="801">
        <v>62174</v>
      </c>
      <c r="C12" s="802">
        <v>448790.488</v>
      </c>
      <c r="D12" s="802">
        <v>5219.221</v>
      </c>
      <c r="E12" s="802">
        <v>454009.709</v>
      </c>
      <c r="F12" s="798">
        <v>3.3751639421273834</v>
      </c>
      <c r="G12" s="803"/>
      <c r="H12" s="805"/>
      <c r="I12" s="805"/>
      <c r="J12" s="805"/>
      <c r="K12" s="805"/>
    </row>
    <row r="13" spans="1:7" s="800" customFormat="1" ht="15.95" customHeight="1">
      <c r="A13" s="84" t="s">
        <v>775</v>
      </c>
      <c r="B13" s="801">
        <v>12798</v>
      </c>
      <c r="C13" s="802">
        <v>92535.152</v>
      </c>
      <c r="D13" s="802">
        <v>1148.094</v>
      </c>
      <c r="E13" s="802">
        <v>93683.246</v>
      </c>
      <c r="F13" s="798">
        <v>0.6964527577551197</v>
      </c>
      <c r="G13" s="803"/>
    </row>
    <row r="14" spans="1:7" s="800" customFormat="1" ht="15.95" customHeight="1">
      <c r="A14" s="84" t="s">
        <v>776</v>
      </c>
      <c r="B14" s="801">
        <v>29937</v>
      </c>
      <c r="C14" s="802">
        <v>180312.06</v>
      </c>
      <c r="D14" s="802">
        <v>570.489</v>
      </c>
      <c r="E14" s="802">
        <v>180882.549</v>
      </c>
      <c r="F14" s="798">
        <v>1.3447030868339638</v>
      </c>
      <c r="G14" s="803"/>
    </row>
    <row r="15" spans="1:7" s="800" customFormat="1" ht="15.95" customHeight="1">
      <c r="A15" s="84" t="s">
        <v>777</v>
      </c>
      <c r="B15" s="801">
        <v>6079</v>
      </c>
      <c r="C15" s="802">
        <v>53117.967</v>
      </c>
      <c r="D15" s="802">
        <v>585.054</v>
      </c>
      <c r="E15" s="802">
        <v>53703.021</v>
      </c>
      <c r="F15" s="798">
        <v>0.3992348543861419</v>
      </c>
      <c r="G15" s="803"/>
    </row>
    <row r="16" spans="1:7" s="800" customFormat="1" ht="15.95" customHeight="1">
      <c r="A16" s="84" t="s">
        <v>778</v>
      </c>
      <c r="B16" s="801">
        <v>1280</v>
      </c>
      <c r="C16" s="802">
        <v>8047.933</v>
      </c>
      <c r="D16" s="802">
        <v>384.851</v>
      </c>
      <c r="E16" s="802">
        <v>8432.784</v>
      </c>
      <c r="F16" s="798">
        <v>0.06269035204387827</v>
      </c>
      <c r="G16" s="803"/>
    </row>
    <row r="17" spans="1:7" s="800" customFormat="1" ht="15.95" customHeight="1">
      <c r="A17" s="84" t="s">
        <v>779</v>
      </c>
      <c r="B17" s="801">
        <v>561</v>
      </c>
      <c r="C17" s="802">
        <v>6231.995</v>
      </c>
      <c r="D17" s="802">
        <v>180.826</v>
      </c>
      <c r="E17" s="802">
        <v>6412.821</v>
      </c>
      <c r="F17" s="798">
        <v>0.0476736989924532</v>
      </c>
      <c r="G17" s="803"/>
    </row>
    <row r="18" spans="1:7" s="800" customFormat="1" ht="15.95" customHeight="1">
      <c r="A18" s="84" t="s">
        <v>780</v>
      </c>
      <c r="B18" s="801">
        <v>2268</v>
      </c>
      <c r="C18" s="802">
        <v>23241.513</v>
      </c>
      <c r="D18" s="802">
        <v>544.02</v>
      </c>
      <c r="E18" s="802">
        <v>23785.533</v>
      </c>
      <c r="F18" s="798">
        <v>0.1768245738680469</v>
      </c>
      <c r="G18" s="803"/>
    </row>
    <row r="19" spans="1:7" s="800" customFormat="1" ht="15.95" customHeight="1">
      <c r="A19" s="84" t="s">
        <v>781</v>
      </c>
      <c r="B19" s="801">
        <v>4490</v>
      </c>
      <c r="C19" s="802">
        <v>42225.31</v>
      </c>
      <c r="D19" s="802">
        <v>949.341</v>
      </c>
      <c r="E19" s="802">
        <v>43174.651</v>
      </c>
      <c r="F19" s="798">
        <v>0.32096565862016396</v>
      </c>
      <c r="G19" s="803"/>
    </row>
    <row r="20" spans="1:7" s="800" customFormat="1" ht="15.95" customHeight="1">
      <c r="A20" s="84" t="s">
        <v>782</v>
      </c>
      <c r="B20" s="801">
        <v>1399</v>
      </c>
      <c r="C20" s="802">
        <v>12498.103</v>
      </c>
      <c r="D20" s="802">
        <v>113.201</v>
      </c>
      <c r="E20" s="802">
        <v>12611.304</v>
      </c>
      <c r="F20" s="798">
        <v>0.09375398296604895</v>
      </c>
      <c r="G20" s="803"/>
    </row>
    <row r="21" spans="1:7" s="800" customFormat="1" ht="15.95" customHeight="1">
      <c r="A21" s="84" t="s">
        <v>783</v>
      </c>
      <c r="B21" s="801">
        <v>375</v>
      </c>
      <c r="C21" s="802">
        <v>4066.496</v>
      </c>
      <c r="D21" s="802">
        <v>162.777</v>
      </c>
      <c r="E21" s="802">
        <v>4229.273</v>
      </c>
      <c r="F21" s="798">
        <v>0.03144093495809559</v>
      </c>
      <c r="G21" s="803"/>
    </row>
    <row r="22" spans="1:7" s="800" customFormat="1" ht="15.95" customHeight="1">
      <c r="A22" s="84" t="s">
        <v>784</v>
      </c>
      <c r="B22" s="801">
        <v>2987</v>
      </c>
      <c r="C22" s="802">
        <v>26513.959</v>
      </c>
      <c r="D22" s="802">
        <v>580.568</v>
      </c>
      <c r="E22" s="802">
        <v>27094.527</v>
      </c>
      <c r="F22" s="798">
        <v>0.2014240417034712</v>
      </c>
      <c r="G22" s="803"/>
    </row>
    <row r="23" spans="1:7" s="800" customFormat="1" ht="15.95" customHeight="1">
      <c r="A23" s="84" t="s">
        <v>785</v>
      </c>
      <c r="B23" s="801">
        <v>1010</v>
      </c>
      <c r="C23" s="802">
        <v>7934.398</v>
      </c>
      <c r="D23" s="802">
        <v>561.599</v>
      </c>
      <c r="E23" s="802">
        <v>8495.997</v>
      </c>
      <c r="F23" s="798">
        <v>0.06316028525024875</v>
      </c>
      <c r="G23" s="803"/>
    </row>
    <row r="24" spans="1:7" s="800" customFormat="1" ht="15.95" customHeight="1">
      <c r="A24" s="84" t="s">
        <v>786</v>
      </c>
      <c r="B24" s="801">
        <v>18593</v>
      </c>
      <c r="C24" s="802">
        <v>148708.582</v>
      </c>
      <c r="D24" s="802">
        <v>22318.382</v>
      </c>
      <c r="E24" s="802">
        <v>171026.964</v>
      </c>
      <c r="F24" s="798">
        <v>1.2714354573952913</v>
      </c>
      <c r="G24" s="804"/>
    </row>
    <row r="25" spans="1:11" s="800" customFormat="1" ht="15.95" customHeight="1">
      <c r="A25" s="84" t="s">
        <v>787</v>
      </c>
      <c r="B25" s="801">
        <v>725921</v>
      </c>
      <c r="C25" s="802">
        <v>3369418.672</v>
      </c>
      <c r="D25" s="802">
        <v>27296.535</v>
      </c>
      <c r="E25" s="802">
        <v>3396715.207</v>
      </c>
      <c r="F25" s="798">
        <v>25.25159806294396</v>
      </c>
      <c r="G25" s="803"/>
      <c r="H25" s="805"/>
      <c r="I25" s="805"/>
      <c r="J25" s="805"/>
      <c r="K25" s="805"/>
    </row>
    <row r="26" spans="1:7" s="800" customFormat="1" ht="15.95" customHeight="1">
      <c r="A26" s="84" t="s">
        <v>788</v>
      </c>
      <c r="B26" s="801">
        <v>12768</v>
      </c>
      <c r="C26" s="802">
        <v>157578.435</v>
      </c>
      <c r="D26" s="802">
        <v>5934.473</v>
      </c>
      <c r="E26" s="802">
        <v>163512.908</v>
      </c>
      <c r="F26" s="798">
        <v>1.215575042149577</v>
      </c>
      <c r="G26" s="803"/>
    </row>
    <row r="27" spans="1:7" s="800" customFormat="1" ht="15.95" customHeight="1">
      <c r="A27" s="84" t="s">
        <v>789</v>
      </c>
      <c r="B27" s="801">
        <v>101331</v>
      </c>
      <c r="C27" s="802">
        <v>725321.117</v>
      </c>
      <c r="D27" s="802">
        <v>15533.535</v>
      </c>
      <c r="E27" s="802">
        <v>740854.652</v>
      </c>
      <c r="F27" s="798">
        <v>5.507604481180227</v>
      </c>
      <c r="G27" s="803"/>
    </row>
    <row r="28" spans="1:7" s="800" customFormat="1" ht="15.95" customHeight="1">
      <c r="A28" s="84" t="s">
        <v>790</v>
      </c>
      <c r="B28" s="801">
        <v>611822</v>
      </c>
      <c r="C28" s="802">
        <v>2486519.12</v>
      </c>
      <c r="D28" s="802">
        <v>5828.527</v>
      </c>
      <c r="E28" s="802">
        <v>2492347.647</v>
      </c>
      <c r="F28" s="798">
        <v>18.528418539614155</v>
      </c>
      <c r="G28" s="803"/>
    </row>
    <row r="29" spans="1:7" s="800" customFormat="1" ht="15.95" customHeight="1">
      <c r="A29" s="84" t="s">
        <v>791</v>
      </c>
      <c r="B29" s="801">
        <v>54368</v>
      </c>
      <c r="C29" s="802">
        <v>305374.157</v>
      </c>
      <c r="D29" s="802">
        <v>2164.401</v>
      </c>
      <c r="E29" s="802">
        <v>307538.558</v>
      </c>
      <c r="F29" s="798">
        <v>2.2862794147326286</v>
      </c>
      <c r="G29" s="803"/>
    </row>
    <row r="30" spans="1:7" s="800" customFormat="1" ht="15.95" customHeight="1">
      <c r="A30" s="84" t="s">
        <v>792</v>
      </c>
      <c r="B30" s="801">
        <v>45145</v>
      </c>
      <c r="C30" s="802">
        <v>548259.87</v>
      </c>
      <c r="D30" s="802">
        <v>57809.903</v>
      </c>
      <c r="E30" s="802">
        <v>606069.773</v>
      </c>
      <c r="F30" s="798">
        <v>4.505597135243045</v>
      </c>
      <c r="G30" s="804"/>
    </row>
    <row r="31" spans="1:7" s="800" customFormat="1" ht="15.95" customHeight="1">
      <c r="A31" s="84" t="s">
        <v>793</v>
      </c>
      <c r="B31" s="801">
        <v>914</v>
      </c>
      <c r="C31" s="802">
        <v>9271.608</v>
      </c>
      <c r="D31" s="802">
        <v>319.373</v>
      </c>
      <c r="E31" s="802">
        <v>9590.981</v>
      </c>
      <c r="F31" s="798">
        <v>0.07130053080170766</v>
      </c>
      <c r="G31" s="803"/>
    </row>
    <row r="32" spans="1:7" s="800" customFormat="1" ht="15.95" customHeight="1">
      <c r="A32" s="84" t="s">
        <v>794</v>
      </c>
      <c r="B32" s="801">
        <v>26730</v>
      </c>
      <c r="C32" s="802">
        <v>372185.506</v>
      </c>
      <c r="D32" s="802">
        <v>43864.814</v>
      </c>
      <c r="E32" s="802">
        <v>416050.32</v>
      </c>
      <c r="F32" s="798">
        <v>3.0929691817990603</v>
      </c>
      <c r="G32" s="803"/>
    </row>
    <row r="33" spans="1:7" s="800" customFormat="1" ht="15.95" customHeight="1">
      <c r="A33" s="84" t="s">
        <v>795</v>
      </c>
      <c r="B33" s="801">
        <v>15015</v>
      </c>
      <c r="C33" s="802">
        <v>246168.806</v>
      </c>
      <c r="D33" s="802">
        <v>21681.556</v>
      </c>
      <c r="E33" s="802">
        <v>267850.362</v>
      </c>
      <c r="F33" s="798">
        <v>1.9912324908191927</v>
      </c>
      <c r="G33" s="803"/>
    </row>
    <row r="34" spans="1:7" s="800" customFormat="1" ht="15.95" customHeight="1">
      <c r="A34" s="84" t="s">
        <v>796</v>
      </c>
      <c r="B34" s="801">
        <v>11715</v>
      </c>
      <c r="C34" s="802">
        <v>126016.7</v>
      </c>
      <c r="D34" s="802">
        <v>22183.258</v>
      </c>
      <c r="E34" s="802">
        <v>148199.958</v>
      </c>
      <c r="F34" s="798">
        <v>1.1017366909798678</v>
      </c>
      <c r="G34" s="803"/>
    </row>
    <row r="35" spans="1:7" s="800" customFormat="1" ht="15.95" customHeight="1">
      <c r="A35" s="84" t="s">
        <v>797</v>
      </c>
      <c r="B35" s="801">
        <v>2250</v>
      </c>
      <c r="C35" s="802">
        <v>17086.974</v>
      </c>
      <c r="D35" s="802">
        <v>0</v>
      </c>
      <c r="E35" s="802">
        <v>17086.974</v>
      </c>
      <c r="F35" s="798">
        <v>0.1270266634867672</v>
      </c>
      <c r="G35" s="804"/>
    </row>
    <row r="36" spans="1:7" s="800" customFormat="1" ht="15.95" customHeight="1">
      <c r="A36" s="84" t="s">
        <v>798</v>
      </c>
      <c r="B36" s="801">
        <v>3793</v>
      </c>
      <c r="C36" s="802">
        <v>23997.01</v>
      </c>
      <c r="D36" s="802">
        <v>126.077</v>
      </c>
      <c r="E36" s="802">
        <v>24123.087</v>
      </c>
      <c r="F36" s="798">
        <v>0.17933399176536519</v>
      </c>
      <c r="G36" s="803"/>
    </row>
    <row r="37" spans="1:7" s="800" customFormat="1" ht="15.95" customHeight="1">
      <c r="A37" s="84" t="s">
        <v>799</v>
      </c>
      <c r="B37" s="801">
        <v>6279</v>
      </c>
      <c r="C37" s="802">
        <v>42275.151</v>
      </c>
      <c r="D37" s="802">
        <v>604.444</v>
      </c>
      <c r="E37" s="802">
        <v>42879.595</v>
      </c>
      <c r="F37" s="798">
        <v>0.31877217607481967</v>
      </c>
      <c r="G37" s="803"/>
    </row>
    <row r="38" spans="1:7" s="800" customFormat="1" ht="15.95" customHeight="1">
      <c r="A38" s="84" t="s">
        <v>800</v>
      </c>
      <c r="B38" s="801">
        <v>30900</v>
      </c>
      <c r="C38" s="802">
        <v>263201.101</v>
      </c>
      <c r="D38" s="802">
        <v>21442.813</v>
      </c>
      <c r="E38" s="802">
        <v>284643.914</v>
      </c>
      <c r="F38" s="798">
        <v>2.1160778191173173</v>
      </c>
      <c r="G38" s="804"/>
    </row>
    <row r="39" spans="1:7" s="800" customFormat="1" ht="15.95" customHeight="1">
      <c r="A39" s="84" t="s">
        <v>801</v>
      </c>
      <c r="B39" s="801">
        <v>33359</v>
      </c>
      <c r="C39" s="802">
        <v>242087.452</v>
      </c>
      <c r="D39" s="802">
        <v>29188.785</v>
      </c>
      <c r="E39" s="802">
        <v>271276.237</v>
      </c>
      <c r="F39" s="798">
        <v>2.016700866364958</v>
      </c>
      <c r="G39" s="803"/>
    </row>
    <row r="40" spans="1:7" s="800" customFormat="1" ht="15.95" customHeight="1">
      <c r="A40" s="806" t="s">
        <v>802</v>
      </c>
      <c r="B40" s="796">
        <v>2517</v>
      </c>
      <c r="C40" s="797">
        <v>170956.841</v>
      </c>
      <c r="D40" s="797">
        <v>1720.348</v>
      </c>
      <c r="E40" s="797">
        <v>172677.189</v>
      </c>
      <c r="F40" s="798">
        <v>1.2837034327402794</v>
      </c>
      <c r="G40" s="803"/>
    </row>
    <row r="41" spans="1:7" s="808" customFormat="1" ht="15.95" customHeight="1">
      <c r="A41" s="806" t="s">
        <v>803</v>
      </c>
      <c r="B41" s="796">
        <v>1697539</v>
      </c>
      <c r="C41" s="797">
        <v>6398098.316</v>
      </c>
      <c r="D41" s="797">
        <v>202553.038</v>
      </c>
      <c r="E41" s="797">
        <v>6600651.354</v>
      </c>
      <c r="F41" s="798">
        <v>49.07005291504701</v>
      </c>
      <c r="G41" s="807"/>
    </row>
    <row r="42" spans="1:8" s="808" customFormat="1" ht="18.75" customHeight="1">
      <c r="A42" s="806" t="s">
        <v>804</v>
      </c>
      <c r="B42" s="796">
        <v>2798306</v>
      </c>
      <c r="C42" s="797">
        <v>13027171.336</v>
      </c>
      <c r="D42" s="797">
        <v>424314.778</v>
      </c>
      <c r="E42" s="797">
        <v>13451486.114</v>
      </c>
      <c r="F42" s="798">
        <v>100</v>
      </c>
      <c r="G42" s="809"/>
      <c r="H42" s="810"/>
    </row>
    <row r="43" spans="1:7" ht="8.25" customHeight="1" thickBot="1">
      <c r="A43" s="811"/>
      <c r="B43" s="812"/>
      <c r="C43" s="812"/>
      <c r="D43" s="812"/>
      <c r="E43" s="812"/>
      <c r="F43" s="812"/>
      <c r="G43" s="813"/>
    </row>
    <row r="44" spans="1:7" ht="6" customHeight="1">
      <c r="A44" s="34"/>
      <c r="B44" s="807"/>
      <c r="C44" s="807"/>
      <c r="D44" s="807"/>
      <c r="E44" s="807"/>
      <c r="F44" s="807"/>
      <c r="G44" s="814"/>
    </row>
    <row r="45" spans="1:7" ht="9" customHeight="1">
      <c r="A45" s="134" t="s">
        <v>412</v>
      </c>
      <c r="B45" s="134"/>
      <c r="C45" s="134"/>
      <c r="D45" s="134"/>
      <c r="E45" s="815"/>
      <c r="F45" s="134"/>
      <c r="G45" s="816"/>
    </row>
    <row r="46" spans="1:7" ht="9" customHeight="1">
      <c r="A46" s="134" t="s">
        <v>805</v>
      </c>
      <c r="B46" s="134"/>
      <c r="C46" s="134"/>
      <c r="D46" s="134"/>
      <c r="E46" s="134"/>
      <c r="F46" s="134"/>
      <c r="G46" s="816"/>
    </row>
    <row r="47" spans="1:7" ht="9" customHeight="1">
      <c r="A47" s="134" t="s">
        <v>806</v>
      </c>
      <c r="B47" s="134"/>
      <c r="C47" s="134"/>
      <c r="D47" s="134"/>
      <c r="E47" s="134"/>
      <c r="F47" s="134"/>
      <c r="G47" s="816"/>
    </row>
    <row r="48" spans="1:7" ht="15">
      <c r="A48" s="123"/>
      <c r="B48" s="123"/>
      <c r="C48" s="123"/>
      <c r="D48" s="123"/>
      <c r="E48" s="123"/>
      <c r="F48" s="123"/>
      <c r="G48" s="787"/>
    </row>
    <row r="49" spans="1:7" ht="15">
      <c r="A49" s="786"/>
      <c r="B49" s="786"/>
      <c r="C49" s="786"/>
      <c r="D49" s="786"/>
      <c r="E49" s="786"/>
      <c r="F49" s="786"/>
      <c r="G49" s="787"/>
    </row>
    <row r="50" spans="1:7" ht="15">
      <c r="A50" s="786"/>
      <c r="B50" s="786"/>
      <c r="C50" s="786"/>
      <c r="D50" s="786"/>
      <c r="E50" s="786"/>
      <c r="F50" s="786"/>
      <c r="G50" s="787"/>
    </row>
    <row r="51" spans="1:7" ht="15">
      <c r="A51" s="786"/>
      <c r="B51" s="786"/>
      <c r="C51" s="786"/>
      <c r="D51" s="786"/>
      <c r="E51" s="786"/>
      <c r="F51" s="786"/>
      <c r="G51" s="787"/>
    </row>
    <row r="52" spans="1:7" ht="15">
      <c r="A52" s="786"/>
      <c r="B52" s="786"/>
      <c r="C52" s="786"/>
      <c r="D52" s="786"/>
      <c r="E52" s="786"/>
      <c r="F52" s="786"/>
      <c r="G52" s="787"/>
    </row>
    <row r="53" spans="1:7" ht="15">
      <c r="A53" s="786"/>
      <c r="B53" s="786"/>
      <c r="C53" s="786"/>
      <c r="D53" s="786"/>
      <c r="E53" s="786"/>
      <c r="F53" s="786"/>
      <c r="G53" s="787"/>
    </row>
    <row r="54" spans="1:7" ht="15">
      <c r="A54" s="786"/>
      <c r="B54" s="786"/>
      <c r="C54" s="786"/>
      <c r="D54" s="786"/>
      <c r="E54" s="786"/>
      <c r="F54" s="786"/>
      <c r="G54" s="787"/>
    </row>
    <row r="55" spans="1:7" ht="15">
      <c r="A55" s="786"/>
      <c r="B55" s="786"/>
      <c r="C55" s="786"/>
      <c r="D55" s="786"/>
      <c r="E55" s="786"/>
      <c r="F55" s="786"/>
      <c r="G55" s="787"/>
    </row>
    <row r="56" spans="1:7" ht="15">
      <c r="A56" s="786"/>
      <c r="B56" s="786"/>
      <c r="C56" s="786"/>
      <c r="D56" s="786"/>
      <c r="E56" s="786"/>
      <c r="F56" s="786"/>
      <c r="G56" s="787"/>
    </row>
    <row r="57" spans="1:7" ht="15">
      <c r="A57" s="786"/>
      <c r="B57" s="786"/>
      <c r="C57" s="786"/>
      <c r="D57" s="786"/>
      <c r="E57" s="786"/>
      <c r="F57" s="786"/>
      <c r="G57" s="787"/>
    </row>
    <row r="58" spans="1:7" ht="15">
      <c r="A58" s="786"/>
      <c r="B58" s="786"/>
      <c r="C58" s="786"/>
      <c r="D58" s="786"/>
      <c r="E58" s="786"/>
      <c r="F58" s="786"/>
      <c r="G58" s="787"/>
    </row>
    <row r="59" spans="1:7" ht="15">
      <c r="A59" s="786"/>
      <c r="B59" s="786"/>
      <c r="C59" s="786"/>
      <c r="D59" s="786"/>
      <c r="E59" s="786"/>
      <c r="F59" s="786"/>
      <c r="G59" s="787"/>
    </row>
    <row r="60" spans="1:7" ht="15">
      <c r="A60" s="786"/>
      <c r="B60" s="786"/>
      <c r="C60" s="786"/>
      <c r="D60" s="786"/>
      <c r="E60" s="786"/>
      <c r="F60" s="786"/>
      <c r="G60" s="787"/>
    </row>
    <row r="61" spans="1:7" ht="15">
      <c r="A61" s="786"/>
      <c r="B61" s="786"/>
      <c r="C61" s="786"/>
      <c r="D61" s="786"/>
      <c r="E61" s="786"/>
      <c r="F61" s="786"/>
      <c r="G61" s="786"/>
    </row>
    <row r="62" spans="1:7" ht="15">
      <c r="A62" s="786"/>
      <c r="B62" s="786"/>
      <c r="C62" s="786"/>
      <c r="D62" s="786"/>
      <c r="E62" s="786"/>
      <c r="F62" s="786"/>
      <c r="G62" s="786"/>
    </row>
    <row r="63" spans="1:7" ht="15">
      <c r="A63" s="786"/>
      <c r="B63" s="786"/>
      <c r="C63" s="786"/>
      <c r="D63" s="786"/>
      <c r="E63" s="786"/>
      <c r="F63" s="786"/>
      <c r="G63" s="786"/>
    </row>
    <row r="64" spans="1:7" ht="15">
      <c r="A64" s="786"/>
      <c r="B64" s="786"/>
      <c r="C64" s="786"/>
      <c r="D64" s="786"/>
      <c r="E64" s="786"/>
      <c r="F64" s="786"/>
      <c r="G64" s="786"/>
    </row>
    <row r="65" spans="1:7" ht="15">
      <c r="A65" s="786"/>
      <c r="B65" s="786"/>
      <c r="C65" s="786"/>
      <c r="D65" s="786"/>
      <c r="E65" s="786"/>
      <c r="F65" s="786"/>
      <c r="G65" s="786"/>
    </row>
    <row r="200" ht="15">
      <c r="C200" s="90" t="s">
        <v>63</v>
      </c>
    </row>
  </sheetData>
  <mergeCells count="1">
    <mergeCell ref="A2:F2"/>
  </mergeCells>
  <hyperlinks>
    <hyperlink ref="A1" location="Índice!A1" display="Volver al Índice"/>
  </hyperlinks>
  <printOptions/>
  <pageMargins left="0.1968503937007874" right="0.1968503937007874" top="0.5905511811023623" bottom="0.5905511811023623" header="0.6692913385826772" footer="0.6299212598425197"/>
  <pageSetup fitToHeight="0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0"/>
  <sheetViews>
    <sheetView showGridLines="0" workbookViewId="0" topLeftCell="A1"/>
  </sheetViews>
  <sheetFormatPr defaultColWidth="11.421875" defaultRowHeight="15"/>
  <cols>
    <col min="1" max="1" width="10.8515625" style="826" customWidth="1"/>
    <col min="2" max="2" width="19.421875" style="826" bestFit="1" customWidth="1"/>
    <col min="3" max="3" width="25.8515625" style="826" bestFit="1" customWidth="1"/>
    <col min="4" max="4" width="14.421875" style="826" bestFit="1" customWidth="1"/>
    <col min="5" max="5" width="12.57421875" style="826" bestFit="1" customWidth="1"/>
    <col min="6" max="6" width="14.421875" style="826" bestFit="1" customWidth="1"/>
    <col min="7" max="12" width="12.57421875" style="826" bestFit="1" customWidth="1"/>
    <col min="13" max="13" width="13.421875" style="826" bestFit="1" customWidth="1"/>
    <col min="14" max="14" width="12.57421875" style="826" bestFit="1" customWidth="1"/>
    <col min="15" max="15" width="13.421875" style="826" bestFit="1" customWidth="1"/>
    <col min="16" max="16" width="14.421875" style="826" bestFit="1" customWidth="1"/>
    <col min="17" max="17" width="13.28125" style="826" bestFit="1" customWidth="1"/>
    <col min="18" max="18" width="13.57421875" style="826" bestFit="1" customWidth="1"/>
    <col min="19" max="258" width="10.8515625" style="826" customWidth="1"/>
    <col min="259" max="259" width="19.8515625" style="826" bestFit="1" customWidth="1"/>
    <col min="260" max="260" width="14.421875" style="826" bestFit="1" customWidth="1"/>
    <col min="261" max="261" width="12.57421875" style="826" bestFit="1" customWidth="1"/>
    <col min="262" max="262" width="14.421875" style="826" bestFit="1" customWidth="1"/>
    <col min="263" max="268" width="12.57421875" style="826" bestFit="1" customWidth="1"/>
    <col min="269" max="269" width="13.421875" style="826" bestFit="1" customWidth="1"/>
    <col min="270" max="270" width="12.57421875" style="826" bestFit="1" customWidth="1"/>
    <col min="271" max="271" width="13.421875" style="826" bestFit="1" customWidth="1"/>
    <col min="272" max="272" width="14.421875" style="826" bestFit="1" customWidth="1"/>
    <col min="273" max="273" width="13.28125" style="826" bestFit="1" customWidth="1"/>
    <col min="274" max="274" width="13.57421875" style="826" bestFit="1" customWidth="1"/>
    <col min="275" max="514" width="10.8515625" style="826" customWidth="1"/>
    <col min="515" max="515" width="19.8515625" style="826" bestFit="1" customWidth="1"/>
    <col min="516" max="516" width="14.421875" style="826" bestFit="1" customWidth="1"/>
    <col min="517" max="517" width="12.57421875" style="826" bestFit="1" customWidth="1"/>
    <col min="518" max="518" width="14.421875" style="826" bestFit="1" customWidth="1"/>
    <col min="519" max="524" width="12.57421875" style="826" bestFit="1" customWidth="1"/>
    <col min="525" max="525" width="13.421875" style="826" bestFit="1" customWidth="1"/>
    <col min="526" max="526" width="12.57421875" style="826" bestFit="1" customWidth="1"/>
    <col min="527" max="527" width="13.421875" style="826" bestFit="1" customWidth="1"/>
    <col min="528" max="528" width="14.421875" style="826" bestFit="1" customWidth="1"/>
    <col min="529" max="529" width="13.28125" style="826" bestFit="1" customWidth="1"/>
    <col min="530" max="530" width="13.57421875" style="826" bestFit="1" customWidth="1"/>
    <col min="531" max="770" width="10.8515625" style="826" customWidth="1"/>
    <col min="771" max="771" width="19.8515625" style="826" bestFit="1" customWidth="1"/>
    <col min="772" max="772" width="14.421875" style="826" bestFit="1" customWidth="1"/>
    <col min="773" max="773" width="12.57421875" style="826" bestFit="1" customWidth="1"/>
    <col min="774" max="774" width="14.421875" style="826" bestFit="1" customWidth="1"/>
    <col min="775" max="780" width="12.57421875" style="826" bestFit="1" customWidth="1"/>
    <col min="781" max="781" width="13.421875" style="826" bestFit="1" customWidth="1"/>
    <col min="782" max="782" width="12.57421875" style="826" bestFit="1" customWidth="1"/>
    <col min="783" max="783" width="13.421875" style="826" bestFit="1" customWidth="1"/>
    <col min="784" max="784" width="14.421875" style="826" bestFit="1" customWidth="1"/>
    <col min="785" max="785" width="13.28125" style="826" bestFit="1" customWidth="1"/>
    <col min="786" max="786" width="13.57421875" style="826" bestFit="1" customWidth="1"/>
    <col min="787" max="1026" width="10.8515625" style="826" customWidth="1"/>
    <col min="1027" max="1027" width="19.8515625" style="826" bestFit="1" customWidth="1"/>
    <col min="1028" max="1028" width="14.421875" style="826" bestFit="1" customWidth="1"/>
    <col min="1029" max="1029" width="12.57421875" style="826" bestFit="1" customWidth="1"/>
    <col min="1030" max="1030" width="14.421875" style="826" bestFit="1" customWidth="1"/>
    <col min="1031" max="1036" width="12.57421875" style="826" bestFit="1" customWidth="1"/>
    <col min="1037" max="1037" width="13.421875" style="826" bestFit="1" customWidth="1"/>
    <col min="1038" max="1038" width="12.57421875" style="826" bestFit="1" customWidth="1"/>
    <col min="1039" max="1039" width="13.421875" style="826" bestFit="1" customWidth="1"/>
    <col min="1040" max="1040" width="14.421875" style="826" bestFit="1" customWidth="1"/>
    <col min="1041" max="1041" width="13.28125" style="826" bestFit="1" customWidth="1"/>
    <col min="1042" max="1042" width="13.57421875" style="826" bestFit="1" customWidth="1"/>
    <col min="1043" max="1282" width="10.8515625" style="826" customWidth="1"/>
    <col min="1283" max="1283" width="19.8515625" style="826" bestFit="1" customWidth="1"/>
    <col min="1284" max="1284" width="14.421875" style="826" bestFit="1" customWidth="1"/>
    <col min="1285" max="1285" width="12.57421875" style="826" bestFit="1" customWidth="1"/>
    <col min="1286" max="1286" width="14.421875" style="826" bestFit="1" customWidth="1"/>
    <col min="1287" max="1292" width="12.57421875" style="826" bestFit="1" customWidth="1"/>
    <col min="1293" max="1293" width="13.421875" style="826" bestFit="1" customWidth="1"/>
    <col min="1294" max="1294" width="12.57421875" style="826" bestFit="1" customWidth="1"/>
    <col min="1295" max="1295" width="13.421875" style="826" bestFit="1" customWidth="1"/>
    <col min="1296" max="1296" width="14.421875" style="826" bestFit="1" customWidth="1"/>
    <col min="1297" max="1297" width="13.28125" style="826" bestFit="1" customWidth="1"/>
    <col min="1298" max="1298" width="13.57421875" style="826" bestFit="1" customWidth="1"/>
    <col min="1299" max="1538" width="10.8515625" style="826" customWidth="1"/>
    <col min="1539" max="1539" width="19.8515625" style="826" bestFit="1" customWidth="1"/>
    <col min="1540" max="1540" width="14.421875" style="826" bestFit="1" customWidth="1"/>
    <col min="1541" max="1541" width="12.57421875" style="826" bestFit="1" customWidth="1"/>
    <col min="1542" max="1542" width="14.421875" style="826" bestFit="1" customWidth="1"/>
    <col min="1543" max="1548" width="12.57421875" style="826" bestFit="1" customWidth="1"/>
    <col min="1549" max="1549" width="13.421875" style="826" bestFit="1" customWidth="1"/>
    <col min="1550" max="1550" width="12.57421875" style="826" bestFit="1" customWidth="1"/>
    <col min="1551" max="1551" width="13.421875" style="826" bestFit="1" customWidth="1"/>
    <col min="1552" max="1552" width="14.421875" style="826" bestFit="1" customWidth="1"/>
    <col min="1553" max="1553" width="13.28125" style="826" bestFit="1" customWidth="1"/>
    <col min="1554" max="1554" width="13.57421875" style="826" bestFit="1" customWidth="1"/>
    <col min="1555" max="1794" width="10.8515625" style="826" customWidth="1"/>
    <col min="1795" max="1795" width="19.8515625" style="826" bestFit="1" customWidth="1"/>
    <col min="1796" max="1796" width="14.421875" style="826" bestFit="1" customWidth="1"/>
    <col min="1797" max="1797" width="12.57421875" style="826" bestFit="1" customWidth="1"/>
    <col min="1798" max="1798" width="14.421875" style="826" bestFit="1" customWidth="1"/>
    <col min="1799" max="1804" width="12.57421875" style="826" bestFit="1" customWidth="1"/>
    <col min="1805" max="1805" width="13.421875" style="826" bestFit="1" customWidth="1"/>
    <col min="1806" max="1806" width="12.57421875" style="826" bestFit="1" customWidth="1"/>
    <col min="1807" max="1807" width="13.421875" style="826" bestFit="1" customWidth="1"/>
    <col min="1808" max="1808" width="14.421875" style="826" bestFit="1" customWidth="1"/>
    <col min="1809" max="1809" width="13.28125" style="826" bestFit="1" customWidth="1"/>
    <col min="1810" max="1810" width="13.57421875" style="826" bestFit="1" customWidth="1"/>
    <col min="1811" max="2050" width="10.8515625" style="826" customWidth="1"/>
    <col min="2051" max="2051" width="19.8515625" style="826" bestFit="1" customWidth="1"/>
    <col min="2052" max="2052" width="14.421875" style="826" bestFit="1" customWidth="1"/>
    <col min="2053" max="2053" width="12.57421875" style="826" bestFit="1" customWidth="1"/>
    <col min="2054" max="2054" width="14.421875" style="826" bestFit="1" customWidth="1"/>
    <col min="2055" max="2060" width="12.57421875" style="826" bestFit="1" customWidth="1"/>
    <col min="2061" max="2061" width="13.421875" style="826" bestFit="1" customWidth="1"/>
    <col min="2062" max="2062" width="12.57421875" style="826" bestFit="1" customWidth="1"/>
    <col min="2063" max="2063" width="13.421875" style="826" bestFit="1" customWidth="1"/>
    <col min="2064" max="2064" width="14.421875" style="826" bestFit="1" customWidth="1"/>
    <col min="2065" max="2065" width="13.28125" style="826" bestFit="1" customWidth="1"/>
    <col min="2066" max="2066" width="13.57421875" style="826" bestFit="1" customWidth="1"/>
    <col min="2067" max="2306" width="10.8515625" style="826" customWidth="1"/>
    <col min="2307" max="2307" width="19.8515625" style="826" bestFit="1" customWidth="1"/>
    <col min="2308" max="2308" width="14.421875" style="826" bestFit="1" customWidth="1"/>
    <col min="2309" max="2309" width="12.57421875" style="826" bestFit="1" customWidth="1"/>
    <col min="2310" max="2310" width="14.421875" style="826" bestFit="1" customWidth="1"/>
    <col min="2311" max="2316" width="12.57421875" style="826" bestFit="1" customWidth="1"/>
    <col min="2317" max="2317" width="13.421875" style="826" bestFit="1" customWidth="1"/>
    <col min="2318" max="2318" width="12.57421875" style="826" bestFit="1" customWidth="1"/>
    <col min="2319" max="2319" width="13.421875" style="826" bestFit="1" customWidth="1"/>
    <col min="2320" max="2320" width="14.421875" style="826" bestFit="1" customWidth="1"/>
    <col min="2321" max="2321" width="13.28125" style="826" bestFit="1" customWidth="1"/>
    <col min="2322" max="2322" width="13.57421875" style="826" bestFit="1" customWidth="1"/>
    <col min="2323" max="2562" width="10.8515625" style="826" customWidth="1"/>
    <col min="2563" max="2563" width="19.8515625" style="826" bestFit="1" customWidth="1"/>
    <col min="2564" max="2564" width="14.421875" style="826" bestFit="1" customWidth="1"/>
    <col min="2565" max="2565" width="12.57421875" style="826" bestFit="1" customWidth="1"/>
    <col min="2566" max="2566" width="14.421875" style="826" bestFit="1" customWidth="1"/>
    <col min="2567" max="2572" width="12.57421875" style="826" bestFit="1" customWidth="1"/>
    <col min="2573" max="2573" width="13.421875" style="826" bestFit="1" customWidth="1"/>
    <col min="2574" max="2574" width="12.57421875" style="826" bestFit="1" customWidth="1"/>
    <col min="2575" max="2575" width="13.421875" style="826" bestFit="1" customWidth="1"/>
    <col min="2576" max="2576" width="14.421875" style="826" bestFit="1" customWidth="1"/>
    <col min="2577" max="2577" width="13.28125" style="826" bestFit="1" customWidth="1"/>
    <col min="2578" max="2578" width="13.57421875" style="826" bestFit="1" customWidth="1"/>
    <col min="2579" max="2818" width="10.8515625" style="826" customWidth="1"/>
    <col min="2819" max="2819" width="19.8515625" style="826" bestFit="1" customWidth="1"/>
    <col min="2820" max="2820" width="14.421875" style="826" bestFit="1" customWidth="1"/>
    <col min="2821" max="2821" width="12.57421875" style="826" bestFit="1" customWidth="1"/>
    <col min="2822" max="2822" width="14.421875" style="826" bestFit="1" customWidth="1"/>
    <col min="2823" max="2828" width="12.57421875" style="826" bestFit="1" customWidth="1"/>
    <col min="2829" max="2829" width="13.421875" style="826" bestFit="1" customWidth="1"/>
    <col min="2830" max="2830" width="12.57421875" style="826" bestFit="1" customWidth="1"/>
    <col min="2831" max="2831" width="13.421875" style="826" bestFit="1" customWidth="1"/>
    <col min="2832" max="2832" width="14.421875" style="826" bestFit="1" customWidth="1"/>
    <col min="2833" max="2833" width="13.28125" style="826" bestFit="1" customWidth="1"/>
    <col min="2834" max="2834" width="13.57421875" style="826" bestFit="1" customWidth="1"/>
    <col min="2835" max="3074" width="10.8515625" style="826" customWidth="1"/>
    <col min="3075" max="3075" width="19.8515625" style="826" bestFit="1" customWidth="1"/>
    <col min="3076" max="3076" width="14.421875" style="826" bestFit="1" customWidth="1"/>
    <col min="3077" max="3077" width="12.57421875" style="826" bestFit="1" customWidth="1"/>
    <col min="3078" max="3078" width="14.421875" style="826" bestFit="1" customWidth="1"/>
    <col min="3079" max="3084" width="12.57421875" style="826" bestFit="1" customWidth="1"/>
    <col min="3085" max="3085" width="13.421875" style="826" bestFit="1" customWidth="1"/>
    <col min="3086" max="3086" width="12.57421875" style="826" bestFit="1" customWidth="1"/>
    <col min="3087" max="3087" width="13.421875" style="826" bestFit="1" customWidth="1"/>
    <col min="3088" max="3088" width="14.421875" style="826" bestFit="1" customWidth="1"/>
    <col min="3089" max="3089" width="13.28125" style="826" bestFit="1" customWidth="1"/>
    <col min="3090" max="3090" width="13.57421875" style="826" bestFit="1" customWidth="1"/>
    <col min="3091" max="3330" width="10.8515625" style="826" customWidth="1"/>
    <col min="3331" max="3331" width="19.8515625" style="826" bestFit="1" customWidth="1"/>
    <col min="3332" max="3332" width="14.421875" style="826" bestFit="1" customWidth="1"/>
    <col min="3333" max="3333" width="12.57421875" style="826" bestFit="1" customWidth="1"/>
    <col min="3334" max="3334" width="14.421875" style="826" bestFit="1" customWidth="1"/>
    <col min="3335" max="3340" width="12.57421875" style="826" bestFit="1" customWidth="1"/>
    <col min="3341" max="3341" width="13.421875" style="826" bestFit="1" customWidth="1"/>
    <col min="3342" max="3342" width="12.57421875" style="826" bestFit="1" customWidth="1"/>
    <col min="3343" max="3343" width="13.421875" style="826" bestFit="1" customWidth="1"/>
    <col min="3344" max="3344" width="14.421875" style="826" bestFit="1" customWidth="1"/>
    <col min="3345" max="3345" width="13.28125" style="826" bestFit="1" customWidth="1"/>
    <col min="3346" max="3346" width="13.57421875" style="826" bestFit="1" customWidth="1"/>
    <col min="3347" max="3586" width="10.8515625" style="826" customWidth="1"/>
    <col min="3587" max="3587" width="19.8515625" style="826" bestFit="1" customWidth="1"/>
    <col min="3588" max="3588" width="14.421875" style="826" bestFit="1" customWidth="1"/>
    <col min="3589" max="3589" width="12.57421875" style="826" bestFit="1" customWidth="1"/>
    <col min="3590" max="3590" width="14.421875" style="826" bestFit="1" customWidth="1"/>
    <col min="3591" max="3596" width="12.57421875" style="826" bestFit="1" customWidth="1"/>
    <col min="3597" max="3597" width="13.421875" style="826" bestFit="1" customWidth="1"/>
    <col min="3598" max="3598" width="12.57421875" style="826" bestFit="1" customWidth="1"/>
    <col min="3599" max="3599" width="13.421875" style="826" bestFit="1" customWidth="1"/>
    <col min="3600" max="3600" width="14.421875" style="826" bestFit="1" customWidth="1"/>
    <col min="3601" max="3601" width="13.28125" style="826" bestFit="1" customWidth="1"/>
    <col min="3602" max="3602" width="13.57421875" style="826" bestFit="1" customWidth="1"/>
    <col min="3603" max="3842" width="10.8515625" style="826" customWidth="1"/>
    <col min="3843" max="3843" width="19.8515625" style="826" bestFit="1" customWidth="1"/>
    <col min="3844" max="3844" width="14.421875" style="826" bestFit="1" customWidth="1"/>
    <col min="3845" max="3845" width="12.57421875" style="826" bestFit="1" customWidth="1"/>
    <col min="3846" max="3846" width="14.421875" style="826" bestFit="1" customWidth="1"/>
    <col min="3847" max="3852" width="12.57421875" style="826" bestFit="1" customWidth="1"/>
    <col min="3853" max="3853" width="13.421875" style="826" bestFit="1" customWidth="1"/>
    <col min="3854" max="3854" width="12.57421875" style="826" bestFit="1" customWidth="1"/>
    <col min="3855" max="3855" width="13.421875" style="826" bestFit="1" customWidth="1"/>
    <col min="3856" max="3856" width="14.421875" style="826" bestFit="1" customWidth="1"/>
    <col min="3857" max="3857" width="13.28125" style="826" bestFit="1" customWidth="1"/>
    <col min="3858" max="3858" width="13.57421875" style="826" bestFit="1" customWidth="1"/>
    <col min="3859" max="4098" width="10.8515625" style="826" customWidth="1"/>
    <col min="4099" max="4099" width="19.8515625" style="826" bestFit="1" customWidth="1"/>
    <col min="4100" max="4100" width="14.421875" style="826" bestFit="1" customWidth="1"/>
    <col min="4101" max="4101" width="12.57421875" style="826" bestFit="1" customWidth="1"/>
    <col min="4102" max="4102" width="14.421875" style="826" bestFit="1" customWidth="1"/>
    <col min="4103" max="4108" width="12.57421875" style="826" bestFit="1" customWidth="1"/>
    <col min="4109" max="4109" width="13.421875" style="826" bestFit="1" customWidth="1"/>
    <col min="4110" max="4110" width="12.57421875" style="826" bestFit="1" customWidth="1"/>
    <col min="4111" max="4111" width="13.421875" style="826" bestFit="1" customWidth="1"/>
    <col min="4112" max="4112" width="14.421875" style="826" bestFit="1" customWidth="1"/>
    <col min="4113" max="4113" width="13.28125" style="826" bestFit="1" customWidth="1"/>
    <col min="4114" max="4114" width="13.57421875" style="826" bestFit="1" customWidth="1"/>
    <col min="4115" max="4354" width="10.8515625" style="826" customWidth="1"/>
    <col min="4355" max="4355" width="19.8515625" style="826" bestFit="1" customWidth="1"/>
    <col min="4356" max="4356" width="14.421875" style="826" bestFit="1" customWidth="1"/>
    <col min="4357" max="4357" width="12.57421875" style="826" bestFit="1" customWidth="1"/>
    <col min="4358" max="4358" width="14.421875" style="826" bestFit="1" customWidth="1"/>
    <col min="4359" max="4364" width="12.57421875" style="826" bestFit="1" customWidth="1"/>
    <col min="4365" max="4365" width="13.421875" style="826" bestFit="1" customWidth="1"/>
    <col min="4366" max="4366" width="12.57421875" style="826" bestFit="1" customWidth="1"/>
    <col min="4367" max="4367" width="13.421875" style="826" bestFit="1" customWidth="1"/>
    <col min="4368" max="4368" width="14.421875" style="826" bestFit="1" customWidth="1"/>
    <col min="4369" max="4369" width="13.28125" style="826" bestFit="1" customWidth="1"/>
    <col min="4370" max="4370" width="13.57421875" style="826" bestFit="1" customWidth="1"/>
    <col min="4371" max="4610" width="10.8515625" style="826" customWidth="1"/>
    <col min="4611" max="4611" width="19.8515625" style="826" bestFit="1" customWidth="1"/>
    <col min="4612" max="4612" width="14.421875" style="826" bestFit="1" customWidth="1"/>
    <col min="4613" max="4613" width="12.57421875" style="826" bestFit="1" customWidth="1"/>
    <col min="4614" max="4614" width="14.421875" style="826" bestFit="1" customWidth="1"/>
    <col min="4615" max="4620" width="12.57421875" style="826" bestFit="1" customWidth="1"/>
    <col min="4621" max="4621" width="13.421875" style="826" bestFit="1" customWidth="1"/>
    <col min="4622" max="4622" width="12.57421875" style="826" bestFit="1" customWidth="1"/>
    <col min="4623" max="4623" width="13.421875" style="826" bestFit="1" customWidth="1"/>
    <col min="4624" max="4624" width="14.421875" style="826" bestFit="1" customWidth="1"/>
    <col min="4625" max="4625" width="13.28125" style="826" bestFit="1" customWidth="1"/>
    <col min="4626" max="4626" width="13.57421875" style="826" bestFit="1" customWidth="1"/>
    <col min="4627" max="4866" width="10.8515625" style="826" customWidth="1"/>
    <col min="4867" max="4867" width="19.8515625" style="826" bestFit="1" customWidth="1"/>
    <col min="4868" max="4868" width="14.421875" style="826" bestFit="1" customWidth="1"/>
    <col min="4869" max="4869" width="12.57421875" style="826" bestFit="1" customWidth="1"/>
    <col min="4870" max="4870" width="14.421875" style="826" bestFit="1" customWidth="1"/>
    <col min="4871" max="4876" width="12.57421875" style="826" bestFit="1" customWidth="1"/>
    <col min="4877" max="4877" width="13.421875" style="826" bestFit="1" customWidth="1"/>
    <col min="4878" max="4878" width="12.57421875" style="826" bestFit="1" customWidth="1"/>
    <col min="4879" max="4879" width="13.421875" style="826" bestFit="1" customWidth="1"/>
    <col min="4880" max="4880" width="14.421875" style="826" bestFit="1" customWidth="1"/>
    <col min="4881" max="4881" width="13.28125" style="826" bestFit="1" customWidth="1"/>
    <col min="4882" max="4882" width="13.57421875" style="826" bestFit="1" customWidth="1"/>
    <col min="4883" max="5122" width="10.8515625" style="826" customWidth="1"/>
    <col min="5123" max="5123" width="19.8515625" style="826" bestFit="1" customWidth="1"/>
    <col min="5124" max="5124" width="14.421875" style="826" bestFit="1" customWidth="1"/>
    <col min="5125" max="5125" width="12.57421875" style="826" bestFit="1" customWidth="1"/>
    <col min="5126" max="5126" width="14.421875" style="826" bestFit="1" customWidth="1"/>
    <col min="5127" max="5132" width="12.57421875" style="826" bestFit="1" customWidth="1"/>
    <col min="5133" max="5133" width="13.421875" style="826" bestFit="1" customWidth="1"/>
    <col min="5134" max="5134" width="12.57421875" style="826" bestFit="1" customWidth="1"/>
    <col min="5135" max="5135" width="13.421875" style="826" bestFit="1" customWidth="1"/>
    <col min="5136" max="5136" width="14.421875" style="826" bestFit="1" customWidth="1"/>
    <col min="5137" max="5137" width="13.28125" style="826" bestFit="1" customWidth="1"/>
    <col min="5138" max="5138" width="13.57421875" style="826" bestFit="1" customWidth="1"/>
    <col min="5139" max="5378" width="10.8515625" style="826" customWidth="1"/>
    <col min="5379" max="5379" width="19.8515625" style="826" bestFit="1" customWidth="1"/>
    <col min="5380" max="5380" width="14.421875" style="826" bestFit="1" customWidth="1"/>
    <col min="5381" max="5381" width="12.57421875" style="826" bestFit="1" customWidth="1"/>
    <col min="5382" max="5382" width="14.421875" style="826" bestFit="1" customWidth="1"/>
    <col min="5383" max="5388" width="12.57421875" style="826" bestFit="1" customWidth="1"/>
    <col min="5389" max="5389" width="13.421875" style="826" bestFit="1" customWidth="1"/>
    <col min="5390" max="5390" width="12.57421875" style="826" bestFit="1" customWidth="1"/>
    <col min="5391" max="5391" width="13.421875" style="826" bestFit="1" customWidth="1"/>
    <col min="5392" max="5392" width="14.421875" style="826" bestFit="1" customWidth="1"/>
    <col min="5393" max="5393" width="13.28125" style="826" bestFit="1" customWidth="1"/>
    <col min="5394" max="5394" width="13.57421875" style="826" bestFit="1" customWidth="1"/>
    <col min="5395" max="5634" width="10.8515625" style="826" customWidth="1"/>
    <col min="5635" max="5635" width="19.8515625" style="826" bestFit="1" customWidth="1"/>
    <col min="5636" max="5636" width="14.421875" style="826" bestFit="1" customWidth="1"/>
    <col min="5637" max="5637" width="12.57421875" style="826" bestFit="1" customWidth="1"/>
    <col min="5638" max="5638" width="14.421875" style="826" bestFit="1" customWidth="1"/>
    <col min="5639" max="5644" width="12.57421875" style="826" bestFit="1" customWidth="1"/>
    <col min="5645" max="5645" width="13.421875" style="826" bestFit="1" customWidth="1"/>
    <col min="5646" max="5646" width="12.57421875" style="826" bestFit="1" customWidth="1"/>
    <col min="5647" max="5647" width="13.421875" style="826" bestFit="1" customWidth="1"/>
    <col min="5648" max="5648" width="14.421875" style="826" bestFit="1" customWidth="1"/>
    <col min="5649" max="5649" width="13.28125" style="826" bestFit="1" customWidth="1"/>
    <col min="5650" max="5650" width="13.57421875" style="826" bestFit="1" customWidth="1"/>
    <col min="5651" max="5890" width="10.8515625" style="826" customWidth="1"/>
    <col min="5891" max="5891" width="19.8515625" style="826" bestFit="1" customWidth="1"/>
    <col min="5892" max="5892" width="14.421875" style="826" bestFit="1" customWidth="1"/>
    <col min="5893" max="5893" width="12.57421875" style="826" bestFit="1" customWidth="1"/>
    <col min="5894" max="5894" width="14.421875" style="826" bestFit="1" customWidth="1"/>
    <col min="5895" max="5900" width="12.57421875" style="826" bestFit="1" customWidth="1"/>
    <col min="5901" max="5901" width="13.421875" style="826" bestFit="1" customWidth="1"/>
    <col min="5902" max="5902" width="12.57421875" style="826" bestFit="1" customWidth="1"/>
    <col min="5903" max="5903" width="13.421875" style="826" bestFit="1" customWidth="1"/>
    <col min="5904" max="5904" width="14.421875" style="826" bestFit="1" customWidth="1"/>
    <col min="5905" max="5905" width="13.28125" style="826" bestFit="1" customWidth="1"/>
    <col min="5906" max="5906" width="13.57421875" style="826" bestFit="1" customWidth="1"/>
    <col min="5907" max="6146" width="10.8515625" style="826" customWidth="1"/>
    <col min="6147" max="6147" width="19.8515625" style="826" bestFit="1" customWidth="1"/>
    <col min="6148" max="6148" width="14.421875" style="826" bestFit="1" customWidth="1"/>
    <col min="6149" max="6149" width="12.57421875" style="826" bestFit="1" customWidth="1"/>
    <col min="6150" max="6150" width="14.421875" style="826" bestFit="1" customWidth="1"/>
    <col min="6151" max="6156" width="12.57421875" style="826" bestFit="1" customWidth="1"/>
    <col min="6157" max="6157" width="13.421875" style="826" bestFit="1" customWidth="1"/>
    <col min="6158" max="6158" width="12.57421875" style="826" bestFit="1" customWidth="1"/>
    <col min="6159" max="6159" width="13.421875" style="826" bestFit="1" customWidth="1"/>
    <col min="6160" max="6160" width="14.421875" style="826" bestFit="1" customWidth="1"/>
    <col min="6161" max="6161" width="13.28125" style="826" bestFit="1" customWidth="1"/>
    <col min="6162" max="6162" width="13.57421875" style="826" bestFit="1" customWidth="1"/>
    <col min="6163" max="6402" width="10.8515625" style="826" customWidth="1"/>
    <col min="6403" max="6403" width="19.8515625" style="826" bestFit="1" customWidth="1"/>
    <col min="6404" max="6404" width="14.421875" style="826" bestFit="1" customWidth="1"/>
    <col min="6405" max="6405" width="12.57421875" style="826" bestFit="1" customWidth="1"/>
    <col min="6406" max="6406" width="14.421875" style="826" bestFit="1" customWidth="1"/>
    <col min="6407" max="6412" width="12.57421875" style="826" bestFit="1" customWidth="1"/>
    <col min="6413" max="6413" width="13.421875" style="826" bestFit="1" customWidth="1"/>
    <col min="6414" max="6414" width="12.57421875" style="826" bestFit="1" customWidth="1"/>
    <col min="6415" max="6415" width="13.421875" style="826" bestFit="1" customWidth="1"/>
    <col min="6416" max="6416" width="14.421875" style="826" bestFit="1" customWidth="1"/>
    <col min="6417" max="6417" width="13.28125" style="826" bestFit="1" customWidth="1"/>
    <col min="6418" max="6418" width="13.57421875" style="826" bestFit="1" customWidth="1"/>
    <col min="6419" max="6658" width="10.8515625" style="826" customWidth="1"/>
    <col min="6659" max="6659" width="19.8515625" style="826" bestFit="1" customWidth="1"/>
    <col min="6660" max="6660" width="14.421875" style="826" bestFit="1" customWidth="1"/>
    <col min="6661" max="6661" width="12.57421875" style="826" bestFit="1" customWidth="1"/>
    <col min="6662" max="6662" width="14.421875" style="826" bestFit="1" customWidth="1"/>
    <col min="6663" max="6668" width="12.57421875" style="826" bestFit="1" customWidth="1"/>
    <col min="6669" max="6669" width="13.421875" style="826" bestFit="1" customWidth="1"/>
    <col min="6670" max="6670" width="12.57421875" style="826" bestFit="1" customWidth="1"/>
    <col min="6671" max="6671" width="13.421875" style="826" bestFit="1" customWidth="1"/>
    <col min="6672" max="6672" width="14.421875" style="826" bestFit="1" customWidth="1"/>
    <col min="6673" max="6673" width="13.28125" style="826" bestFit="1" customWidth="1"/>
    <col min="6674" max="6674" width="13.57421875" style="826" bestFit="1" customWidth="1"/>
    <col min="6675" max="6914" width="10.8515625" style="826" customWidth="1"/>
    <col min="6915" max="6915" width="19.8515625" style="826" bestFit="1" customWidth="1"/>
    <col min="6916" max="6916" width="14.421875" style="826" bestFit="1" customWidth="1"/>
    <col min="6917" max="6917" width="12.57421875" style="826" bestFit="1" customWidth="1"/>
    <col min="6918" max="6918" width="14.421875" style="826" bestFit="1" customWidth="1"/>
    <col min="6919" max="6924" width="12.57421875" style="826" bestFit="1" customWidth="1"/>
    <col min="6925" max="6925" width="13.421875" style="826" bestFit="1" customWidth="1"/>
    <col min="6926" max="6926" width="12.57421875" style="826" bestFit="1" customWidth="1"/>
    <col min="6927" max="6927" width="13.421875" style="826" bestFit="1" customWidth="1"/>
    <col min="6928" max="6928" width="14.421875" style="826" bestFit="1" customWidth="1"/>
    <col min="6929" max="6929" width="13.28125" style="826" bestFit="1" customWidth="1"/>
    <col min="6930" max="6930" width="13.57421875" style="826" bestFit="1" customWidth="1"/>
    <col min="6931" max="7170" width="10.8515625" style="826" customWidth="1"/>
    <col min="7171" max="7171" width="19.8515625" style="826" bestFit="1" customWidth="1"/>
    <col min="7172" max="7172" width="14.421875" style="826" bestFit="1" customWidth="1"/>
    <col min="7173" max="7173" width="12.57421875" style="826" bestFit="1" customWidth="1"/>
    <col min="7174" max="7174" width="14.421875" style="826" bestFit="1" customWidth="1"/>
    <col min="7175" max="7180" width="12.57421875" style="826" bestFit="1" customWidth="1"/>
    <col min="7181" max="7181" width="13.421875" style="826" bestFit="1" customWidth="1"/>
    <col min="7182" max="7182" width="12.57421875" style="826" bestFit="1" customWidth="1"/>
    <col min="7183" max="7183" width="13.421875" style="826" bestFit="1" customWidth="1"/>
    <col min="7184" max="7184" width="14.421875" style="826" bestFit="1" customWidth="1"/>
    <col min="7185" max="7185" width="13.28125" style="826" bestFit="1" customWidth="1"/>
    <col min="7186" max="7186" width="13.57421875" style="826" bestFit="1" customWidth="1"/>
    <col min="7187" max="7426" width="10.8515625" style="826" customWidth="1"/>
    <col min="7427" max="7427" width="19.8515625" style="826" bestFit="1" customWidth="1"/>
    <col min="7428" max="7428" width="14.421875" style="826" bestFit="1" customWidth="1"/>
    <col min="7429" max="7429" width="12.57421875" style="826" bestFit="1" customWidth="1"/>
    <col min="7430" max="7430" width="14.421875" style="826" bestFit="1" customWidth="1"/>
    <col min="7431" max="7436" width="12.57421875" style="826" bestFit="1" customWidth="1"/>
    <col min="7437" max="7437" width="13.421875" style="826" bestFit="1" customWidth="1"/>
    <col min="7438" max="7438" width="12.57421875" style="826" bestFit="1" customWidth="1"/>
    <col min="7439" max="7439" width="13.421875" style="826" bestFit="1" customWidth="1"/>
    <col min="7440" max="7440" width="14.421875" style="826" bestFit="1" customWidth="1"/>
    <col min="7441" max="7441" width="13.28125" style="826" bestFit="1" customWidth="1"/>
    <col min="7442" max="7442" width="13.57421875" style="826" bestFit="1" customWidth="1"/>
    <col min="7443" max="7682" width="10.8515625" style="826" customWidth="1"/>
    <col min="7683" max="7683" width="19.8515625" style="826" bestFit="1" customWidth="1"/>
    <col min="7684" max="7684" width="14.421875" style="826" bestFit="1" customWidth="1"/>
    <col min="7685" max="7685" width="12.57421875" style="826" bestFit="1" customWidth="1"/>
    <col min="7686" max="7686" width="14.421875" style="826" bestFit="1" customWidth="1"/>
    <col min="7687" max="7692" width="12.57421875" style="826" bestFit="1" customWidth="1"/>
    <col min="7693" max="7693" width="13.421875" style="826" bestFit="1" customWidth="1"/>
    <col min="7694" max="7694" width="12.57421875" style="826" bestFit="1" customWidth="1"/>
    <col min="7695" max="7695" width="13.421875" style="826" bestFit="1" customWidth="1"/>
    <col min="7696" max="7696" width="14.421875" style="826" bestFit="1" customWidth="1"/>
    <col min="7697" max="7697" width="13.28125" style="826" bestFit="1" customWidth="1"/>
    <col min="7698" max="7698" width="13.57421875" style="826" bestFit="1" customWidth="1"/>
    <col min="7699" max="7938" width="10.8515625" style="826" customWidth="1"/>
    <col min="7939" max="7939" width="19.8515625" style="826" bestFit="1" customWidth="1"/>
    <col min="7940" max="7940" width="14.421875" style="826" bestFit="1" customWidth="1"/>
    <col min="7941" max="7941" width="12.57421875" style="826" bestFit="1" customWidth="1"/>
    <col min="7942" max="7942" width="14.421875" style="826" bestFit="1" customWidth="1"/>
    <col min="7943" max="7948" width="12.57421875" style="826" bestFit="1" customWidth="1"/>
    <col min="7949" max="7949" width="13.421875" style="826" bestFit="1" customWidth="1"/>
    <col min="7950" max="7950" width="12.57421875" style="826" bestFit="1" customWidth="1"/>
    <col min="7951" max="7951" width="13.421875" style="826" bestFit="1" customWidth="1"/>
    <col min="7952" max="7952" width="14.421875" style="826" bestFit="1" customWidth="1"/>
    <col min="7953" max="7953" width="13.28125" style="826" bestFit="1" customWidth="1"/>
    <col min="7954" max="7954" width="13.57421875" style="826" bestFit="1" customWidth="1"/>
    <col min="7955" max="8194" width="10.8515625" style="826" customWidth="1"/>
    <col min="8195" max="8195" width="19.8515625" style="826" bestFit="1" customWidth="1"/>
    <col min="8196" max="8196" width="14.421875" style="826" bestFit="1" customWidth="1"/>
    <col min="8197" max="8197" width="12.57421875" style="826" bestFit="1" customWidth="1"/>
    <col min="8198" max="8198" width="14.421875" style="826" bestFit="1" customWidth="1"/>
    <col min="8199" max="8204" width="12.57421875" style="826" bestFit="1" customWidth="1"/>
    <col min="8205" max="8205" width="13.421875" style="826" bestFit="1" customWidth="1"/>
    <col min="8206" max="8206" width="12.57421875" style="826" bestFit="1" customWidth="1"/>
    <col min="8207" max="8207" width="13.421875" style="826" bestFit="1" customWidth="1"/>
    <col min="8208" max="8208" width="14.421875" style="826" bestFit="1" customWidth="1"/>
    <col min="8209" max="8209" width="13.28125" style="826" bestFit="1" customWidth="1"/>
    <col min="8210" max="8210" width="13.57421875" style="826" bestFit="1" customWidth="1"/>
    <col min="8211" max="8450" width="10.8515625" style="826" customWidth="1"/>
    <col min="8451" max="8451" width="19.8515625" style="826" bestFit="1" customWidth="1"/>
    <col min="8452" max="8452" width="14.421875" style="826" bestFit="1" customWidth="1"/>
    <col min="8453" max="8453" width="12.57421875" style="826" bestFit="1" customWidth="1"/>
    <col min="8454" max="8454" width="14.421875" style="826" bestFit="1" customWidth="1"/>
    <col min="8455" max="8460" width="12.57421875" style="826" bestFit="1" customWidth="1"/>
    <col min="8461" max="8461" width="13.421875" style="826" bestFit="1" customWidth="1"/>
    <col min="8462" max="8462" width="12.57421875" style="826" bestFit="1" customWidth="1"/>
    <col min="8463" max="8463" width="13.421875" style="826" bestFit="1" customWidth="1"/>
    <col min="8464" max="8464" width="14.421875" style="826" bestFit="1" customWidth="1"/>
    <col min="8465" max="8465" width="13.28125" style="826" bestFit="1" customWidth="1"/>
    <col min="8466" max="8466" width="13.57421875" style="826" bestFit="1" customWidth="1"/>
    <col min="8467" max="8706" width="10.8515625" style="826" customWidth="1"/>
    <col min="8707" max="8707" width="19.8515625" style="826" bestFit="1" customWidth="1"/>
    <col min="8708" max="8708" width="14.421875" style="826" bestFit="1" customWidth="1"/>
    <col min="8709" max="8709" width="12.57421875" style="826" bestFit="1" customWidth="1"/>
    <col min="8710" max="8710" width="14.421875" style="826" bestFit="1" customWidth="1"/>
    <col min="8711" max="8716" width="12.57421875" style="826" bestFit="1" customWidth="1"/>
    <col min="8717" max="8717" width="13.421875" style="826" bestFit="1" customWidth="1"/>
    <col min="8718" max="8718" width="12.57421875" style="826" bestFit="1" customWidth="1"/>
    <col min="8719" max="8719" width="13.421875" style="826" bestFit="1" customWidth="1"/>
    <col min="8720" max="8720" width="14.421875" style="826" bestFit="1" customWidth="1"/>
    <col min="8721" max="8721" width="13.28125" style="826" bestFit="1" customWidth="1"/>
    <col min="8722" max="8722" width="13.57421875" style="826" bestFit="1" customWidth="1"/>
    <col min="8723" max="8962" width="10.8515625" style="826" customWidth="1"/>
    <col min="8963" max="8963" width="19.8515625" style="826" bestFit="1" customWidth="1"/>
    <col min="8964" max="8964" width="14.421875" style="826" bestFit="1" customWidth="1"/>
    <col min="8965" max="8965" width="12.57421875" style="826" bestFit="1" customWidth="1"/>
    <col min="8966" max="8966" width="14.421875" style="826" bestFit="1" customWidth="1"/>
    <col min="8967" max="8972" width="12.57421875" style="826" bestFit="1" customWidth="1"/>
    <col min="8973" max="8973" width="13.421875" style="826" bestFit="1" customWidth="1"/>
    <col min="8974" max="8974" width="12.57421875" style="826" bestFit="1" customWidth="1"/>
    <col min="8975" max="8975" width="13.421875" style="826" bestFit="1" customWidth="1"/>
    <col min="8976" max="8976" width="14.421875" style="826" bestFit="1" customWidth="1"/>
    <col min="8977" max="8977" width="13.28125" style="826" bestFit="1" customWidth="1"/>
    <col min="8978" max="8978" width="13.57421875" style="826" bestFit="1" customWidth="1"/>
    <col min="8979" max="9218" width="10.8515625" style="826" customWidth="1"/>
    <col min="9219" max="9219" width="19.8515625" style="826" bestFit="1" customWidth="1"/>
    <col min="9220" max="9220" width="14.421875" style="826" bestFit="1" customWidth="1"/>
    <col min="9221" max="9221" width="12.57421875" style="826" bestFit="1" customWidth="1"/>
    <col min="9222" max="9222" width="14.421875" style="826" bestFit="1" customWidth="1"/>
    <col min="9223" max="9228" width="12.57421875" style="826" bestFit="1" customWidth="1"/>
    <col min="9229" max="9229" width="13.421875" style="826" bestFit="1" customWidth="1"/>
    <col min="9230" max="9230" width="12.57421875" style="826" bestFit="1" customWidth="1"/>
    <col min="9231" max="9231" width="13.421875" style="826" bestFit="1" customWidth="1"/>
    <col min="9232" max="9232" width="14.421875" style="826" bestFit="1" customWidth="1"/>
    <col min="9233" max="9233" width="13.28125" style="826" bestFit="1" customWidth="1"/>
    <col min="9234" max="9234" width="13.57421875" style="826" bestFit="1" customWidth="1"/>
    <col min="9235" max="9474" width="10.8515625" style="826" customWidth="1"/>
    <col min="9475" max="9475" width="19.8515625" style="826" bestFit="1" customWidth="1"/>
    <col min="9476" max="9476" width="14.421875" style="826" bestFit="1" customWidth="1"/>
    <col min="9477" max="9477" width="12.57421875" style="826" bestFit="1" customWidth="1"/>
    <col min="9478" max="9478" width="14.421875" style="826" bestFit="1" customWidth="1"/>
    <col min="9479" max="9484" width="12.57421875" style="826" bestFit="1" customWidth="1"/>
    <col min="9485" max="9485" width="13.421875" style="826" bestFit="1" customWidth="1"/>
    <col min="9486" max="9486" width="12.57421875" style="826" bestFit="1" customWidth="1"/>
    <col min="9487" max="9487" width="13.421875" style="826" bestFit="1" customWidth="1"/>
    <col min="9488" max="9488" width="14.421875" style="826" bestFit="1" customWidth="1"/>
    <col min="9489" max="9489" width="13.28125" style="826" bestFit="1" customWidth="1"/>
    <col min="9490" max="9490" width="13.57421875" style="826" bestFit="1" customWidth="1"/>
    <col min="9491" max="9730" width="10.8515625" style="826" customWidth="1"/>
    <col min="9731" max="9731" width="19.8515625" style="826" bestFit="1" customWidth="1"/>
    <col min="9732" max="9732" width="14.421875" style="826" bestFit="1" customWidth="1"/>
    <col min="9733" max="9733" width="12.57421875" style="826" bestFit="1" customWidth="1"/>
    <col min="9734" max="9734" width="14.421875" style="826" bestFit="1" customWidth="1"/>
    <col min="9735" max="9740" width="12.57421875" style="826" bestFit="1" customWidth="1"/>
    <col min="9741" max="9741" width="13.421875" style="826" bestFit="1" customWidth="1"/>
    <col min="9742" max="9742" width="12.57421875" style="826" bestFit="1" customWidth="1"/>
    <col min="9743" max="9743" width="13.421875" style="826" bestFit="1" customWidth="1"/>
    <col min="9744" max="9744" width="14.421875" style="826" bestFit="1" customWidth="1"/>
    <col min="9745" max="9745" width="13.28125" style="826" bestFit="1" customWidth="1"/>
    <col min="9746" max="9746" width="13.57421875" style="826" bestFit="1" customWidth="1"/>
    <col min="9747" max="9986" width="10.8515625" style="826" customWidth="1"/>
    <col min="9987" max="9987" width="19.8515625" style="826" bestFit="1" customWidth="1"/>
    <col min="9988" max="9988" width="14.421875" style="826" bestFit="1" customWidth="1"/>
    <col min="9989" max="9989" width="12.57421875" style="826" bestFit="1" customWidth="1"/>
    <col min="9990" max="9990" width="14.421875" style="826" bestFit="1" customWidth="1"/>
    <col min="9991" max="9996" width="12.57421875" style="826" bestFit="1" customWidth="1"/>
    <col min="9997" max="9997" width="13.421875" style="826" bestFit="1" customWidth="1"/>
    <col min="9998" max="9998" width="12.57421875" style="826" bestFit="1" customWidth="1"/>
    <col min="9999" max="9999" width="13.421875" style="826" bestFit="1" customWidth="1"/>
    <col min="10000" max="10000" width="14.421875" style="826" bestFit="1" customWidth="1"/>
    <col min="10001" max="10001" width="13.28125" style="826" bestFit="1" customWidth="1"/>
    <col min="10002" max="10002" width="13.57421875" style="826" bestFit="1" customWidth="1"/>
    <col min="10003" max="10242" width="10.8515625" style="826" customWidth="1"/>
    <col min="10243" max="10243" width="19.8515625" style="826" bestFit="1" customWidth="1"/>
    <col min="10244" max="10244" width="14.421875" style="826" bestFit="1" customWidth="1"/>
    <col min="10245" max="10245" width="12.57421875" style="826" bestFit="1" customWidth="1"/>
    <col min="10246" max="10246" width="14.421875" style="826" bestFit="1" customWidth="1"/>
    <col min="10247" max="10252" width="12.57421875" style="826" bestFit="1" customWidth="1"/>
    <col min="10253" max="10253" width="13.421875" style="826" bestFit="1" customWidth="1"/>
    <col min="10254" max="10254" width="12.57421875" style="826" bestFit="1" customWidth="1"/>
    <col min="10255" max="10255" width="13.421875" style="826" bestFit="1" customWidth="1"/>
    <col min="10256" max="10256" width="14.421875" style="826" bestFit="1" customWidth="1"/>
    <col min="10257" max="10257" width="13.28125" style="826" bestFit="1" customWidth="1"/>
    <col min="10258" max="10258" width="13.57421875" style="826" bestFit="1" customWidth="1"/>
    <col min="10259" max="10498" width="10.8515625" style="826" customWidth="1"/>
    <col min="10499" max="10499" width="19.8515625" style="826" bestFit="1" customWidth="1"/>
    <col min="10500" max="10500" width="14.421875" style="826" bestFit="1" customWidth="1"/>
    <col min="10501" max="10501" width="12.57421875" style="826" bestFit="1" customWidth="1"/>
    <col min="10502" max="10502" width="14.421875" style="826" bestFit="1" customWidth="1"/>
    <col min="10503" max="10508" width="12.57421875" style="826" bestFit="1" customWidth="1"/>
    <col min="10509" max="10509" width="13.421875" style="826" bestFit="1" customWidth="1"/>
    <col min="10510" max="10510" width="12.57421875" style="826" bestFit="1" customWidth="1"/>
    <col min="10511" max="10511" width="13.421875" style="826" bestFit="1" customWidth="1"/>
    <col min="10512" max="10512" width="14.421875" style="826" bestFit="1" customWidth="1"/>
    <col min="10513" max="10513" width="13.28125" style="826" bestFit="1" customWidth="1"/>
    <col min="10514" max="10514" width="13.57421875" style="826" bestFit="1" customWidth="1"/>
    <col min="10515" max="10754" width="10.8515625" style="826" customWidth="1"/>
    <col min="10755" max="10755" width="19.8515625" style="826" bestFit="1" customWidth="1"/>
    <col min="10756" max="10756" width="14.421875" style="826" bestFit="1" customWidth="1"/>
    <col min="10757" max="10757" width="12.57421875" style="826" bestFit="1" customWidth="1"/>
    <col min="10758" max="10758" width="14.421875" style="826" bestFit="1" customWidth="1"/>
    <col min="10759" max="10764" width="12.57421875" style="826" bestFit="1" customWidth="1"/>
    <col min="10765" max="10765" width="13.421875" style="826" bestFit="1" customWidth="1"/>
    <col min="10766" max="10766" width="12.57421875" style="826" bestFit="1" customWidth="1"/>
    <col min="10767" max="10767" width="13.421875" style="826" bestFit="1" customWidth="1"/>
    <col min="10768" max="10768" width="14.421875" style="826" bestFit="1" customWidth="1"/>
    <col min="10769" max="10769" width="13.28125" style="826" bestFit="1" customWidth="1"/>
    <col min="10770" max="10770" width="13.57421875" style="826" bestFit="1" customWidth="1"/>
    <col min="10771" max="11010" width="10.8515625" style="826" customWidth="1"/>
    <col min="11011" max="11011" width="19.8515625" style="826" bestFit="1" customWidth="1"/>
    <col min="11012" max="11012" width="14.421875" style="826" bestFit="1" customWidth="1"/>
    <col min="11013" max="11013" width="12.57421875" style="826" bestFit="1" customWidth="1"/>
    <col min="11014" max="11014" width="14.421875" style="826" bestFit="1" customWidth="1"/>
    <col min="11015" max="11020" width="12.57421875" style="826" bestFit="1" customWidth="1"/>
    <col min="11021" max="11021" width="13.421875" style="826" bestFit="1" customWidth="1"/>
    <col min="11022" max="11022" width="12.57421875" style="826" bestFit="1" customWidth="1"/>
    <col min="11023" max="11023" width="13.421875" style="826" bestFit="1" customWidth="1"/>
    <col min="11024" max="11024" width="14.421875" style="826" bestFit="1" customWidth="1"/>
    <col min="11025" max="11025" width="13.28125" style="826" bestFit="1" customWidth="1"/>
    <col min="11026" max="11026" width="13.57421875" style="826" bestFit="1" customWidth="1"/>
    <col min="11027" max="11266" width="10.8515625" style="826" customWidth="1"/>
    <col min="11267" max="11267" width="19.8515625" style="826" bestFit="1" customWidth="1"/>
    <col min="11268" max="11268" width="14.421875" style="826" bestFit="1" customWidth="1"/>
    <col min="11269" max="11269" width="12.57421875" style="826" bestFit="1" customWidth="1"/>
    <col min="11270" max="11270" width="14.421875" style="826" bestFit="1" customWidth="1"/>
    <col min="11271" max="11276" width="12.57421875" style="826" bestFit="1" customWidth="1"/>
    <col min="11277" max="11277" width="13.421875" style="826" bestFit="1" customWidth="1"/>
    <col min="11278" max="11278" width="12.57421875" style="826" bestFit="1" customWidth="1"/>
    <col min="11279" max="11279" width="13.421875" style="826" bestFit="1" customWidth="1"/>
    <col min="11280" max="11280" width="14.421875" style="826" bestFit="1" customWidth="1"/>
    <col min="11281" max="11281" width="13.28125" style="826" bestFit="1" customWidth="1"/>
    <col min="11282" max="11282" width="13.57421875" style="826" bestFit="1" customWidth="1"/>
    <col min="11283" max="11522" width="10.8515625" style="826" customWidth="1"/>
    <col min="11523" max="11523" width="19.8515625" style="826" bestFit="1" customWidth="1"/>
    <col min="11524" max="11524" width="14.421875" style="826" bestFit="1" customWidth="1"/>
    <col min="11525" max="11525" width="12.57421875" style="826" bestFit="1" customWidth="1"/>
    <col min="11526" max="11526" width="14.421875" style="826" bestFit="1" customWidth="1"/>
    <col min="11527" max="11532" width="12.57421875" style="826" bestFit="1" customWidth="1"/>
    <col min="11533" max="11533" width="13.421875" style="826" bestFit="1" customWidth="1"/>
    <col min="11534" max="11534" width="12.57421875" style="826" bestFit="1" customWidth="1"/>
    <col min="11535" max="11535" width="13.421875" style="826" bestFit="1" customWidth="1"/>
    <col min="11536" max="11536" width="14.421875" style="826" bestFit="1" customWidth="1"/>
    <col min="11537" max="11537" width="13.28125" style="826" bestFit="1" customWidth="1"/>
    <col min="11538" max="11538" width="13.57421875" style="826" bestFit="1" customWidth="1"/>
    <col min="11539" max="11778" width="10.8515625" style="826" customWidth="1"/>
    <col min="11779" max="11779" width="19.8515625" style="826" bestFit="1" customWidth="1"/>
    <col min="11780" max="11780" width="14.421875" style="826" bestFit="1" customWidth="1"/>
    <col min="11781" max="11781" width="12.57421875" style="826" bestFit="1" customWidth="1"/>
    <col min="11782" max="11782" width="14.421875" style="826" bestFit="1" customWidth="1"/>
    <col min="11783" max="11788" width="12.57421875" style="826" bestFit="1" customWidth="1"/>
    <col min="11789" max="11789" width="13.421875" style="826" bestFit="1" customWidth="1"/>
    <col min="11790" max="11790" width="12.57421875" style="826" bestFit="1" customWidth="1"/>
    <col min="11791" max="11791" width="13.421875" style="826" bestFit="1" customWidth="1"/>
    <col min="11792" max="11792" width="14.421875" style="826" bestFit="1" customWidth="1"/>
    <col min="11793" max="11793" width="13.28125" style="826" bestFit="1" customWidth="1"/>
    <col min="11794" max="11794" width="13.57421875" style="826" bestFit="1" customWidth="1"/>
    <col min="11795" max="12034" width="10.8515625" style="826" customWidth="1"/>
    <col min="12035" max="12035" width="19.8515625" style="826" bestFit="1" customWidth="1"/>
    <col min="12036" max="12036" width="14.421875" style="826" bestFit="1" customWidth="1"/>
    <col min="12037" max="12037" width="12.57421875" style="826" bestFit="1" customWidth="1"/>
    <col min="12038" max="12038" width="14.421875" style="826" bestFit="1" customWidth="1"/>
    <col min="12039" max="12044" width="12.57421875" style="826" bestFit="1" customWidth="1"/>
    <col min="12045" max="12045" width="13.421875" style="826" bestFit="1" customWidth="1"/>
    <col min="12046" max="12046" width="12.57421875" style="826" bestFit="1" customWidth="1"/>
    <col min="12047" max="12047" width="13.421875" style="826" bestFit="1" customWidth="1"/>
    <col min="12048" max="12048" width="14.421875" style="826" bestFit="1" customWidth="1"/>
    <col min="12049" max="12049" width="13.28125" style="826" bestFit="1" customWidth="1"/>
    <col min="12050" max="12050" width="13.57421875" style="826" bestFit="1" customWidth="1"/>
    <col min="12051" max="12290" width="10.8515625" style="826" customWidth="1"/>
    <col min="12291" max="12291" width="19.8515625" style="826" bestFit="1" customWidth="1"/>
    <col min="12292" max="12292" width="14.421875" style="826" bestFit="1" customWidth="1"/>
    <col min="12293" max="12293" width="12.57421875" style="826" bestFit="1" customWidth="1"/>
    <col min="12294" max="12294" width="14.421875" style="826" bestFit="1" customWidth="1"/>
    <col min="12295" max="12300" width="12.57421875" style="826" bestFit="1" customWidth="1"/>
    <col min="12301" max="12301" width="13.421875" style="826" bestFit="1" customWidth="1"/>
    <col min="12302" max="12302" width="12.57421875" style="826" bestFit="1" customWidth="1"/>
    <col min="12303" max="12303" width="13.421875" style="826" bestFit="1" customWidth="1"/>
    <col min="12304" max="12304" width="14.421875" style="826" bestFit="1" customWidth="1"/>
    <col min="12305" max="12305" width="13.28125" style="826" bestFit="1" customWidth="1"/>
    <col min="12306" max="12306" width="13.57421875" style="826" bestFit="1" customWidth="1"/>
    <col min="12307" max="12546" width="10.8515625" style="826" customWidth="1"/>
    <col min="12547" max="12547" width="19.8515625" style="826" bestFit="1" customWidth="1"/>
    <col min="12548" max="12548" width="14.421875" style="826" bestFit="1" customWidth="1"/>
    <col min="12549" max="12549" width="12.57421875" style="826" bestFit="1" customWidth="1"/>
    <col min="12550" max="12550" width="14.421875" style="826" bestFit="1" customWidth="1"/>
    <col min="12551" max="12556" width="12.57421875" style="826" bestFit="1" customWidth="1"/>
    <col min="12557" max="12557" width="13.421875" style="826" bestFit="1" customWidth="1"/>
    <col min="12558" max="12558" width="12.57421875" style="826" bestFit="1" customWidth="1"/>
    <col min="12559" max="12559" width="13.421875" style="826" bestFit="1" customWidth="1"/>
    <col min="12560" max="12560" width="14.421875" style="826" bestFit="1" customWidth="1"/>
    <col min="12561" max="12561" width="13.28125" style="826" bestFit="1" customWidth="1"/>
    <col min="12562" max="12562" width="13.57421875" style="826" bestFit="1" customWidth="1"/>
    <col min="12563" max="12802" width="10.8515625" style="826" customWidth="1"/>
    <col min="12803" max="12803" width="19.8515625" style="826" bestFit="1" customWidth="1"/>
    <col min="12804" max="12804" width="14.421875" style="826" bestFit="1" customWidth="1"/>
    <col min="12805" max="12805" width="12.57421875" style="826" bestFit="1" customWidth="1"/>
    <col min="12806" max="12806" width="14.421875" style="826" bestFit="1" customWidth="1"/>
    <col min="12807" max="12812" width="12.57421875" style="826" bestFit="1" customWidth="1"/>
    <col min="12813" max="12813" width="13.421875" style="826" bestFit="1" customWidth="1"/>
    <col min="12814" max="12814" width="12.57421875" style="826" bestFit="1" customWidth="1"/>
    <col min="12815" max="12815" width="13.421875" style="826" bestFit="1" customWidth="1"/>
    <col min="12816" max="12816" width="14.421875" style="826" bestFit="1" customWidth="1"/>
    <col min="12817" max="12817" width="13.28125" style="826" bestFit="1" customWidth="1"/>
    <col min="12818" max="12818" width="13.57421875" style="826" bestFit="1" customWidth="1"/>
    <col min="12819" max="13058" width="10.8515625" style="826" customWidth="1"/>
    <col min="13059" max="13059" width="19.8515625" style="826" bestFit="1" customWidth="1"/>
    <col min="13060" max="13060" width="14.421875" style="826" bestFit="1" customWidth="1"/>
    <col min="13061" max="13061" width="12.57421875" style="826" bestFit="1" customWidth="1"/>
    <col min="13062" max="13062" width="14.421875" style="826" bestFit="1" customWidth="1"/>
    <col min="13063" max="13068" width="12.57421875" style="826" bestFit="1" customWidth="1"/>
    <col min="13069" max="13069" width="13.421875" style="826" bestFit="1" customWidth="1"/>
    <col min="13070" max="13070" width="12.57421875" style="826" bestFit="1" customWidth="1"/>
    <col min="13071" max="13071" width="13.421875" style="826" bestFit="1" customWidth="1"/>
    <col min="13072" max="13072" width="14.421875" style="826" bestFit="1" customWidth="1"/>
    <col min="13073" max="13073" width="13.28125" style="826" bestFit="1" customWidth="1"/>
    <col min="13074" max="13074" width="13.57421875" style="826" bestFit="1" customWidth="1"/>
    <col min="13075" max="13314" width="10.8515625" style="826" customWidth="1"/>
    <col min="13315" max="13315" width="19.8515625" style="826" bestFit="1" customWidth="1"/>
    <col min="13316" max="13316" width="14.421875" style="826" bestFit="1" customWidth="1"/>
    <col min="13317" max="13317" width="12.57421875" style="826" bestFit="1" customWidth="1"/>
    <col min="13318" max="13318" width="14.421875" style="826" bestFit="1" customWidth="1"/>
    <col min="13319" max="13324" width="12.57421875" style="826" bestFit="1" customWidth="1"/>
    <col min="13325" max="13325" width="13.421875" style="826" bestFit="1" customWidth="1"/>
    <col min="13326" max="13326" width="12.57421875" style="826" bestFit="1" customWidth="1"/>
    <col min="13327" max="13327" width="13.421875" style="826" bestFit="1" customWidth="1"/>
    <col min="13328" max="13328" width="14.421875" style="826" bestFit="1" customWidth="1"/>
    <col min="13329" max="13329" width="13.28125" style="826" bestFit="1" customWidth="1"/>
    <col min="13330" max="13330" width="13.57421875" style="826" bestFit="1" customWidth="1"/>
    <col min="13331" max="13570" width="10.8515625" style="826" customWidth="1"/>
    <col min="13571" max="13571" width="19.8515625" style="826" bestFit="1" customWidth="1"/>
    <col min="13572" max="13572" width="14.421875" style="826" bestFit="1" customWidth="1"/>
    <col min="13573" max="13573" width="12.57421875" style="826" bestFit="1" customWidth="1"/>
    <col min="13574" max="13574" width="14.421875" style="826" bestFit="1" customWidth="1"/>
    <col min="13575" max="13580" width="12.57421875" style="826" bestFit="1" customWidth="1"/>
    <col min="13581" max="13581" width="13.421875" style="826" bestFit="1" customWidth="1"/>
    <col min="13582" max="13582" width="12.57421875" style="826" bestFit="1" customWidth="1"/>
    <col min="13583" max="13583" width="13.421875" style="826" bestFit="1" customWidth="1"/>
    <col min="13584" max="13584" width="14.421875" style="826" bestFit="1" customWidth="1"/>
    <col min="13585" max="13585" width="13.28125" style="826" bestFit="1" customWidth="1"/>
    <col min="13586" max="13586" width="13.57421875" style="826" bestFit="1" customWidth="1"/>
    <col min="13587" max="13826" width="10.8515625" style="826" customWidth="1"/>
    <col min="13827" max="13827" width="19.8515625" style="826" bestFit="1" customWidth="1"/>
    <col min="13828" max="13828" width="14.421875" style="826" bestFit="1" customWidth="1"/>
    <col min="13829" max="13829" width="12.57421875" style="826" bestFit="1" customWidth="1"/>
    <col min="13830" max="13830" width="14.421875" style="826" bestFit="1" customWidth="1"/>
    <col min="13831" max="13836" width="12.57421875" style="826" bestFit="1" customWidth="1"/>
    <col min="13837" max="13837" width="13.421875" style="826" bestFit="1" customWidth="1"/>
    <col min="13838" max="13838" width="12.57421875" style="826" bestFit="1" customWidth="1"/>
    <col min="13839" max="13839" width="13.421875" style="826" bestFit="1" customWidth="1"/>
    <col min="13840" max="13840" width="14.421875" style="826" bestFit="1" customWidth="1"/>
    <col min="13841" max="13841" width="13.28125" style="826" bestFit="1" customWidth="1"/>
    <col min="13842" max="13842" width="13.57421875" style="826" bestFit="1" customWidth="1"/>
    <col min="13843" max="14082" width="10.8515625" style="826" customWidth="1"/>
    <col min="14083" max="14083" width="19.8515625" style="826" bestFit="1" customWidth="1"/>
    <col min="14084" max="14084" width="14.421875" style="826" bestFit="1" customWidth="1"/>
    <col min="14085" max="14085" width="12.57421875" style="826" bestFit="1" customWidth="1"/>
    <col min="14086" max="14086" width="14.421875" style="826" bestFit="1" customWidth="1"/>
    <col min="14087" max="14092" width="12.57421875" style="826" bestFit="1" customWidth="1"/>
    <col min="14093" max="14093" width="13.421875" style="826" bestFit="1" customWidth="1"/>
    <col min="14094" max="14094" width="12.57421875" style="826" bestFit="1" customWidth="1"/>
    <col min="14095" max="14095" width="13.421875" style="826" bestFit="1" customWidth="1"/>
    <col min="14096" max="14096" width="14.421875" style="826" bestFit="1" customWidth="1"/>
    <col min="14097" max="14097" width="13.28125" style="826" bestFit="1" customWidth="1"/>
    <col min="14098" max="14098" width="13.57421875" style="826" bestFit="1" customWidth="1"/>
    <col min="14099" max="14338" width="10.8515625" style="826" customWidth="1"/>
    <col min="14339" max="14339" width="19.8515625" style="826" bestFit="1" customWidth="1"/>
    <col min="14340" max="14340" width="14.421875" style="826" bestFit="1" customWidth="1"/>
    <col min="14341" max="14341" width="12.57421875" style="826" bestFit="1" customWidth="1"/>
    <col min="14342" max="14342" width="14.421875" style="826" bestFit="1" customWidth="1"/>
    <col min="14343" max="14348" width="12.57421875" style="826" bestFit="1" customWidth="1"/>
    <col min="14349" max="14349" width="13.421875" style="826" bestFit="1" customWidth="1"/>
    <col min="14350" max="14350" width="12.57421875" style="826" bestFit="1" customWidth="1"/>
    <col min="14351" max="14351" width="13.421875" style="826" bestFit="1" customWidth="1"/>
    <col min="14352" max="14352" width="14.421875" style="826" bestFit="1" customWidth="1"/>
    <col min="14353" max="14353" width="13.28125" style="826" bestFit="1" customWidth="1"/>
    <col min="14354" max="14354" width="13.57421875" style="826" bestFit="1" customWidth="1"/>
    <col min="14355" max="14594" width="10.8515625" style="826" customWidth="1"/>
    <col min="14595" max="14595" width="19.8515625" style="826" bestFit="1" customWidth="1"/>
    <col min="14596" max="14596" width="14.421875" style="826" bestFit="1" customWidth="1"/>
    <col min="14597" max="14597" width="12.57421875" style="826" bestFit="1" customWidth="1"/>
    <col min="14598" max="14598" width="14.421875" style="826" bestFit="1" customWidth="1"/>
    <col min="14599" max="14604" width="12.57421875" style="826" bestFit="1" customWidth="1"/>
    <col min="14605" max="14605" width="13.421875" style="826" bestFit="1" customWidth="1"/>
    <col min="14606" max="14606" width="12.57421875" style="826" bestFit="1" customWidth="1"/>
    <col min="14607" max="14607" width="13.421875" style="826" bestFit="1" customWidth="1"/>
    <col min="14608" max="14608" width="14.421875" style="826" bestFit="1" customWidth="1"/>
    <col min="14609" max="14609" width="13.28125" style="826" bestFit="1" customWidth="1"/>
    <col min="14610" max="14610" width="13.57421875" style="826" bestFit="1" customWidth="1"/>
    <col min="14611" max="14850" width="10.8515625" style="826" customWidth="1"/>
    <col min="14851" max="14851" width="19.8515625" style="826" bestFit="1" customWidth="1"/>
    <col min="14852" max="14852" width="14.421875" style="826" bestFit="1" customWidth="1"/>
    <col min="14853" max="14853" width="12.57421875" style="826" bestFit="1" customWidth="1"/>
    <col min="14854" max="14854" width="14.421875" style="826" bestFit="1" customWidth="1"/>
    <col min="14855" max="14860" width="12.57421875" style="826" bestFit="1" customWidth="1"/>
    <col min="14861" max="14861" width="13.421875" style="826" bestFit="1" customWidth="1"/>
    <col min="14862" max="14862" width="12.57421875" style="826" bestFit="1" customWidth="1"/>
    <col min="14863" max="14863" width="13.421875" style="826" bestFit="1" customWidth="1"/>
    <col min="14864" max="14864" width="14.421875" style="826" bestFit="1" customWidth="1"/>
    <col min="14865" max="14865" width="13.28125" style="826" bestFit="1" customWidth="1"/>
    <col min="14866" max="14866" width="13.57421875" style="826" bestFit="1" customWidth="1"/>
    <col min="14867" max="15106" width="10.8515625" style="826" customWidth="1"/>
    <col min="15107" max="15107" width="19.8515625" style="826" bestFit="1" customWidth="1"/>
    <col min="15108" max="15108" width="14.421875" style="826" bestFit="1" customWidth="1"/>
    <col min="15109" max="15109" width="12.57421875" style="826" bestFit="1" customWidth="1"/>
    <col min="15110" max="15110" width="14.421875" style="826" bestFit="1" customWidth="1"/>
    <col min="15111" max="15116" width="12.57421875" style="826" bestFit="1" customWidth="1"/>
    <col min="15117" max="15117" width="13.421875" style="826" bestFit="1" customWidth="1"/>
    <col min="15118" max="15118" width="12.57421875" style="826" bestFit="1" customWidth="1"/>
    <col min="15119" max="15119" width="13.421875" style="826" bestFit="1" customWidth="1"/>
    <col min="15120" max="15120" width="14.421875" style="826" bestFit="1" customWidth="1"/>
    <col min="15121" max="15121" width="13.28125" style="826" bestFit="1" customWidth="1"/>
    <col min="15122" max="15122" width="13.57421875" style="826" bestFit="1" customWidth="1"/>
    <col min="15123" max="15362" width="10.8515625" style="826" customWidth="1"/>
    <col min="15363" max="15363" width="19.8515625" style="826" bestFit="1" customWidth="1"/>
    <col min="15364" max="15364" width="14.421875" style="826" bestFit="1" customWidth="1"/>
    <col min="15365" max="15365" width="12.57421875" style="826" bestFit="1" customWidth="1"/>
    <col min="15366" max="15366" width="14.421875" style="826" bestFit="1" customWidth="1"/>
    <col min="15367" max="15372" width="12.57421875" style="826" bestFit="1" customWidth="1"/>
    <col min="15373" max="15373" width="13.421875" style="826" bestFit="1" customWidth="1"/>
    <col min="15374" max="15374" width="12.57421875" style="826" bestFit="1" customWidth="1"/>
    <col min="15375" max="15375" width="13.421875" style="826" bestFit="1" customWidth="1"/>
    <col min="15376" max="15376" width="14.421875" style="826" bestFit="1" customWidth="1"/>
    <col min="15377" max="15377" width="13.28125" style="826" bestFit="1" customWidth="1"/>
    <col min="15378" max="15378" width="13.57421875" style="826" bestFit="1" customWidth="1"/>
    <col min="15379" max="15618" width="10.8515625" style="826" customWidth="1"/>
    <col min="15619" max="15619" width="19.8515625" style="826" bestFit="1" customWidth="1"/>
    <col min="15620" max="15620" width="14.421875" style="826" bestFit="1" customWidth="1"/>
    <col min="15621" max="15621" width="12.57421875" style="826" bestFit="1" customWidth="1"/>
    <col min="15622" max="15622" width="14.421875" style="826" bestFit="1" customWidth="1"/>
    <col min="15623" max="15628" width="12.57421875" style="826" bestFit="1" customWidth="1"/>
    <col min="15629" max="15629" width="13.421875" style="826" bestFit="1" customWidth="1"/>
    <col min="15630" max="15630" width="12.57421875" style="826" bestFit="1" customWidth="1"/>
    <col min="15631" max="15631" width="13.421875" style="826" bestFit="1" customWidth="1"/>
    <col min="15632" max="15632" width="14.421875" style="826" bestFit="1" customWidth="1"/>
    <col min="15633" max="15633" width="13.28125" style="826" bestFit="1" customWidth="1"/>
    <col min="15634" max="15634" width="13.57421875" style="826" bestFit="1" customWidth="1"/>
    <col min="15635" max="15874" width="10.8515625" style="826" customWidth="1"/>
    <col min="15875" max="15875" width="19.8515625" style="826" bestFit="1" customWidth="1"/>
    <col min="15876" max="15876" width="14.421875" style="826" bestFit="1" customWidth="1"/>
    <col min="15877" max="15877" width="12.57421875" style="826" bestFit="1" customWidth="1"/>
    <col min="15878" max="15878" width="14.421875" style="826" bestFit="1" customWidth="1"/>
    <col min="15879" max="15884" width="12.57421875" style="826" bestFit="1" customWidth="1"/>
    <col min="15885" max="15885" width="13.421875" style="826" bestFit="1" customWidth="1"/>
    <col min="15886" max="15886" width="12.57421875" style="826" bestFit="1" customWidth="1"/>
    <col min="15887" max="15887" width="13.421875" style="826" bestFit="1" customWidth="1"/>
    <col min="15888" max="15888" width="14.421875" style="826" bestFit="1" customWidth="1"/>
    <col min="15889" max="15889" width="13.28125" style="826" bestFit="1" customWidth="1"/>
    <col min="15890" max="15890" width="13.57421875" style="826" bestFit="1" customWidth="1"/>
    <col min="15891" max="16130" width="10.8515625" style="826" customWidth="1"/>
    <col min="16131" max="16131" width="19.8515625" style="826" bestFit="1" customWidth="1"/>
    <col min="16132" max="16132" width="14.421875" style="826" bestFit="1" customWidth="1"/>
    <col min="16133" max="16133" width="12.57421875" style="826" bestFit="1" customWidth="1"/>
    <col min="16134" max="16134" width="14.421875" style="826" bestFit="1" customWidth="1"/>
    <col min="16135" max="16140" width="12.57421875" style="826" bestFit="1" customWidth="1"/>
    <col min="16141" max="16141" width="13.421875" style="826" bestFit="1" customWidth="1"/>
    <col min="16142" max="16142" width="12.57421875" style="826" bestFit="1" customWidth="1"/>
    <col min="16143" max="16143" width="13.421875" style="826" bestFit="1" customWidth="1"/>
    <col min="16144" max="16144" width="14.421875" style="826" bestFit="1" customWidth="1"/>
    <col min="16145" max="16145" width="13.28125" style="826" bestFit="1" customWidth="1"/>
    <col min="16146" max="16146" width="13.57421875" style="826" bestFit="1" customWidth="1"/>
    <col min="16147" max="16384" width="10.8515625" style="826" customWidth="1"/>
  </cols>
  <sheetData>
    <row r="1" spans="1:17" s="818" customFormat="1" ht="20.25">
      <c r="A1" s="1207" t="s">
        <v>1044</v>
      </c>
      <c r="B1" s="817"/>
      <c r="C1" s="817"/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  <c r="P1" s="817"/>
      <c r="Q1" s="817"/>
    </row>
    <row r="2" spans="1:18" s="818" customFormat="1" ht="27.75">
      <c r="A2" s="819" t="s">
        <v>807</v>
      </c>
      <c r="B2" s="820"/>
      <c r="C2" s="820"/>
      <c r="D2" s="820"/>
      <c r="E2" s="820"/>
      <c r="F2" s="820"/>
      <c r="G2" s="820"/>
      <c r="H2" s="820"/>
      <c r="I2" s="820"/>
      <c r="J2" s="820"/>
      <c r="K2" s="820"/>
      <c r="L2" s="820"/>
      <c r="M2" s="820"/>
      <c r="N2" s="820"/>
      <c r="O2" s="820"/>
      <c r="P2" s="820"/>
      <c r="Q2" s="820"/>
      <c r="R2" s="820"/>
    </row>
    <row r="3" spans="1:18" s="818" customFormat="1" ht="20.25">
      <c r="A3" s="1312">
        <v>44165</v>
      </c>
      <c r="B3" s="1312"/>
      <c r="C3" s="1312"/>
      <c r="D3" s="1312"/>
      <c r="E3" s="1312"/>
      <c r="F3" s="1312"/>
      <c r="G3" s="1312"/>
      <c r="H3" s="1312"/>
      <c r="I3" s="1312"/>
      <c r="J3" s="1312"/>
      <c r="K3" s="1312"/>
      <c r="L3" s="1312"/>
      <c r="M3" s="1312"/>
      <c r="N3" s="1312"/>
      <c r="O3" s="1312"/>
      <c r="P3" s="1312"/>
      <c r="Q3" s="1312"/>
      <c r="R3" s="1312"/>
    </row>
    <row r="4" spans="1:18" s="818" customFormat="1" ht="18.75">
      <c r="A4" s="821" t="s">
        <v>70</v>
      </c>
      <c r="B4" s="821"/>
      <c r="C4" s="821"/>
      <c r="D4" s="821"/>
      <c r="E4" s="821"/>
      <c r="F4" s="821"/>
      <c r="G4" s="822"/>
      <c r="H4" s="821"/>
      <c r="I4" s="821"/>
      <c r="J4" s="821"/>
      <c r="K4" s="821"/>
      <c r="L4" s="821"/>
      <c r="M4" s="821"/>
      <c r="N4" s="821"/>
      <c r="O4" s="821"/>
      <c r="P4" s="821"/>
      <c r="Q4" s="821"/>
      <c r="R4" s="821"/>
    </row>
    <row r="5" spans="1:18" s="818" customFormat="1" ht="10.5" customHeight="1">
      <c r="A5" s="821"/>
      <c r="B5" s="821"/>
      <c r="C5" s="821"/>
      <c r="D5" s="821"/>
      <c r="E5" s="821"/>
      <c r="F5" s="821"/>
      <c r="G5" s="822"/>
      <c r="H5" s="821"/>
      <c r="I5" s="821"/>
      <c r="J5" s="821"/>
      <c r="K5" s="821"/>
      <c r="L5" s="821"/>
      <c r="M5" s="821"/>
      <c r="N5" s="821"/>
      <c r="O5" s="821"/>
      <c r="P5" s="821"/>
      <c r="Q5" s="821"/>
      <c r="R5" s="821"/>
    </row>
    <row r="6" spans="1:18" s="818" customFormat="1" ht="21" customHeight="1">
      <c r="A6" s="1313" t="s">
        <v>808</v>
      </c>
      <c r="B6" s="1315" t="s">
        <v>96</v>
      </c>
      <c r="C6" s="1315" t="s">
        <v>97</v>
      </c>
      <c r="D6" s="1317" t="s">
        <v>93</v>
      </c>
      <c r="E6" s="1318"/>
      <c r="F6" s="1318"/>
      <c r="G6" s="1318" t="s">
        <v>71</v>
      </c>
      <c r="H6" s="1318"/>
      <c r="I6" s="1318"/>
      <c r="J6" s="1318" t="s">
        <v>91</v>
      </c>
      <c r="K6" s="1318"/>
      <c r="L6" s="1318"/>
      <c r="M6" s="1318" t="s">
        <v>73</v>
      </c>
      <c r="N6" s="1318"/>
      <c r="O6" s="1318"/>
      <c r="P6" s="1318" t="s">
        <v>75</v>
      </c>
      <c r="Q6" s="1318"/>
      <c r="R6" s="1319"/>
    </row>
    <row r="7" spans="1:18" s="818" customFormat="1" ht="15.75" customHeight="1">
      <c r="A7" s="1314"/>
      <c r="B7" s="1316" t="s">
        <v>97</v>
      </c>
      <c r="C7" s="1316" t="s">
        <v>97</v>
      </c>
      <c r="D7" s="823" t="s">
        <v>809</v>
      </c>
      <c r="E7" s="823" t="s">
        <v>810</v>
      </c>
      <c r="F7" s="823" t="s">
        <v>811</v>
      </c>
      <c r="G7" s="823" t="s">
        <v>809</v>
      </c>
      <c r="H7" s="823" t="s">
        <v>810</v>
      </c>
      <c r="I7" s="823" t="s">
        <v>811</v>
      </c>
      <c r="J7" s="823" t="s">
        <v>809</v>
      </c>
      <c r="K7" s="823" t="s">
        <v>810</v>
      </c>
      <c r="L7" s="823" t="s">
        <v>811</v>
      </c>
      <c r="M7" s="823" t="s">
        <v>809</v>
      </c>
      <c r="N7" s="823" t="s">
        <v>810</v>
      </c>
      <c r="O7" s="823" t="s">
        <v>811</v>
      </c>
      <c r="P7" s="824" t="s">
        <v>809</v>
      </c>
      <c r="Q7" s="824" t="s">
        <v>810</v>
      </c>
      <c r="R7" s="825" t="s">
        <v>811</v>
      </c>
    </row>
    <row r="8" spans="1:18" ht="13.5">
      <c r="A8" s="143" t="s">
        <v>2</v>
      </c>
      <c r="B8" s="143" t="s">
        <v>230</v>
      </c>
      <c r="C8" s="143" t="s">
        <v>230</v>
      </c>
      <c r="D8" s="144">
        <v>37726.388479999994</v>
      </c>
      <c r="E8" s="145">
        <v>0</v>
      </c>
      <c r="F8" s="145">
        <v>37726.388479999994</v>
      </c>
      <c r="G8" s="145">
        <v>0</v>
      </c>
      <c r="H8" s="145">
        <v>0</v>
      </c>
      <c r="I8" s="145">
        <v>0</v>
      </c>
      <c r="J8" s="145">
        <v>1420.95308</v>
      </c>
      <c r="K8" s="145">
        <v>0.05156</v>
      </c>
      <c r="L8" s="145">
        <v>1421.0046399999999</v>
      </c>
      <c r="M8" s="145">
        <v>2408.9034300000003</v>
      </c>
      <c r="N8" s="145">
        <v>11.118649999999999</v>
      </c>
      <c r="O8" s="145">
        <v>2420.02208</v>
      </c>
      <c r="P8" s="145">
        <v>3829.85651</v>
      </c>
      <c r="Q8" s="145">
        <v>11.170209999999999</v>
      </c>
      <c r="R8" s="146">
        <v>3841.0267200000003</v>
      </c>
    </row>
    <row r="9" spans="1:18" ht="13.5">
      <c r="A9" s="143" t="s">
        <v>812</v>
      </c>
      <c r="B9" s="827"/>
      <c r="C9" s="827"/>
      <c r="D9" s="144">
        <v>37726.388479999994</v>
      </c>
      <c r="E9" s="145">
        <v>0</v>
      </c>
      <c r="F9" s="145">
        <v>37726.388479999994</v>
      </c>
      <c r="G9" s="145">
        <v>0</v>
      </c>
      <c r="H9" s="145">
        <v>0</v>
      </c>
      <c r="I9" s="145">
        <v>0</v>
      </c>
      <c r="J9" s="145">
        <v>1420.95308</v>
      </c>
      <c r="K9" s="145">
        <v>0.05156</v>
      </c>
      <c r="L9" s="145">
        <v>1421.0046399999999</v>
      </c>
      <c r="M9" s="145">
        <v>2408.9034300000003</v>
      </c>
      <c r="N9" s="145">
        <v>11.118649999999999</v>
      </c>
      <c r="O9" s="145">
        <v>2420.02208</v>
      </c>
      <c r="P9" s="145">
        <v>3829.85651</v>
      </c>
      <c r="Q9" s="145">
        <v>11.170209999999999</v>
      </c>
      <c r="R9" s="146">
        <v>3841.0267200000003</v>
      </c>
    </row>
    <row r="10" spans="1:18" ht="13.5">
      <c r="A10" s="143" t="s">
        <v>3</v>
      </c>
      <c r="B10" s="143" t="s">
        <v>210</v>
      </c>
      <c r="C10" s="143" t="s">
        <v>210</v>
      </c>
      <c r="D10" s="144">
        <v>18726.41587</v>
      </c>
      <c r="E10" s="145">
        <v>0</v>
      </c>
      <c r="F10" s="145">
        <v>18726.41587</v>
      </c>
      <c r="G10" s="145">
        <v>0</v>
      </c>
      <c r="H10" s="145">
        <v>0</v>
      </c>
      <c r="I10" s="145">
        <v>0</v>
      </c>
      <c r="J10" s="145">
        <v>1756.48896</v>
      </c>
      <c r="K10" s="145">
        <v>29.60175</v>
      </c>
      <c r="L10" s="145">
        <v>1786.09071</v>
      </c>
      <c r="M10" s="145">
        <v>3031.0209</v>
      </c>
      <c r="N10" s="145">
        <v>0</v>
      </c>
      <c r="O10" s="145">
        <v>3031.0209</v>
      </c>
      <c r="P10" s="145">
        <v>4787.50986</v>
      </c>
      <c r="Q10" s="145">
        <v>29.60175</v>
      </c>
      <c r="R10" s="146">
        <v>4817.11161</v>
      </c>
    </row>
    <row r="11" spans="1:18" ht="13.5">
      <c r="A11" s="147"/>
      <c r="B11" s="143" t="s">
        <v>102</v>
      </c>
      <c r="C11" s="143" t="s">
        <v>102</v>
      </c>
      <c r="D11" s="144">
        <v>60780.24654</v>
      </c>
      <c r="E11" s="145">
        <v>0</v>
      </c>
      <c r="F11" s="145">
        <v>60780.24654</v>
      </c>
      <c r="G11" s="145">
        <v>0.00758</v>
      </c>
      <c r="H11" s="145">
        <v>0.0009</v>
      </c>
      <c r="I11" s="145">
        <v>0.00848</v>
      </c>
      <c r="J11" s="145">
        <v>4441.02607</v>
      </c>
      <c r="K11" s="145">
        <v>136.15864</v>
      </c>
      <c r="L11" s="145">
        <v>4577.1847099999995</v>
      </c>
      <c r="M11" s="145">
        <v>11330.41867</v>
      </c>
      <c r="N11" s="145">
        <v>125.94771</v>
      </c>
      <c r="O11" s="145">
        <v>11456.36638</v>
      </c>
      <c r="P11" s="145">
        <v>15771.45232</v>
      </c>
      <c r="Q11" s="145">
        <v>262.10725</v>
      </c>
      <c r="R11" s="146">
        <v>16033.55957</v>
      </c>
    </row>
    <row r="12" spans="1:18" ht="13.5">
      <c r="A12" s="147"/>
      <c r="B12" s="147"/>
      <c r="C12" s="148" t="s">
        <v>175</v>
      </c>
      <c r="D12" s="149">
        <v>884.01603</v>
      </c>
      <c r="E12" s="150">
        <v>0</v>
      </c>
      <c r="F12" s="150">
        <v>884.01603</v>
      </c>
      <c r="G12" s="150">
        <v>0</v>
      </c>
      <c r="H12" s="150">
        <v>0</v>
      </c>
      <c r="I12" s="150">
        <v>0</v>
      </c>
      <c r="J12" s="150">
        <v>0</v>
      </c>
      <c r="K12" s="150">
        <v>0</v>
      </c>
      <c r="L12" s="150">
        <v>0</v>
      </c>
      <c r="M12" s="150">
        <v>0</v>
      </c>
      <c r="N12" s="150">
        <v>0</v>
      </c>
      <c r="O12" s="150">
        <v>0</v>
      </c>
      <c r="P12" s="150">
        <v>0</v>
      </c>
      <c r="Q12" s="150">
        <v>0</v>
      </c>
      <c r="R12" s="151">
        <v>0</v>
      </c>
    </row>
    <row r="13" spans="1:18" ht="13.5">
      <c r="A13" s="147"/>
      <c r="B13" s="143" t="s">
        <v>103</v>
      </c>
      <c r="C13" s="143" t="s">
        <v>104</v>
      </c>
      <c r="D13" s="144">
        <v>174264.07648000002</v>
      </c>
      <c r="E13" s="145">
        <v>0</v>
      </c>
      <c r="F13" s="145">
        <v>174264.07648000002</v>
      </c>
      <c r="G13" s="145">
        <v>0.07195</v>
      </c>
      <c r="H13" s="145">
        <v>0</v>
      </c>
      <c r="I13" s="145">
        <v>0.07195</v>
      </c>
      <c r="J13" s="145">
        <v>6760.40033</v>
      </c>
      <c r="K13" s="145">
        <v>243.49819</v>
      </c>
      <c r="L13" s="145">
        <v>7003.89852</v>
      </c>
      <c r="M13" s="145">
        <v>22384.71978</v>
      </c>
      <c r="N13" s="145">
        <v>785.92848</v>
      </c>
      <c r="O13" s="145">
        <v>23170.648259999998</v>
      </c>
      <c r="P13" s="145">
        <v>29145.19206</v>
      </c>
      <c r="Q13" s="145">
        <v>1029.4266699999998</v>
      </c>
      <c r="R13" s="146">
        <v>30174.618730000002</v>
      </c>
    </row>
    <row r="14" spans="1:18" ht="13.5">
      <c r="A14" s="147"/>
      <c r="B14" s="147"/>
      <c r="C14" s="148" t="s">
        <v>211</v>
      </c>
      <c r="D14" s="149">
        <v>14640.85825</v>
      </c>
      <c r="E14" s="150">
        <v>0</v>
      </c>
      <c r="F14" s="150">
        <v>14640.85825</v>
      </c>
      <c r="G14" s="150">
        <v>0</v>
      </c>
      <c r="H14" s="150">
        <v>0</v>
      </c>
      <c r="I14" s="150">
        <v>0</v>
      </c>
      <c r="J14" s="150">
        <v>1484.29573</v>
      </c>
      <c r="K14" s="150">
        <v>0</v>
      </c>
      <c r="L14" s="150">
        <v>1484.29573</v>
      </c>
      <c r="M14" s="150">
        <v>1266.84917</v>
      </c>
      <c r="N14" s="150">
        <v>0</v>
      </c>
      <c r="O14" s="150">
        <v>1266.84917</v>
      </c>
      <c r="P14" s="150">
        <v>2751.1449</v>
      </c>
      <c r="Q14" s="150">
        <v>0</v>
      </c>
      <c r="R14" s="151">
        <v>2751.1449</v>
      </c>
    </row>
    <row r="15" spans="1:18" ht="13.5">
      <c r="A15" s="147"/>
      <c r="B15" s="147"/>
      <c r="C15" s="148" t="s">
        <v>231</v>
      </c>
      <c r="D15" s="149">
        <v>1453.2873100000002</v>
      </c>
      <c r="E15" s="150">
        <v>0</v>
      </c>
      <c r="F15" s="150">
        <v>1453.2873100000002</v>
      </c>
      <c r="G15" s="150">
        <v>0</v>
      </c>
      <c r="H15" s="150">
        <v>0</v>
      </c>
      <c r="I15" s="150">
        <v>0</v>
      </c>
      <c r="J15" s="150">
        <v>0</v>
      </c>
      <c r="K15" s="150">
        <v>0</v>
      </c>
      <c r="L15" s="150">
        <v>0</v>
      </c>
      <c r="M15" s="150">
        <v>0</v>
      </c>
      <c r="N15" s="150">
        <v>0</v>
      </c>
      <c r="O15" s="150">
        <v>0</v>
      </c>
      <c r="P15" s="150">
        <v>0</v>
      </c>
      <c r="Q15" s="150">
        <v>0</v>
      </c>
      <c r="R15" s="151">
        <v>0</v>
      </c>
    </row>
    <row r="16" spans="1:18" ht="13.5">
      <c r="A16" s="147"/>
      <c r="B16" s="143" t="s">
        <v>212</v>
      </c>
      <c r="C16" s="143" t="s">
        <v>212</v>
      </c>
      <c r="D16" s="144">
        <v>2421.5452</v>
      </c>
      <c r="E16" s="145">
        <v>0</v>
      </c>
      <c r="F16" s="145">
        <v>2421.5452</v>
      </c>
      <c r="G16" s="145">
        <v>0</v>
      </c>
      <c r="H16" s="145">
        <v>0</v>
      </c>
      <c r="I16" s="145">
        <v>0</v>
      </c>
      <c r="J16" s="145">
        <v>391.12819</v>
      </c>
      <c r="K16" s="145">
        <v>0.0010500000000000002</v>
      </c>
      <c r="L16" s="145">
        <v>391.12924</v>
      </c>
      <c r="M16" s="145">
        <v>329.69604</v>
      </c>
      <c r="N16" s="145">
        <v>0</v>
      </c>
      <c r="O16" s="145">
        <v>329.69604</v>
      </c>
      <c r="P16" s="145">
        <v>720.82423</v>
      </c>
      <c r="Q16" s="145">
        <v>0.0010500000000000002</v>
      </c>
      <c r="R16" s="146">
        <v>720.82528</v>
      </c>
    </row>
    <row r="17" spans="1:18" ht="13.5">
      <c r="A17" s="143" t="s">
        <v>813</v>
      </c>
      <c r="B17" s="827"/>
      <c r="C17" s="827"/>
      <c r="D17" s="144">
        <v>273170.44568</v>
      </c>
      <c r="E17" s="145">
        <v>0</v>
      </c>
      <c r="F17" s="145">
        <v>273170.44568</v>
      </c>
      <c r="G17" s="145">
        <v>0.07953</v>
      </c>
      <c r="H17" s="145">
        <v>0.0009</v>
      </c>
      <c r="I17" s="145">
        <v>0.08043</v>
      </c>
      <c r="J17" s="145">
        <v>14833.33928</v>
      </c>
      <c r="K17" s="145">
        <v>409.25962999999996</v>
      </c>
      <c r="L17" s="145">
        <v>15242.59891</v>
      </c>
      <c r="M17" s="145">
        <v>38342.704560000006</v>
      </c>
      <c r="N17" s="145">
        <v>911.87619</v>
      </c>
      <c r="O17" s="145">
        <v>39254.58075</v>
      </c>
      <c r="P17" s="145">
        <v>53176.123369999994</v>
      </c>
      <c r="Q17" s="145">
        <v>1321.13672</v>
      </c>
      <c r="R17" s="146">
        <v>54497.260089999996</v>
      </c>
    </row>
    <row r="18" spans="1:18" ht="13.5">
      <c r="A18" s="143" t="s">
        <v>66</v>
      </c>
      <c r="B18" s="143" t="s">
        <v>105</v>
      </c>
      <c r="C18" s="143" t="s">
        <v>105</v>
      </c>
      <c r="D18" s="144">
        <v>58729.62649999999</v>
      </c>
      <c r="E18" s="145">
        <v>0</v>
      </c>
      <c r="F18" s="145">
        <v>58729.62649999999</v>
      </c>
      <c r="G18" s="145">
        <v>1.8883400000000001</v>
      </c>
      <c r="H18" s="145">
        <v>4E-05</v>
      </c>
      <c r="I18" s="145">
        <v>1.8883800000000002</v>
      </c>
      <c r="J18" s="145">
        <v>12758.949999999999</v>
      </c>
      <c r="K18" s="145">
        <v>285.51479</v>
      </c>
      <c r="L18" s="145">
        <v>13044.46479</v>
      </c>
      <c r="M18" s="145">
        <v>35436.625140000004</v>
      </c>
      <c r="N18" s="145">
        <v>762.21672</v>
      </c>
      <c r="O18" s="145">
        <v>36198.84186</v>
      </c>
      <c r="P18" s="145">
        <v>48197.463480000006</v>
      </c>
      <c r="Q18" s="145">
        <v>1047.73155</v>
      </c>
      <c r="R18" s="146">
        <v>49245.19503</v>
      </c>
    </row>
    <row r="19" spans="1:18" ht="13.5">
      <c r="A19" s="147"/>
      <c r="B19" s="147"/>
      <c r="C19" s="148" t="s">
        <v>324</v>
      </c>
      <c r="D19" s="149">
        <v>6141.44023</v>
      </c>
      <c r="E19" s="150">
        <v>0</v>
      </c>
      <c r="F19" s="150">
        <v>6141.44023</v>
      </c>
      <c r="G19" s="150">
        <v>0</v>
      </c>
      <c r="H19" s="150">
        <v>0</v>
      </c>
      <c r="I19" s="150">
        <v>0</v>
      </c>
      <c r="J19" s="150">
        <v>570.86513</v>
      </c>
      <c r="K19" s="150">
        <v>9.40096</v>
      </c>
      <c r="L19" s="150">
        <v>580.26609</v>
      </c>
      <c r="M19" s="150">
        <v>641.13842</v>
      </c>
      <c r="N19" s="150">
        <v>0.00342</v>
      </c>
      <c r="O19" s="150">
        <v>641.14184</v>
      </c>
      <c r="P19" s="150">
        <v>1212.0035500000001</v>
      </c>
      <c r="Q19" s="150">
        <v>9.40438</v>
      </c>
      <c r="R19" s="151">
        <v>1221.4079299999999</v>
      </c>
    </row>
    <row r="20" spans="1:18" ht="13.5">
      <c r="A20" s="147"/>
      <c r="B20" s="143" t="s">
        <v>106</v>
      </c>
      <c r="C20" s="143" t="s">
        <v>106</v>
      </c>
      <c r="D20" s="144">
        <v>63815.07243000001</v>
      </c>
      <c r="E20" s="145">
        <v>0</v>
      </c>
      <c r="F20" s="145">
        <v>63815.07243000001</v>
      </c>
      <c r="G20" s="145">
        <v>1.33095</v>
      </c>
      <c r="H20" s="145">
        <v>0</v>
      </c>
      <c r="I20" s="145">
        <v>1.33095</v>
      </c>
      <c r="J20" s="145">
        <v>5006.7643100000005</v>
      </c>
      <c r="K20" s="145">
        <v>37.75049</v>
      </c>
      <c r="L20" s="145">
        <v>5044.5148</v>
      </c>
      <c r="M20" s="145">
        <v>5373.52937</v>
      </c>
      <c r="N20" s="145">
        <v>58.606019999999994</v>
      </c>
      <c r="O20" s="145">
        <v>5432.1353899999995</v>
      </c>
      <c r="P20" s="145">
        <v>10381.62463</v>
      </c>
      <c r="Q20" s="145">
        <v>96.35651</v>
      </c>
      <c r="R20" s="146">
        <v>10477.98114</v>
      </c>
    </row>
    <row r="21" spans="1:18" ht="13.5">
      <c r="A21" s="147"/>
      <c r="B21" s="143" t="s">
        <v>309</v>
      </c>
      <c r="C21" s="143" t="s">
        <v>310</v>
      </c>
      <c r="D21" s="144">
        <v>7217.84449</v>
      </c>
      <c r="E21" s="145">
        <v>0</v>
      </c>
      <c r="F21" s="145">
        <v>7217.84449</v>
      </c>
      <c r="G21" s="145">
        <v>0</v>
      </c>
      <c r="H21" s="145">
        <v>0</v>
      </c>
      <c r="I21" s="145">
        <v>0</v>
      </c>
      <c r="J21" s="145">
        <v>280.92251</v>
      </c>
      <c r="K21" s="145">
        <v>0</v>
      </c>
      <c r="L21" s="145">
        <v>280.92251</v>
      </c>
      <c r="M21" s="145">
        <v>164.85970999999998</v>
      </c>
      <c r="N21" s="145">
        <v>0</v>
      </c>
      <c r="O21" s="145">
        <v>164.85970999999998</v>
      </c>
      <c r="P21" s="145">
        <v>445.78222</v>
      </c>
      <c r="Q21" s="145">
        <v>0</v>
      </c>
      <c r="R21" s="146">
        <v>445.78222</v>
      </c>
    </row>
    <row r="22" spans="1:18" ht="13.5">
      <c r="A22" s="147"/>
      <c r="B22" s="143" t="s">
        <v>325</v>
      </c>
      <c r="C22" s="143" t="s">
        <v>326</v>
      </c>
      <c r="D22" s="144">
        <v>13425.91492</v>
      </c>
      <c r="E22" s="145">
        <v>0</v>
      </c>
      <c r="F22" s="145">
        <v>13425.91492</v>
      </c>
      <c r="G22" s="145">
        <v>0</v>
      </c>
      <c r="H22" s="145">
        <v>0</v>
      </c>
      <c r="I22" s="145">
        <v>0</v>
      </c>
      <c r="J22" s="145">
        <v>986.1845500000001</v>
      </c>
      <c r="K22" s="145">
        <v>93.61474000000001</v>
      </c>
      <c r="L22" s="145">
        <v>1079.79929</v>
      </c>
      <c r="M22" s="145">
        <v>8448.23385</v>
      </c>
      <c r="N22" s="145">
        <v>7.000000000000001E-05</v>
      </c>
      <c r="O22" s="145">
        <v>8448.23392</v>
      </c>
      <c r="P22" s="145">
        <v>9434.4184</v>
      </c>
      <c r="Q22" s="145">
        <v>93.61481</v>
      </c>
      <c r="R22" s="146">
        <v>9528.033210000001</v>
      </c>
    </row>
    <row r="23" spans="1:18" ht="13.5">
      <c r="A23" s="143" t="s">
        <v>814</v>
      </c>
      <c r="B23" s="827"/>
      <c r="C23" s="827"/>
      <c r="D23" s="144">
        <v>149329.89857</v>
      </c>
      <c r="E23" s="145">
        <v>0</v>
      </c>
      <c r="F23" s="145">
        <v>149329.89857</v>
      </c>
      <c r="G23" s="145">
        <v>3.21929</v>
      </c>
      <c r="H23" s="145">
        <v>4E-05</v>
      </c>
      <c r="I23" s="145">
        <v>3.21933</v>
      </c>
      <c r="J23" s="145">
        <v>19603.6865</v>
      </c>
      <c r="K23" s="145">
        <v>426.28098</v>
      </c>
      <c r="L23" s="145">
        <v>20029.96748</v>
      </c>
      <c r="M23" s="145">
        <v>50064.386490000004</v>
      </c>
      <c r="N23" s="145">
        <v>820.82623</v>
      </c>
      <c r="O23" s="145">
        <v>50885.21272</v>
      </c>
      <c r="P23" s="145">
        <v>69671.29228</v>
      </c>
      <c r="Q23" s="145">
        <v>1247.10725</v>
      </c>
      <c r="R23" s="146">
        <v>70918.39953</v>
      </c>
    </row>
    <row r="24" spans="1:18" ht="13.5">
      <c r="A24" s="143" t="s">
        <v>5</v>
      </c>
      <c r="B24" s="143" t="s">
        <v>5</v>
      </c>
      <c r="C24" s="143" t="s">
        <v>5</v>
      </c>
      <c r="D24" s="144">
        <v>370398.48141</v>
      </c>
      <c r="E24" s="145">
        <v>2.5051</v>
      </c>
      <c r="F24" s="145">
        <v>370400.98651</v>
      </c>
      <c r="G24" s="145">
        <v>1.03743</v>
      </c>
      <c r="H24" s="145">
        <v>0.0053</v>
      </c>
      <c r="I24" s="145">
        <v>1.04273</v>
      </c>
      <c r="J24" s="145">
        <v>27760.5803</v>
      </c>
      <c r="K24" s="145">
        <v>1267.8727599999997</v>
      </c>
      <c r="L24" s="145">
        <v>29028.453059999996</v>
      </c>
      <c r="M24" s="145">
        <v>233475.68318</v>
      </c>
      <c r="N24" s="145">
        <v>2512.9985100000004</v>
      </c>
      <c r="O24" s="145">
        <v>235988.68169</v>
      </c>
      <c r="P24" s="145">
        <v>261237.30091000002</v>
      </c>
      <c r="Q24" s="145">
        <v>3780.87657</v>
      </c>
      <c r="R24" s="146">
        <v>265018.17748</v>
      </c>
    </row>
    <row r="25" spans="1:18" ht="13.5">
      <c r="A25" s="147"/>
      <c r="B25" s="147"/>
      <c r="C25" s="148" t="s">
        <v>107</v>
      </c>
      <c r="D25" s="149">
        <v>122629.03363999998</v>
      </c>
      <c r="E25" s="150">
        <v>50.58363</v>
      </c>
      <c r="F25" s="150">
        <v>122679.61726999999</v>
      </c>
      <c r="G25" s="150">
        <v>2.03775</v>
      </c>
      <c r="H25" s="150">
        <v>0</v>
      </c>
      <c r="I25" s="150">
        <v>2.03775</v>
      </c>
      <c r="J25" s="150">
        <v>13346.60285</v>
      </c>
      <c r="K25" s="150">
        <v>858.9489599999999</v>
      </c>
      <c r="L25" s="150">
        <v>14205.551809999999</v>
      </c>
      <c r="M25" s="150">
        <v>129456.06744</v>
      </c>
      <c r="N25" s="150">
        <v>1549.3146600000002</v>
      </c>
      <c r="O25" s="150">
        <v>131005.38209999999</v>
      </c>
      <c r="P25" s="150">
        <v>142804.70804</v>
      </c>
      <c r="Q25" s="150">
        <v>2408.26362</v>
      </c>
      <c r="R25" s="151">
        <v>145212.97166</v>
      </c>
    </row>
    <row r="26" spans="1:18" ht="13.5">
      <c r="A26" s="147"/>
      <c r="B26" s="147"/>
      <c r="C26" s="148" t="s">
        <v>213</v>
      </c>
      <c r="D26" s="149">
        <v>79225.87654999999</v>
      </c>
      <c r="E26" s="150">
        <v>28.07552</v>
      </c>
      <c r="F26" s="150">
        <v>79253.95207</v>
      </c>
      <c r="G26" s="150">
        <v>0</v>
      </c>
      <c r="H26" s="150">
        <v>0</v>
      </c>
      <c r="I26" s="150">
        <v>0</v>
      </c>
      <c r="J26" s="150">
        <v>2972.8034</v>
      </c>
      <c r="K26" s="150">
        <v>0</v>
      </c>
      <c r="L26" s="150">
        <v>2972.8034</v>
      </c>
      <c r="M26" s="150">
        <v>3708.4626799999996</v>
      </c>
      <c r="N26" s="150">
        <v>0</v>
      </c>
      <c r="O26" s="150">
        <v>3708.4626799999996</v>
      </c>
      <c r="P26" s="150">
        <v>6681.26608</v>
      </c>
      <c r="Q26" s="150">
        <v>0</v>
      </c>
      <c r="R26" s="151">
        <v>6681.26608</v>
      </c>
    </row>
    <row r="27" spans="1:18" ht="13.5">
      <c r="A27" s="147"/>
      <c r="B27" s="147"/>
      <c r="C27" s="148" t="s">
        <v>108</v>
      </c>
      <c r="D27" s="149">
        <v>126092.38633</v>
      </c>
      <c r="E27" s="150">
        <v>349.78099</v>
      </c>
      <c r="F27" s="150">
        <v>126442.16732</v>
      </c>
      <c r="G27" s="150">
        <v>0.15784</v>
      </c>
      <c r="H27" s="150">
        <v>0</v>
      </c>
      <c r="I27" s="150">
        <v>0.15784</v>
      </c>
      <c r="J27" s="150">
        <v>9193.03804</v>
      </c>
      <c r="K27" s="150">
        <v>240.96881999999997</v>
      </c>
      <c r="L27" s="150">
        <v>9434.006860000001</v>
      </c>
      <c r="M27" s="150">
        <v>38539.9426</v>
      </c>
      <c r="N27" s="150">
        <v>354.12248999999997</v>
      </c>
      <c r="O27" s="150">
        <v>38894.065090000004</v>
      </c>
      <c r="P27" s="150">
        <v>47733.13848</v>
      </c>
      <c r="Q27" s="150">
        <v>595.09131</v>
      </c>
      <c r="R27" s="151">
        <v>48328.22979</v>
      </c>
    </row>
    <row r="28" spans="1:18" ht="13.5">
      <c r="A28" s="147"/>
      <c r="B28" s="147"/>
      <c r="C28" s="148" t="s">
        <v>232</v>
      </c>
      <c r="D28" s="149">
        <v>20680.17809</v>
      </c>
      <c r="E28" s="150">
        <v>0</v>
      </c>
      <c r="F28" s="150">
        <v>20680.17809</v>
      </c>
      <c r="G28" s="150">
        <v>0</v>
      </c>
      <c r="H28" s="150">
        <v>0</v>
      </c>
      <c r="I28" s="150">
        <v>0</v>
      </c>
      <c r="J28" s="150">
        <v>3829.56506</v>
      </c>
      <c r="K28" s="150">
        <v>421.89360999999997</v>
      </c>
      <c r="L28" s="150">
        <v>4251.45867</v>
      </c>
      <c r="M28" s="150">
        <v>3941.53525</v>
      </c>
      <c r="N28" s="150">
        <v>49.03933</v>
      </c>
      <c r="O28" s="150">
        <v>3990.5745799999995</v>
      </c>
      <c r="P28" s="150">
        <v>7771.100310000001</v>
      </c>
      <c r="Q28" s="150">
        <v>470.93294000000003</v>
      </c>
      <c r="R28" s="151">
        <v>8242.03325</v>
      </c>
    </row>
    <row r="29" spans="1:18" ht="13.5">
      <c r="A29" s="147"/>
      <c r="B29" s="147"/>
      <c r="C29" s="148" t="s">
        <v>163</v>
      </c>
      <c r="D29" s="149">
        <v>69475.01187999999</v>
      </c>
      <c r="E29" s="150">
        <v>0</v>
      </c>
      <c r="F29" s="150">
        <v>69475.01187999999</v>
      </c>
      <c r="G29" s="150">
        <v>0</v>
      </c>
      <c r="H29" s="150">
        <v>0</v>
      </c>
      <c r="I29" s="150">
        <v>0</v>
      </c>
      <c r="J29" s="150">
        <v>4802.472940000001</v>
      </c>
      <c r="K29" s="150">
        <v>37.29923</v>
      </c>
      <c r="L29" s="150">
        <v>4839.77217</v>
      </c>
      <c r="M29" s="150">
        <v>9500.87098</v>
      </c>
      <c r="N29" s="150">
        <v>0</v>
      </c>
      <c r="O29" s="150">
        <v>9500.87098</v>
      </c>
      <c r="P29" s="150">
        <v>14303.343920000001</v>
      </c>
      <c r="Q29" s="150">
        <v>37.29923</v>
      </c>
      <c r="R29" s="151">
        <v>14340.64315</v>
      </c>
    </row>
    <row r="30" spans="1:18" ht="13.5">
      <c r="A30" s="147"/>
      <c r="B30" s="147"/>
      <c r="C30" s="148" t="s">
        <v>214</v>
      </c>
      <c r="D30" s="149">
        <v>84065.52536</v>
      </c>
      <c r="E30" s="150">
        <v>0</v>
      </c>
      <c r="F30" s="150">
        <v>84065.52536</v>
      </c>
      <c r="G30" s="150">
        <v>0</v>
      </c>
      <c r="H30" s="150">
        <v>0</v>
      </c>
      <c r="I30" s="150">
        <v>0</v>
      </c>
      <c r="J30" s="150">
        <v>3627.5016299999997</v>
      </c>
      <c r="K30" s="150">
        <v>82.73441</v>
      </c>
      <c r="L30" s="150">
        <v>3710.2360400000002</v>
      </c>
      <c r="M30" s="150">
        <v>8315.22342</v>
      </c>
      <c r="N30" s="150">
        <v>0</v>
      </c>
      <c r="O30" s="150">
        <v>8315.22342</v>
      </c>
      <c r="P30" s="150">
        <v>11942.725050000001</v>
      </c>
      <c r="Q30" s="150">
        <v>82.73441</v>
      </c>
      <c r="R30" s="151">
        <v>12025.459459999998</v>
      </c>
    </row>
    <row r="31" spans="1:18" ht="13.5">
      <c r="A31" s="147"/>
      <c r="B31" s="147"/>
      <c r="C31" s="148" t="s">
        <v>215</v>
      </c>
      <c r="D31" s="149">
        <v>36955.34652000001</v>
      </c>
      <c r="E31" s="150">
        <v>0</v>
      </c>
      <c r="F31" s="150">
        <v>36955.34652000001</v>
      </c>
      <c r="G31" s="150">
        <v>0</v>
      </c>
      <c r="H31" s="150">
        <v>0</v>
      </c>
      <c r="I31" s="150">
        <v>0</v>
      </c>
      <c r="J31" s="150">
        <v>2541.94781</v>
      </c>
      <c r="K31" s="150">
        <v>2.03987</v>
      </c>
      <c r="L31" s="150">
        <v>2543.98768</v>
      </c>
      <c r="M31" s="150">
        <v>3209.02606</v>
      </c>
      <c r="N31" s="150">
        <v>0</v>
      </c>
      <c r="O31" s="150">
        <v>3209.02606</v>
      </c>
      <c r="P31" s="150">
        <v>5750.97387</v>
      </c>
      <c r="Q31" s="150">
        <v>2.03987</v>
      </c>
      <c r="R31" s="151">
        <v>5753.01374</v>
      </c>
    </row>
    <row r="32" spans="1:18" ht="13.5">
      <c r="A32" s="147"/>
      <c r="B32" s="147"/>
      <c r="C32" s="148" t="s">
        <v>311</v>
      </c>
      <c r="D32" s="149">
        <v>11723.88348</v>
      </c>
      <c r="E32" s="150">
        <v>0</v>
      </c>
      <c r="F32" s="150">
        <v>11723.88348</v>
      </c>
      <c r="G32" s="150">
        <v>0</v>
      </c>
      <c r="H32" s="150">
        <v>0</v>
      </c>
      <c r="I32" s="150">
        <v>0</v>
      </c>
      <c r="J32" s="150">
        <v>264.95512</v>
      </c>
      <c r="K32" s="150">
        <v>0.50008</v>
      </c>
      <c r="L32" s="150">
        <v>265.45519999999993</v>
      </c>
      <c r="M32" s="150">
        <v>960.7513399999999</v>
      </c>
      <c r="N32" s="150">
        <v>0.00836</v>
      </c>
      <c r="O32" s="150">
        <v>960.7597</v>
      </c>
      <c r="P32" s="150">
        <v>1225.7064599999999</v>
      </c>
      <c r="Q32" s="150">
        <v>0.50844</v>
      </c>
      <c r="R32" s="151">
        <v>1226.2149</v>
      </c>
    </row>
    <row r="33" spans="1:18" ht="13.5">
      <c r="A33" s="147"/>
      <c r="B33" s="147"/>
      <c r="C33" s="148" t="s">
        <v>216</v>
      </c>
      <c r="D33" s="149">
        <v>36429.64607</v>
      </c>
      <c r="E33" s="150">
        <v>0</v>
      </c>
      <c r="F33" s="150">
        <v>36429.64607</v>
      </c>
      <c r="G33" s="150">
        <v>0</v>
      </c>
      <c r="H33" s="150">
        <v>0</v>
      </c>
      <c r="I33" s="150">
        <v>0</v>
      </c>
      <c r="J33" s="150">
        <v>1998.1388700000002</v>
      </c>
      <c r="K33" s="150">
        <v>3.6093800000000003</v>
      </c>
      <c r="L33" s="150">
        <v>2001.74825</v>
      </c>
      <c r="M33" s="150">
        <v>5020.41237</v>
      </c>
      <c r="N33" s="150">
        <v>0</v>
      </c>
      <c r="O33" s="150">
        <v>5020.41237</v>
      </c>
      <c r="P33" s="150">
        <v>7018.55124</v>
      </c>
      <c r="Q33" s="150">
        <v>3.6093800000000003</v>
      </c>
      <c r="R33" s="151">
        <v>7022.160620000001</v>
      </c>
    </row>
    <row r="34" spans="1:18" ht="13.5">
      <c r="A34" s="147"/>
      <c r="B34" s="147"/>
      <c r="C34" s="148" t="s">
        <v>233</v>
      </c>
      <c r="D34" s="149">
        <v>16279.753470000001</v>
      </c>
      <c r="E34" s="150">
        <v>409.38681</v>
      </c>
      <c r="F34" s="150">
        <v>16689.14028</v>
      </c>
      <c r="G34" s="150">
        <v>0</v>
      </c>
      <c r="H34" s="150">
        <v>0</v>
      </c>
      <c r="I34" s="150">
        <v>0</v>
      </c>
      <c r="J34" s="150">
        <v>6757.145519999999</v>
      </c>
      <c r="K34" s="150">
        <v>1611.74695</v>
      </c>
      <c r="L34" s="150">
        <v>8368.892469999999</v>
      </c>
      <c r="M34" s="150">
        <v>31505.31106</v>
      </c>
      <c r="N34" s="150">
        <v>1494.68134</v>
      </c>
      <c r="O34" s="150">
        <v>32999.992399999996</v>
      </c>
      <c r="P34" s="150">
        <v>38262.45658</v>
      </c>
      <c r="Q34" s="150">
        <v>3106.42829</v>
      </c>
      <c r="R34" s="151">
        <v>41368.884869999994</v>
      </c>
    </row>
    <row r="35" spans="1:18" ht="13.5">
      <c r="A35" s="147"/>
      <c r="B35" s="143" t="s">
        <v>109</v>
      </c>
      <c r="C35" s="143" t="s">
        <v>109</v>
      </c>
      <c r="D35" s="144">
        <v>69410.88657999999</v>
      </c>
      <c r="E35" s="145">
        <v>0</v>
      </c>
      <c r="F35" s="145">
        <v>69410.88657999999</v>
      </c>
      <c r="G35" s="145">
        <v>1.4321400000000002</v>
      </c>
      <c r="H35" s="145">
        <v>0</v>
      </c>
      <c r="I35" s="145">
        <v>1.4321400000000002</v>
      </c>
      <c r="J35" s="145">
        <v>5412.640199999999</v>
      </c>
      <c r="K35" s="145">
        <v>162.83908000000002</v>
      </c>
      <c r="L35" s="145">
        <v>5575.47928</v>
      </c>
      <c r="M35" s="145">
        <v>4693.15442</v>
      </c>
      <c r="N35" s="145">
        <v>272.48392</v>
      </c>
      <c r="O35" s="145">
        <v>4965.6383399999995</v>
      </c>
      <c r="P35" s="145">
        <v>10107.22676</v>
      </c>
      <c r="Q35" s="145">
        <v>435.323</v>
      </c>
      <c r="R35" s="146">
        <v>10542.549760000002</v>
      </c>
    </row>
    <row r="36" spans="1:18" ht="13.5">
      <c r="A36" s="147"/>
      <c r="B36" s="143" t="s">
        <v>191</v>
      </c>
      <c r="C36" s="143" t="s">
        <v>234</v>
      </c>
      <c r="D36" s="144">
        <v>18571.732780000002</v>
      </c>
      <c r="E36" s="145">
        <v>0</v>
      </c>
      <c r="F36" s="145">
        <v>18571.732780000002</v>
      </c>
      <c r="G36" s="145">
        <v>0</v>
      </c>
      <c r="H36" s="145">
        <v>0</v>
      </c>
      <c r="I36" s="145">
        <v>0</v>
      </c>
      <c r="J36" s="145">
        <v>3213.5019700000003</v>
      </c>
      <c r="K36" s="145">
        <v>14.46793</v>
      </c>
      <c r="L36" s="145">
        <v>3227.9699</v>
      </c>
      <c r="M36" s="145">
        <v>1738.36122</v>
      </c>
      <c r="N36" s="145">
        <v>47.69143</v>
      </c>
      <c r="O36" s="145">
        <v>1786.0526499999999</v>
      </c>
      <c r="P36" s="145">
        <v>4951.86319</v>
      </c>
      <c r="Q36" s="145">
        <v>62.15936</v>
      </c>
      <c r="R36" s="146">
        <v>5014.02255</v>
      </c>
    </row>
    <row r="37" spans="1:18" ht="13.5">
      <c r="A37" s="147"/>
      <c r="B37" s="147"/>
      <c r="C37" s="148" t="s">
        <v>312</v>
      </c>
      <c r="D37" s="149">
        <v>4699.65035</v>
      </c>
      <c r="E37" s="150">
        <v>0</v>
      </c>
      <c r="F37" s="150">
        <v>4699.65035</v>
      </c>
      <c r="G37" s="150">
        <v>0</v>
      </c>
      <c r="H37" s="150">
        <v>0</v>
      </c>
      <c r="I37" s="150">
        <v>0</v>
      </c>
      <c r="J37" s="150">
        <v>165.06348</v>
      </c>
      <c r="K37" s="150">
        <v>0</v>
      </c>
      <c r="L37" s="150">
        <v>165.06348</v>
      </c>
      <c r="M37" s="150">
        <v>623.3390899999999</v>
      </c>
      <c r="N37" s="150">
        <v>26.00748</v>
      </c>
      <c r="O37" s="150">
        <v>649.3465699999999</v>
      </c>
      <c r="P37" s="150">
        <v>788.40257</v>
      </c>
      <c r="Q37" s="150">
        <v>26.00748</v>
      </c>
      <c r="R37" s="151">
        <v>814.4100500000001</v>
      </c>
    </row>
    <row r="38" spans="1:18" ht="13.5">
      <c r="A38" s="147"/>
      <c r="B38" s="143" t="s">
        <v>110</v>
      </c>
      <c r="C38" s="143" t="s">
        <v>235</v>
      </c>
      <c r="D38" s="144">
        <v>21101.308</v>
      </c>
      <c r="E38" s="145">
        <v>0</v>
      </c>
      <c r="F38" s="145">
        <v>21101.308</v>
      </c>
      <c r="G38" s="145">
        <v>0</v>
      </c>
      <c r="H38" s="145">
        <v>0</v>
      </c>
      <c r="I38" s="145">
        <v>0</v>
      </c>
      <c r="J38" s="145">
        <v>1216.49019</v>
      </c>
      <c r="K38" s="145">
        <v>0.13165000000000002</v>
      </c>
      <c r="L38" s="145">
        <v>1216.62184</v>
      </c>
      <c r="M38" s="145">
        <v>1372.3198200000002</v>
      </c>
      <c r="N38" s="145">
        <v>0</v>
      </c>
      <c r="O38" s="145">
        <v>1372.3198200000002</v>
      </c>
      <c r="P38" s="145">
        <v>2588.8100099999997</v>
      </c>
      <c r="Q38" s="145">
        <v>0.13165000000000002</v>
      </c>
      <c r="R38" s="146">
        <v>2588.94166</v>
      </c>
    </row>
    <row r="39" spans="1:18" ht="13.5">
      <c r="A39" s="147"/>
      <c r="B39" s="147"/>
      <c r="C39" s="148" t="s">
        <v>111</v>
      </c>
      <c r="D39" s="149">
        <v>52870.23640000001</v>
      </c>
      <c r="E39" s="150">
        <v>0</v>
      </c>
      <c r="F39" s="150">
        <v>52870.23640000001</v>
      </c>
      <c r="G39" s="150">
        <v>0.00157</v>
      </c>
      <c r="H39" s="150">
        <v>0</v>
      </c>
      <c r="I39" s="150">
        <v>0.00157</v>
      </c>
      <c r="J39" s="150">
        <v>14630.20535</v>
      </c>
      <c r="K39" s="150">
        <v>896.87988</v>
      </c>
      <c r="L39" s="150">
        <v>15527.08523</v>
      </c>
      <c r="M39" s="150">
        <v>13979.159440000001</v>
      </c>
      <c r="N39" s="150">
        <v>413.33021</v>
      </c>
      <c r="O39" s="150">
        <v>14392.489649999998</v>
      </c>
      <c r="P39" s="150">
        <v>28609.36636</v>
      </c>
      <c r="Q39" s="150">
        <v>1310.2100899999998</v>
      </c>
      <c r="R39" s="151">
        <v>29919.57645</v>
      </c>
    </row>
    <row r="40" spans="1:18" ht="13.5">
      <c r="A40" s="147"/>
      <c r="B40" s="143" t="s">
        <v>112</v>
      </c>
      <c r="C40" s="143" t="s">
        <v>217</v>
      </c>
      <c r="D40" s="144">
        <v>13372.806279999999</v>
      </c>
      <c r="E40" s="145">
        <v>0</v>
      </c>
      <c r="F40" s="145">
        <v>13372.806279999999</v>
      </c>
      <c r="G40" s="145">
        <v>0</v>
      </c>
      <c r="H40" s="145">
        <v>0</v>
      </c>
      <c r="I40" s="145">
        <v>0</v>
      </c>
      <c r="J40" s="145">
        <v>2792.35879</v>
      </c>
      <c r="K40" s="145">
        <v>69.11575</v>
      </c>
      <c r="L40" s="145">
        <v>2861.47454</v>
      </c>
      <c r="M40" s="145">
        <v>2397.42575</v>
      </c>
      <c r="N40" s="145">
        <v>14.07419</v>
      </c>
      <c r="O40" s="145">
        <v>2411.49994</v>
      </c>
      <c r="P40" s="145">
        <v>5189.78454</v>
      </c>
      <c r="Q40" s="145">
        <v>83.18994</v>
      </c>
      <c r="R40" s="146">
        <v>5272.974480000001</v>
      </c>
    </row>
    <row r="41" spans="1:18" ht="13.5">
      <c r="A41" s="147"/>
      <c r="B41" s="147"/>
      <c r="C41" s="148" t="s">
        <v>113</v>
      </c>
      <c r="D41" s="149">
        <v>31838.27731</v>
      </c>
      <c r="E41" s="150">
        <v>0</v>
      </c>
      <c r="F41" s="150">
        <v>31838.27731</v>
      </c>
      <c r="G41" s="150">
        <v>0</v>
      </c>
      <c r="H41" s="150">
        <v>0</v>
      </c>
      <c r="I41" s="150">
        <v>0</v>
      </c>
      <c r="J41" s="150">
        <v>5937.7483</v>
      </c>
      <c r="K41" s="150">
        <v>494.36462</v>
      </c>
      <c r="L41" s="150">
        <v>6432.11292</v>
      </c>
      <c r="M41" s="150">
        <v>13922.24703</v>
      </c>
      <c r="N41" s="150">
        <v>664.81115</v>
      </c>
      <c r="O41" s="150">
        <v>14587.05818</v>
      </c>
      <c r="P41" s="150">
        <v>19859.995329999998</v>
      </c>
      <c r="Q41" s="150">
        <v>1159.17577</v>
      </c>
      <c r="R41" s="151">
        <v>21019.171100000003</v>
      </c>
    </row>
    <row r="42" spans="1:18" ht="13.5">
      <c r="A42" s="147"/>
      <c r="B42" s="147"/>
      <c r="C42" s="148" t="s">
        <v>112</v>
      </c>
      <c r="D42" s="149">
        <v>1825.91202</v>
      </c>
      <c r="E42" s="150">
        <v>0</v>
      </c>
      <c r="F42" s="150">
        <v>1825.91202</v>
      </c>
      <c r="G42" s="150">
        <v>0</v>
      </c>
      <c r="H42" s="150">
        <v>0</v>
      </c>
      <c r="I42" s="150">
        <v>0</v>
      </c>
      <c r="J42" s="150">
        <v>0</v>
      </c>
      <c r="K42" s="150">
        <v>0</v>
      </c>
      <c r="L42" s="150">
        <v>0</v>
      </c>
      <c r="M42" s="150">
        <v>0</v>
      </c>
      <c r="N42" s="150">
        <v>0</v>
      </c>
      <c r="O42" s="150">
        <v>0</v>
      </c>
      <c r="P42" s="150">
        <v>0</v>
      </c>
      <c r="Q42" s="150">
        <v>0</v>
      </c>
      <c r="R42" s="151">
        <v>0</v>
      </c>
    </row>
    <row r="43" spans="1:18" ht="13.5">
      <c r="A43" s="147"/>
      <c r="B43" s="143" t="s">
        <v>236</v>
      </c>
      <c r="C43" s="143" t="s">
        <v>237</v>
      </c>
      <c r="D43" s="144">
        <v>6376.576029999999</v>
      </c>
      <c r="E43" s="145">
        <v>0</v>
      </c>
      <c r="F43" s="145">
        <v>6376.576029999999</v>
      </c>
      <c r="G43" s="145">
        <v>0</v>
      </c>
      <c r="H43" s="145">
        <v>0</v>
      </c>
      <c r="I43" s="145">
        <v>0</v>
      </c>
      <c r="J43" s="145">
        <v>953.6716600000001</v>
      </c>
      <c r="K43" s="145">
        <v>14.774479999999999</v>
      </c>
      <c r="L43" s="145">
        <v>968.44614</v>
      </c>
      <c r="M43" s="145">
        <v>228.63267000000002</v>
      </c>
      <c r="N43" s="145">
        <v>0</v>
      </c>
      <c r="O43" s="145">
        <v>228.63267000000002</v>
      </c>
      <c r="P43" s="145">
        <v>1182.3043300000002</v>
      </c>
      <c r="Q43" s="145">
        <v>14.774479999999999</v>
      </c>
      <c r="R43" s="146">
        <v>1197.07881</v>
      </c>
    </row>
    <row r="44" spans="1:18" ht="13.5">
      <c r="A44" s="143" t="s">
        <v>815</v>
      </c>
      <c r="B44" s="827"/>
      <c r="C44" s="827"/>
      <c r="D44" s="144">
        <v>1194022.5085500001</v>
      </c>
      <c r="E44" s="145">
        <v>840.3320500000001</v>
      </c>
      <c r="F44" s="145">
        <v>1194862.8406</v>
      </c>
      <c r="G44" s="145">
        <v>4.66673</v>
      </c>
      <c r="H44" s="145">
        <v>0.0053</v>
      </c>
      <c r="I44" s="145">
        <v>4.6720299999999995</v>
      </c>
      <c r="J44" s="145">
        <v>111416.43148</v>
      </c>
      <c r="K44" s="145">
        <v>6180.18746</v>
      </c>
      <c r="L44" s="145">
        <v>117596.61894000003</v>
      </c>
      <c r="M44" s="145">
        <v>506587.9258200001</v>
      </c>
      <c r="N44" s="145">
        <v>7398.563070000001</v>
      </c>
      <c r="O44" s="145">
        <v>513986.48888999986</v>
      </c>
      <c r="P44" s="145">
        <v>618009.0240300002</v>
      </c>
      <c r="Q44" s="145">
        <v>13578.755830000002</v>
      </c>
      <c r="R44" s="146">
        <v>631587.7798599998</v>
      </c>
    </row>
    <row r="45" spans="1:18" ht="13.5">
      <c r="A45" s="143" t="s">
        <v>6</v>
      </c>
      <c r="B45" s="143" t="s">
        <v>114</v>
      </c>
      <c r="C45" s="143" t="s">
        <v>6</v>
      </c>
      <c r="D45" s="144">
        <v>72767.61377000001</v>
      </c>
      <c r="E45" s="145">
        <v>0</v>
      </c>
      <c r="F45" s="145">
        <v>72767.61377000001</v>
      </c>
      <c r="G45" s="145">
        <v>0.49514</v>
      </c>
      <c r="H45" s="145">
        <v>0</v>
      </c>
      <c r="I45" s="145">
        <v>0.49514</v>
      </c>
      <c r="J45" s="145">
        <v>4468.637049999999</v>
      </c>
      <c r="K45" s="145">
        <v>603.71513</v>
      </c>
      <c r="L45" s="145">
        <v>5072.35218</v>
      </c>
      <c r="M45" s="145">
        <v>6575.21741</v>
      </c>
      <c r="N45" s="145">
        <v>305.47229000000004</v>
      </c>
      <c r="O45" s="145">
        <v>6880.689699999999</v>
      </c>
      <c r="P45" s="145">
        <v>11044.3496</v>
      </c>
      <c r="Q45" s="145">
        <v>909.1874200000001</v>
      </c>
      <c r="R45" s="146">
        <v>11953.53702</v>
      </c>
    </row>
    <row r="46" spans="1:18" ht="13.5">
      <c r="A46" s="147"/>
      <c r="B46" s="147"/>
      <c r="C46" s="148" t="s">
        <v>238</v>
      </c>
      <c r="D46" s="149">
        <v>18548.827739999997</v>
      </c>
      <c r="E46" s="150">
        <v>0</v>
      </c>
      <c r="F46" s="150">
        <v>18548.827739999997</v>
      </c>
      <c r="G46" s="150">
        <v>0</v>
      </c>
      <c r="H46" s="150">
        <v>0</v>
      </c>
      <c r="I46" s="150">
        <v>0</v>
      </c>
      <c r="J46" s="150">
        <v>1296.93134</v>
      </c>
      <c r="K46" s="150">
        <v>6.30512</v>
      </c>
      <c r="L46" s="150">
        <v>1303.2364599999999</v>
      </c>
      <c r="M46" s="150">
        <v>941.93882</v>
      </c>
      <c r="N46" s="150">
        <v>0</v>
      </c>
      <c r="O46" s="150">
        <v>941.93882</v>
      </c>
      <c r="P46" s="150">
        <v>2238.87016</v>
      </c>
      <c r="Q46" s="150">
        <v>6.30512</v>
      </c>
      <c r="R46" s="151">
        <v>2245.17528</v>
      </c>
    </row>
    <row r="47" spans="1:18" ht="13.5">
      <c r="A47" s="147"/>
      <c r="B47" s="143" t="s">
        <v>115</v>
      </c>
      <c r="C47" s="143" t="s">
        <v>115</v>
      </c>
      <c r="D47" s="144">
        <v>19664.38582</v>
      </c>
      <c r="E47" s="145">
        <v>0</v>
      </c>
      <c r="F47" s="145">
        <v>19664.38582</v>
      </c>
      <c r="G47" s="145">
        <v>0</v>
      </c>
      <c r="H47" s="145">
        <v>0</v>
      </c>
      <c r="I47" s="145">
        <v>0</v>
      </c>
      <c r="J47" s="145">
        <v>431.04527</v>
      </c>
      <c r="K47" s="145">
        <v>0</v>
      </c>
      <c r="L47" s="145">
        <v>431.04527</v>
      </c>
      <c r="M47" s="145">
        <v>454.53973</v>
      </c>
      <c r="N47" s="145">
        <v>0</v>
      </c>
      <c r="O47" s="145">
        <v>454.53973</v>
      </c>
      <c r="P47" s="145">
        <v>885.585</v>
      </c>
      <c r="Q47" s="145">
        <v>0</v>
      </c>
      <c r="R47" s="146">
        <v>885.585</v>
      </c>
    </row>
    <row r="48" spans="1:18" ht="13.5">
      <c r="A48" s="147"/>
      <c r="B48" s="143" t="s">
        <v>313</v>
      </c>
      <c r="C48" s="143" t="s">
        <v>314</v>
      </c>
      <c r="D48" s="144">
        <v>17839.46763</v>
      </c>
      <c r="E48" s="145">
        <v>0</v>
      </c>
      <c r="F48" s="145">
        <v>17839.46763</v>
      </c>
      <c r="G48" s="145">
        <v>0</v>
      </c>
      <c r="H48" s="145">
        <v>0</v>
      </c>
      <c r="I48" s="145">
        <v>0</v>
      </c>
      <c r="J48" s="145">
        <v>178.41459</v>
      </c>
      <c r="K48" s="145">
        <v>0.00534</v>
      </c>
      <c r="L48" s="145">
        <v>178.41993</v>
      </c>
      <c r="M48" s="145">
        <v>156.97554</v>
      </c>
      <c r="N48" s="145">
        <v>0</v>
      </c>
      <c r="O48" s="145">
        <v>156.97554</v>
      </c>
      <c r="P48" s="145">
        <v>335.39013</v>
      </c>
      <c r="Q48" s="145">
        <v>0.00534</v>
      </c>
      <c r="R48" s="146">
        <v>335.39547</v>
      </c>
    </row>
    <row r="49" spans="1:18" ht="13.5">
      <c r="A49" s="147"/>
      <c r="B49" s="147"/>
      <c r="C49" s="148" t="s">
        <v>170</v>
      </c>
      <c r="D49" s="149">
        <v>2270.74893</v>
      </c>
      <c r="E49" s="150">
        <v>0</v>
      </c>
      <c r="F49" s="150">
        <v>2270.74893</v>
      </c>
      <c r="G49" s="150">
        <v>0</v>
      </c>
      <c r="H49" s="150">
        <v>0</v>
      </c>
      <c r="I49" s="150">
        <v>0</v>
      </c>
      <c r="J49" s="150">
        <v>0</v>
      </c>
      <c r="K49" s="150">
        <v>0</v>
      </c>
      <c r="L49" s="150">
        <v>0</v>
      </c>
      <c r="M49" s="150">
        <v>0</v>
      </c>
      <c r="N49" s="150">
        <v>0</v>
      </c>
      <c r="O49" s="150">
        <v>0</v>
      </c>
      <c r="P49" s="150">
        <v>0</v>
      </c>
      <c r="Q49" s="150">
        <v>0</v>
      </c>
      <c r="R49" s="151">
        <v>0</v>
      </c>
    </row>
    <row r="50" spans="1:18" ht="13.5">
      <c r="A50" s="147"/>
      <c r="B50" s="143" t="s">
        <v>315</v>
      </c>
      <c r="C50" s="143" t="s">
        <v>316</v>
      </c>
      <c r="D50" s="144">
        <v>14587.89236</v>
      </c>
      <c r="E50" s="145">
        <v>0</v>
      </c>
      <c r="F50" s="145">
        <v>14587.89236</v>
      </c>
      <c r="G50" s="145">
        <v>0</v>
      </c>
      <c r="H50" s="145">
        <v>0</v>
      </c>
      <c r="I50" s="145">
        <v>0</v>
      </c>
      <c r="J50" s="145">
        <v>838.2555900000001</v>
      </c>
      <c r="K50" s="145">
        <v>1.1531900000000002</v>
      </c>
      <c r="L50" s="145">
        <v>839.40878</v>
      </c>
      <c r="M50" s="145">
        <v>3995.46917</v>
      </c>
      <c r="N50" s="145">
        <v>18.15009</v>
      </c>
      <c r="O50" s="145">
        <v>4013.61926</v>
      </c>
      <c r="P50" s="145">
        <v>4833.72476</v>
      </c>
      <c r="Q50" s="145">
        <v>19.30328</v>
      </c>
      <c r="R50" s="146">
        <v>4853.02804</v>
      </c>
    </row>
    <row r="51" spans="1:18" ht="13.5">
      <c r="A51" s="147"/>
      <c r="B51" s="143" t="s">
        <v>317</v>
      </c>
      <c r="C51" s="143" t="s">
        <v>318</v>
      </c>
      <c r="D51" s="144">
        <v>1794.70837</v>
      </c>
      <c r="E51" s="145">
        <v>0</v>
      </c>
      <c r="F51" s="145">
        <v>1794.70837</v>
      </c>
      <c r="G51" s="145">
        <v>0</v>
      </c>
      <c r="H51" s="145">
        <v>0</v>
      </c>
      <c r="I51" s="145">
        <v>0</v>
      </c>
      <c r="J51" s="145">
        <v>0</v>
      </c>
      <c r="K51" s="145">
        <v>0</v>
      </c>
      <c r="L51" s="145">
        <v>0</v>
      </c>
      <c r="M51" s="145">
        <v>0</v>
      </c>
      <c r="N51" s="145">
        <v>0</v>
      </c>
      <c r="O51" s="145">
        <v>0</v>
      </c>
      <c r="P51" s="145">
        <v>0</v>
      </c>
      <c r="Q51" s="145">
        <v>0</v>
      </c>
      <c r="R51" s="146">
        <v>0</v>
      </c>
    </row>
    <row r="52" spans="1:18" ht="13.5">
      <c r="A52" s="143" t="s">
        <v>816</v>
      </c>
      <c r="B52" s="827"/>
      <c r="C52" s="827"/>
      <c r="D52" s="144">
        <v>147473.64462</v>
      </c>
      <c r="E52" s="145">
        <v>0</v>
      </c>
      <c r="F52" s="145">
        <v>147473.64462</v>
      </c>
      <c r="G52" s="145">
        <v>0.49514</v>
      </c>
      <c r="H52" s="145">
        <v>0</v>
      </c>
      <c r="I52" s="145">
        <v>0.49514</v>
      </c>
      <c r="J52" s="145">
        <v>7213.28384</v>
      </c>
      <c r="K52" s="145">
        <v>611.17878</v>
      </c>
      <c r="L52" s="145">
        <v>7824.46262</v>
      </c>
      <c r="M52" s="145">
        <v>12124.140670000003</v>
      </c>
      <c r="N52" s="145">
        <v>323.6223800000001</v>
      </c>
      <c r="O52" s="145">
        <v>12447.76305</v>
      </c>
      <c r="P52" s="145">
        <v>19337.91965</v>
      </c>
      <c r="Q52" s="145">
        <v>934.80116</v>
      </c>
      <c r="R52" s="146">
        <v>20272.72081</v>
      </c>
    </row>
    <row r="53" spans="1:18" ht="13.5">
      <c r="A53" s="143" t="s">
        <v>7</v>
      </c>
      <c r="B53" s="143" t="s">
        <v>239</v>
      </c>
      <c r="C53" s="143" t="s">
        <v>239</v>
      </c>
      <c r="D53" s="144">
        <v>32633.10334</v>
      </c>
      <c r="E53" s="145">
        <v>85.80453999999999</v>
      </c>
      <c r="F53" s="145">
        <v>32718.90788</v>
      </c>
      <c r="G53" s="145">
        <v>0</v>
      </c>
      <c r="H53" s="145">
        <v>0</v>
      </c>
      <c r="I53" s="145">
        <v>0</v>
      </c>
      <c r="J53" s="145">
        <v>3644.6294400000006</v>
      </c>
      <c r="K53" s="145">
        <v>1.20773</v>
      </c>
      <c r="L53" s="145">
        <v>3645.83717</v>
      </c>
      <c r="M53" s="145">
        <v>4556.2162</v>
      </c>
      <c r="N53" s="145">
        <v>4.7432</v>
      </c>
      <c r="O53" s="145">
        <v>4560.959400000001</v>
      </c>
      <c r="P53" s="145">
        <v>8200.845640000001</v>
      </c>
      <c r="Q53" s="145">
        <v>5.9509300000000005</v>
      </c>
      <c r="R53" s="146">
        <v>8206.79657</v>
      </c>
    </row>
    <row r="54" spans="1:18" ht="13.5">
      <c r="A54" s="147"/>
      <c r="B54" s="143" t="s">
        <v>7</v>
      </c>
      <c r="C54" s="143" t="s">
        <v>7</v>
      </c>
      <c r="D54" s="144">
        <v>143810.52680000002</v>
      </c>
      <c r="E54" s="145">
        <v>0</v>
      </c>
      <c r="F54" s="145">
        <v>143810.52680000002</v>
      </c>
      <c r="G54" s="145">
        <v>0.08571</v>
      </c>
      <c r="H54" s="145">
        <v>0</v>
      </c>
      <c r="I54" s="145">
        <v>0.08571</v>
      </c>
      <c r="J54" s="145">
        <v>18151.98496</v>
      </c>
      <c r="K54" s="145">
        <v>1380.0873399999998</v>
      </c>
      <c r="L54" s="145">
        <v>19532.0723</v>
      </c>
      <c r="M54" s="145">
        <v>109027.50597999999</v>
      </c>
      <c r="N54" s="145">
        <v>1603.4500500000001</v>
      </c>
      <c r="O54" s="145">
        <v>110630.95603</v>
      </c>
      <c r="P54" s="145">
        <v>127179.57665</v>
      </c>
      <c r="Q54" s="145">
        <v>2983.5373899999995</v>
      </c>
      <c r="R54" s="146">
        <v>130163.11404</v>
      </c>
    </row>
    <row r="55" spans="1:18" ht="13.5">
      <c r="A55" s="147"/>
      <c r="B55" s="143" t="s">
        <v>240</v>
      </c>
      <c r="C55" s="143" t="s">
        <v>240</v>
      </c>
      <c r="D55" s="144">
        <v>28418.336259999996</v>
      </c>
      <c r="E55" s="145">
        <v>0</v>
      </c>
      <c r="F55" s="145">
        <v>28418.336259999996</v>
      </c>
      <c r="G55" s="145">
        <v>0</v>
      </c>
      <c r="H55" s="145">
        <v>0</v>
      </c>
      <c r="I55" s="145">
        <v>0</v>
      </c>
      <c r="J55" s="145">
        <v>785.6017099999999</v>
      </c>
      <c r="K55" s="145">
        <v>0</v>
      </c>
      <c r="L55" s="145">
        <v>785.6017099999999</v>
      </c>
      <c r="M55" s="145">
        <v>719.42556</v>
      </c>
      <c r="N55" s="145">
        <v>0</v>
      </c>
      <c r="O55" s="145">
        <v>719.42556</v>
      </c>
      <c r="P55" s="145">
        <v>1505.02727</v>
      </c>
      <c r="Q55" s="145">
        <v>0</v>
      </c>
      <c r="R55" s="146">
        <v>1505.02727</v>
      </c>
    </row>
    <row r="56" spans="1:18" ht="13.5">
      <c r="A56" s="147"/>
      <c r="B56" s="143" t="s">
        <v>218</v>
      </c>
      <c r="C56" s="143" t="s">
        <v>218</v>
      </c>
      <c r="D56" s="144">
        <v>63831.884640000004</v>
      </c>
      <c r="E56" s="145">
        <v>0</v>
      </c>
      <c r="F56" s="145">
        <v>63831.884640000004</v>
      </c>
      <c r="G56" s="145">
        <v>0</v>
      </c>
      <c r="H56" s="145">
        <v>0</v>
      </c>
      <c r="I56" s="145">
        <v>0</v>
      </c>
      <c r="J56" s="145">
        <v>3259.7248600000003</v>
      </c>
      <c r="K56" s="145">
        <v>0.9099400000000001</v>
      </c>
      <c r="L56" s="145">
        <v>3260.6348</v>
      </c>
      <c r="M56" s="145">
        <v>4405.918390000001</v>
      </c>
      <c r="N56" s="145">
        <v>0</v>
      </c>
      <c r="O56" s="145">
        <v>4405.918390000001</v>
      </c>
      <c r="P56" s="145">
        <v>7665.64325</v>
      </c>
      <c r="Q56" s="145">
        <v>0.9099400000000001</v>
      </c>
      <c r="R56" s="146">
        <v>7666.5531900000005</v>
      </c>
    </row>
    <row r="57" spans="1:18" ht="13.5">
      <c r="A57" s="147"/>
      <c r="B57" s="143" t="s">
        <v>327</v>
      </c>
      <c r="C57" s="143" t="s">
        <v>328</v>
      </c>
      <c r="D57" s="144">
        <v>2655.25745</v>
      </c>
      <c r="E57" s="145">
        <v>0</v>
      </c>
      <c r="F57" s="145">
        <v>2655.25745</v>
      </c>
      <c r="G57" s="145">
        <v>0</v>
      </c>
      <c r="H57" s="145">
        <v>0</v>
      </c>
      <c r="I57" s="145">
        <v>0</v>
      </c>
      <c r="J57" s="145">
        <v>18.408150000000003</v>
      </c>
      <c r="K57" s="145">
        <v>0</v>
      </c>
      <c r="L57" s="145">
        <v>18.408150000000003</v>
      </c>
      <c r="M57" s="145">
        <v>113.89487</v>
      </c>
      <c r="N57" s="145">
        <v>0</v>
      </c>
      <c r="O57" s="145">
        <v>113.89487</v>
      </c>
      <c r="P57" s="145">
        <v>132.30302</v>
      </c>
      <c r="Q57" s="145">
        <v>0</v>
      </c>
      <c r="R57" s="146">
        <v>132.30302</v>
      </c>
    </row>
    <row r="58" spans="1:18" ht="13.5">
      <c r="A58" s="147"/>
      <c r="B58" s="143" t="s">
        <v>241</v>
      </c>
      <c r="C58" s="143" t="s">
        <v>241</v>
      </c>
      <c r="D58" s="144">
        <v>19252.98385</v>
      </c>
      <c r="E58" s="145">
        <v>0</v>
      </c>
      <c r="F58" s="145">
        <v>19252.98385</v>
      </c>
      <c r="G58" s="145">
        <v>0</v>
      </c>
      <c r="H58" s="145">
        <v>0</v>
      </c>
      <c r="I58" s="145">
        <v>0</v>
      </c>
      <c r="J58" s="145">
        <v>323.91826000000003</v>
      </c>
      <c r="K58" s="145">
        <v>0</v>
      </c>
      <c r="L58" s="145">
        <v>323.91826000000003</v>
      </c>
      <c r="M58" s="145">
        <v>434.97345</v>
      </c>
      <c r="N58" s="145">
        <v>0</v>
      </c>
      <c r="O58" s="145">
        <v>434.97345</v>
      </c>
      <c r="P58" s="145">
        <v>758.89171</v>
      </c>
      <c r="Q58" s="145">
        <v>0</v>
      </c>
      <c r="R58" s="146">
        <v>758.89171</v>
      </c>
    </row>
    <row r="59" spans="1:18" ht="13.5">
      <c r="A59" s="147"/>
      <c r="B59" s="143" t="s">
        <v>242</v>
      </c>
      <c r="C59" s="143" t="s">
        <v>243</v>
      </c>
      <c r="D59" s="144">
        <v>32533.812700000002</v>
      </c>
      <c r="E59" s="145">
        <v>0</v>
      </c>
      <c r="F59" s="145">
        <v>32533.812700000002</v>
      </c>
      <c r="G59" s="145">
        <v>0</v>
      </c>
      <c r="H59" s="145">
        <v>0</v>
      </c>
      <c r="I59" s="145">
        <v>0</v>
      </c>
      <c r="J59" s="145">
        <v>1209.19101</v>
      </c>
      <c r="K59" s="145">
        <v>0.00307</v>
      </c>
      <c r="L59" s="145">
        <v>1209.19408</v>
      </c>
      <c r="M59" s="145">
        <v>2282.33057</v>
      </c>
      <c r="N59" s="145">
        <v>0</v>
      </c>
      <c r="O59" s="145">
        <v>2282.33057</v>
      </c>
      <c r="P59" s="145">
        <v>3491.5215800000005</v>
      </c>
      <c r="Q59" s="145">
        <v>0.00307</v>
      </c>
      <c r="R59" s="146">
        <v>3491.5246500000003</v>
      </c>
    </row>
    <row r="60" spans="1:18" ht="13.5">
      <c r="A60" s="147"/>
      <c r="B60" s="143" t="s">
        <v>116</v>
      </c>
      <c r="C60" s="143" t="s">
        <v>116</v>
      </c>
      <c r="D60" s="144">
        <v>110283.70559</v>
      </c>
      <c r="E60" s="145">
        <v>0</v>
      </c>
      <c r="F60" s="145">
        <v>110283.70559</v>
      </c>
      <c r="G60" s="145">
        <v>0.11048999999999999</v>
      </c>
      <c r="H60" s="145">
        <v>0</v>
      </c>
      <c r="I60" s="145">
        <v>0.11048999999999999</v>
      </c>
      <c r="J60" s="145">
        <v>4508.3326</v>
      </c>
      <c r="K60" s="145">
        <v>11.11281</v>
      </c>
      <c r="L60" s="145">
        <v>4519.44541</v>
      </c>
      <c r="M60" s="145">
        <v>3061.0374699999998</v>
      </c>
      <c r="N60" s="145">
        <v>138.07438</v>
      </c>
      <c r="O60" s="145">
        <v>3199.1118500000002</v>
      </c>
      <c r="P60" s="145">
        <v>7569.480560000001</v>
      </c>
      <c r="Q60" s="145">
        <v>149.18719000000002</v>
      </c>
      <c r="R60" s="146">
        <v>7718.66775</v>
      </c>
    </row>
    <row r="61" spans="1:18" ht="13.5">
      <c r="A61" s="147"/>
      <c r="B61" s="143" t="s">
        <v>244</v>
      </c>
      <c r="C61" s="143" t="s">
        <v>245</v>
      </c>
      <c r="D61" s="144">
        <v>24680.118990000003</v>
      </c>
      <c r="E61" s="145">
        <v>0</v>
      </c>
      <c r="F61" s="145">
        <v>24680.118990000003</v>
      </c>
      <c r="G61" s="145">
        <v>0</v>
      </c>
      <c r="H61" s="145">
        <v>0</v>
      </c>
      <c r="I61" s="145">
        <v>0</v>
      </c>
      <c r="J61" s="145">
        <v>2069.11462</v>
      </c>
      <c r="K61" s="145">
        <v>0.00165</v>
      </c>
      <c r="L61" s="145">
        <v>2069.11627</v>
      </c>
      <c r="M61" s="145">
        <v>2614.39161</v>
      </c>
      <c r="N61" s="145">
        <v>0</v>
      </c>
      <c r="O61" s="145">
        <v>2614.39161</v>
      </c>
      <c r="P61" s="145">
        <v>4683.50623</v>
      </c>
      <c r="Q61" s="145">
        <v>0.00165</v>
      </c>
      <c r="R61" s="146">
        <v>4683.50788</v>
      </c>
    </row>
    <row r="62" spans="1:18" ht="13.5">
      <c r="A62" s="143" t="s">
        <v>817</v>
      </c>
      <c r="B62" s="827"/>
      <c r="C62" s="827"/>
      <c r="D62" s="144">
        <v>458099.72962</v>
      </c>
      <c r="E62" s="145">
        <v>85.80453999999999</v>
      </c>
      <c r="F62" s="145">
        <v>458185.53416</v>
      </c>
      <c r="G62" s="145">
        <v>0.19619999999999999</v>
      </c>
      <c r="H62" s="145">
        <v>0</v>
      </c>
      <c r="I62" s="145">
        <v>0.19619999999999999</v>
      </c>
      <c r="J62" s="145">
        <v>33970.90561</v>
      </c>
      <c r="K62" s="145">
        <v>1393.32254</v>
      </c>
      <c r="L62" s="145">
        <v>35364.228149999995</v>
      </c>
      <c r="M62" s="145">
        <v>127215.69410000001</v>
      </c>
      <c r="N62" s="145">
        <v>1746.2676299999998</v>
      </c>
      <c r="O62" s="145">
        <v>128961.96173000001</v>
      </c>
      <c r="P62" s="145">
        <v>161186.79591000004</v>
      </c>
      <c r="Q62" s="145">
        <v>3139.5901699999995</v>
      </c>
      <c r="R62" s="146">
        <v>164326.38608000005</v>
      </c>
    </row>
    <row r="63" spans="1:18" ht="13.5">
      <c r="A63" s="143" t="s">
        <v>8</v>
      </c>
      <c r="B63" s="143" t="s">
        <v>117</v>
      </c>
      <c r="C63" s="143" t="s">
        <v>219</v>
      </c>
      <c r="D63" s="144">
        <v>73098.60356</v>
      </c>
      <c r="E63" s="145">
        <v>0</v>
      </c>
      <c r="F63" s="145">
        <v>73098.60356</v>
      </c>
      <c r="G63" s="145">
        <v>0</v>
      </c>
      <c r="H63" s="145">
        <v>0</v>
      </c>
      <c r="I63" s="145">
        <v>0</v>
      </c>
      <c r="J63" s="145">
        <v>11697.145219999999</v>
      </c>
      <c r="K63" s="145">
        <v>97.91977</v>
      </c>
      <c r="L63" s="145">
        <v>11795.06499</v>
      </c>
      <c r="M63" s="145">
        <v>57540.751299999996</v>
      </c>
      <c r="N63" s="145">
        <v>107.62531</v>
      </c>
      <c r="O63" s="145">
        <v>57648.37661</v>
      </c>
      <c r="P63" s="145">
        <v>69237.89652</v>
      </c>
      <c r="Q63" s="145">
        <v>205.54508</v>
      </c>
      <c r="R63" s="146">
        <v>69443.4416</v>
      </c>
    </row>
    <row r="64" spans="1:18" ht="13.5">
      <c r="A64" s="147"/>
      <c r="B64" s="147"/>
      <c r="C64" s="148" t="s">
        <v>8</v>
      </c>
      <c r="D64" s="149">
        <v>72769.13459999999</v>
      </c>
      <c r="E64" s="150">
        <v>0</v>
      </c>
      <c r="F64" s="150">
        <v>72769.13459999999</v>
      </c>
      <c r="G64" s="150">
        <v>0.32072</v>
      </c>
      <c r="H64" s="150">
        <v>0.02529</v>
      </c>
      <c r="I64" s="150">
        <v>0.34601</v>
      </c>
      <c r="J64" s="150">
        <v>2947.1203400000004</v>
      </c>
      <c r="K64" s="150">
        <v>215.48672</v>
      </c>
      <c r="L64" s="150">
        <v>3162.6070600000003</v>
      </c>
      <c r="M64" s="150">
        <v>17106.42066</v>
      </c>
      <c r="N64" s="150">
        <v>1401.5038900000002</v>
      </c>
      <c r="O64" s="150">
        <v>18507.92455</v>
      </c>
      <c r="P64" s="150">
        <v>20053.861719999997</v>
      </c>
      <c r="Q64" s="150">
        <v>1617.0158999999999</v>
      </c>
      <c r="R64" s="151">
        <v>21670.87762</v>
      </c>
    </row>
    <row r="65" spans="1:18" ht="13.5">
      <c r="A65" s="147"/>
      <c r="B65" s="147"/>
      <c r="C65" s="148" t="s">
        <v>118</v>
      </c>
      <c r="D65" s="149">
        <v>120375.31362999999</v>
      </c>
      <c r="E65" s="150">
        <v>0</v>
      </c>
      <c r="F65" s="150">
        <v>120375.31362999999</v>
      </c>
      <c r="G65" s="150">
        <v>0.55268</v>
      </c>
      <c r="H65" s="150">
        <v>0</v>
      </c>
      <c r="I65" s="150">
        <v>0.55268</v>
      </c>
      <c r="J65" s="150">
        <v>7137.19338</v>
      </c>
      <c r="K65" s="150">
        <v>83.91414</v>
      </c>
      <c r="L65" s="150">
        <v>7221.10752</v>
      </c>
      <c r="M65" s="150">
        <v>12255.5995</v>
      </c>
      <c r="N65" s="150">
        <v>112.42272</v>
      </c>
      <c r="O65" s="150">
        <v>12368.022219999999</v>
      </c>
      <c r="P65" s="150">
        <v>19393.345559999998</v>
      </c>
      <c r="Q65" s="150">
        <v>196.33686</v>
      </c>
      <c r="R65" s="151">
        <v>19589.68242</v>
      </c>
    </row>
    <row r="66" spans="1:18" ht="13.5">
      <c r="A66" s="143" t="s">
        <v>818</v>
      </c>
      <c r="B66" s="827"/>
      <c r="C66" s="827"/>
      <c r="D66" s="144">
        <v>266243.05179</v>
      </c>
      <c r="E66" s="145">
        <v>0</v>
      </c>
      <c r="F66" s="145">
        <v>266243.05179</v>
      </c>
      <c r="G66" s="145">
        <v>0.8734</v>
      </c>
      <c r="H66" s="145">
        <v>0.02529</v>
      </c>
      <c r="I66" s="145">
        <v>0.89869</v>
      </c>
      <c r="J66" s="145">
        <v>21781.458939999997</v>
      </c>
      <c r="K66" s="145">
        <v>397.32063</v>
      </c>
      <c r="L66" s="145">
        <v>22178.77957</v>
      </c>
      <c r="M66" s="145">
        <v>86902.77145999999</v>
      </c>
      <c r="N66" s="145">
        <v>1621.55192</v>
      </c>
      <c r="O66" s="145">
        <v>88524.32338</v>
      </c>
      <c r="P66" s="145">
        <v>108685.1038</v>
      </c>
      <c r="Q66" s="145">
        <v>2018.89784</v>
      </c>
      <c r="R66" s="146">
        <v>110704.00164000002</v>
      </c>
    </row>
    <row r="67" spans="1:18" ht="13.5">
      <c r="A67" s="143" t="s">
        <v>9</v>
      </c>
      <c r="B67" s="143" t="s">
        <v>246</v>
      </c>
      <c r="C67" s="143" t="s">
        <v>246</v>
      </c>
      <c r="D67" s="144">
        <v>29616.60818</v>
      </c>
      <c r="E67" s="145">
        <v>0</v>
      </c>
      <c r="F67" s="145">
        <v>29616.60818</v>
      </c>
      <c r="G67" s="145">
        <v>0</v>
      </c>
      <c r="H67" s="145">
        <v>0</v>
      </c>
      <c r="I67" s="145">
        <v>0</v>
      </c>
      <c r="J67" s="145">
        <v>2010.7374</v>
      </c>
      <c r="K67" s="145">
        <v>29.463549999999998</v>
      </c>
      <c r="L67" s="145">
        <v>2040.20095</v>
      </c>
      <c r="M67" s="145">
        <v>3025.17641</v>
      </c>
      <c r="N67" s="145">
        <v>12.64661</v>
      </c>
      <c r="O67" s="145">
        <v>3037.82302</v>
      </c>
      <c r="P67" s="145">
        <v>5035.913810000001</v>
      </c>
      <c r="Q67" s="145">
        <v>42.11016</v>
      </c>
      <c r="R67" s="146">
        <v>5078.02397</v>
      </c>
    </row>
    <row r="68" spans="1:18" ht="13.5">
      <c r="A68" s="147"/>
      <c r="B68" s="143" t="s">
        <v>247</v>
      </c>
      <c r="C68" s="143" t="s">
        <v>329</v>
      </c>
      <c r="D68" s="144">
        <v>4328.229780000001</v>
      </c>
      <c r="E68" s="145">
        <v>0</v>
      </c>
      <c r="F68" s="145">
        <v>4328.229780000001</v>
      </c>
      <c r="G68" s="145">
        <v>0</v>
      </c>
      <c r="H68" s="145">
        <v>0</v>
      </c>
      <c r="I68" s="145">
        <v>0</v>
      </c>
      <c r="J68" s="145">
        <v>730.96418</v>
      </c>
      <c r="K68" s="145">
        <v>0.05998</v>
      </c>
      <c r="L68" s="145">
        <v>731.02416</v>
      </c>
      <c r="M68" s="145">
        <v>712.2036899999999</v>
      </c>
      <c r="N68" s="145">
        <v>0.0023799999999999997</v>
      </c>
      <c r="O68" s="145">
        <v>712.20607</v>
      </c>
      <c r="P68" s="145">
        <v>1443.1678700000002</v>
      </c>
      <c r="Q68" s="145">
        <v>0.06236</v>
      </c>
      <c r="R68" s="146">
        <v>1443.23023</v>
      </c>
    </row>
    <row r="69" spans="1:18" ht="13.5">
      <c r="A69" s="147"/>
      <c r="B69" s="147"/>
      <c r="C69" s="148" t="s">
        <v>248</v>
      </c>
      <c r="D69" s="149">
        <v>18553.645370000002</v>
      </c>
      <c r="E69" s="150">
        <v>0</v>
      </c>
      <c r="F69" s="150">
        <v>18553.645370000002</v>
      </c>
      <c r="G69" s="150">
        <v>0</v>
      </c>
      <c r="H69" s="150">
        <v>0</v>
      </c>
      <c r="I69" s="150">
        <v>0</v>
      </c>
      <c r="J69" s="150">
        <v>898.18929</v>
      </c>
      <c r="K69" s="150">
        <v>47.753449999999994</v>
      </c>
      <c r="L69" s="150">
        <v>945.94274</v>
      </c>
      <c r="M69" s="150">
        <v>949.93543</v>
      </c>
      <c r="N69" s="150">
        <v>5.449020000000001</v>
      </c>
      <c r="O69" s="150">
        <v>955.3844499999999</v>
      </c>
      <c r="P69" s="150">
        <v>1848.1247200000003</v>
      </c>
      <c r="Q69" s="150">
        <v>53.20247</v>
      </c>
      <c r="R69" s="151">
        <v>1901.32719</v>
      </c>
    </row>
    <row r="70" spans="1:18" ht="13.5">
      <c r="A70" s="147"/>
      <c r="B70" s="143" t="s">
        <v>119</v>
      </c>
      <c r="C70" s="143" t="s">
        <v>120</v>
      </c>
      <c r="D70" s="144">
        <v>23503.5467</v>
      </c>
      <c r="E70" s="145">
        <v>0</v>
      </c>
      <c r="F70" s="145">
        <v>23503.5467</v>
      </c>
      <c r="G70" s="145">
        <v>0</v>
      </c>
      <c r="H70" s="145">
        <v>0</v>
      </c>
      <c r="I70" s="145">
        <v>0</v>
      </c>
      <c r="J70" s="145">
        <v>3023.14279</v>
      </c>
      <c r="K70" s="145">
        <v>115.72686999999999</v>
      </c>
      <c r="L70" s="145">
        <v>3138.8696600000003</v>
      </c>
      <c r="M70" s="145">
        <v>6872.8519400000005</v>
      </c>
      <c r="N70" s="145">
        <v>39.56262</v>
      </c>
      <c r="O70" s="145">
        <v>6912.414559999999</v>
      </c>
      <c r="P70" s="145">
        <v>9895.99473</v>
      </c>
      <c r="Q70" s="145">
        <v>155.28949</v>
      </c>
      <c r="R70" s="146">
        <v>10051.284220000001</v>
      </c>
    </row>
    <row r="71" spans="1:18" ht="13.5">
      <c r="A71" s="147"/>
      <c r="B71" s="143" t="s">
        <v>9</v>
      </c>
      <c r="C71" s="143" t="s">
        <v>9</v>
      </c>
      <c r="D71" s="144">
        <v>201670.07435</v>
      </c>
      <c r="E71" s="145">
        <v>91.57241</v>
      </c>
      <c r="F71" s="145">
        <v>201761.64676000003</v>
      </c>
      <c r="G71" s="145">
        <v>0.6382000000000001</v>
      </c>
      <c r="H71" s="145">
        <v>0</v>
      </c>
      <c r="I71" s="145">
        <v>0.6382000000000001</v>
      </c>
      <c r="J71" s="145">
        <v>30833.713470000002</v>
      </c>
      <c r="K71" s="145">
        <v>4897.120849999999</v>
      </c>
      <c r="L71" s="145">
        <v>35730.83432</v>
      </c>
      <c r="M71" s="145">
        <v>124579.71867</v>
      </c>
      <c r="N71" s="145">
        <v>10359.02056</v>
      </c>
      <c r="O71" s="145">
        <v>134938.73922999998</v>
      </c>
      <c r="P71" s="145">
        <v>155414.07034</v>
      </c>
      <c r="Q71" s="145">
        <v>15256.141410000002</v>
      </c>
      <c r="R71" s="146">
        <v>170670.21175</v>
      </c>
    </row>
    <row r="72" spans="1:18" ht="13.5">
      <c r="A72" s="147"/>
      <c r="B72" s="147"/>
      <c r="C72" s="148" t="s">
        <v>220</v>
      </c>
      <c r="D72" s="149">
        <v>24907.373789999998</v>
      </c>
      <c r="E72" s="150">
        <v>0</v>
      </c>
      <c r="F72" s="150">
        <v>24907.373789999998</v>
      </c>
      <c r="G72" s="150">
        <v>0</v>
      </c>
      <c r="H72" s="150">
        <v>0</v>
      </c>
      <c r="I72" s="150">
        <v>0</v>
      </c>
      <c r="J72" s="150">
        <v>2870.2924500000004</v>
      </c>
      <c r="K72" s="150">
        <v>100.96227</v>
      </c>
      <c r="L72" s="150">
        <v>2971.25472</v>
      </c>
      <c r="M72" s="150">
        <v>3538.10376</v>
      </c>
      <c r="N72" s="150">
        <v>50.548449999999995</v>
      </c>
      <c r="O72" s="150">
        <v>3588.6522099999997</v>
      </c>
      <c r="P72" s="150">
        <v>6408.39621</v>
      </c>
      <c r="Q72" s="150">
        <v>151.51072</v>
      </c>
      <c r="R72" s="151">
        <v>6559.90693</v>
      </c>
    </row>
    <row r="73" spans="1:18" ht="13.5">
      <c r="A73" s="147"/>
      <c r="B73" s="147"/>
      <c r="C73" s="148" t="s">
        <v>249</v>
      </c>
      <c r="D73" s="149">
        <v>47001.70418</v>
      </c>
      <c r="E73" s="150">
        <v>0</v>
      </c>
      <c r="F73" s="150">
        <v>47001.70418</v>
      </c>
      <c r="G73" s="150">
        <v>0</v>
      </c>
      <c r="H73" s="150">
        <v>0</v>
      </c>
      <c r="I73" s="150">
        <v>0</v>
      </c>
      <c r="J73" s="150">
        <v>10396.655149999999</v>
      </c>
      <c r="K73" s="150">
        <v>425.99580000000003</v>
      </c>
      <c r="L73" s="150">
        <v>10822.650950000001</v>
      </c>
      <c r="M73" s="150">
        <v>13715.584869999999</v>
      </c>
      <c r="N73" s="150">
        <v>470.56008</v>
      </c>
      <c r="O73" s="150">
        <v>14186.14495</v>
      </c>
      <c r="P73" s="150">
        <v>24112.24002</v>
      </c>
      <c r="Q73" s="150">
        <v>896.5558800000001</v>
      </c>
      <c r="R73" s="151">
        <v>25008.795899999997</v>
      </c>
    </row>
    <row r="74" spans="1:18" ht="13.5">
      <c r="A74" s="147"/>
      <c r="B74" s="147"/>
      <c r="C74" s="148" t="s">
        <v>330</v>
      </c>
      <c r="D74" s="149">
        <v>26563.0786</v>
      </c>
      <c r="E74" s="150">
        <v>0</v>
      </c>
      <c r="F74" s="150">
        <v>26563.0786</v>
      </c>
      <c r="G74" s="150">
        <v>0</v>
      </c>
      <c r="H74" s="150">
        <v>0</v>
      </c>
      <c r="I74" s="150">
        <v>0</v>
      </c>
      <c r="J74" s="150">
        <v>622.59962</v>
      </c>
      <c r="K74" s="150">
        <v>220.43495000000001</v>
      </c>
      <c r="L74" s="150">
        <v>843.0345699999999</v>
      </c>
      <c r="M74" s="150">
        <v>3071.90396</v>
      </c>
      <c r="N74" s="150">
        <v>0.015470000000000001</v>
      </c>
      <c r="O74" s="150">
        <v>3071.9194300000004</v>
      </c>
      <c r="P74" s="150">
        <v>3694.50358</v>
      </c>
      <c r="Q74" s="150">
        <v>220.45042</v>
      </c>
      <c r="R74" s="151">
        <v>3914.954</v>
      </c>
    </row>
    <row r="75" spans="1:18" ht="13.5">
      <c r="A75" s="147"/>
      <c r="B75" s="143" t="s">
        <v>331</v>
      </c>
      <c r="C75" s="143" t="s">
        <v>331</v>
      </c>
      <c r="D75" s="144">
        <v>11754.879939999999</v>
      </c>
      <c r="E75" s="145">
        <v>0</v>
      </c>
      <c r="F75" s="145">
        <v>11754.879939999999</v>
      </c>
      <c r="G75" s="145">
        <v>0</v>
      </c>
      <c r="H75" s="145">
        <v>0</v>
      </c>
      <c r="I75" s="145">
        <v>0</v>
      </c>
      <c r="J75" s="145">
        <v>1358.46693</v>
      </c>
      <c r="K75" s="145">
        <v>229.39744</v>
      </c>
      <c r="L75" s="145">
        <v>1587.86437</v>
      </c>
      <c r="M75" s="145">
        <v>2789.8297599999996</v>
      </c>
      <c r="N75" s="145">
        <v>7.2198400000000005</v>
      </c>
      <c r="O75" s="145">
        <v>2797.0496000000003</v>
      </c>
      <c r="P75" s="145">
        <v>4148.296689999999</v>
      </c>
      <c r="Q75" s="145">
        <v>236.61728</v>
      </c>
      <c r="R75" s="146">
        <v>4384.91397</v>
      </c>
    </row>
    <row r="76" spans="1:18" ht="13.5">
      <c r="A76" s="147"/>
      <c r="B76" s="143" t="s">
        <v>121</v>
      </c>
      <c r="C76" s="143" t="s">
        <v>122</v>
      </c>
      <c r="D76" s="144">
        <v>20155.72985</v>
      </c>
      <c r="E76" s="145">
        <v>4.24644</v>
      </c>
      <c r="F76" s="145">
        <v>20159.976290000002</v>
      </c>
      <c r="G76" s="145">
        <v>0.0037</v>
      </c>
      <c r="H76" s="145">
        <v>0</v>
      </c>
      <c r="I76" s="145">
        <v>0.0037</v>
      </c>
      <c r="J76" s="145">
        <v>10478.616239999998</v>
      </c>
      <c r="K76" s="145">
        <v>602.47726</v>
      </c>
      <c r="L76" s="145">
        <v>11081.0935</v>
      </c>
      <c r="M76" s="145">
        <v>17489.124079999998</v>
      </c>
      <c r="N76" s="145">
        <v>82.4818</v>
      </c>
      <c r="O76" s="145">
        <v>17571.60588</v>
      </c>
      <c r="P76" s="145">
        <v>27967.744019999995</v>
      </c>
      <c r="Q76" s="145">
        <v>684.95906</v>
      </c>
      <c r="R76" s="146">
        <v>28652.70308</v>
      </c>
    </row>
    <row r="77" spans="1:18" ht="13.5">
      <c r="A77" s="147"/>
      <c r="B77" s="147"/>
      <c r="C77" s="148" t="s">
        <v>332</v>
      </c>
      <c r="D77" s="149">
        <v>4657.89872</v>
      </c>
      <c r="E77" s="150">
        <v>0</v>
      </c>
      <c r="F77" s="150">
        <v>4657.89872</v>
      </c>
      <c r="G77" s="150">
        <v>0</v>
      </c>
      <c r="H77" s="150">
        <v>0</v>
      </c>
      <c r="I77" s="150">
        <v>0</v>
      </c>
      <c r="J77" s="150">
        <v>1204.27631</v>
      </c>
      <c r="K77" s="150">
        <v>7.13879</v>
      </c>
      <c r="L77" s="150">
        <v>1211.4151000000002</v>
      </c>
      <c r="M77" s="150">
        <v>1188.6786399999999</v>
      </c>
      <c r="N77" s="150">
        <v>0.011359999999999999</v>
      </c>
      <c r="O77" s="150">
        <v>1188.69</v>
      </c>
      <c r="P77" s="150">
        <v>2392.9549500000003</v>
      </c>
      <c r="Q77" s="150">
        <v>7.15015</v>
      </c>
      <c r="R77" s="151">
        <v>2400.1051</v>
      </c>
    </row>
    <row r="78" spans="1:18" ht="13.5">
      <c r="A78" s="147"/>
      <c r="B78" s="147"/>
      <c r="C78" s="148" t="s">
        <v>319</v>
      </c>
      <c r="D78" s="149">
        <v>25351.947969999997</v>
      </c>
      <c r="E78" s="150">
        <v>0</v>
      </c>
      <c r="F78" s="150">
        <v>25351.947969999997</v>
      </c>
      <c r="G78" s="150">
        <v>0</v>
      </c>
      <c r="H78" s="150">
        <v>0</v>
      </c>
      <c r="I78" s="150">
        <v>0</v>
      </c>
      <c r="J78" s="150">
        <v>508.80384999999995</v>
      </c>
      <c r="K78" s="150">
        <v>0.019190000000000002</v>
      </c>
      <c r="L78" s="150">
        <v>508.82304</v>
      </c>
      <c r="M78" s="150">
        <v>224.89174</v>
      </c>
      <c r="N78" s="150">
        <v>0</v>
      </c>
      <c r="O78" s="150">
        <v>224.89174</v>
      </c>
      <c r="P78" s="150">
        <v>733.6955899999999</v>
      </c>
      <c r="Q78" s="150">
        <v>0.019190000000000002</v>
      </c>
      <c r="R78" s="151">
        <v>733.71478</v>
      </c>
    </row>
    <row r="79" spans="1:18" ht="13.5">
      <c r="A79" s="147"/>
      <c r="B79" s="143" t="s">
        <v>250</v>
      </c>
      <c r="C79" s="143" t="s">
        <v>251</v>
      </c>
      <c r="D79" s="144">
        <v>24765.39612</v>
      </c>
      <c r="E79" s="145">
        <v>0</v>
      </c>
      <c r="F79" s="145">
        <v>24765.39612</v>
      </c>
      <c r="G79" s="145">
        <v>0</v>
      </c>
      <c r="H79" s="145">
        <v>0</v>
      </c>
      <c r="I79" s="145">
        <v>0</v>
      </c>
      <c r="J79" s="145">
        <v>3231.26025</v>
      </c>
      <c r="K79" s="145">
        <v>110.77783000000001</v>
      </c>
      <c r="L79" s="145">
        <v>3342.0380800000003</v>
      </c>
      <c r="M79" s="145">
        <v>3086.40806</v>
      </c>
      <c r="N79" s="145">
        <v>0.00122</v>
      </c>
      <c r="O79" s="145">
        <v>3086.4092800000003</v>
      </c>
      <c r="P79" s="145">
        <v>6317.66831</v>
      </c>
      <c r="Q79" s="145">
        <v>110.77905</v>
      </c>
      <c r="R79" s="146">
        <v>6428.44736</v>
      </c>
    </row>
    <row r="80" spans="1:18" ht="13.5">
      <c r="A80" s="147"/>
      <c r="B80" s="143" t="s">
        <v>252</v>
      </c>
      <c r="C80" s="143" t="s">
        <v>252</v>
      </c>
      <c r="D80" s="144">
        <v>13517.41917</v>
      </c>
      <c r="E80" s="145">
        <v>0</v>
      </c>
      <c r="F80" s="145">
        <v>13517.41917</v>
      </c>
      <c r="G80" s="145">
        <v>0</v>
      </c>
      <c r="H80" s="145">
        <v>0</v>
      </c>
      <c r="I80" s="145">
        <v>0</v>
      </c>
      <c r="J80" s="145">
        <v>2441.06233</v>
      </c>
      <c r="K80" s="145">
        <v>249.52976</v>
      </c>
      <c r="L80" s="145">
        <v>2690.5920899999996</v>
      </c>
      <c r="M80" s="145">
        <v>7716.72191</v>
      </c>
      <c r="N80" s="145">
        <v>0.08967</v>
      </c>
      <c r="O80" s="145">
        <v>7716.8115800000005</v>
      </c>
      <c r="P80" s="145">
        <v>10157.78424</v>
      </c>
      <c r="Q80" s="145">
        <v>249.61943000000002</v>
      </c>
      <c r="R80" s="146">
        <v>10407.40367</v>
      </c>
    </row>
    <row r="81" spans="1:18" ht="13.5">
      <c r="A81" s="147"/>
      <c r="B81" s="147"/>
      <c r="C81" s="148" t="s">
        <v>253</v>
      </c>
      <c r="D81" s="149">
        <v>7768.67627</v>
      </c>
      <c r="E81" s="150">
        <v>0</v>
      </c>
      <c r="F81" s="150">
        <v>7768.67627</v>
      </c>
      <c r="G81" s="150">
        <v>0</v>
      </c>
      <c r="H81" s="150">
        <v>0</v>
      </c>
      <c r="I81" s="150">
        <v>0</v>
      </c>
      <c r="J81" s="150">
        <v>63.31093</v>
      </c>
      <c r="K81" s="150">
        <v>0</v>
      </c>
      <c r="L81" s="150">
        <v>63.31093</v>
      </c>
      <c r="M81" s="150">
        <v>42.499900000000004</v>
      </c>
      <c r="N81" s="150">
        <v>0</v>
      </c>
      <c r="O81" s="150">
        <v>42.499900000000004</v>
      </c>
      <c r="P81" s="150">
        <v>105.81083</v>
      </c>
      <c r="Q81" s="150">
        <v>0</v>
      </c>
      <c r="R81" s="151">
        <v>105.81083</v>
      </c>
    </row>
    <row r="82" spans="1:18" ht="13.5">
      <c r="A82" s="147"/>
      <c r="B82" s="143" t="s">
        <v>333</v>
      </c>
      <c r="C82" s="143" t="s">
        <v>334</v>
      </c>
      <c r="D82" s="144">
        <v>14916.37734</v>
      </c>
      <c r="E82" s="145">
        <v>0</v>
      </c>
      <c r="F82" s="145">
        <v>14916.37734</v>
      </c>
      <c r="G82" s="145">
        <v>0</v>
      </c>
      <c r="H82" s="145">
        <v>0</v>
      </c>
      <c r="I82" s="145">
        <v>0</v>
      </c>
      <c r="J82" s="145">
        <v>560.3335999999999</v>
      </c>
      <c r="K82" s="145">
        <v>0.06853000000000001</v>
      </c>
      <c r="L82" s="145">
        <v>560.40213</v>
      </c>
      <c r="M82" s="145">
        <v>1266.7451999999998</v>
      </c>
      <c r="N82" s="145">
        <v>0.01493</v>
      </c>
      <c r="O82" s="145">
        <v>1266.76013</v>
      </c>
      <c r="P82" s="145">
        <v>1827.0787999999998</v>
      </c>
      <c r="Q82" s="145">
        <v>0.08346</v>
      </c>
      <c r="R82" s="146">
        <v>1827.16226</v>
      </c>
    </row>
    <row r="83" spans="1:18" ht="13.5">
      <c r="A83" s="147"/>
      <c r="B83" s="143" t="s">
        <v>335</v>
      </c>
      <c r="C83" s="143" t="s">
        <v>335</v>
      </c>
      <c r="D83" s="144">
        <v>10642.32831</v>
      </c>
      <c r="E83" s="145">
        <v>0</v>
      </c>
      <c r="F83" s="145">
        <v>10642.32831</v>
      </c>
      <c r="G83" s="145">
        <v>0</v>
      </c>
      <c r="H83" s="145">
        <v>0</v>
      </c>
      <c r="I83" s="145">
        <v>0</v>
      </c>
      <c r="J83" s="145">
        <v>448.63779</v>
      </c>
      <c r="K83" s="145">
        <v>0</v>
      </c>
      <c r="L83" s="145">
        <v>448.63779</v>
      </c>
      <c r="M83" s="145">
        <v>621.87913</v>
      </c>
      <c r="N83" s="145">
        <v>0</v>
      </c>
      <c r="O83" s="145">
        <v>621.87913</v>
      </c>
      <c r="P83" s="145">
        <v>1070.51692</v>
      </c>
      <c r="Q83" s="145">
        <v>0</v>
      </c>
      <c r="R83" s="146">
        <v>1070.51692</v>
      </c>
    </row>
    <row r="84" spans="1:18" ht="13.5">
      <c r="A84" s="147"/>
      <c r="B84" s="143" t="s">
        <v>336</v>
      </c>
      <c r="C84" s="143" t="s">
        <v>336</v>
      </c>
      <c r="D84" s="144">
        <v>5823.38779</v>
      </c>
      <c r="E84" s="145">
        <v>0</v>
      </c>
      <c r="F84" s="145">
        <v>5823.38779</v>
      </c>
      <c r="G84" s="145">
        <v>0</v>
      </c>
      <c r="H84" s="145">
        <v>0</v>
      </c>
      <c r="I84" s="145">
        <v>0</v>
      </c>
      <c r="J84" s="145">
        <v>360.72798</v>
      </c>
      <c r="K84" s="145">
        <v>0</v>
      </c>
      <c r="L84" s="145">
        <v>360.72798</v>
      </c>
      <c r="M84" s="145">
        <v>299.80984</v>
      </c>
      <c r="N84" s="145">
        <v>0.00028000000000000003</v>
      </c>
      <c r="O84" s="145">
        <v>299.81012</v>
      </c>
      <c r="P84" s="145">
        <v>660.53782</v>
      </c>
      <c r="Q84" s="145">
        <v>0.00028000000000000003</v>
      </c>
      <c r="R84" s="146">
        <v>660.5381</v>
      </c>
    </row>
    <row r="85" spans="1:18" ht="13.5">
      <c r="A85" s="147"/>
      <c r="B85" s="147"/>
      <c r="C85" s="148" t="s">
        <v>337</v>
      </c>
      <c r="D85" s="149">
        <v>2523.92184</v>
      </c>
      <c r="E85" s="150">
        <v>0</v>
      </c>
      <c r="F85" s="150">
        <v>2523.92184</v>
      </c>
      <c r="G85" s="150">
        <v>0</v>
      </c>
      <c r="H85" s="150">
        <v>0</v>
      </c>
      <c r="I85" s="150">
        <v>0</v>
      </c>
      <c r="J85" s="150">
        <v>142.82943</v>
      </c>
      <c r="K85" s="150">
        <v>0</v>
      </c>
      <c r="L85" s="150">
        <v>142.82943</v>
      </c>
      <c r="M85" s="150">
        <v>76.90952</v>
      </c>
      <c r="N85" s="150">
        <v>0</v>
      </c>
      <c r="O85" s="150">
        <v>76.90952</v>
      </c>
      <c r="P85" s="150">
        <v>219.73895000000002</v>
      </c>
      <c r="Q85" s="150">
        <v>0</v>
      </c>
      <c r="R85" s="151">
        <v>219.73895000000002</v>
      </c>
    </row>
    <row r="86" spans="1:18" ht="13.5">
      <c r="A86" s="143" t="s">
        <v>819</v>
      </c>
      <c r="B86" s="827"/>
      <c r="C86" s="827"/>
      <c r="D86" s="144">
        <v>518022.22427000006</v>
      </c>
      <c r="E86" s="145">
        <v>95.81885000000001</v>
      </c>
      <c r="F86" s="145">
        <v>518118.04312000005</v>
      </c>
      <c r="G86" s="145">
        <v>0.6419000000000001</v>
      </c>
      <c r="H86" s="145">
        <v>0</v>
      </c>
      <c r="I86" s="145">
        <v>0.6419000000000001</v>
      </c>
      <c r="J86" s="145">
        <v>72184.61999000002</v>
      </c>
      <c r="K86" s="145">
        <v>7036.92652</v>
      </c>
      <c r="L86" s="145">
        <v>79221.54651000001</v>
      </c>
      <c r="M86" s="145">
        <v>191268.97650999998</v>
      </c>
      <c r="N86" s="145">
        <v>11027.624290000002</v>
      </c>
      <c r="O86" s="145">
        <v>202296.60080000001</v>
      </c>
      <c r="P86" s="145">
        <v>263454.23840000003</v>
      </c>
      <c r="Q86" s="145">
        <v>18064.550810000008</v>
      </c>
      <c r="R86" s="146">
        <v>281518.78921</v>
      </c>
    </row>
    <row r="87" spans="1:18" ht="13.5">
      <c r="A87" s="143" t="s">
        <v>10</v>
      </c>
      <c r="B87" s="143" t="s">
        <v>320</v>
      </c>
      <c r="C87" s="143" t="s">
        <v>321</v>
      </c>
      <c r="D87" s="144">
        <v>1040.96337</v>
      </c>
      <c r="E87" s="145">
        <v>0</v>
      </c>
      <c r="F87" s="145">
        <v>1040.96337</v>
      </c>
      <c r="G87" s="145">
        <v>0</v>
      </c>
      <c r="H87" s="145">
        <v>0</v>
      </c>
      <c r="I87" s="145">
        <v>0</v>
      </c>
      <c r="J87" s="145">
        <v>0</v>
      </c>
      <c r="K87" s="145">
        <v>0</v>
      </c>
      <c r="L87" s="145">
        <v>0</v>
      </c>
      <c r="M87" s="145">
        <v>0</v>
      </c>
      <c r="N87" s="145">
        <v>0</v>
      </c>
      <c r="O87" s="145">
        <v>0</v>
      </c>
      <c r="P87" s="145">
        <v>0</v>
      </c>
      <c r="Q87" s="145">
        <v>0</v>
      </c>
      <c r="R87" s="146">
        <v>0</v>
      </c>
    </row>
    <row r="88" spans="1:18" ht="13.5">
      <c r="A88" s="147"/>
      <c r="B88" s="143" t="s">
        <v>10</v>
      </c>
      <c r="C88" s="143" t="s">
        <v>10</v>
      </c>
      <c r="D88" s="144">
        <v>49611.60799</v>
      </c>
      <c r="E88" s="145">
        <v>0</v>
      </c>
      <c r="F88" s="145">
        <v>49611.60799</v>
      </c>
      <c r="G88" s="145">
        <v>5E-05</v>
      </c>
      <c r="H88" s="145">
        <v>0</v>
      </c>
      <c r="I88" s="145">
        <v>5E-05</v>
      </c>
      <c r="J88" s="145">
        <v>1741.79121</v>
      </c>
      <c r="K88" s="145">
        <v>2.1032100000000002</v>
      </c>
      <c r="L88" s="145">
        <v>1743.89442</v>
      </c>
      <c r="M88" s="145">
        <v>7967.17317</v>
      </c>
      <c r="N88" s="145">
        <v>14.083639999999999</v>
      </c>
      <c r="O88" s="145">
        <v>7981.25681</v>
      </c>
      <c r="P88" s="145">
        <v>9708.96443</v>
      </c>
      <c r="Q88" s="145">
        <v>16.18685</v>
      </c>
      <c r="R88" s="146">
        <v>9725.151280000002</v>
      </c>
    </row>
    <row r="89" spans="1:18" ht="13.5">
      <c r="A89" s="147"/>
      <c r="B89" s="143" t="s">
        <v>254</v>
      </c>
      <c r="C89" s="143" t="s">
        <v>255</v>
      </c>
      <c r="D89" s="144">
        <v>27966.09286</v>
      </c>
      <c r="E89" s="145">
        <v>0</v>
      </c>
      <c r="F89" s="145">
        <v>27966.09286</v>
      </c>
      <c r="G89" s="145">
        <v>0</v>
      </c>
      <c r="H89" s="145">
        <v>0</v>
      </c>
      <c r="I89" s="145">
        <v>0</v>
      </c>
      <c r="J89" s="145">
        <v>2024.84705</v>
      </c>
      <c r="K89" s="145">
        <v>32.90238</v>
      </c>
      <c r="L89" s="145">
        <v>2057.74943</v>
      </c>
      <c r="M89" s="145">
        <v>3402.5679</v>
      </c>
      <c r="N89" s="145">
        <v>31.52449</v>
      </c>
      <c r="O89" s="145">
        <v>3434.0923900000003</v>
      </c>
      <c r="P89" s="145">
        <v>5427.41495</v>
      </c>
      <c r="Q89" s="145">
        <v>64.42687</v>
      </c>
      <c r="R89" s="146">
        <v>5491.841820000001</v>
      </c>
    </row>
    <row r="90" spans="1:18" ht="13.5">
      <c r="A90" s="143" t="s">
        <v>820</v>
      </c>
      <c r="B90" s="827"/>
      <c r="C90" s="827"/>
      <c r="D90" s="144">
        <v>78618.66422</v>
      </c>
      <c r="E90" s="145">
        <v>0</v>
      </c>
      <c r="F90" s="145">
        <v>78618.66422</v>
      </c>
      <c r="G90" s="145">
        <v>5E-05</v>
      </c>
      <c r="H90" s="145">
        <v>0</v>
      </c>
      <c r="I90" s="145">
        <v>5E-05</v>
      </c>
      <c r="J90" s="145">
        <v>3766.63826</v>
      </c>
      <c r="K90" s="145">
        <v>35.00559</v>
      </c>
      <c r="L90" s="145">
        <v>3801.64385</v>
      </c>
      <c r="M90" s="145">
        <v>11369.74107</v>
      </c>
      <c r="N90" s="145">
        <v>45.60813</v>
      </c>
      <c r="O90" s="145">
        <v>11415.349199999999</v>
      </c>
      <c r="P90" s="145">
        <v>15136.379379999998</v>
      </c>
      <c r="Q90" s="145">
        <v>80.61372</v>
      </c>
      <c r="R90" s="146">
        <v>15216.993100000002</v>
      </c>
    </row>
    <row r="91" spans="1:18" ht="13.5">
      <c r="A91" s="143" t="s">
        <v>123</v>
      </c>
      <c r="B91" s="143" t="s">
        <v>123</v>
      </c>
      <c r="C91" s="143" t="s">
        <v>123</v>
      </c>
      <c r="D91" s="144">
        <v>148962.12042000002</v>
      </c>
      <c r="E91" s="145">
        <v>99.90196</v>
      </c>
      <c r="F91" s="145">
        <v>149062.02238000004</v>
      </c>
      <c r="G91" s="145">
        <v>0.09641</v>
      </c>
      <c r="H91" s="145">
        <v>0.00025</v>
      </c>
      <c r="I91" s="145">
        <v>0.09666</v>
      </c>
      <c r="J91" s="145">
        <v>8762.32629</v>
      </c>
      <c r="K91" s="145">
        <v>364.05395999999996</v>
      </c>
      <c r="L91" s="145">
        <v>9126.38025</v>
      </c>
      <c r="M91" s="145">
        <v>8185.54086</v>
      </c>
      <c r="N91" s="145">
        <v>316.68779</v>
      </c>
      <c r="O91" s="145">
        <v>8502.228650000001</v>
      </c>
      <c r="P91" s="145">
        <v>16947.96356</v>
      </c>
      <c r="Q91" s="145">
        <v>680.742</v>
      </c>
      <c r="R91" s="146">
        <v>17628.70556</v>
      </c>
    </row>
    <row r="92" spans="1:18" ht="13.5">
      <c r="A92" s="147"/>
      <c r="B92" s="143" t="s">
        <v>124</v>
      </c>
      <c r="C92" s="143" t="s">
        <v>125</v>
      </c>
      <c r="D92" s="144">
        <v>90918.37827999999</v>
      </c>
      <c r="E92" s="145">
        <v>0</v>
      </c>
      <c r="F92" s="145">
        <v>90918.37827999999</v>
      </c>
      <c r="G92" s="145">
        <v>2.1545199999999998</v>
      </c>
      <c r="H92" s="145">
        <v>0</v>
      </c>
      <c r="I92" s="145">
        <v>2.1545199999999998</v>
      </c>
      <c r="J92" s="145">
        <v>3066.45492</v>
      </c>
      <c r="K92" s="145">
        <v>32.87355</v>
      </c>
      <c r="L92" s="145">
        <v>3099.32847</v>
      </c>
      <c r="M92" s="145">
        <v>1562.82396</v>
      </c>
      <c r="N92" s="145">
        <v>4.80593</v>
      </c>
      <c r="O92" s="145">
        <v>1567.62989</v>
      </c>
      <c r="P92" s="145">
        <v>4631.4334</v>
      </c>
      <c r="Q92" s="145">
        <v>37.679480000000005</v>
      </c>
      <c r="R92" s="146">
        <v>4669.11288</v>
      </c>
    </row>
    <row r="93" spans="1:18" ht="13.5">
      <c r="A93" s="147"/>
      <c r="B93" s="143" t="s">
        <v>256</v>
      </c>
      <c r="C93" s="143" t="s">
        <v>257</v>
      </c>
      <c r="D93" s="144">
        <v>9548.922859999999</v>
      </c>
      <c r="E93" s="145">
        <v>0</v>
      </c>
      <c r="F93" s="145">
        <v>9548.922859999999</v>
      </c>
      <c r="G93" s="145">
        <v>0</v>
      </c>
      <c r="H93" s="145">
        <v>0</v>
      </c>
      <c r="I93" s="145">
        <v>0</v>
      </c>
      <c r="J93" s="145">
        <v>163.34935000000002</v>
      </c>
      <c r="K93" s="145">
        <v>0</v>
      </c>
      <c r="L93" s="145">
        <v>163.34935000000002</v>
      </c>
      <c r="M93" s="145">
        <v>101.7</v>
      </c>
      <c r="N93" s="145">
        <v>0</v>
      </c>
      <c r="O93" s="145">
        <v>101.7</v>
      </c>
      <c r="P93" s="145">
        <v>265.04935</v>
      </c>
      <c r="Q93" s="145">
        <v>0</v>
      </c>
      <c r="R93" s="146">
        <v>265.04935</v>
      </c>
    </row>
    <row r="94" spans="1:18" ht="13.5">
      <c r="A94" s="143" t="s">
        <v>821</v>
      </c>
      <c r="B94" s="827"/>
      <c r="C94" s="827"/>
      <c r="D94" s="144">
        <v>249429.42156</v>
      </c>
      <c r="E94" s="145">
        <v>99.90196</v>
      </c>
      <c r="F94" s="145">
        <v>249529.32352000003</v>
      </c>
      <c r="G94" s="145">
        <v>2.25093</v>
      </c>
      <c r="H94" s="145">
        <v>0.00025</v>
      </c>
      <c r="I94" s="145">
        <v>2.2511799999999997</v>
      </c>
      <c r="J94" s="145">
        <v>11992.130560000001</v>
      </c>
      <c r="K94" s="145">
        <v>396.9275099999999</v>
      </c>
      <c r="L94" s="145">
        <v>12389.05807</v>
      </c>
      <c r="M94" s="145">
        <v>9850.06482</v>
      </c>
      <c r="N94" s="145">
        <v>321.49372</v>
      </c>
      <c r="O94" s="145">
        <v>10171.558540000002</v>
      </c>
      <c r="P94" s="145">
        <v>21844.44631</v>
      </c>
      <c r="Q94" s="145">
        <v>718.42148</v>
      </c>
      <c r="R94" s="146">
        <v>22562.86779</v>
      </c>
    </row>
    <row r="95" spans="1:18" ht="13.5">
      <c r="A95" s="143" t="s">
        <v>12</v>
      </c>
      <c r="B95" s="143" t="s">
        <v>126</v>
      </c>
      <c r="C95" s="143" t="s">
        <v>127</v>
      </c>
      <c r="D95" s="144">
        <v>84505.04142</v>
      </c>
      <c r="E95" s="145">
        <v>0</v>
      </c>
      <c r="F95" s="145">
        <v>84505.04142</v>
      </c>
      <c r="G95" s="145">
        <v>3.9314500000000003</v>
      </c>
      <c r="H95" s="145">
        <v>0</v>
      </c>
      <c r="I95" s="145">
        <v>3.9314500000000003</v>
      </c>
      <c r="J95" s="145">
        <v>3533.8512300000007</v>
      </c>
      <c r="K95" s="145">
        <v>294.1179900000001</v>
      </c>
      <c r="L95" s="145">
        <v>3827.96922</v>
      </c>
      <c r="M95" s="145">
        <v>3619.9660400000002</v>
      </c>
      <c r="N95" s="145">
        <v>146.07863</v>
      </c>
      <c r="O95" s="145">
        <v>3766.0446699999998</v>
      </c>
      <c r="P95" s="145">
        <v>7157.74872</v>
      </c>
      <c r="Q95" s="145">
        <v>440.19662000000005</v>
      </c>
      <c r="R95" s="146">
        <v>7597.94534</v>
      </c>
    </row>
    <row r="96" spans="1:18" ht="13.5">
      <c r="A96" s="147"/>
      <c r="B96" s="147"/>
      <c r="C96" s="148" t="s">
        <v>128</v>
      </c>
      <c r="D96" s="149">
        <v>4678.87924</v>
      </c>
      <c r="E96" s="150">
        <v>0</v>
      </c>
      <c r="F96" s="150">
        <v>4678.87924</v>
      </c>
      <c r="G96" s="150">
        <v>0.00031</v>
      </c>
      <c r="H96" s="150">
        <v>0</v>
      </c>
      <c r="I96" s="150">
        <v>0.00031</v>
      </c>
      <c r="J96" s="150">
        <v>140.7435</v>
      </c>
      <c r="K96" s="150">
        <v>0.59876</v>
      </c>
      <c r="L96" s="150">
        <v>141.34226</v>
      </c>
      <c r="M96" s="150">
        <v>0.00264</v>
      </c>
      <c r="N96" s="150">
        <v>0</v>
      </c>
      <c r="O96" s="150">
        <v>0.00264</v>
      </c>
      <c r="P96" s="150">
        <v>140.74645</v>
      </c>
      <c r="Q96" s="150">
        <v>0.59876</v>
      </c>
      <c r="R96" s="151">
        <v>141.34520999999998</v>
      </c>
    </row>
    <row r="97" spans="1:18" ht="13.5">
      <c r="A97" s="147"/>
      <c r="B97" s="143" t="s">
        <v>12</v>
      </c>
      <c r="C97" s="143" t="s">
        <v>12</v>
      </c>
      <c r="D97" s="144">
        <v>152644.48368</v>
      </c>
      <c r="E97" s="145">
        <v>0</v>
      </c>
      <c r="F97" s="145">
        <v>152644.48368</v>
      </c>
      <c r="G97" s="145">
        <v>25.085459999999998</v>
      </c>
      <c r="H97" s="145">
        <v>0</v>
      </c>
      <c r="I97" s="145">
        <v>25.085459999999998</v>
      </c>
      <c r="J97" s="145">
        <v>6407.47475</v>
      </c>
      <c r="K97" s="145">
        <v>64.80160000000001</v>
      </c>
      <c r="L97" s="145">
        <v>6472.276349999999</v>
      </c>
      <c r="M97" s="145">
        <v>16054.28381</v>
      </c>
      <c r="N97" s="145">
        <v>329.70779</v>
      </c>
      <c r="O97" s="145">
        <v>16383.9916</v>
      </c>
      <c r="P97" s="145">
        <v>22486.84402</v>
      </c>
      <c r="Q97" s="145">
        <v>394.50939</v>
      </c>
      <c r="R97" s="146">
        <v>22881.35341</v>
      </c>
    </row>
    <row r="98" spans="1:18" ht="13.5">
      <c r="A98" s="147"/>
      <c r="B98" s="143" t="s">
        <v>129</v>
      </c>
      <c r="C98" s="143" t="s">
        <v>129</v>
      </c>
      <c r="D98" s="144">
        <v>22802.387880000002</v>
      </c>
      <c r="E98" s="145">
        <v>0</v>
      </c>
      <c r="F98" s="145">
        <v>22802.387880000002</v>
      </c>
      <c r="G98" s="145">
        <v>0.0036399999999999996</v>
      </c>
      <c r="H98" s="145">
        <v>0</v>
      </c>
      <c r="I98" s="145">
        <v>0.0036399999999999996</v>
      </c>
      <c r="J98" s="145">
        <v>2085.02886</v>
      </c>
      <c r="K98" s="145">
        <v>395.06095999999997</v>
      </c>
      <c r="L98" s="145">
        <v>2480.08982</v>
      </c>
      <c r="M98" s="145">
        <v>1189.02546</v>
      </c>
      <c r="N98" s="145">
        <v>135.53097</v>
      </c>
      <c r="O98" s="145">
        <v>1324.5564299999999</v>
      </c>
      <c r="P98" s="145">
        <v>3274.0579600000005</v>
      </c>
      <c r="Q98" s="145">
        <v>530.5919299999999</v>
      </c>
      <c r="R98" s="146">
        <v>3804.64989</v>
      </c>
    </row>
    <row r="99" spans="1:18" ht="13.5">
      <c r="A99" s="147"/>
      <c r="B99" s="143" t="s">
        <v>130</v>
      </c>
      <c r="C99" s="143" t="s">
        <v>130</v>
      </c>
      <c r="D99" s="144">
        <v>48277.57247000001</v>
      </c>
      <c r="E99" s="145">
        <v>0</v>
      </c>
      <c r="F99" s="145">
        <v>48277.57247000001</v>
      </c>
      <c r="G99" s="145">
        <v>0.14411</v>
      </c>
      <c r="H99" s="145">
        <v>0</v>
      </c>
      <c r="I99" s="145">
        <v>0.14411</v>
      </c>
      <c r="J99" s="145">
        <v>2205.23695</v>
      </c>
      <c r="K99" s="145">
        <v>48.700450000000004</v>
      </c>
      <c r="L99" s="145">
        <v>2253.9374000000003</v>
      </c>
      <c r="M99" s="145">
        <v>2402.94641</v>
      </c>
      <c r="N99" s="145">
        <v>47.35562</v>
      </c>
      <c r="O99" s="145">
        <v>2450.3020300000003</v>
      </c>
      <c r="P99" s="145">
        <v>4608.327470000001</v>
      </c>
      <c r="Q99" s="145">
        <v>96.05606999999999</v>
      </c>
      <c r="R99" s="146">
        <v>4704.38354</v>
      </c>
    </row>
    <row r="100" spans="1:18" ht="13.5">
      <c r="A100" s="143" t="s">
        <v>822</v>
      </c>
      <c r="B100" s="827"/>
      <c r="C100" s="827"/>
      <c r="D100" s="144">
        <v>312908.36469</v>
      </c>
      <c r="E100" s="145">
        <v>0</v>
      </c>
      <c r="F100" s="145">
        <v>312908.36469</v>
      </c>
      <c r="G100" s="145">
        <v>29.16497</v>
      </c>
      <c r="H100" s="145">
        <v>0</v>
      </c>
      <c r="I100" s="145">
        <v>29.16497</v>
      </c>
      <c r="J100" s="145">
        <v>14372.335289999999</v>
      </c>
      <c r="K100" s="145">
        <v>803.27976</v>
      </c>
      <c r="L100" s="145">
        <v>15175.615049999999</v>
      </c>
      <c r="M100" s="145">
        <v>23266.224360000004</v>
      </c>
      <c r="N100" s="145">
        <v>658.67301</v>
      </c>
      <c r="O100" s="145">
        <v>23924.897370000002</v>
      </c>
      <c r="P100" s="145">
        <v>37667.72462</v>
      </c>
      <c r="Q100" s="145">
        <v>1461.95277</v>
      </c>
      <c r="R100" s="146">
        <v>39129.67739</v>
      </c>
    </row>
    <row r="101" spans="1:18" ht="13.5">
      <c r="A101" s="143" t="s">
        <v>131</v>
      </c>
      <c r="B101" s="143" t="s">
        <v>132</v>
      </c>
      <c r="C101" s="143" t="s">
        <v>132</v>
      </c>
      <c r="D101" s="144">
        <v>64605.0134</v>
      </c>
      <c r="E101" s="145">
        <v>0</v>
      </c>
      <c r="F101" s="145">
        <v>64605.0134</v>
      </c>
      <c r="G101" s="145">
        <v>0.29357000000000005</v>
      </c>
      <c r="H101" s="145">
        <v>0</v>
      </c>
      <c r="I101" s="145">
        <v>0.29357000000000005</v>
      </c>
      <c r="J101" s="145">
        <v>3623.9728800000003</v>
      </c>
      <c r="K101" s="145">
        <v>57.681309999999996</v>
      </c>
      <c r="L101" s="145">
        <v>3681.6541899999997</v>
      </c>
      <c r="M101" s="145">
        <v>3102.2925900000005</v>
      </c>
      <c r="N101" s="145">
        <v>14.0396</v>
      </c>
      <c r="O101" s="145">
        <v>3116.33219</v>
      </c>
      <c r="P101" s="145">
        <v>6726.559039999999</v>
      </c>
      <c r="Q101" s="145">
        <v>71.72090999999999</v>
      </c>
      <c r="R101" s="146">
        <v>6798.27995</v>
      </c>
    </row>
    <row r="102" spans="1:18" ht="13.5">
      <c r="A102" s="147"/>
      <c r="B102" s="147"/>
      <c r="C102" s="148" t="s">
        <v>133</v>
      </c>
      <c r="D102" s="149">
        <v>49677.69422</v>
      </c>
      <c r="E102" s="150">
        <v>0</v>
      </c>
      <c r="F102" s="150">
        <v>49677.69422</v>
      </c>
      <c r="G102" s="150">
        <v>0.00605</v>
      </c>
      <c r="H102" s="150">
        <v>0</v>
      </c>
      <c r="I102" s="150">
        <v>0.00605</v>
      </c>
      <c r="J102" s="150">
        <v>6755.1384800000005</v>
      </c>
      <c r="K102" s="150">
        <v>29.7576</v>
      </c>
      <c r="L102" s="150">
        <v>6784.89608</v>
      </c>
      <c r="M102" s="150">
        <v>2574.18362</v>
      </c>
      <c r="N102" s="150">
        <v>0</v>
      </c>
      <c r="O102" s="150">
        <v>2574.18362</v>
      </c>
      <c r="P102" s="150">
        <v>9329.328150000001</v>
      </c>
      <c r="Q102" s="150">
        <v>29.7576</v>
      </c>
      <c r="R102" s="151">
        <v>9359.08575</v>
      </c>
    </row>
    <row r="103" spans="1:18" ht="13.5">
      <c r="A103" s="147"/>
      <c r="B103" s="147"/>
      <c r="C103" s="148" t="s">
        <v>258</v>
      </c>
      <c r="D103" s="149">
        <v>10025.87547</v>
      </c>
      <c r="E103" s="150">
        <v>0</v>
      </c>
      <c r="F103" s="150">
        <v>10025.87547</v>
      </c>
      <c r="G103" s="150">
        <v>0</v>
      </c>
      <c r="H103" s="150">
        <v>0</v>
      </c>
      <c r="I103" s="150">
        <v>0</v>
      </c>
      <c r="J103" s="150">
        <v>588.4887</v>
      </c>
      <c r="K103" s="150">
        <v>0</v>
      </c>
      <c r="L103" s="150">
        <v>588.4887</v>
      </c>
      <c r="M103" s="150">
        <v>140.73332000000002</v>
      </c>
      <c r="N103" s="150">
        <v>0</v>
      </c>
      <c r="O103" s="150">
        <v>140.73332000000002</v>
      </c>
      <c r="P103" s="150">
        <v>729.22202</v>
      </c>
      <c r="Q103" s="150">
        <v>0</v>
      </c>
      <c r="R103" s="151">
        <v>729.22202</v>
      </c>
    </row>
    <row r="104" spans="1:18" ht="13.5">
      <c r="A104" s="147"/>
      <c r="B104" s="143" t="s">
        <v>259</v>
      </c>
      <c r="C104" s="143" t="s">
        <v>259</v>
      </c>
      <c r="D104" s="144">
        <v>19102.91361</v>
      </c>
      <c r="E104" s="145">
        <v>0</v>
      </c>
      <c r="F104" s="145">
        <v>19102.91361</v>
      </c>
      <c r="G104" s="145">
        <v>0</v>
      </c>
      <c r="H104" s="145">
        <v>0</v>
      </c>
      <c r="I104" s="145">
        <v>0</v>
      </c>
      <c r="J104" s="145">
        <v>1230.1300800000001</v>
      </c>
      <c r="K104" s="145">
        <v>76.42657000000001</v>
      </c>
      <c r="L104" s="145">
        <v>1306.55665</v>
      </c>
      <c r="M104" s="145">
        <v>2315.44131</v>
      </c>
      <c r="N104" s="145">
        <v>37.10503</v>
      </c>
      <c r="O104" s="145">
        <v>2352.54634</v>
      </c>
      <c r="P104" s="145">
        <v>3545.57139</v>
      </c>
      <c r="Q104" s="145">
        <v>113.53160000000001</v>
      </c>
      <c r="R104" s="146">
        <v>3659.1029900000003</v>
      </c>
    </row>
    <row r="105" spans="1:18" ht="13.5">
      <c r="A105" s="147"/>
      <c r="B105" s="143" t="s">
        <v>260</v>
      </c>
      <c r="C105" s="143" t="s">
        <v>260</v>
      </c>
      <c r="D105" s="144">
        <v>7365.81601</v>
      </c>
      <c r="E105" s="145">
        <v>44.307809999999996</v>
      </c>
      <c r="F105" s="145">
        <v>7410.123820000001</v>
      </c>
      <c r="G105" s="145">
        <v>0</v>
      </c>
      <c r="H105" s="145">
        <v>0</v>
      </c>
      <c r="I105" s="145">
        <v>0</v>
      </c>
      <c r="J105" s="145">
        <v>87.83133000000001</v>
      </c>
      <c r="K105" s="145">
        <v>0</v>
      </c>
      <c r="L105" s="145">
        <v>87.83133000000001</v>
      </c>
      <c r="M105" s="145">
        <v>377.52762</v>
      </c>
      <c r="N105" s="145">
        <v>0</v>
      </c>
      <c r="O105" s="145">
        <v>377.52762</v>
      </c>
      <c r="P105" s="145">
        <v>465.35895</v>
      </c>
      <c r="Q105" s="145">
        <v>0</v>
      </c>
      <c r="R105" s="146">
        <v>465.35895</v>
      </c>
    </row>
    <row r="106" spans="1:18" ht="13.5">
      <c r="A106" s="147"/>
      <c r="B106" s="143" t="s">
        <v>134</v>
      </c>
      <c r="C106" s="143" t="s">
        <v>261</v>
      </c>
      <c r="D106" s="144">
        <v>26681.23906</v>
      </c>
      <c r="E106" s="145">
        <v>0</v>
      </c>
      <c r="F106" s="145">
        <v>26681.23906</v>
      </c>
      <c r="G106" s="145">
        <v>0</v>
      </c>
      <c r="H106" s="145">
        <v>0</v>
      </c>
      <c r="I106" s="145">
        <v>0</v>
      </c>
      <c r="J106" s="145">
        <v>1328.0675</v>
      </c>
      <c r="K106" s="145">
        <v>0.35405000000000003</v>
      </c>
      <c r="L106" s="145">
        <v>1328.42155</v>
      </c>
      <c r="M106" s="145">
        <v>2965.53971</v>
      </c>
      <c r="N106" s="145">
        <v>0</v>
      </c>
      <c r="O106" s="145">
        <v>2965.53971</v>
      </c>
      <c r="P106" s="145">
        <v>4293.60721</v>
      </c>
      <c r="Q106" s="145">
        <v>0.35405000000000003</v>
      </c>
      <c r="R106" s="146">
        <v>4293.96126</v>
      </c>
    </row>
    <row r="107" spans="1:18" ht="13.5">
      <c r="A107" s="147"/>
      <c r="B107" s="147"/>
      <c r="C107" s="148" t="s">
        <v>135</v>
      </c>
      <c r="D107" s="149">
        <v>83925.33108</v>
      </c>
      <c r="E107" s="150">
        <v>0</v>
      </c>
      <c r="F107" s="150">
        <v>83925.33108</v>
      </c>
      <c r="G107" s="150">
        <v>0.8101</v>
      </c>
      <c r="H107" s="150">
        <v>0</v>
      </c>
      <c r="I107" s="150">
        <v>0.8101</v>
      </c>
      <c r="J107" s="150">
        <v>4596.28284</v>
      </c>
      <c r="K107" s="150">
        <v>394.75458</v>
      </c>
      <c r="L107" s="150">
        <v>4991.03742</v>
      </c>
      <c r="M107" s="150">
        <v>17948.03903</v>
      </c>
      <c r="N107" s="150">
        <v>120.11341</v>
      </c>
      <c r="O107" s="150">
        <v>18068.15244</v>
      </c>
      <c r="P107" s="150">
        <v>22545.13197</v>
      </c>
      <c r="Q107" s="150">
        <v>514.86799</v>
      </c>
      <c r="R107" s="151">
        <v>23059.99996</v>
      </c>
    </row>
    <row r="108" spans="1:18" ht="13.5">
      <c r="A108" s="147"/>
      <c r="B108" s="147"/>
      <c r="C108" s="148" t="s">
        <v>134</v>
      </c>
      <c r="D108" s="149">
        <v>187576.79529</v>
      </c>
      <c r="E108" s="150">
        <v>276.9768</v>
      </c>
      <c r="F108" s="150">
        <v>187853.77209000004</v>
      </c>
      <c r="G108" s="150">
        <v>0.18436</v>
      </c>
      <c r="H108" s="150">
        <v>0</v>
      </c>
      <c r="I108" s="150">
        <v>0.18436</v>
      </c>
      <c r="J108" s="150">
        <v>8832.546289999998</v>
      </c>
      <c r="K108" s="150">
        <v>430.6804199999999</v>
      </c>
      <c r="L108" s="150">
        <v>9263.22671</v>
      </c>
      <c r="M108" s="150">
        <v>45141.75218</v>
      </c>
      <c r="N108" s="150">
        <v>1255.394</v>
      </c>
      <c r="O108" s="150">
        <v>46397.14617999999</v>
      </c>
      <c r="P108" s="150">
        <v>53974.48283</v>
      </c>
      <c r="Q108" s="150">
        <v>1686.07442</v>
      </c>
      <c r="R108" s="151">
        <v>55660.55725</v>
      </c>
    </row>
    <row r="109" spans="1:18" ht="13.5">
      <c r="A109" s="147"/>
      <c r="B109" s="143" t="s">
        <v>262</v>
      </c>
      <c r="C109" s="143" t="s">
        <v>262</v>
      </c>
      <c r="D109" s="144">
        <v>24161.55515</v>
      </c>
      <c r="E109" s="145">
        <v>0</v>
      </c>
      <c r="F109" s="145">
        <v>24161.55515</v>
      </c>
      <c r="G109" s="145">
        <v>0</v>
      </c>
      <c r="H109" s="145">
        <v>0</v>
      </c>
      <c r="I109" s="145">
        <v>0</v>
      </c>
      <c r="J109" s="145">
        <v>2388.7860299999998</v>
      </c>
      <c r="K109" s="145">
        <v>17.19263</v>
      </c>
      <c r="L109" s="145">
        <v>2405.97866</v>
      </c>
      <c r="M109" s="145">
        <v>8398.418720000001</v>
      </c>
      <c r="N109" s="145">
        <v>9.39512</v>
      </c>
      <c r="O109" s="145">
        <v>8407.81384</v>
      </c>
      <c r="P109" s="145">
        <v>10787.20475</v>
      </c>
      <c r="Q109" s="145">
        <v>26.58775</v>
      </c>
      <c r="R109" s="146">
        <v>10813.7925</v>
      </c>
    </row>
    <row r="110" spans="1:18" ht="13.5">
      <c r="A110" s="147"/>
      <c r="B110" s="143" t="s">
        <v>263</v>
      </c>
      <c r="C110" s="143" t="s">
        <v>264</v>
      </c>
      <c r="D110" s="144">
        <v>17560.313489999997</v>
      </c>
      <c r="E110" s="145">
        <v>0</v>
      </c>
      <c r="F110" s="145">
        <v>17560.313489999997</v>
      </c>
      <c r="G110" s="145">
        <v>0</v>
      </c>
      <c r="H110" s="145">
        <v>0</v>
      </c>
      <c r="I110" s="145">
        <v>0</v>
      </c>
      <c r="J110" s="145">
        <v>3278.1611300000004</v>
      </c>
      <c r="K110" s="145">
        <v>2.36849</v>
      </c>
      <c r="L110" s="145">
        <v>3280.5296200000003</v>
      </c>
      <c r="M110" s="145">
        <v>566.0289399999999</v>
      </c>
      <c r="N110" s="145">
        <v>0</v>
      </c>
      <c r="O110" s="145">
        <v>566.0289399999999</v>
      </c>
      <c r="P110" s="145">
        <v>3844.19007</v>
      </c>
      <c r="Q110" s="145">
        <v>2.36849</v>
      </c>
      <c r="R110" s="146">
        <v>3846.55856</v>
      </c>
    </row>
    <row r="111" spans="1:18" ht="13.5">
      <c r="A111" s="147"/>
      <c r="B111" s="147"/>
      <c r="C111" s="148" t="s">
        <v>263</v>
      </c>
      <c r="D111" s="149">
        <v>33451.5616</v>
      </c>
      <c r="E111" s="150">
        <v>0</v>
      </c>
      <c r="F111" s="150">
        <v>33451.5616</v>
      </c>
      <c r="G111" s="150">
        <v>0</v>
      </c>
      <c r="H111" s="150">
        <v>0</v>
      </c>
      <c r="I111" s="150">
        <v>0</v>
      </c>
      <c r="J111" s="150">
        <v>4217.6691200000005</v>
      </c>
      <c r="K111" s="150">
        <v>1.84379</v>
      </c>
      <c r="L111" s="150">
        <v>4219.51291</v>
      </c>
      <c r="M111" s="150">
        <v>2075.6366000000003</v>
      </c>
      <c r="N111" s="150">
        <v>36.07</v>
      </c>
      <c r="O111" s="150">
        <v>2111.7066</v>
      </c>
      <c r="P111" s="150">
        <v>6293.305719999999</v>
      </c>
      <c r="Q111" s="150">
        <v>37.91379</v>
      </c>
      <c r="R111" s="151">
        <v>6331.21951</v>
      </c>
    </row>
    <row r="112" spans="1:18" ht="13.5">
      <c r="A112" s="147"/>
      <c r="B112" s="147"/>
      <c r="C112" s="148" t="s">
        <v>322</v>
      </c>
      <c r="D112" s="149">
        <v>3853.4158500000003</v>
      </c>
      <c r="E112" s="150">
        <v>0</v>
      </c>
      <c r="F112" s="150">
        <v>3853.4158500000003</v>
      </c>
      <c r="G112" s="150">
        <v>0</v>
      </c>
      <c r="H112" s="150">
        <v>0</v>
      </c>
      <c r="I112" s="150">
        <v>0</v>
      </c>
      <c r="J112" s="150">
        <v>0</v>
      </c>
      <c r="K112" s="150">
        <v>0</v>
      </c>
      <c r="L112" s="150">
        <v>0</v>
      </c>
      <c r="M112" s="150">
        <v>0</v>
      </c>
      <c r="N112" s="150">
        <v>0</v>
      </c>
      <c r="O112" s="150">
        <v>0</v>
      </c>
      <c r="P112" s="150">
        <v>0</v>
      </c>
      <c r="Q112" s="150">
        <v>0</v>
      </c>
      <c r="R112" s="151">
        <v>0</v>
      </c>
    </row>
    <row r="113" spans="1:18" ht="13.5">
      <c r="A113" s="147"/>
      <c r="B113" s="143" t="s">
        <v>136</v>
      </c>
      <c r="C113" s="143" t="s">
        <v>136</v>
      </c>
      <c r="D113" s="144">
        <v>48499.05423</v>
      </c>
      <c r="E113" s="145">
        <v>0</v>
      </c>
      <c r="F113" s="145">
        <v>48499.05423</v>
      </c>
      <c r="G113" s="145">
        <v>0.91835</v>
      </c>
      <c r="H113" s="145">
        <v>0</v>
      </c>
      <c r="I113" s="145">
        <v>0.91835</v>
      </c>
      <c r="J113" s="145">
        <v>3466.92471</v>
      </c>
      <c r="K113" s="145">
        <v>67.21047999999999</v>
      </c>
      <c r="L113" s="145">
        <v>3534.13519</v>
      </c>
      <c r="M113" s="145">
        <v>10158.44157</v>
      </c>
      <c r="N113" s="145">
        <v>57.92117</v>
      </c>
      <c r="O113" s="145">
        <v>10216.36274</v>
      </c>
      <c r="P113" s="145">
        <v>13626.284629999998</v>
      </c>
      <c r="Q113" s="145">
        <v>125.13165</v>
      </c>
      <c r="R113" s="146">
        <v>13751.41628</v>
      </c>
    </row>
    <row r="114" spans="1:18" ht="13.5">
      <c r="A114" s="147"/>
      <c r="B114" s="147"/>
      <c r="C114" s="148" t="s">
        <v>303</v>
      </c>
      <c r="D114" s="149">
        <v>2211.32425</v>
      </c>
      <c r="E114" s="150">
        <v>0</v>
      </c>
      <c r="F114" s="150">
        <v>2211.32425</v>
      </c>
      <c r="G114" s="150">
        <v>0</v>
      </c>
      <c r="H114" s="150">
        <v>0</v>
      </c>
      <c r="I114" s="150">
        <v>0</v>
      </c>
      <c r="J114" s="150">
        <v>115.57546</v>
      </c>
      <c r="K114" s="150">
        <v>0</v>
      </c>
      <c r="L114" s="150">
        <v>115.57546</v>
      </c>
      <c r="M114" s="150">
        <v>205.91785000000002</v>
      </c>
      <c r="N114" s="150">
        <v>0</v>
      </c>
      <c r="O114" s="150">
        <v>205.91785000000002</v>
      </c>
      <c r="P114" s="150">
        <v>321.49331</v>
      </c>
      <c r="Q114" s="150">
        <v>0</v>
      </c>
      <c r="R114" s="151">
        <v>321.49331</v>
      </c>
    </row>
    <row r="115" spans="1:18" ht="13.5">
      <c r="A115" s="147"/>
      <c r="B115" s="143" t="s">
        <v>265</v>
      </c>
      <c r="C115" s="143" t="s">
        <v>266</v>
      </c>
      <c r="D115" s="144">
        <v>16955.89284</v>
      </c>
      <c r="E115" s="145">
        <v>0</v>
      </c>
      <c r="F115" s="145">
        <v>16955.89284</v>
      </c>
      <c r="G115" s="145">
        <v>0</v>
      </c>
      <c r="H115" s="145">
        <v>0</v>
      </c>
      <c r="I115" s="145">
        <v>0</v>
      </c>
      <c r="J115" s="145">
        <v>1129.72853</v>
      </c>
      <c r="K115" s="145">
        <v>20.446740000000002</v>
      </c>
      <c r="L115" s="145">
        <v>1150.17527</v>
      </c>
      <c r="M115" s="145">
        <v>6087.506179999999</v>
      </c>
      <c r="N115" s="145">
        <v>259.89412</v>
      </c>
      <c r="O115" s="145">
        <v>6347.4003</v>
      </c>
      <c r="P115" s="145">
        <v>7217.23471</v>
      </c>
      <c r="Q115" s="145">
        <v>280.34085999999996</v>
      </c>
      <c r="R115" s="146">
        <v>7497.57557</v>
      </c>
    </row>
    <row r="116" spans="1:18" ht="13.5">
      <c r="A116" s="143" t="s">
        <v>823</v>
      </c>
      <c r="B116" s="827"/>
      <c r="C116" s="827"/>
      <c r="D116" s="144">
        <v>595653.79555</v>
      </c>
      <c r="E116" s="145">
        <v>321.28461000000004</v>
      </c>
      <c r="F116" s="145">
        <v>595975.0801600001</v>
      </c>
      <c r="G116" s="145">
        <v>2.21243</v>
      </c>
      <c r="H116" s="145">
        <v>0</v>
      </c>
      <c r="I116" s="145">
        <v>2.21243</v>
      </c>
      <c r="J116" s="145">
        <v>41639.303080000005</v>
      </c>
      <c r="K116" s="145">
        <v>1098.7166599999998</v>
      </c>
      <c r="L116" s="145">
        <v>42738.01974000001</v>
      </c>
      <c r="M116" s="145">
        <v>102057.45923999998</v>
      </c>
      <c r="N116" s="145">
        <v>1789.9324500000002</v>
      </c>
      <c r="O116" s="145">
        <v>103847.39168999997</v>
      </c>
      <c r="P116" s="145">
        <v>143698.97475</v>
      </c>
      <c r="Q116" s="145">
        <v>2888.64911</v>
      </c>
      <c r="R116" s="146">
        <v>146587.62386</v>
      </c>
    </row>
    <row r="117" spans="1:18" ht="13.5">
      <c r="A117" s="143" t="s">
        <v>14</v>
      </c>
      <c r="B117" s="143" t="s">
        <v>137</v>
      </c>
      <c r="C117" s="143" t="s">
        <v>267</v>
      </c>
      <c r="D117" s="144">
        <v>14178.65947</v>
      </c>
      <c r="E117" s="145">
        <v>0</v>
      </c>
      <c r="F117" s="145">
        <v>14178.65947</v>
      </c>
      <c r="G117" s="145">
        <v>0</v>
      </c>
      <c r="H117" s="145">
        <v>0</v>
      </c>
      <c r="I117" s="145">
        <v>0</v>
      </c>
      <c r="J117" s="145">
        <v>321.04849</v>
      </c>
      <c r="K117" s="145">
        <v>0.0014399999999999999</v>
      </c>
      <c r="L117" s="145">
        <v>321.04993</v>
      </c>
      <c r="M117" s="145">
        <v>449.349</v>
      </c>
      <c r="N117" s="145">
        <v>0</v>
      </c>
      <c r="O117" s="145">
        <v>449.349</v>
      </c>
      <c r="P117" s="145">
        <v>770.39749</v>
      </c>
      <c r="Q117" s="145">
        <v>0.0014399999999999999</v>
      </c>
      <c r="R117" s="146">
        <v>770.3989300000001</v>
      </c>
    </row>
    <row r="118" spans="1:18" ht="13.5">
      <c r="A118" s="147"/>
      <c r="B118" s="147"/>
      <c r="C118" s="148" t="s">
        <v>138</v>
      </c>
      <c r="D118" s="149">
        <v>28156.941260000003</v>
      </c>
      <c r="E118" s="150">
        <v>0</v>
      </c>
      <c r="F118" s="150">
        <v>28156.941260000003</v>
      </c>
      <c r="G118" s="150">
        <v>0.6005199999999999</v>
      </c>
      <c r="H118" s="150">
        <v>0</v>
      </c>
      <c r="I118" s="150">
        <v>0.6005199999999999</v>
      </c>
      <c r="J118" s="150">
        <v>2260.51245</v>
      </c>
      <c r="K118" s="150">
        <v>64.79575</v>
      </c>
      <c r="L118" s="150">
        <v>2325.3082000000004</v>
      </c>
      <c r="M118" s="150">
        <v>3574.87157</v>
      </c>
      <c r="N118" s="150">
        <v>178.18702</v>
      </c>
      <c r="O118" s="150">
        <v>3753.0585899999996</v>
      </c>
      <c r="P118" s="150">
        <v>5835.98454</v>
      </c>
      <c r="Q118" s="150">
        <v>242.98277</v>
      </c>
      <c r="R118" s="151">
        <v>6078.96731</v>
      </c>
    </row>
    <row r="119" spans="1:18" ht="13.5">
      <c r="A119" s="147"/>
      <c r="B119" s="147"/>
      <c r="C119" s="148" t="s">
        <v>137</v>
      </c>
      <c r="D119" s="149">
        <v>2701.7838199999997</v>
      </c>
      <c r="E119" s="150">
        <v>0</v>
      </c>
      <c r="F119" s="150">
        <v>2701.7838199999997</v>
      </c>
      <c r="G119" s="150">
        <v>0</v>
      </c>
      <c r="H119" s="150">
        <v>0</v>
      </c>
      <c r="I119" s="150">
        <v>0</v>
      </c>
      <c r="J119" s="150">
        <v>0</v>
      </c>
      <c r="K119" s="150">
        <v>0</v>
      </c>
      <c r="L119" s="150">
        <v>0</v>
      </c>
      <c r="M119" s="150">
        <v>0</v>
      </c>
      <c r="N119" s="150">
        <v>0</v>
      </c>
      <c r="O119" s="150">
        <v>0</v>
      </c>
      <c r="P119" s="150">
        <v>0</v>
      </c>
      <c r="Q119" s="150">
        <v>0</v>
      </c>
      <c r="R119" s="151">
        <v>0</v>
      </c>
    </row>
    <row r="120" spans="1:18" ht="13.5">
      <c r="A120" s="147"/>
      <c r="B120" s="143" t="s">
        <v>139</v>
      </c>
      <c r="C120" s="143" t="s">
        <v>139</v>
      </c>
      <c r="D120" s="144">
        <v>64872.17817</v>
      </c>
      <c r="E120" s="145">
        <v>0</v>
      </c>
      <c r="F120" s="145">
        <v>64872.17817</v>
      </c>
      <c r="G120" s="145">
        <v>0.0070999999999999995</v>
      </c>
      <c r="H120" s="145">
        <v>0</v>
      </c>
      <c r="I120" s="145">
        <v>0.0070999999999999995</v>
      </c>
      <c r="J120" s="145">
        <v>7218.4395700000005</v>
      </c>
      <c r="K120" s="145">
        <v>136.86709</v>
      </c>
      <c r="L120" s="145">
        <v>7355.30666</v>
      </c>
      <c r="M120" s="145">
        <v>10636.224769999999</v>
      </c>
      <c r="N120" s="145">
        <v>153.27679999999998</v>
      </c>
      <c r="O120" s="145">
        <v>10789.50157</v>
      </c>
      <c r="P120" s="145">
        <v>17854.671440000002</v>
      </c>
      <c r="Q120" s="145">
        <v>290.14389</v>
      </c>
      <c r="R120" s="146">
        <v>18144.815329999998</v>
      </c>
    </row>
    <row r="121" spans="1:18" ht="13.5">
      <c r="A121" s="147"/>
      <c r="B121" s="143" t="s">
        <v>268</v>
      </c>
      <c r="C121" s="143" t="s">
        <v>268</v>
      </c>
      <c r="D121" s="144">
        <v>12895.224269999999</v>
      </c>
      <c r="E121" s="145">
        <v>0</v>
      </c>
      <c r="F121" s="145">
        <v>12895.224269999999</v>
      </c>
      <c r="G121" s="145">
        <v>0</v>
      </c>
      <c r="H121" s="145">
        <v>0</v>
      </c>
      <c r="I121" s="145">
        <v>0</v>
      </c>
      <c r="J121" s="145">
        <v>95.53502</v>
      </c>
      <c r="K121" s="145">
        <v>0</v>
      </c>
      <c r="L121" s="145">
        <v>95.53502</v>
      </c>
      <c r="M121" s="145">
        <v>175.901</v>
      </c>
      <c r="N121" s="145">
        <v>0</v>
      </c>
      <c r="O121" s="145">
        <v>175.901</v>
      </c>
      <c r="P121" s="145">
        <v>271.43602000000004</v>
      </c>
      <c r="Q121" s="145">
        <v>0</v>
      </c>
      <c r="R121" s="146">
        <v>271.43602000000004</v>
      </c>
    </row>
    <row r="122" spans="1:18" ht="13.5">
      <c r="A122" s="147"/>
      <c r="B122" s="143" t="s">
        <v>269</v>
      </c>
      <c r="C122" s="143" t="s">
        <v>270</v>
      </c>
      <c r="D122" s="144">
        <v>57315.041150000005</v>
      </c>
      <c r="E122" s="145">
        <v>0</v>
      </c>
      <c r="F122" s="145">
        <v>57315.041150000005</v>
      </c>
      <c r="G122" s="145">
        <v>0</v>
      </c>
      <c r="H122" s="145">
        <v>0</v>
      </c>
      <c r="I122" s="145">
        <v>0</v>
      </c>
      <c r="J122" s="145">
        <v>8053.8535600000005</v>
      </c>
      <c r="K122" s="145">
        <v>135.51938</v>
      </c>
      <c r="L122" s="145">
        <v>8189.37294</v>
      </c>
      <c r="M122" s="145">
        <v>18877.16261</v>
      </c>
      <c r="N122" s="145">
        <v>152.91363</v>
      </c>
      <c r="O122" s="145">
        <v>19030.076240000002</v>
      </c>
      <c r="P122" s="145">
        <v>26931.01617</v>
      </c>
      <c r="Q122" s="145">
        <v>288.43301</v>
      </c>
      <c r="R122" s="146">
        <v>27219.44918</v>
      </c>
    </row>
    <row r="123" spans="1:18" ht="13.5">
      <c r="A123" s="147"/>
      <c r="B123" s="143" t="s">
        <v>140</v>
      </c>
      <c r="C123" s="143" t="s">
        <v>141</v>
      </c>
      <c r="D123" s="144">
        <v>75369.77707</v>
      </c>
      <c r="E123" s="145">
        <v>0</v>
      </c>
      <c r="F123" s="145">
        <v>75369.77707</v>
      </c>
      <c r="G123" s="145">
        <v>0.054369999999999995</v>
      </c>
      <c r="H123" s="145">
        <v>0</v>
      </c>
      <c r="I123" s="145">
        <v>0.054369999999999995</v>
      </c>
      <c r="J123" s="145">
        <v>3682.0054699999996</v>
      </c>
      <c r="K123" s="145">
        <v>83.67051</v>
      </c>
      <c r="L123" s="145">
        <v>3765.67598</v>
      </c>
      <c r="M123" s="145">
        <v>12443.94576</v>
      </c>
      <c r="N123" s="145">
        <v>75.50693</v>
      </c>
      <c r="O123" s="145">
        <v>12519.45269</v>
      </c>
      <c r="P123" s="145">
        <v>16126.0056</v>
      </c>
      <c r="Q123" s="145">
        <v>159.17744</v>
      </c>
      <c r="R123" s="146">
        <v>16285.183040000002</v>
      </c>
    </row>
    <row r="124" spans="1:18" ht="13.5">
      <c r="A124" s="147"/>
      <c r="B124" s="147"/>
      <c r="C124" s="148" t="s">
        <v>221</v>
      </c>
      <c r="D124" s="149">
        <v>40574.1478</v>
      </c>
      <c r="E124" s="150">
        <v>0</v>
      </c>
      <c r="F124" s="150">
        <v>40574.1478</v>
      </c>
      <c r="G124" s="150">
        <v>0</v>
      </c>
      <c r="H124" s="150">
        <v>0</v>
      </c>
      <c r="I124" s="150">
        <v>0</v>
      </c>
      <c r="J124" s="150">
        <v>4120.25147</v>
      </c>
      <c r="K124" s="150">
        <v>122.92313</v>
      </c>
      <c r="L124" s="150">
        <v>4243.174599999999</v>
      </c>
      <c r="M124" s="150">
        <v>12715.00332</v>
      </c>
      <c r="N124" s="150">
        <v>44.5361</v>
      </c>
      <c r="O124" s="150">
        <v>12759.539420000001</v>
      </c>
      <c r="P124" s="150">
        <v>16835.25479</v>
      </c>
      <c r="Q124" s="150">
        <v>167.45923000000002</v>
      </c>
      <c r="R124" s="151">
        <v>17002.71402</v>
      </c>
    </row>
    <row r="125" spans="1:18" ht="13.5">
      <c r="A125" s="147"/>
      <c r="B125" s="147"/>
      <c r="C125" s="148" t="s">
        <v>140</v>
      </c>
      <c r="D125" s="149">
        <v>310470.73582999996</v>
      </c>
      <c r="E125" s="150">
        <v>116.70267999999999</v>
      </c>
      <c r="F125" s="150">
        <v>310587.43851</v>
      </c>
      <c r="G125" s="150">
        <v>1.68359</v>
      </c>
      <c r="H125" s="150">
        <v>0</v>
      </c>
      <c r="I125" s="150">
        <v>1.68359</v>
      </c>
      <c r="J125" s="150">
        <v>25295.363</v>
      </c>
      <c r="K125" s="150">
        <v>2639.49993</v>
      </c>
      <c r="L125" s="150">
        <v>27934.86293</v>
      </c>
      <c r="M125" s="150">
        <v>176447.89337000003</v>
      </c>
      <c r="N125" s="150">
        <v>5282.253850000001</v>
      </c>
      <c r="O125" s="150">
        <v>181730.14722000004</v>
      </c>
      <c r="P125" s="150">
        <v>201744.93996000002</v>
      </c>
      <c r="Q125" s="150">
        <v>7921.75378</v>
      </c>
      <c r="R125" s="151">
        <v>209666.69374000002</v>
      </c>
    </row>
    <row r="126" spans="1:18" ht="13.5">
      <c r="A126" s="147"/>
      <c r="B126" s="147"/>
      <c r="C126" s="148" t="s">
        <v>295</v>
      </c>
      <c r="D126" s="149">
        <v>2920.41558</v>
      </c>
      <c r="E126" s="150">
        <v>0</v>
      </c>
      <c r="F126" s="150">
        <v>2920.41558</v>
      </c>
      <c r="G126" s="150">
        <v>0</v>
      </c>
      <c r="H126" s="150">
        <v>0</v>
      </c>
      <c r="I126" s="150">
        <v>0</v>
      </c>
      <c r="J126" s="150">
        <v>0</v>
      </c>
      <c r="K126" s="150">
        <v>0</v>
      </c>
      <c r="L126" s="150">
        <v>0</v>
      </c>
      <c r="M126" s="150">
        <v>0</v>
      </c>
      <c r="N126" s="150">
        <v>0</v>
      </c>
      <c r="O126" s="150">
        <v>0</v>
      </c>
      <c r="P126" s="150">
        <v>0</v>
      </c>
      <c r="Q126" s="150">
        <v>0</v>
      </c>
      <c r="R126" s="151">
        <v>0</v>
      </c>
    </row>
    <row r="127" spans="1:18" ht="13.5">
      <c r="A127" s="147"/>
      <c r="B127" s="143" t="s">
        <v>142</v>
      </c>
      <c r="C127" s="143" t="s">
        <v>142</v>
      </c>
      <c r="D127" s="144">
        <v>42256.10620999999</v>
      </c>
      <c r="E127" s="145">
        <v>0</v>
      </c>
      <c r="F127" s="145">
        <v>42256.10620999999</v>
      </c>
      <c r="G127" s="145">
        <v>0.0054</v>
      </c>
      <c r="H127" s="145">
        <v>0</v>
      </c>
      <c r="I127" s="145">
        <v>0.0054</v>
      </c>
      <c r="J127" s="145">
        <v>11956.49852</v>
      </c>
      <c r="K127" s="145">
        <v>78.94182</v>
      </c>
      <c r="L127" s="145">
        <v>12035.44034</v>
      </c>
      <c r="M127" s="145">
        <v>7505.6050700000005</v>
      </c>
      <c r="N127" s="145">
        <v>64.74536</v>
      </c>
      <c r="O127" s="145">
        <v>7570.3504299999995</v>
      </c>
      <c r="P127" s="145">
        <v>19462.10899</v>
      </c>
      <c r="Q127" s="145">
        <v>143.68717999999998</v>
      </c>
      <c r="R127" s="146">
        <v>19605.796169999998</v>
      </c>
    </row>
    <row r="128" spans="1:18" ht="13.5">
      <c r="A128" s="147"/>
      <c r="B128" s="143" t="s">
        <v>143</v>
      </c>
      <c r="C128" s="143" t="s">
        <v>143</v>
      </c>
      <c r="D128" s="144">
        <v>7106.52461</v>
      </c>
      <c r="E128" s="145">
        <v>0</v>
      </c>
      <c r="F128" s="145">
        <v>7106.52461</v>
      </c>
      <c r="G128" s="145">
        <v>0.02524</v>
      </c>
      <c r="H128" s="145">
        <v>0</v>
      </c>
      <c r="I128" s="145">
        <v>0.02524</v>
      </c>
      <c r="J128" s="145">
        <v>81.32525</v>
      </c>
      <c r="K128" s="145">
        <v>0</v>
      </c>
      <c r="L128" s="145">
        <v>81.32525</v>
      </c>
      <c r="M128" s="145">
        <v>0.11489</v>
      </c>
      <c r="N128" s="145">
        <v>0</v>
      </c>
      <c r="O128" s="145">
        <v>0.11489</v>
      </c>
      <c r="P128" s="145">
        <v>81.46538</v>
      </c>
      <c r="Q128" s="145">
        <v>0</v>
      </c>
      <c r="R128" s="146">
        <v>81.46538</v>
      </c>
    </row>
    <row r="129" spans="1:18" ht="13.5">
      <c r="A129" s="147"/>
      <c r="B129" s="143" t="s">
        <v>271</v>
      </c>
      <c r="C129" s="143" t="s">
        <v>271</v>
      </c>
      <c r="D129" s="144">
        <v>12361.99955</v>
      </c>
      <c r="E129" s="145">
        <v>0</v>
      </c>
      <c r="F129" s="145">
        <v>12361.99955</v>
      </c>
      <c r="G129" s="145">
        <v>0</v>
      </c>
      <c r="H129" s="145">
        <v>0</v>
      </c>
      <c r="I129" s="145">
        <v>0</v>
      </c>
      <c r="J129" s="145">
        <v>779.36715</v>
      </c>
      <c r="K129" s="145">
        <v>8.93583</v>
      </c>
      <c r="L129" s="145">
        <v>788.3029799999999</v>
      </c>
      <c r="M129" s="145">
        <v>2143.0197200000002</v>
      </c>
      <c r="N129" s="145">
        <v>47.04136</v>
      </c>
      <c r="O129" s="145">
        <v>2190.06108</v>
      </c>
      <c r="P129" s="145">
        <v>2922.3868700000003</v>
      </c>
      <c r="Q129" s="145">
        <v>55.97719</v>
      </c>
      <c r="R129" s="146">
        <v>2978.36406</v>
      </c>
    </row>
    <row r="130" spans="1:18" ht="13.5">
      <c r="A130" s="147"/>
      <c r="B130" s="143" t="s">
        <v>272</v>
      </c>
      <c r="C130" s="143" t="s">
        <v>273</v>
      </c>
      <c r="D130" s="144">
        <v>18368.896</v>
      </c>
      <c r="E130" s="145">
        <v>0</v>
      </c>
      <c r="F130" s="145">
        <v>18368.896</v>
      </c>
      <c r="G130" s="145">
        <v>0</v>
      </c>
      <c r="H130" s="145">
        <v>0</v>
      </c>
      <c r="I130" s="145">
        <v>0</v>
      </c>
      <c r="J130" s="145">
        <v>914.42174</v>
      </c>
      <c r="K130" s="145">
        <v>0.048729999999999996</v>
      </c>
      <c r="L130" s="145">
        <v>914.47047</v>
      </c>
      <c r="M130" s="145">
        <v>1311.80129</v>
      </c>
      <c r="N130" s="145">
        <v>0</v>
      </c>
      <c r="O130" s="145">
        <v>1311.80129</v>
      </c>
      <c r="P130" s="145">
        <v>2226.22303</v>
      </c>
      <c r="Q130" s="145">
        <v>0.048729999999999996</v>
      </c>
      <c r="R130" s="146">
        <v>2226.2717599999996</v>
      </c>
    </row>
    <row r="131" spans="1:18" ht="13.5">
      <c r="A131" s="147"/>
      <c r="B131" s="147"/>
      <c r="C131" s="148" t="s">
        <v>274</v>
      </c>
      <c r="D131" s="149">
        <v>9464.12586</v>
      </c>
      <c r="E131" s="150">
        <v>0</v>
      </c>
      <c r="F131" s="150">
        <v>9464.12586</v>
      </c>
      <c r="G131" s="150">
        <v>0</v>
      </c>
      <c r="H131" s="150">
        <v>0</v>
      </c>
      <c r="I131" s="150">
        <v>0</v>
      </c>
      <c r="J131" s="150">
        <v>295.85703</v>
      </c>
      <c r="K131" s="150">
        <v>0</v>
      </c>
      <c r="L131" s="150">
        <v>295.85703</v>
      </c>
      <c r="M131" s="150">
        <v>31</v>
      </c>
      <c r="N131" s="150">
        <v>0</v>
      </c>
      <c r="O131" s="150">
        <v>31</v>
      </c>
      <c r="P131" s="150">
        <v>326.85703</v>
      </c>
      <c r="Q131" s="150">
        <v>0</v>
      </c>
      <c r="R131" s="151">
        <v>326.85703</v>
      </c>
    </row>
    <row r="132" spans="1:18" ht="13.5">
      <c r="A132" s="143" t="s">
        <v>824</v>
      </c>
      <c r="B132" s="827"/>
      <c r="C132" s="827"/>
      <c r="D132" s="144">
        <v>699012.5566499999</v>
      </c>
      <c r="E132" s="145">
        <v>116.70267999999999</v>
      </c>
      <c r="F132" s="145">
        <v>699129.25933</v>
      </c>
      <c r="G132" s="145">
        <v>2.37622</v>
      </c>
      <c r="H132" s="145">
        <v>0</v>
      </c>
      <c r="I132" s="145">
        <v>2.37622</v>
      </c>
      <c r="J132" s="145">
        <v>65074.47872</v>
      </c>
      <c r="K132" s="145">
        <v>3271.2036100000005</v>
      </c>
      <c r="L132" s="145">
        <v>68345.68233</v>
      </c>
      <c r="M132" s="145">
        <v>246311.89237000002</v>
      </c>
      <c r="N132" s="145">
        <v>5998.461050000001</v>
      </c>
      <c r="O132" s="145">
        <v>252310.35342000003</v>
      </c>
      <c r="P132" s="145">
        <v>311388.74730999995</v>
      </c>
      <c r="Q132" s="145">
        <v>9269.66466</v>
      </c>
      <c r="R132" s="146">
        <v>320658.41196999996</v>
      </c>
    </row>
    <row r="133" spans="1:18" ht="13.5">
      <c r="A133" s="143" t="s">
        <v>15</v>
      </c>
      <c r="B133" s="143" t="s">
        <v>144</v>
      </c>
      <c r="C133" s="143" t="s">
        <v>144</v>
      </c>
      <c r="D133" s="144">
        <v>318667.73443000007</v>
      </c>
      <c r="E133" s="145">
        <v>7.5627200000000006</v>
      </c>
      <c r="F133" s="145">
        <v>318675.29715</v>
      </c>
      <c r="G133" s="145">
        <v>8.33272</v>
      </c>
      <c r="H133" s="145">
        <v>0</v>
      </c>
      <c r="I133" s="145">
        <v>8.33272</v>
      </c>
      <c r="J133" s="145">
        <v>6696.01037</v>
      </c>
      <c r="K133" s="145">
        <v>309.50524</v>
      </c>
      <c r="L133" s="145">
        <v>7005.51561</v>
      </c>
      <c r="M133" s="145">
        <v>24905.36375</v>
      </c>
      <c r="N133" s="145">
        <v>699.00179</v>
      </c>
      <c r="O133" s="145">
        <v>25604.36554</v>
      </c>
      <c r="P133" s="145">
        <v>31609.70684</v>
      </c>
      <c r="Q133" s="145">
        <v>1008.5070299999999</v>
      </c>
      <c r="R133" s="146">
        <v>32618.21387</v>
      </c>
    </row>
    <row r="134" spans="1:18" ht="13.5">
      <c r="A134" s="147"/>
      <c r="B134" s="147"/>
      <c r="C134" s="148" t="s">
        <v>145</v>
      </c>
      <c r="D134" s="149">
        <v>70957.42297</v>
      </c>
      <c r="E134" s="150">
        <v>0</v>
      </c>
      <c r="F134" s="150">
        <v>70957.42297</v>
      </c>
      <c r="G134" s="150">
        <v>0.00777</v>
      </c>
      <c r="H134" s="150">
        <v>0.00035999999999999997</v>
      </c>
      <c r="I134" s="150">
        <v>0.00813</v>
      </c>
      <c r="J134" s="150">
        <v>2564.8179</v>
      </c>
      <c r="K134" s="150">
        <v>25.96899</v>
      </c>
      <c r="L134" s="150">
        <v>2590.7868900000003</v>
      </c>
      <c r="M134" s="150">
        <v>2122.78525</v>
      </c>
      <c r="N134" s="150">
        <v>0</v>
      </c>
      <c r="O134" s="150">
        <v>2122.78525</v>
      </c>
      <c r="P134" s="150">
        <v>4687.61092</v>
      </c>
      <c r="Q134" s="150">
        <v>25.969350000000002</v>
      </c>
      <c r="R134" s="151">
        <v>4713.5802699999995</v>
      </c>
    </row>
    <row r="135" spans="1:18" ht="13.5">
      <c r="A135" s="147"/>
      <c r="B135" s="147"/>
      <c r="C135" s="148" t="s">
        <v>159</v>
      </c>
      <c r="D135" s="149">
        <v>9776.899130000002</v>
      </c>
      <c r="E135" s="150">
        <v>0</v>
      </c>
      <c r="F135" s="150">
        <v>9776.899130000002</v>
      </c>
      <c r="G135" s="150">
        <v>0</v>
      </c>
      <c r="H135" s="150">
        <v>0</v>
      </c>
      <c r="I135" s="150">
        <v>0</v>
      </c>
      <c r="J135" s="150">
        <v>263.37829</v>
      </c>
      <c r="K135" s="150">
        <v>0</v>
      </c>
      <c r="L135" s="150">
        <v>263.37829</v>
      </c>
      <c r="M135" s="150">
        <v>0</v>
      </c>
      <c r="N135" s="150">
        <v>0</v>
      </c>
      <c r="O135" s="150">
        <v>0</v>
      </c>
      <c r="P135" s="150">
        <v>263.37829</v>
      </c>
      <c r="Q135" s="150">
        <v>0</v>
      </c>
      <c r="R135" s="151">
        <v>263.37829</v>
      </c>
    </row>
    <row r="136" spans="1:18" ht="13.5">
      <c r="A136" s="147"/>
      <c r="B136" s="143" t="s">
        <v>15</v>
      </c>
      <c r="C136" s="143" t="s">
        <v>15</v>
      </c>
      <c r="D136" s="144">
        <v>21851.992280000002</v>
      </c>
      <c r="E136" s="145">
        <v>0</v>
      </c>
      <c r="F136" s="145">
        <v>21851.992280000002</v>
      </c>
      <c r="G136" s="145">
        <v>0.00414</v>
      </c>
      <c r="H136" s="145">
        <v>0</v>
      </c>
      <c r="I136" s="145">
        <v>0.00414</v>
      </c>
      <c r="J136" s="145">
        <v>1235.23079</v>
      </c>
      <c r="K136" s="145">
        <v>0.00022</v>
      </c>
      <c r="L136" s="145">
        <v>1235.23101</v>
      </c>
      <c r="M136" s="145">
        <v>387.63791</v>
      </c>
      <c r="N136" s="145">
        <v>0</v>
      </c>
      <c r="O136" s="145">
        <v>387.63791</v>
      </c>
      <c r="P136" s="145">
        <v>1622.8728399999998</v>
      </c>
      <c r="Q136" s="145">
        <v>0.00022</v>
      </c>
      <c r="R136" s="146">
        <v>1622.87306</v>
      </c>
    </row>
    <row r="137" spans="1:18" ht="13.5">
      <c r="A137" s="147"/>
      <c r="B137" s="147"/>
      <c r="C137" s="148" t="s">
        <v>222</v>
      </c>
      <c r="D137" s="149">
        <v>22000.89326</v>
      </c>
      <c r="E137" s="150">
        <v>0</v>
      </c>
      <c r="F137" s="150">
        <v>22000.89326</v>
      </c>
      <c r="G137" s="150">
        <v>0</v>
      </c>
      <c r="H137" s="150">
        <v>0</v>
      </c>
      <c r="I137" s="150">
        <v>0</v>
      </c>
      <c r="J137" s="150">
        <v>1849.83881</v>
      </c>
      <c r="K137" s="150">
        <v>0.03651</v>
      </c>
      <c r="L137" s="150">
        <v>1849.8753199999999</v>
      </c>
      <c r="M137" s="150">
        <v>717.48251</v>
      </c>
      <c r="N137" s="150">
        <v>0.00296</v>
      </c>
      <c r="O137" s="150">
        <v>717.48547</v>
      </c>
      <c r="P137" s="150">
        <v>2567.3213200000005</v>
      </c>
      <c r="Q137" s="150">
        <v>0.03947</v>
      </c>
      <c r="R137" s="151">
        <v>2567.36079</v>
      </c>
    </row>
    <row r="138" spans="1:18" ht="13.5">
      <c r="A138" s="147"/>
      <c r="B138" s="147"/>
      <c r="C138" s="148" t="s">
        <v>296</v>
      </c>
      <c r="D138" s="149">
        <v>2199.69335</v>
      </c>
      <c r="E138" s="150">
        <v>0</v>
      </c>
      <c r="F138" s="150">
        <v>2199.69335</v>
      </c>
      <c r="G138" s="150">
        <v>0</v>
      </c>
      <c r="H138" s="150">
        <v>0</v>
      </c>
      <c r="I138" s="150">
        <v>0</v>
      </c>
      <c r="J138" s="150">
        <v>0</v>
      </c>
      <c r="K138" s="150">
        <v>0</v>
      </c>
      <c r="L138" s="150">
        <v>0</v>
      </c>
      <c r="M138" s="150">
        <v>0</v>
      </c>
      <c r="N138" s="150">
        <v>0</v>
      </c>
      <c r="O138" s="150">
        <v>0</v>
      </c>
      <c r="P138" s="150">
        <v>0</v>
      </c>
      <c r="Q138" s="150">
        <v>0</v>
      </c>
      <c r="R138" s="151">
        <v>0</v>
      </c>
    </row>
    <row r="139" spans="1:18" ht="13.5">
      <c r="A139" s="147"/>
      <c r="B139" s="143" t="s">
        <v>146</v>
      </c>
      <c r="C139" s="143" t="s">
        <v>147</v>
      </c>
      <c r="D139" s="144">
        <v>8694.16152</v>
      </c>
      <c r="E139" s="145">
        <v>0</v>
      </c>
      <c r="F139" s="145">
        <v>8694.16152</v>
      </c>
      <c r="G139" s="145">
        <v>0</v>
      </c>
      <c r="H139" s="145">
        <v>0</v>
      </c>
      <c r="I139" s="145">
        <v>0</v>
      </c>
      <c r="J139" s="145">
        <v>1.69679</v>
      </c>
      <c r="K139" s="145">
        <v>0</v>
      </c>
      <c r="L139" s="145">
        <v>1.69679</v>
      </c>
      <c r="M139" s="145">
        <v>0</v>
      </c>
      <c r="N139" s="145">
        <v>0</v>
      </c>
      <c r="O139" s="145">
        <v>0</v>
      </c>
      <c r="P139" s="145">
        <v>1.69679</v>
      </c>
      <c r="Q139" s="145">
        <v>0</v>
      </c>
      <c r="R139" s="146">
        <v>1.69679</v>
      </c>
    </row>
    <row r="140" spans="1:18" ht="13.5">
      <c r="A140" s="147"/>
      <c r="B140" s="147"/>
      <c r="C140" s="148" t="s">
        <v>146</v>
      </c>
      <c r="D140" s="149">
        <v>11316.76643</v>
      </c>
      <c r="E140" s="150">
        <v>0</v>
      </c>
      <c r="F140" s="150">
        <v>11316.76643</v>
      </c>
      <c r="G140" s="150">
        <v>0</v>
      </c>
      <c r="H140" s="150">
        <v>0</v>
      </c>
      <c r="I140" s="150">
        <v>0</v>
      </c>
      <c r="J140" s="150">
        <v>879.7080500000001</v>
      </c>
      <c r="K140" s="150">
        <v>3.63654</v>
      </c>
      <c r="L140" s="150">
        <v>883.3445899999999</v>
      </c>
      <c r="M140" s="150">
        <v>188.3515</v>
      </c>
      <c r="N140" s="150">
        <v>0</v>
      </c>
      <c r="O140" s="150">
        <v>188.3515</v>
      </c>
      <c r="P140" s="150">
        <v>1068.05955</v>
      </c>
      <c r="Q140" s="150">
        <v>3.63654</v>
      </c>
      <c r="R140" s="151">
        <v>1071.6960900000001</v>
      </c>
    </row>
    <row r="141" spans="1:18" ht="13.5">
      <c r="A141" s="143" t="s">
        <v>825</v>
      </c>
      <c r="B141" s="827"/>
      <c r="C141" s="827"/>
      <c r="D141" s="144">
        <v>465465.56337000005</v>
      </c>
      <c r="E141" s="145">
        <v>7.5627200000000006</v>
      </c>
      <c r="F141" s="145">
        <v>465473.12609</v>
      </c>
      <c r="G141" s="145">
        <v>8.344629999999999</v>
      </c>
      <c r="H141" s="145">
        <v>0.00035999999999999997</v>
      </c>
      <c r="I141" s="145">
        <v>8.344989999999997</v>
      </c>
      <c r="J141" s="145">
        <v>13490.680999999999</v>
      </c>
      <c r="K141" s="145">
        <v>339.1474999999999</v>
      </c>
      <c r="L141" s="145">
        <v>13829.828499999998</v>
      </c>
      <c r="M141" s="145">
        <v>28321.62092</v>
      </c>
      <c r="N141" s="145">
        <v>699.00475</v>
      </c>
      <c r="O141" s="145">
        <v>29020.625669999998</v>
      </c>
      <c r="P141" s="145">
        <v>41820.64655</v>
      </c>
      <c r="Q141" s="145">
        <v>1038.1526099999999</v>
      </c>
      <c r="R141" s="146">
        <v>42858.79916</v>
      </c>
    </row>
    <row r="142" spans="1:18" ht="13.5">
      <c r="A142" s="143" t="s">
        <v>16</v>
      </c>
      <c r="B142" s="143" t="s">
        <v>148</v>
      </c>
      <c r="C142" s="143" t="s">
        <v>148</v>
      </c>
      <c r="D142" s="144">
        <v>53436.889030000006</v>
      </c>
      <c r="E142" s="145">
        <v>0</v>
      </c>
      <c r="F142" s="145">
        <v>53436.889030000006</v>
      </c>
      <c r="G142" s="145">
        <v>0.038979999999999994</v>
      </c>
      <c r="H142" s="145">
        <v>0</v>
      </c>
      <c r="I142" s="145">
        <v>0.038979999999999994</v>
      </c>
      <c r="J142" s="145">
        <v>2703.3211699999997</v>
      </c>
      <c r="K142" s="145">
        <v>198.30931</v>
      </c>
      <c r="L142" s="145">
        <v>2901.63048</v>
      </c>
      <c r="M142" s="145">
        <v>3640.2821100000006</v>
      </c>
      <c r="N142" s="145">
        <v>94.43166000000001</v>
      </c>
      <c r="O142" s="145">
        <v>3734.71377</v>
      </c>
      <c r="P142" s="145">
        <v>6343.6422600000005</v>
      </c>
      <c r="Q142" s="145">
        <v>292.74096999999995</v>
      </c>
      <c r="R142" s="146">
        <v>6636.3832299999995</v>
      </c>
    </row>
    <row r="143" spans="1:18" ht="13.5">
      <c r="A143" s="147"/>
      <c r="B143" s="143" t="s">
        <v>149</v>
      </c>
      <c r="C143" s="143" t="s">
        <v>275</v>
      </c>
      <c r="D143" s="144">
        <v>31363.40184</v>
      </c>
      <c r="E143" s="145">
        <v>0</v>
      </c>
      <c r="F143" s="145">
        <v>31363.40184</v>
      </c>
      <c r="G143" s="145">
        <v>0</v>
      </c>
      <c r="H143" s="145">
        <v>0</v>
      </c>
      <c r="I143" s="145">
        <v>0</v>
      </c>
      <c r="J143" s="145">
        <v>3235.98463</v>
      </c>
      <c r="K143" s="145">
        <v>22.00263</v>
      </c>
      <c r="L143" s="145">
        <v>3257.98726</v>
      </c>
      <c r="M143" s="145">
        <v>8438.89798</v>
      </c>
      <c r="N143" s="145">
        <v>147.40359</v>
      </c>
      <c r="O143" s="145">
        <v>8586.30157</v>
      </c>
      <c r="P143" s="145">
        <v>11674.882609999999</v>
      </c>
      <c r="Q143" s="145">
        <v>169.40622</v>
      </c>
      <c r="R143" s="146">
        <v>11844.28883</v>
      </c>
    </row>
    <row r="144" spans="1:18" ht="13.5">
      <c r="A144" s="147"/>
      <c r="B144" s="147"/>
      <c r="C144" s="148" t="s">
        <v>304</v>
      </c>
      <c r="D144" s="149">
        <v>14855.40684</v>
      </c>
      <c r="E144" s="150">
        <v>0</v>
      </c>
      <c r="F144" s="150">
        <v>14855.40684</v>
      </c>
      <c r="G144" s="150">
        <v>0</v>
      </c>
      <c r="H144" s="150">
        <v>0</v>
      </c>
      <c r="I144" s="150">
        <v>0</v>
      </c>
      <c r="J144" s="150">
        <v>1660.9483500000001</v>
      </c>
      <c r="K144" s="150">
        <v>15.6274</v>
      </c>
      <c r="L144" s="150">
        <v>1676.57575</v>
      </c>
      <c r="M144" s="150">
        <v>6919.71731</v>
      </c>
      <c r="N144" s="150">
        <v>50.5147</v>
      </c>
      <c r="O144" s="150">
        <v>6970.23201</v>
      </c>
      <c r="P144" s="150">
        <v>8580.66566</v>
      </c>
      <c r="Q144" s="150">
        <v>66.14209999999999</v>
      </c>
      <c r="R144" s="151">
        <v>8646.80776</v>
      </c>
    </row>
    <row r="145" spans="1:18" ht="13.5">
      <c r="A145" s="147"/>
      <c r="B145" s="147"/>
      <c r="C145" s="148" t="s">
        <v>150</v>
      </c>
      <c r="D145" s="149">
        <v>58930.664039999996</v>
      </c>
      <c r="E145" s="150">
        <v>0</v>
      </c>
      <c r="F145" s="150">
        <v>58930.664039999996</v>
      </c>
      <c r="G145" s="150">
        <v>0.05702</v>
      </c>
      <c r="H145" s="150">
        <v>0.00361</v>
      </c>
      <c r="I145" s="150">
        <v>0.06063</v>
      </c>
      <c r="J145" s="150">
        <v>4600.865589999999</v>
      </c>
      <c r="K145" s="150">
        <v>547.81878</v>
      </c>
      <c r="L145" s="150">
        <v>5148.68437</v>
      </c>
      <c r="M145" s="150">
        <v>14573.41997</v>
      </c>
      <c r="N145" s="150">
        <v>504.42395</v>
      </c>
      <c r="O145" s="150">
        <v>15077.84392</v>
      </c>
      <c r="P145" s="150">
        <v>19174.34258</v>
      </c>
      <c r="Q145" s="150">
        <v>1052.24634</v>
      </c>
      <c r="R145" s="151">
        <v>20226.58892</v>
      </c>
    </row>
    <row r="146" spans="1:18" ht="13.5">
      <c r="A146" s="147"/>
      <c r="B146" s="143" t="s">
        <v>151</v>
      </c>
      <c r="C146" s="143" t="s">
        <v>151</v>
      </c>
      <c r="D146" s="144">
        <v>53958.508850000006</v>
      </c>
      <c r="E146" s="145">
        <v>0</v>
      </c>
      <c r="F146" s="145">
        <v>53958.508850000006</v>
      </c>
      <c r="G146" s="145">
        <v>0.0015</v>
      </c>
      <c r="H146" s="145">
        <v>0</v>
      </c>
      <c r="I146" s="145">
        <v>0.0015</v>
      </c>
      <c r="J146" s="145">
        <v>3440.14997</v>
      </c>
      <c r="K146" s="145">
        <v>226.18328000000002</v>
      </c>
      <c r="L146" s="145">
        <v>3666.33325</v>
      </c>
      <c r="M146" s="145">
        <v>4358.94991</v>
      </c>
      <c r="N146" s="145">
        <v>534.7347199999999</v>
      </c>
      <c r="O146" s="145">
        <v>4893.684630000001</v>
      </c>
      <c r="P146" s="145">
        <v>7799.10138</v>
      </c>
      <c r="Q146" s="145">
        <v>760.918</v>
      </c>
      <c r="R146" s="146">
        <v>8560.019380000002</v>
      </c>
    </row>
    <row r="147" spans="1:18" ht="13.5">
      <c r="A147" s="147"/>
      <c r="B147" s="143" t="s">
        <v>152</v>
      </c>
      <c r="C147" s="143" t="s">
        <v>153</v>
      </c>
      <c r="D147" s="144">
        <v>85337.57394000002</v>
      </c>
      <c r="E147" s="145">
        <v>0</v>
      </c>
      <c r="F147" s="145">
        <v>85337.57394000002</v>
      </c>
      <c r="G147" s="145">
        <v>0.46302000000000004</v>
      </c>
      <c r="H147" s="145">
        <v>0</v>
      </c>
      <c r="I147" s="145">
        <v>0.46302000000000004</v>
      </c>
      <c r="J147" s="145">
        <v>3638.15629</v>
      </c>
      <c r="K147" s="145">
        <v>108.74058000000001</v>
      </c>
      <c r="L147" s="145">
        <v>3746.89687</v>
      </c>
      <c r="M147" s="145">
        <v>10477.310300000001</v>
      </c>
      <c r="N147" s="145">
        <v>77.32708</v>
      </c>
      <c r="O147" s="145">
        <v>10554.637379999998</v>
      </c>
      <c r="P147" s="145">
        <v>14115.929610000001</v>
      </c>
      <c r="Q147" s="145">
        <v>186.06766</v>
      </c>
      <c r="R147" s="146">
        <v>14301.99727</v>
      </c>
    </row>
    <row r="148" spans="1:18" ht="13.5">
      <c r="A148" s="147"/>
      <c r="B148" s="143" t="s">
        <v>16</v>
      </c>
      <c r="C148" s="143" t="s">
        <v>154</v>
      </c>
      <c r="D148" s="144">
        <v>444346.86346</v>
      </c>
      <c r="E148" s="145">
        <v>43.93665</v>
      </c>
      <c r="F148" s="145">
        <v>444390.80011</v>
      </c>
      <c r="G148" s="145">
        <v>0.5345700000000001</v>
      </c>
      <c r="H148" s="145">
        <v>0</v>
      </c>
      <c r="I148" s="145">
        <v>0.5345700000000001</v>
      </c>
      <c r="J148" s="145">
        <v>19908.068000000003</v>
      </c>
      <c r="K148" s="145">
        <v>609.27922</v>
      </c>
      <c r="L148" s="145">
        <v>20517.347220000003</v>
      </c>
      <c r="M148" s="145">
        <v>49777.26891000001</v>
      </c>
      <c r="N148" s="145">
        <v>558.7483400000001</v>
      </c>
      <c r="O148" s="145">
        <v>50336.017250000004</v>
      </c>
      <c r="P148" s="145">
        <v>69685.87147999999</v>
      </c>
      <c r="Q148" s="145">
        <v>1168.02756</v>
      </c>
      <c r="R148" s="146">
        <v>70853.89904</v>
      </c>
    </row>
    <row r="149" spans="1:18" ht="13.5">
      <c r="A149" s="147"/>
      <c r="B149" s="147"/>
      <c r="C149" s="148" t="s">
        <v>155</v>
      </c>
      <c r="D149" s="149">
        <v>95039.23683000001</v>
      </c>
      <c r="E149" s="150">
        <v>0</v>
      </c>
      <c r="F149" s="150">
        <v>95039.23683000001</v>
      </c>
      <c r="G149" s="150">
        <v>0.054200000000000005</v>
      </c>
      <c r="H149" s="150">
        <v>0</v>
      </c>
      <c r="I149" s="150">
        <v>0.054200000000000005</v>
      </c>
      <c r="J149" s="150">
        <v>4372.01326</v>
      </c>
      <c r="K149" s="150">
        <v>141.6816</v>
      </c>
      <c r="L149" s="150">
        <v>4513.6948600000005</v>
      </c>
      <c r="M149" s="150">
        <v>8800.20999</v>
      </c>
      <c r="N149" s="150">
        <v>149.07313</v>
      </c>
      <c r="O149" s="150">
        <v>8949.283120000002</v>
      </c>
      <c r="P149" s="150">
        <v>13172.27745</v>
      </c>
      <c r="Q149" s="150">
        <v>290.75473000000005</v>
      </c>
      <c r="R149" s="151">
        <v>13463.03218</v>
      </c>
    </row>
    <row r="150" spans="1:18" ht="13.5">
      <c r="A150" s="147"/>
      <c r="B150" s="147"/>
      <c r="C150" s="148" t="s">
        <v>156</v>
      </c>
      <c r="D150" s="149">
        <v>278729.69482000003</v>
      </c>
      <c r="E150" s="150">
        <v>177.85778</v>
      </c>
      <c r="F150" s="150">
        <v>278907.5526</v>
      </c>
      <c r="G150" s="150">
        <v>0.31359000000000004</v>
      </c>
      <c r="H150" s="150">
        <v>0.0054800000000000005</v>
      </c>
      <c r="I150" s="150">
        <v>0.31907</v>
      </c>
      <c r="J150" s="150">
        <v>16074.021530000002</v>
      </c>
      <c r="K150" s="150">
        <v>229.38032</v>
      </c>
      <c r="L150" s="150">
        <v>16303.40185</v>
      </c>
      <c r="M150" s="150">
        <v>36147.267900000006</v>
      </c>
      <c r="N150" s="150">
        <v>409.1651000000001</v>
      </c>
      <c r="O150" s="150">
        <v>36556.433</v>
      </c>
      <c r="P150" s="150">
        <v>52221.60302</v>
      </c>
      <c r="Q150" s="150">
        <v>638.5509000000002</v>
      </c>
      <c r="R150" s="151">
        <v>52860.153920000004</v>
      </c>
    </row>
    <row r="151" spans="1:18" ht="13.5">
      <c r="A151" s="147"/>
      <c r="B151" s="147"/>
      <c r="C151" s="148" t="s">
        <v>157</v>
      </c>
      <c r="D151" s="149">
        <v>101755.88339</v>
      </c>
      <c r="E151" s="150">
        <v>152.78982000000002</v>
      </c>
      <c r="F151" s="150">
        <v>101908.67321000001</v>
      </c>
      <c r="G151" s="150">
        <v>1.23036</v>
      </c>
      <c r="H151" s="150">
        <v>4E-05</v>
      </c>
      <c r="I151" s="150">
        <v>1.2304000000000002</v>
      </c>
      <c r="J151" s="150">
        <v>2607.7958</v>
      </c>
      <c r="K151" s="150">
        <v>409.83448</v>
      </c>
      <c r="L151" s="150">
        <v>3017.63028</v>
      </c>
      <c r="M151" s="150">
        <v>22301.806379999998</v>
      </c>
      <c r="N151" s="150">
        <v>3775.8516400000003</v>
      </c>
      <c r="O151" s="150">
        <v>26077.65802</v>
      </c>
      <c r="P151" s="150">
        <v>24910.83254</v>
      </c>
      <c r="Q151" s="150">
        <v>4185.68616</v>
      </c>
      <c r="R151" s="151">
        <v>29096.5187</v>
      </c>
    </row>
    <row r="152" spans="1:18" ht="13.5">
      <c r="A152" s="147"/>
      <c r="B152" s="147"/>
      <c r="C152" s="148" t="s">
        <v>158</v>
      </c>
      <c r="D152" s="149">
        <v>21085.114530000003</v>
      </c>
      <c r="E152" s="150">
        <v>0</v>
      </c>
      <c r="F152" s="150">
        <v>21085.114530000003</v>
      </c>
      <c r="G152" s="150">
        <v>0.07753</v>
      </c>
      <c r="H152" s="150">
        <v>0</v>
      </c>
      <c r="I152" s="150">
        <v>0.07753</v>
      </c>
      <c r="J152" s="150">
        <v>2512.97023</v>
      </c>
      <c r="K152" s="150">
        <v>77.65077000000001</v>
      </c>
      <c r="L152" s="150">
        <v>2590.621</v>
      </c>
      <c r="M152" s="150">
        <v>26667.816199999997</v>
      </c>
      <c r="N152" s="150">
        <v>3643.07401</v>
      </c>
      <c r="O152" s="150">
        <v>30310.89021</v>
      </c>
      <c r="P152" s="150">
        <v>29180.863960000002</v>
      </c>
      <c r="Q152" s="150">
        <v>3720.72478</v>
      </c>
      <c r="R152" s="151">
        <v>32901.58874</v>
      </c>
    </row>
    <row r="153" spans="1:18" ht="13.5">
      <c r="A153" s="147"/>
      <c r="B153" s="147"/>
      <c r="C153" s="148" t="s">
        <v>159</v>
      </c>
      <c r="D153" s="149">
        <v>35333.340659999994</v>
      </c>
      <c r="E153" s="150">
        <v>46.49311</v>
      </c>
      <c r="F153" s="150">
        <v>35379.833770000005</v>
      </c>
      <c r="G153" s="150">
        <v>0.11318</v>
      </c>
      <c r="H153" s="150">
        <v>0.05825</v>
      </c>
      <c r="I153" s="150">
        <v>0.17143</v>
      </c>
      <c r="J153" s="150">
        <v>2402.76256</v>
      </c>
      <c r="K153" s="150">
        <v>1952.66027</v>
      </c>
      <c r="L153" s="150">
        <v>4355.42283</v>
      </c>
      <c r="M153" s="150">
        <v>13544.644119999999</v>
      </c>
      <c r="N153" s="150">
        <v>175.5071</v>
      </c>
      <c r="O153" s="150">
        <v>13720.151220000002</v>
      </c>
      <c r="P153" s="150">
        <v>15947.519859999999</v>
      </c>
      <c r="Q153" s="150">
        <v>2128.22562</v>
      </c>
      <c r="R153" s="151">
        <v>18075.74548</v>
      </c>
    </row>
    <row r="154" spans="1:18" ht="13.5">
      <c r="A154" s="147"/>
      <c r="B154" s="147"/>
      <c r="C154" s="148" t="s">
        <v>16</v>
      </c>
      <c r="D154" s="149">
        <v>247555.70192000002</v>
      </c>
      <c r="E154" s="150">
        <v>193.65701</v>
      </c>
      <c r="F154" s="150">
        <v>247749.35893000005</v>
      </c>
      <c r="G154" s="150">
        <v>0.23482999999999998</v>
      </c>
      <c r="H154" s="150">
        <v>0.29</v>
      </c>
      <c r="I154" s="150">
        <v>0.52483</v>
      </c>
      <c r="J154" s="150">
        <v>14769.704740000001</v>
      </c>
      <c r="K154" s="150">
        <v>606.15566</v>
      </c>
      <c r="L154" s="150">
        <v>15375.860399999998</v>
      </c>
      <c r="M154" s="150">
        <v>130195.52463</v>
      </c>
      <c r="N154" s="150">
        <v>4833.15006</v>
      </c>
      <c r="O154" s="150">
        <v>135028.67468999999</v>
      </c>
      <c r="P154" s="150">
        <v>144965.4642</v>
      </c>
      <c r="Q154" s="150">
        <v>5439.595719999999</v>
      </c>
      <c r="R154" s="151">
        <v>150405.05992000003</v>
      </c>
    </row>
    <row r="155" spans="1:18" ht="13.5">
      <c r="A155" s="147"/>
      <c r="B155" s="147"/>
      <c r="C155" s="148" t="s">
        <v>351</v>
      </c>
      <c r="D155" s="149">
        <v>11087.07858</v>
      </c>
      <c r="E155" s="150">
        <v>0</v>
      </c>
      <c r="F155" s="150">
        <v>11087.07858</v>
      </c>
      <c r="G155" s="150">
        <v>0</v>
      </c>
      <c r="H155" s="150">
        <v>0</v>
      </c>
      <c r="I155" s="150">
        <v>0</v>
      </c>
      <c r="J155" s="150">
        <v>0</v>
      </c>
      <c r="K155" s="150">
        <v>0</v>
      </c>
      <c r="L155" s="150">
        <v>0</v>
      </c>
      <c r="M155" s="150">
        <v>0</v>
      </c>
      <c r="N155" s="150">
        <v>0</v>
      </c>
      <c r="O155" s="150">
        <v>0</v>
      </c>
      <c r="P155" s="150">
        <v>0</v>
      </c>
      <c r="Q155" s="150">
        <v>0</v>
      </c>
      <c r="R155" s="151">
        <v>0</v>
      </c>
    </row>
    <row r="156" spans="1:18" ht="13.5">
      <c r="A156" s="147"/>
      <c r="B156" s="147"/>
      <c r="C156" s="148" t="s">
        <v>160</v>
      </c>
      <c r="D156" s="149">
        <v>223184.52164000002</v>
      </c>
      <c r="E156" s="150">
        <v>0</v>
      </c>
      <c r="F156" s="150">
        <v>223184.52164000002</v>
      </c>
      <c r="G156" s="150">
        <v>0.5990700000000001</v>
      </c>
      <c r="H156" s="150">
        <v>0</v>
      </c>
      <c r="I156" s="150">
        <v>0.5990700000000001</v>
      </c>
      <c r="J156" s="150">
        <v>20619.450109999998</v>
      </c>
      <c r="K156" s="150">
        <v>258.41776</v>
      </c>
      <c r="L156" s="150">
        <v>20877.86787</v>
      </c>
      <c r="M156" s="150">
        <v>94550.95689000002</v>
      </c>
      <c r="N156" s="150">
        <v>850.95393</v>
      </c>
      <c r="O156" s="150">
        <v>95401.91081999999</v>
      </c>
      <c r="P156" s="150">
        <v>115171.00606999999</v>
      </c>
      <c r="Q156" s="150">
        <v>1109.3716900000002</v>
      </c>
      <c r="R156" s="151">
        <v>116280.37776</v>
      </c>
    </row>
    <row r="157" spans="1:18" ht="13.5">
      <c r="A157" s="147"/>
      <c r="B157" s="147"/>
      <c r="C157" s="148" t="s">
        <v>161</v>
      </c>
      <c r="D157" s="149">
        <v>59170.90753000001</v>
      </c>
      <c r="E157" s="150">
        <v>0</v>
      </c>
      <c r="F157" s="150">
        <v>59170.90753000001</v>
      </c>
      <c r="G157" s="150">
        <v>0.4505</v>
      </c>
      <c r="H157" s="150">
        <v>0</v>
      </c>
      <c r="I157" s="150">
        <v>0.4505</v>
      </c>
      <c r="J157" s="150">
        <v>3241.1687699999998</v>
      </c>
      <c r="K157" s="150">
        <v>188.34580000000003</v>
      </c>
      <c r="L157" s="150">
        <v>3429.5145700000003</v>
      </c>
      <c r="M157" s="150">
        <v>17496.97483</v>
      </c>
      <c r="N157" s="150">
        <v>1165.69553</v>
      </c>
      <c r="O157" s="150">
        <v>18662.67036</v>
      </c>
      <c r="P157" s="150">
        <v>20738.5941</v>
      </c>
      <c r="Q157" s="150">
        <v>1354.04133</v>
      </c>
      <c r="R157" s="151">
        <v>22092.63543</v>
      </c>
    </row>
    <row r="158" spans="1:18" ht="13.5">
      <c r="A158" s="147"/>
      <c r="B158" s="147"/>
      <c r="C158" s="148" t="s">
        <v>162</v>
      </c>
      <c r="D158" s="149">
        <v>64732.59534000001</v>
      </c>
      <c r="E158" s="150">
        <v>0</v>
      </c>
      <c r="F158" s="150">
        <v>64732.59534000001</v>
      </c>
      <c r="G158" s="150">
        <v>0.15403999999999998</v>
      </c>
      <c r="H158" s="150">
        <v>0</v>
      </c>
      <c r="I158" s="150">
        <v>0.15403999999999998</v>
      </c>
      <c r="J158" s="150">
        <v>4324.55087</v>
      </c>
      <c r="K158" s="150">
        <v>43.21772</v>
      </c>
      <c r="L158" s="150">
        <v>4367.76859</v>
      </c>
      <c r="M158" s="150">
        <v>14018.339919999999</v>
      </c>
      <c r="N158" s="150">
        <v>4.3412</v>
      </c>
      <c r="O158" s="150">
        <v>14022.681120000001</v>
      </c>
      <c r="P158" s="150">
        <v>18343.04483</v>
      </c>
      <c r="Q158" s="150">
        <v>47.55892</v>
      </c>
      <c r="R158" s="151">
        <v>18390.60375</v>
      </c>
    </row>
    <row r="159" spans="1:18" ht="13.5">
      <c r="A159" s="147"/>
      <c r="B159" s="147"/>
      <c r="C159" s="148" t="s">
        <v>163</v>
      </c>
      <c r="D159" s="149">
        <v>217651.73607999997</v>
      </c>
      <c r="E159" s="150">
        <v>0</v>
      </c>
      <c r="F159" s="150">
        <v>217651.73607999997</v>
      </c>
      <c r="G159" s="150">
        <v>0.023</v>
      </c>
      <c r="H159" s="150">
        <v>0.00029</v>
      </c>
      <c r="I159" s="150">
        <v>0.023289999999999998</v>
      </c>
      <c r="J159" s="150">
        <v>13439.32665</v>
      </c>
      <c r="K159" s="150">
        <v>608.28666</v>
      </c>
      <c r="L159" s="150">
        <v>14047.61331</v>
      </c>
      <c r="M159" s="150">
        <v>864235.3802900001</v>
      </c>
      <c r="N159" s="150">
        <v>18702.44241</v>
      </c>
      <c r="O159" s="150">
        <v>882937.8226999999</v>
      </c>
      <c r="P159" s="150">
        <v>877674.7299400001</v>
      </c>
      <c r="Q159" s="150">
        <v>19310.72936</v>
      </c>
      <c r="R159" s="151">
        <v>896985.4593</v>
      </c>
    </row>
    <row r="160" spans="1:18" ht="13.5">
      <c r="A160" s="147"/>
      <c r="B160" s="147"/>
      <c r="C160" s="148" t="s">
        <v>164</v>
      </c>
      <c r="D160" s="149">
        <v>173991.87421999997</v>
      </c>
      <c r="E160" s="150">
        <v>184.02218</v>
      </c>
      <c r="F160" s="150">
        <v>174175.89639999997</v>
      </c>
      <c r="G160" s="150">
        <v>0.45335000000000003</v>
      </c>
      <c r="H160" s="150">
        <v>0</v>
      </c>
      <c r="I160" s="150">
        <v>0.45335000000000003</v>
      </c>
      <c r="J160" s="150">
        <v>9153.60012</v>
      </c>
      <c r="K160" s="150">
        <v>320.27610000000004</v>
      </c>
      <c r="L160" s="150">
        <v>9473.87622</v>
      </c>
      <c r="M160" s="150">
        <v>16456.31308</v>
      </c>
      <c r="N160" s="150">
        <v>80.02927000000001</v>
      </c>
      <c r="O160" s="150">
        <v>16536.342350000003</v>
      </c>
      <c r="P160" s="150">
        <v>25610.366550000002</v>
      </c>
      <c r="Q160" s="150">
        <v>400.30537000000004</v>
      </c>
      <c r="R160" s="151">
        <v>26010.671919999997</v>
      </c>
    </row>
    <row r="161" spans="1:18" ht="13.5">
      <c r="A161" s="147"/>
      <c r="B161" s="147"/>
      <c r="C161" s="148" t="s">
        <v>165</v>
      </c>
      <c r="D161" s="149">
        <v>236230.43309000004</v>
      </c>
      <c r="E161" s="150">
        <v>5261.02327</v>
      </c>
      <c r="F161" s="150">
        <v>241491.45636</v>
      </c>
      <c r="G161" s="150">
        <v>1.8605</v>
      </c>
      <c r="H161" s="150">
        <v>0</v>
      </c>
      <c r="I161" s="150">
        <v>1.8605</v>
      </c>
      <c r="J161" s="150">
        <v>14241.21936</v>
      </c>
      <c r="K161" s="150">
        <v>4457.08749</v>
      </c>
      <c r="L161" s="150">
        <v>18698.30685</v>
      </c>
      <c r="M161" s="150">
        <v>905971.5471900001</v>
      </c>
      <c r="N161" s="150">
        <v>11014.80249</v>
      </c>
      <c r="O161" s="150">
        <v>916986.3496800001</v>
      </c>
      <c r="P161" s="150">
        <v>920214.62705</v>
      </c>
      <c r="Q161" s="150">
        <v>15471.88998</v>
      </c>
      <c r="R161" s="151">
        <v>935686.51703</v>
      </c>
    </row>
    <row r="162" spans="1:18" ht="13.5">
      <c r="A162" s="147"/>
      <c r="B162" s="147"/>
      <c r="C162" s="148" t="s">
        <v>166</v>
      </c>
      <c r="D162" s="149">
        <v>1150692.0087599999</v>
      </c>
      <c r="E162" s="150">
        <v>416113.49114999996</v>
      </c>
      <c r="F162" s="150">
        <v>1566805.4999099998</v>
      </c>
      <c r="G162" s="150">
        <v>716.1646900000001</v>
      </c>
      <c r="H162" s="150">
        <v>2156.66231</v>
      </c>
      <c r="I162" s="150">
        <v>2872.827</v>
      </c>
      <c r="J162" s="150">
        <v>273016.66328</v>
      </c>
      <c r="K162" s="150">
        <v>15594.56532</v>
      </c>
      <c r="L162" s="150">
        <v>288611.2286</v>
      </c>
      <c r="M162" s="150">
        <v>2111693.56775</v>
      </c>
      <c r="N162" s="150">
        <v>47045.23928</v>
      </c>
      <c r="O162" s="150">
        <v>2158738.8070300003</v>
      </c>
      <c r="P162" s="150">
        <v>2385426.3957200004</v>
      </c>
      <c r="Q162" s="150">
        <v>64796.46691</v>
      </c>
      <c r="R162" s="151">
        <v>2450222.8626300003</v>
      </c>
    </row>
    <row r="163" spans="1:18" ht="13.5">
      <c r="A163" s="147"/>
      <c r="B163" s="147"/>
      <c r="C163" s="148" t="s">
        <v>167</v>
      </c>
      <c r="D163" s="149">
        <v>352890.2800399999</v>
      </c>
      <c r="E163" s="150">
        <v>267.19308</v>
      </c>
      <c r="F163" s="150">
        <v>353157.47311999986</v>
      </c>
      <c r="G163" s="150">
        <v>4.96805</v>
      </c>
      <c r="H163" s="150">
        <v>3.48642</v>
      </c>
      <c r="I163" s="150">
        <v>8.45447</v>
      </c>
      <c r="J163" s="150">
        <v>23275.97955</v>
      </c>
      <c r="K163" s="150">
        <v>574.9791899999999</v>
      </c>
      <c r="L163" s="150">
        <v>23850.95874</v>
      </c>
      <c r="M163" s="150">
        <v>117443.84042000001</v>
      </c>
      <c r="N163" s="150">
        <v>1746.8767600000003</v>
      </c>
      <c r="O163" s="150">
        <v>119190.71718</v>
      </c>
      <c r="P163" s="150">
        <v>140724.78802</v>
      </c>
      <c r="Q163" s="150">
        <v>2325.34237</v>
      </c>
      <c r="R163" s="151">
        <v>143050.13039000003</v>
      </c>
    </row>
    <row r="164" spans="1:18" ht="13.5">
      <c r="A164" s="147"/>
      <c r="B164" s="147"/>
      <c r="C164" s="148" t="s">
        <v>168</v>
      </c>
      <c r="D164" s="149">
        <v>152343.3659</v>
      </c>
      <c r="E164" s="150">
        <v>61.276830000000004</v>
      </c>
      <c r="F164" s="150">
        <v>152404.64273</v>
      </c>
      <c r="G164" s="150">
        <v>3.7777500000000006</v>
      </c>
      <c r="H164" s="150">
        <v>2.6984299999999997</v>
      </c>
      <c r="I164" s="150">
        <v>6.47618</v>
      </c>
      <c r="J164" s="150">
        <v>7554.4062699999995</v>
      </c>
      <c r="K164" s="150">
        <v>647.77755</v>
      </c>
      <c r="L164" s="150">
        <v>8202.18382</v>
      </c>
      <c r="M164" s="150">
        <v>41461.68346</v>
      </c>
      <c r="N164" s="150">
        <v>1262.18631</v>
      </c>
      <c r="O164" s="150">
        <v>42723.86977</v>
      </c>
      <c r="P164" s="150">
        <v>49019.86748</v>
      </c>
      <c r="Q164" s="150">
        <v>1912.66229</v>
      </c>
      <c r="R164" s="151">
        <v>50932.52977000001</v>
      </c>
    </row>
    <row r="165" spans="1:18" ht="13.5">
      <c r="A165" s="147"/>
      <c r="B165" s="147"/>
      <c r="C165" s="148" t="s">
        <v>169</v>
      </c>
      <c r="D165" s="149">
        <v>131341.56519</v>
      </c>
      <c r="E165" s="150">
        <v>0</v>
      </c>
      <c r="F165" s="150">
        <v>131341.56519</v>
      </c>
      <c r="G165" s="150">
        <v>0.35389</v>
      </c>
      <c r="H165" s="150">
        <v>0</v>
      </c>
      <c r="I165" s="150">
        <v>0.35389</v>
      </c>
      <c r="J165" s="150">
        <v>7535.63119</v>
      </c>
      <c r="K165" s="150">
        <v>275.48063</v>
      </c>
      <c r="L165" s="150">
        <v>7811.11182</v>
      </c>
      <c r="M165" s="150">
        <v>37070.41321</v>
      </c>
      <c r="N165" s="150">
        <v>831.5747299999999</v>
      </c>
      <c r="O165" s="150">
        <v>37901.98794</v>
      </c>
      <c r="P165" s="150">
        <v>44606.39829</v>
      </c>
      <c r="Q165" s="150">
        <v>1107.0553599999998</v>
      </c>
      <c r="R165" s="151">
        <v>45713.45364999999</v>
      </c>
    </row>
    <row r="166" spans="1:18" ht="13.5">
      <c r="A166" s="147"/>
      <c r="B166" s="147"/>
      <c r="C166" s="148" t="s">
        <v>170</v>
      </c>
      <c r="D166" s="149">
        <v>56038.19259</v>
      </c>
      <c r="E166" s="150">
        <v>0</v>
      </c>
      <c r="F166" s="150">
        <v>56038.19259</v>
      </c>
      <c r="G166" s="150">
        <v>0.8674</v>
      </c>
      <c r="H166" s="150">
        <v>0</v>
      </c>
      <c r="I166" s="150">
        <v>0.8674</v>
      </c>
      <c r="J166" s="150">
        <v>3810.64968</v>
      </c>
      <c r="K166" s="150">
        <v>276.90542000000005</v>
      </c>
      <c r="L166" s="150">
        <v>4087.5550999999996</v>
      </c>
      <c r="M166" s="150">
        <v>47852.866070000004</v>
      </c>
      <c r="N166" s="150">
        <v>3420.9284700000003</v>
      </c>
      <c r="O166" s="150">
        <v>51273.79454</v>
      </c>
      <c r="P166" s="150">
        <v>51664.38315000001</v>
      </c>
      <c r="Q166" s="150">
        <v>3697.8338900000003</v>
      </c>
      <c r="R166" s="151">
        <v>55362.217039999996</v>
      </c>
    </row>
    <row r="167" spans="1:18" ht="13.5">
      <c r="A167" s="147"/>
      <c r="B167" s="147"/>
      <c r="C167" s="148" t="s">
        <v>171</v>
      </c>
      <c r="D167" s="149">
        <v>96239.13868999999</v>
      </c>
      <c r="E167" s="150">
        <v>16.76689</v>
      </c>
      <c r="F167" s="150">
        <v>96255.90557999999</v>
      </c>
      <c r="G167" s="150">
        <v>0.07089</v>
      </c>
      <c r="H167" s="150">
        <v>0.00087</v>
      </c>
      <c r="I167" s="150">
        <v>0.07175999999999999</v>
      </c>
      <c r="J167" s="150">
        <v>19203.95803</v>
      </c>
      <c r="K167" s="150">
        <v>1127.00107</v>
      </c>
      <c r="L167" s="150">
        <v>20330.959099999996</v>
      </c>
      <c r="M167" s="150">
        <v>191030.19503</v>
      </c>
      <c r="N167" s="150">
        <v>1210.3985400000001</v>
      </c>
      <c r="O167" s="150">
        <v>192240.59357</v>
      </c>
      <c r="P167" s="150">
        <v>210234.22394999999</v>
      </c>
      <c r="Q167" s="150">
        <v>2337.40048</v>
      </c>
      <c r="R167" s="151">
        <v>212571.62442999997</v>
      </c>
    </row>
    <row r="168" spans="1:18" ht="13.5">
      <c r="A168" s="147"/>
      <c r="B168" s="147"/>
      <c r="C168" s="148" t="s">
        <v>172</v>
      </c>
      <c r="D168" s="149">
        <v>226055.84155999997</v>
      </c>
      <c r="E168" s="150">
        <v>129.7521</v>
      </c>
      <c r="F168" s="150">
        <v>226185.59365999998</v>
      </c>
      <c r="G168" s="150">
        <v>0.057</v>
      </c>
      <c r="H168" s="150">
        <v>0</v>
      </c>
      <c r="I168" s="150">
        <v>0.057</v>
      </c>
      <c r="J168" s="150">
        <v>5206.62609</v>
      </c>
      <c r="K168" s="150">
        <v>72.82719999999999</v>
      </c>
      <c r="L168" s="150">
        <v>5279.45329</v>
      </c>
      <c r="M168" s="150">
        <v>561378.7167699999</v>
      </c>
      <c r="N168" s="150">
        <v>859.2769199999999</v>
      </c>
      <c r="O168" s="150">
        <v>562237.99369</v>
      </c>
      <c r="P168" s="150">
        <v>566585.39986</v>
      </c>
      <c r="Q168" s="150">
        <v>932.10412</v>
      </c>
      <c r="R168" s="151">
        <v>567517.50398</v>
      </c>
    </row>
    <row r="169" spans="1:18" ht="13.5">
      <c r="A169" s="147"/>
      <c r="B169" s="147"/>
      <c r="C169" s="148" t="s">
        <v>173</v>
      </c>
      <c r="D169" s="149">
        <v>147916.53397999998</v>
      </c>
      <c r="E169" s="150">
        <v>89.66342</v>
      </c>
      <c r="F169" s="150">
        <v>148006.1974</v>
      </c>
      <c r="G169" s="150">
        <v>0.13717000000000001</v>
      </c>
      <c r="H169" s="150">
        <v>0.013380000000000001</v>
      </c>
      <c r="I169" s="150">
        <v>0.15055000000000002</v>
      </c>
      <c r="J169" s="150">
        <v>6884.046449999999</v>
      </c>
      <c r="K169" s="150">
        <v>139.67967</v>
      </c>
      <c r="L169" s="150">
        <v>7023.72612</v>
      </c>
      <c r="M169" s="150">
        <v>24575.369</v>
      </c>
      <c r="N169" s="150">
        <v>306.15131</v>
      </c>
      <c r="O169" s="150">
        <v>24881.52031</v>
      </c>
      <c r="P169" s="150">
        <v>31459.55262</v>
      </c>
      <c r="Q169" s="150">
        <v>445.84436</v>
      </c>
      <c r="R169" s="151">
        <v>31905.396979999998</v>
      </c>
    </row>
    <row r="170" spans="1:18" ht="13.5">
      <c r="A170" s="147"/>
      <c r="B170" s="147"/>
      <c r="C170" s="148" t="s">
        <v>174</v>
      </c>
      <c r="D170" s="149">
        <v>101678.39647</v>
      </c>
      <c r="E170" s="150">
        <v>0</v>
      </c>
      <c r="F170" s="150">
        <v>101678.39647</v>
      </c>
      <c r="G170" s="150">
        <v>0.01145</v>
      </c>
      <c r="H170" s="150">
        <v>0</v>
      </c>
      <c r="I170" s="150">
        <v>0.01145</v>
      </c>
      <c r="J170" s="150">
        <v>6037.8560800000005</v>
      </c>
      <c r="K170" s="150">
        <v>138.47354</v>
      </c>
      <c r="L170" s="150">
        <v>6176.32962</v>
      </c>
      <c r="M170" s="150">
        <v>30112.931190000003</v>
      </c>
      <c r="N170" s="150">
        <v>383.07507999999996</v>
      </c>
      <c r="O170" s="150">
        <v>30496.006269999998</v>
      </c>
      <c r="P170" s="150">
        <v>36150.79872</v>
      </c>
      <c r="Q170" s="150">
        <v>521.54862</v>
      </c>
      <c r="R170" s="151">
        <v>36672.34733999999</v>
      </c>
    </row>
    <row r="171" spans="1:18" ht="13.5">
      <c r="A171" s="147"/>
      <c r="B171" s="147"/>
      <c r="C171" s="148" t="s">
        <v>175</v>
      </c>
      <c r="D171" s="149">
        <v>196434.50889000003</v>
      </c>
      <c r="E171" s="150">
        <v>0</v>
      </c>
      <c r="F171" s="150">
        <v>196434.50889000003</v>
      </c>
      <c r="G171" s="150">
        <v>0.75851</v>
      </c>
      <c r="H171" s="150">
        <v>0.12946000000000002</v>
      </c>
      <c r="I171" s="150">
        <v>0.88797</v>
      </c>
      <c r="J171" s="150">
        <v>9762.29427</v>
      </c>
      <c r="K171" s="150">
        <v>499.0044699999999</v>
      </c>
      <c r="L171" s="150">
        <v>10261.298739999998</v>
      </c>
      <c r="M171" s="150">
        <v>42954.89532</v>
      </c>
      <c r="N171" s="150">
        <v>2386.01812</v>
      </c>
      <c r="O171" s="150">
        <v>45340.91344</v>
      </c>
      <c r="P171" s="150">
        <v>52717.9481</v>
      </c>
      <c r="Q171" s="150">
        <v>2885.15205</v>
      </c>
      <c r="R171" s="151">
        <v>55603.100150000006</v>
      </c>
    </row>
    <row r="172" spans="1:18" ht="13.5">
      <c r="A172" s="147"/>
      <c r="B172" s="147"/>
      <c r="C172" s="148" t="s">
        <v>223</v>
      </c>
      <c r="D172" s="149">
        <v>57998.5792</v>
      </c>
      <c r="E172" s="150">
        <v>0</v>
      </c>
      <c r="F172" s="150">
        <v>57998.5792</v>
      </c>
      <c r="G172" s="150">
        <v>0</v>
      </c>
      <c r="H172" s="150">
        <v>0</v>
      </c>
      <c r="I172" s="150">
        <v>0</v>
      </c>
      <c r="J172" s="150">
        <v>3168.98804</v>
      </c>
      <c r="K172" s="150">
        <v>63.09293999999999</v>
      </c>
      <c r="L172" s="150">
        <v>3232.08098</v>
      </c>
      <c r="M172" s="150">
        <v>5775.6412</v>
      </c>
      <c r="N172" s="150">
        <v>96.29525</v>
      </c>
      <c r="O172" s="150">
        <v>5871.93645</v>
      </c>
      <c r="P172" s="150">
        <v>8944.62924</v>
      </c>
      <c r="Q172" s="150">
        <v>159.38819</v>
      </c>
      <c r="R172" s="151">
        <v>9104.01743</v>
      </c>
    </row>
    <row r="173" spans="1:18" ht="13.5">
      <c r="A173" s="147"/>
      <c r="B173" s="147"/>
      <c r="C173" s="148" t="s">
        <v>352</v>
      </c>
      <c r="D173" s="149">
        <v>18724.86007</v>
      </c>
      <c r="E173" s="150">
        <v>0</v>
      </c>
      <c r="F173" s="150">
        <v>18724.86007</v>
      </c>
      <c r="G173" s="150">
        <v>0</v>
      </c>
      <c r="H173" s="150">
        <v>0</v>
      </c>
      <c r="I173" s="150">
        <v>0</v>
      </c>
      <c r="J173" s="150">
        <v>0</v>
      </c>
      <c r="K173" s="150">
        <v>0</v>
      </c>
      <c r="L173" s="150">
        <v>0</v>
      </c>
      <c r="M173" s="150">
        <v>0</v>
      </c>
      <c r="N173" s="150">
        <v>0</v>
      </c>
      <c r="O173" s="150">
        <v>0</v>
      </c>
      <c r="P173" s="150">
        <v>0</v>
      </c>
      <c r="Q173" s="150">
        <v>0</v>
      </c>
      <c r="R173" s="151">
        <v>0</v>
      </c>
    </row>
    <row r="174" spans="1:18" ht="13.5">
      <c r="A174" s="147"/>
      <c r="B174" s="147"/>
      <c r="C174" s="148" t="s">
        <v>176</v>
      </c>
      <c r="D174" s="149">
        <v>129140.95774</v>
      </c>
      <c r="E174" s="150">
        <v>0</v>
      </c>
      <c r="F174" s="150">
        <v>129140.95774</v>
      </c>
      <c r="G174" s="150">
        <v>1.26877</v>
      </c>
      <c r="H174" s="150">
        <v>0</v>
      </c>
      <c r="I174" s="150">
        <v>1.26877</v>
      </c>
      <c r="J174" s="150">
        <v>9850.61109</v>
      </c>
      <c r="K174" s="150">
        <v>468.79833</v>
      </c>
      <c r="L174" s="150">
        <v>10319.409420000002</v>
      </c>
      <c r="M174" s="150">
        <v>90532.76717</v>
      </c>
      <c r="N174" s="150">
        <v>2143.34377</v>
      </c>
      <c r="O174" s="150">
        <v>92676.11094</v>
      </c>
      <c r="P174" s="150">
        <v>100384.64703000001</v>
      </c>
      <c r="Q174" s="150">
        <v>2612.1420999999996</v>
      </c>
      <c r="R174" s="151">
        <v>102996.78912999999</v>
      </c>
    </row>
    <row r="175" spans="1:18" ht="13.5">
      <c r="A175" s="147"/>
      <c r="B175" s="147"/>
      <c r="C175" s="148" t="s">
        <v>177</v>
      </c>
      <c r="D175" s="149">
        <v>27283.98934</v>
      </c>
      <c r="E175" s="150">
        <v>0</v>
      </c>
      <c r="F175" s="150">
        <v>27283.98934</v>
      </c>
      <c r="G175" s="150">
        <v>5.0338</v>
      </c>
      <c r="H175" s="150">
        <v>0</v>
      </c>
      <c r="I175" s="150">
        <v>5.0338</v>
      </c>
      <c r="J175" s="150">
        <v>1958.56682</v>
      </c>
      <c r="K175" s="150">
        <v>356.80038</v>
      </c>
      <c r="L175" s="150">
        <v>2315.3672</v>
      </c>
      <c r="M175" s="150">
        <v>26745.61397</v>
      </c>
      <c r="N175" s="150">
        <v>927.60745</v>
      </c>
      <c r="O175" s="150">
        <v>27673.221419999998</v>
      </c>
      <c r="P175" s="150">
        <v>28709.21459</v>
      </c>
      <c r="Q175" s="150">
        <v>1284.40783</v>
      </c>
      <c r="R175" s="151">
        <v>29993.622420000003</v>
      </c>
    </row>
    <row r="176" spans="1:18" ht="13.5">
      <c r="A176" s="147"/>
      <c r="B176" s="147"/>
      <c r="C176" s="148" t="s">
        <v>178</v>
      </c>
      <c r="D176" s="149">
        <v>40395.08221</v>
      </c>
      <c r="E176" s="150">
        <v>0</v>
      </c>
      <c r="F176" s="150">
        <v>40395.08221</v>
      </c>
      <c r="G176" s="150">
        <v>0.04413</v>
      </c>
      <c r="H176" s="150">
        <v>0</v>
      </c>
      <c r="I176" s="150">
        <v>0.04413</v>
      </c>
      <c r="J176" s="150">
        <v>3086.11774</v>
      </c>
      <c r="K176" s="150">
        <v>99.75804000000001</v>
      </c>
      <c r="L176" s="150">
        <v>3185.87578</v>
      </c>
      <c r="M176" s="150">
        <v>10391.23552</v>
      </c>
      <c r="N176" s="150">
        <v>688.1811899999999</v>
      </c>
      <c r="O176" s="150">
        <v>11079.416710000001</v>
      </c>
      <c r="P176" s="150">
        <v>13477.39739</v>
      </c>
      <c r="Q176" s="150">
        <v>787.93923</v>
      </c>
      <c r="R176" s="151">
        <v>14265.336620000002</v>
      </c>
    </row>
    <row r="177" spans="1:18" ht="13.5">
      <c r="A177" s="147"/>
      <c r="B177" s="147"/>
      <c r="C177" s="148" t="s">
        <v>179</v>
      </c>
      <c r="D177" s="149">
        <v>6199.63716</v>
      </c>
      <c r="E177" s="150">
        <v>0</v>
      </c>
      <c r="F177" s="150">
        <v>6199.63716</v>
      </c>
      <c r="G177" s="150">
        <v>0.00943</v>
      </c>
      <c r="H177" s="150">
        <v>0</v>
      </c>
      <c r="I177" s="150">
        <v>0.00943</v>
      </c>
      <c r="J177" s="150">
        <v>9.403799999999999</v>
      </c>
      <c r="K177" s="150">
        <v>0</v>
      </c>
      <c r="L177" s="150">
        <v>9.403799999999999</v>
      </c>
      <c r="M177" s="150">
        <v>0</v>
      </c>
      <c r="N177" s="150">
        <v>0</v>
      </c>
      <c r="O177" s="150">
        <v>0</v>
      </c>
      <c r="P177" s="150">
        <v>9.41323</v>
      </c>
      <c r="Q177" s="150">
        <v>0</v>
      </c>
      <c r="R177" s="151">
        <v>9.41323</v>
      </c>
    </row>
    <row r="178" spans="1:18" ht="13.5">
      <c r="A178" s="147"/>
      <c r="B178" s="147"/>
      <c r="C178" s="148" t="s">
        <v>305</v>
      </c>
      <c r="D178" s="149">
        <v>5109.81371</v>
      </c>
      <c r="E178" s="150">
        <v>0</v>
      </c>
      <c r="F178" s="150">
        <v>5109.81371</v>
      </c>
      <c r="G178" s="150">
        <v>0</v>
      </c>
      <c r="H178" s="150">
        <v>0</v>
      </c>
      <c r="I178" s="150">
        <v>0</v>
      </c>
      <c r="J178" s="150">
        <v>3244.58785</v>
      </c>
      <c r="K178" s="150">
        <v>59.80353</v>
      </c>
      <c r="L178" s="150">
        <v>3304.3913800000005</v>
      </c>
      <c r="M178" s="150">
        <v>127755.91151</v>
      </c>
      <c r="N178" s="150">
        <v>107.73824</v>
      </c>
      <c r="O178" s="150">
        <v>127863.64975</v>
      </c>
      <c r="P178" s="150">
        <v>131000.49936</v>
      </c>
      <c r="Q178" s="150">
        <v>167.54177</v>
      </c>
      <c r="R178" s="151">
        <v>131168.04113</v>
      </c>
    </row>
    <row r="179" spans="1:18" ht="13.5">
      <c r="A179" s="147"/>
      <c r="B179" s="147"/>
      <c r="C179" s="148" t="s">
        <v>353</v>
      </c>
      <c r="D179" s="149">
        <v>1669.31294</v>
      </c>
      <c r="E179" s="150">
        <v>0</v>
      </c>
      <c r="F179" s="150">
        <v>1669.31294</v>
      </c>
      <c r="G179" s="150">
        <v>0</v>
      </c>
      <c r="H179" s="150">
        <v>0</v>
      </c>
      <c r="I179" s="150">
        <v>0</v>
      </c>
      <c r="J179" s="150">
        <v>0</v>
      </c>
      <c r="K179" s="150">
        <v>0</v>
      </c>
      <c r="L179" s="150">
        <v>0</v>
      </c>
      <c r="M179" s="150">
        <v>0</v>
      </c>
      <c r="N179" s="150">
        <v>0</v>
      </c>
      <c r="O179" s="150">
        <v>0</v>
      </c>
      <c r="P179" s="150">
        <v>0</v>
      </c>
      <c r="Q179" s="150">
        <v>0</v>
      </c>
      <c r="R179" s="151">
        <v>0</v>
      </c>
    </row>
    <row r="180" spans="1:18" ht="13.5">
      <c r="A180" s="147"/>
      <c r="B180" s="143" t="s">
        <v>276</v>
      </c>
      <c r="C180" s="143" t="s">
        <v>276</v>
      </c>
      <c r="D180" s="144">
        <v>3105.34645</v>
      </c>
      <c r="E180" s="145">
        <v>0</v>
      </c>
      <c r="F180" s="145">
        <v>3105.34645</v>
      </c>
      <c r="G180" s="145">
        <v>0</v>
      </c>
      <c r="H180" s="145">
        <v>0</v>
      </c>
      <c r="I180" s="145">
        <v>0</v>
      </c>
      <c r="J180" s="145">
        <v>0</v>
      </c>
      <c r="K180" s="145">
        <v>0</v>
      </c>
      <c r="L180" s="145">
        <v>0</v>
      </c>
      <c r="M180" s="145">
        <v>0</v>
      </c>
      <c r="N180" s="145">
        <v>0</v>
      </c>
      <c r="O180" s="145">
        <v>0</v>
      </c>
      <c r="P180" s="145">
        <v>0</v>
      </c>
      <c r="Q180" s="145">
        <v>0</v>
      </c>
      <c r="R180" s="146">
        <v>0</v>
      </c>
    </row>
    <row r="181" spans="1:18" ht="13.5">
      <c r="A181" s="147"/>
      <c r="B181" s="143" t="s">
        <v>306</v>
      </c>
      <c r="C181" s="143" t="s">
        <v>307</v>
      </c>
      <c r="D181" s="144">
        <v>7445.16685</v>
      </c>
      <c r="E181" s="145">
        <v>0</v>
      </c>
      <c r="F181" s="145">
        <v>7445.16685</v>
      </c>
      <c r="G181" s="145">
        <v>0</v>
      </c>
      <c r="H181" s="145">
        <v>0</v>
      </c>
      <c r="I181" s="145">
        <v>0</v>
      </c>
      <c r="J181" s="145">
        <v>61.56544</v>
      </c>
      <c r="K181" s="145">
        <v>0</v>
      </c>
      <c r="L181" s="145">
        <v>61.56544</v>
      </c>
      <c r="M181" s="145">
        <v>79.40843</v>
      </c>
      <c r="N181" s="145">
        <v>0</v>
      </c>
      <c r="O181" s="145">
        <v>79.40843</v>
      </c>
      <c r="P181" s="145">
        <v>140.97387</v>
      </c>
      <c r="Q181" s="145">
        <v>0</v>
      </c>
      <c r="R181" s="146">
        <v>140.97387</v>
      </c>
    </row>
    <row r="182" spans="1:18" ht="13.5">
      <c r="A182" s="147"/>
      <c r="B182" s="143" t="s">
        <v>224</v>
      </c>
      <c r="C182" s="143" t="s">
        <v>225</v>
      </c>
      <c r="D182" s="144">
        <v>20607.6412</v>
      </c>
      <c r="E182" s="145">
        <v>0</v>
      </c>
      <c r="F182" s="145">
        <v>20607.6412</v>
      </c>
      <c r="G182" s="145">
        <v>0</v>
      </c>
      <c r="H182" s="145">
        <v>0</v>
      </c>
      <c r="I182" s="145">
        <v>0</v>
      </c>
      <c r="J182" s="145">
        <v>1590.64763</v>
      </c>
      <c r="K182" s="145">
        <v>1.1191099999999998</v>
      </c>
      <c r="L182" s="145">
        <v>1591.76674</v>
      </c>
      <c r="M182" s="145">
        <v>2585.40094</v>
      </c>
      <c r="N182" s="145">
        <v>0</v>
      </c>
      <c r="O182" s="145">
        <v>2585.40094</v>
      </c>
      <c r="P182" s="145">
        <v>4176.04857</v>
      </c>
      <c r="Q182" s="145">
        <v>1.1191099999999998</v>
      </c>
      <c r="R182" s="146">
        <v>4177.1676800000005</v>
      </c>
    </row>
    <row r="183" spans="1:18" ht="13.5">
      <c r="A183" s="143" t="s">
        <v>826</v>
      </c>
      <c r="B183" s="827"/>
      <c r="C183" s="827"/>
      <c r="D183" s="144">
        <v>5437087.64557</v>
      </c>
      <c r="E183" s="145">
        <v>422737.92328999995</v>
      </c>
      <c r="F183" s="145">
        <v>5859825.568859998</v>
      </c>
      <c r="G183" s="145">
        <v>740.1821700000003</v>
      </c>
      <c r="H183" s="145">
        <v>2163.34854</v>
      </c>
      <c r="I183" s="145">
        <v>2903.5307100000005</v>
      </c>
      <c r="J183" s="145">
        <v>532204.6773</v>
      </c>
      <c r="K183" s="145">
        <v>31417.02222</v>
      </c>
      <c r="L183" s="145">
        <v>563621.69952</v>
      </c>
      <c r="M183" s="145">
        <v>5718013.0848699985</v>
      </c>
      <c r="N183" s="145">
        <v>110186.56133000001</v>
      </c>
      <c r="O183" s="145">
        <v>5828199.6462</v>
      </c>
      <c r="P183" s="145">
        <v>6250957.944339999</v>
      </c>
      <c r="Q183" s="145">
        <v>143766.93209000007</v>
      </c>
      <c r="R183" s="146">
        <v>6394724.87643</v>
      </c>
    </row>
    <row r="184" spans="1:18" ht="13.5">
      <c r="A184" s="143" t="s">
        <v>17</v>
      </c>
      <c r="B184" s="143" t="s">
        <v>180</v>
      </c>
      <c r="C184" s="143" t="s">
        <v>181</v>
      </c>
      <c r="D184" s="144">
        <v>18530.826940000003</v>
      </c>
      <c r="E184" s="145">
        <v>0</v>
      </c>
      <c r="F184" s="145">
        <v>18530.826940000003</v>
      </c>
      <c r="G184" s="145">
        <v>0.36424</v>
      </c>
      <c r="H184" s="145">
        <v>0</v>
      </c>
      <c r="I184" s="145">
        <v>0.36424</v>
      </c>
      <c r="J184" s="145">
        <v>0.13759</v>
      </c>
      <c r="K184" s="145">
        <v>0</v>
      </c>
      <c r="L184" s="145">
        <v>0.13759</v>
      </c>
      <c r="M184" s="145">
        <v>0</v>
      </c>
      <c r="N184" s="145">
        <v>0</v>
      </c>
      <c r="O184" s="145">
        <v>0</v>
      </c>
      <c r="P184" s="145">
        <v>0.50183</v>
      </c>
      <c r="Q184" s="145">
        <v>0</v>
      </c>
      <c r="R184" s="146">
        <v>0.50183</v>
      </c>
    </row>
    <row r="185" spans="1:18" ht="13.5">
      <c r="A185" s="147"/>
      <c r="B185" s="143" t="s">
        <v>182</v>
      </c>
      <c r="C185" s="143" t="s">
        <v>183</v>
      </c>
      <c r="D185" s="144">
        <v>106598.40668000003</v>
      </c>
      <c r="E185" s="145">
        <v>0</v>
      </c>
      <c r="F185" s="145">
        <v>106598.40668000003</v>
      </c>
      <c r="G185" s="145">
        <v>0.51354</v>
      </c>
      <c r="H185" s="145">
        <v>0</v>
      </c>
      <c r="I185" s="145">
        <v>0.51354</v>
      </c>
      <c r="J185" s="145">
        <v>3456.3392599999997</v>
      </c>
      <c r="K185" s="145">
        <v>26.681299999999997</v>
      </c>
      <c r="L185" s="145">
        <v>3483.0205599999995</v>
      </c>
      <c r="M185" s="145">
        <v>4696.0516</v>
      </c>
      <c r="N185" s="145">
        <v>316.29152</v>
      </c>
      <c r="O185" s="145">
        <v>5012.3431199999995</v>
      </c>
      <c r="P185" s="145">
        <v>8152.9044</v>
      </c>
      <c r="Q185" s="145">
        <v>342.97282000000007</v>
      </c>
      <c r="R185" s="146">
        <v>8495.87722</v>
      </c>
    </row>
    <row r="186" spans="1:18" ht="13.5">
      <c r="A186" s="147"/>
      <c r="B186" s="147"/>
      <c r="C186" s="148" t="s">
        <v>238</v>
      </c>
      <c r="D186" s="149">
        <v>13893.34789</v>
      </c>
      <c r="E186" s="150">
        <v>0</v>
      </c>
      <c r="F186" s="150">
        <v>13893.34789</v>
      </c>
      <c r="G186" s="150">
        <v>0</v>
      </c>
      <c r="H186" s="150">
        <v>0</v>
      </c>
      <c r="I186" s="150">
        <v>0</v>
      </c>
      <c r="J186" s="150">
        <v>0</v>
      </c>
      <c r="K186" s="150">
        <v>0</v>
      </c>
      <c r="L186" s="150">
        <v>0</v>
      </c>
      <c r="M186" s="150">
        <v>0</v>
      </c>
      <c r="N186" s="150">
        <v>0</v>
      </c>
      <c r="O186" s="150">
        <v>0</v>
      </c>
      <c r="P186" s="150">
        <v>0</v>
      </c>
      <c r="Q186" s="150">
        <v>0</v>
      </c>
      <c r="R186" s="151">
        <v>0</v>
      </c>
    </row>
    <row r="187" spans="1:18" ht="13.5">
      <c r="A187" s="143" t="s">
        <v>827</v>
      </c>
      <c r="B187" s="827"/>
      <c r="C187" s="827"/>
      <c r="D187" s="144">
        <v>139022.58151000002</v>
      </c>
      <c r="E187" s="145">
        <v>0</v>
      </c>
      <c r="F187" s="145">
        <v>139022.58151000002</v>
      </c>
      <c r="G187" s="145">
        <v>0.87778</v>
      </c>
      <c r="H187" s="145">
        <v>0</v>
      </c>
      <c r="I187" s="145">
        <v>0.87778</v>
      </c>
      <c r="J187" s="145">
        <v>3456.4768499999996</v>
      </c>
      <c r="K187" s="145">
        <v>26.681299999999997</v>
      </c>
      <c r="L187" s="145">
        <v>3483.1581499999993</v>
      </c>
      <c r="M187" s="145">
        <v>4696.0516</v>
      </c>
      <c r="N187" s="145">
        <v>316.29152</v>
      </c>
      <c r="O187" s="145">
        <v>5012.3431199999995</v>
      </c>
      <c r="P187" s="145">
        <v>8153.4062300000005</v>
      </c>
      <c r="Q187" s="145">
        <v>342.97282000000007</v>
      </c>
      <c r="R187" s="146">
        <v>8496.379050000001</v>
      </c>
    </row>
    <row r="188" spans="1:18" ht="13.5">
      <c r="A188" s="143" t="s">
        <v>18</v>
      </c>
      <c r="B188" s="143" t="s">
        <v>184</v>
      </c>
      <c r="C188" s="143" t="s">
        <v>184</v>
      </c>
      <c r="D188" s="144">
        <v>57212.41003</v>
      </c>
      <c r="E188" s="145">
        <v>0</v>
      </c>
      <c r="F188" s="145">
        <v>57212.41003</v>
      </c>
      <c r="G188" s="145">
        <v>2.92802</v>
      </c>
      <c r="H188" s="145">
        <v>0</v>
      </c>
      <c r="I188" s="145">
        <v>2.92802</v>
      </c>
      <c r="J188" s="145">
        <v>5024.93909</v>
      </c>
      <c r="K188" s="145">
        <v>79.09256</v>
      </c>
      <c r="L188" s="145">
        <v>5104.031650000001</v>
      </c>
      <c r="M188" s="145">
        <v>2150.31558</v>
      </c>
      <c r="N188" s="145">
        <v>0</v>
      </c>
      <c r="O188" s="145">
        <v>2150.31558</v>
      </c>
      <c r="P188" s="145">
        <v>7178.18269</v>
      </c>
      <c r="Q188" s="145">
        <v>79.09256</v>
      </c>
      <c r="R188" s="146">
        <v>7257.27525</v>
      </c>
    </row>
    <row r="189" spans="1:18" ht="13.5">
      <c r="A189" s="143" t="s">
        <v>828</v>
      </c>
      <c r="B189" s="827"/>
      <c r="C189" s="827"/>
      <c r="D189" s="144">
        <v>57212.41003</v>
      </c>
      <c r="E189" s="145">
        <v>0</v>
      </c>
      <c r="F189" s="145">
        <v>57212.41003</v>
      </c>
      <c r="G189" s="145">
        <v>2.92802</v>
      </c>
      <c r="H189" s="145">
        <v>0</v>
      </c>
      <c r="I189" s="145">
        <v>2.92802</v>
      </c>
      <c r="J189" s="145">
        <v>5024.93909</v>
      </c>
      <c r="K189" s="145">
        <v>79.09256</v>
      </c>
      <c r="L189" s="145">
        <v>5104.031650000001</v>
      </c>
      <c r="M189" s="145">
        <v>2150.31558</v>
      </c>
      <c r="N189" s="145">
        <v>0</v>
      </c>
      <c r="O189" s="145">
        <v>2150.31558</v>
      </c>
      <c r="P189" s="145">
        <v>7178.18269</v>
      </c>
      <c r="Q189" s="145">
        <v>79.09256</v>
      </c>
      <c r="R189" s="146">
        <v>7257.27525</v>
      </c>
    </row>
    <row r="190" spans="1:18" ht="13.5">
      <c r="A190" s="143" t="s">
        <v>19</v>
      </c>
      <c r="B190" s="143" t="s">
        <v>277</v>
      </c>
      <c r="C190" s="143" t="s">
        <v>278</v>
      </c>
      <c r="D190" s="144">
        <v>15.6113</v>
      </c>
      <c r="E190" s="145">
        <v>0</v>
      </c>
      <c r="F190" s="145">
        <v>15.6113</v>
      </c>
      <c r="G190" s="145">
        <v>0</v>
      </c>
      <c r="H190" s="145">
        <v>0</v>
      </c>
      <c r="I190" s="145">
        <v>0</v>
      </c>
      <c r="J190" s="145">
        <v>0</v>
      </c>
      <c r="K190" s="145">
        <v>0</v>
      </c>
      <c r="L190" s="145">
        <v>0</v>
      </c>
      <c r="M190" s="145">
        <v>0</v>
      </c>
      <c r="N190" s="145">
        <v>0</v>
      </c>
      <c r="O190" s="145">
        <v>0</v>
      </c>
      <c r="P190" s="145">
        <v>0</v>
      </c>
      <c r="Q190" s="145">
        <v>0</v>
      </c>
      <c r="R190" s="146">
        <v>0</v>
      </c>
    </row>
    <row r="191" spans="1:18" ht="13.5">
      <c r="A191" s="147"/>
      <c r="B191" s="143" t="s">
        <v>185</v>
      </c>
      <c r="C191" s="143" t="s">
        <v>185</v>
      </c>
      <c r="D191" s="144">
        <v>30908.8036</v>
      </c>
      <c r="E191" s="145">
        <v>0</v>
      </c>
      <c r="F191" s="145">
        <v>30908.8036</v>
      </c>
      <c r="G191" s="145">
        <v>0.07468000000000001</v>
      </c>
      <c r="H191" s="145">
        <v>0</v>
      </c>
      <c r="I191" s="145">
        <v>0.07468000000000001</v>
      </c>
      <c r="J191" s="145">
        <v>1794.28998</v>
      </c>
      <c r="K191" s="145">
        <v>148.65295999999998</v>
      </c>
      <c r="L191" s="145">
        <v>1942.94294</v>
      </c>
      <c r="M191" s="145">
        <v>10002.90943</v>
      </c>
      <c r="N191" s="145">
        <v>668.28004</v>
      </c>
      <c r="O191" s="145">
        <v>10671.189470000001</v>
      </c>
      <c r="P191" s="145">
        <v>11797.274089999999</v>
      </c>
      <c r="Q191" s="145">
        <v>816.933</v>
      </c>
      <c r="R191" s="146">
        <v>12614.20709</v>
      </c>
    </row>
    <row r="192" spans="1:18" ht="13.5">
      <c r="A192" s="147"/>
      <c r="B192" s="143" t="s">
        <v>186</v>
      </c>
      <c r="C192" s="143" t="s">
        <v>19</v>
      </c>
      <c r="D192" s="144">
        <v>58110.482659999994</v>
      </c>
      <c r="E192" s="145">
        <v>0</v>
      </c>
      <c r="F192" s="145">
        <v>58110.482659999994</v>
      </c>
      <c r="G192" s="145">
        <v>0.0005</v>
      </c>
      <c r="H192" s="145">
        <v>0</v>
      </c>
      <c r="I192" s="145">
        <v>0.0005</v>
      </c>
      <c r="J192" s="145">
        <v>2503.8087400000004</v>
      </c>
      <c r="K192" s="145">
        <v>99.42523999999999</v>
      </c>
      <c r="L192" s="145">
        <v>2603.23398</v>
      </c>
      <c r="M192" s="145">
        <v>7903.84003</v>
      </c>
      <c r="N192" s="145">
        <v>101.36078</v>
      </c>
      <c r="O192" s="145">
        <v>8005.20081</v>
      </c>
      <c r="P192" s="145">
        <v>10407.64927</v>
      </c>
      <c r="Q192" s="145">
        <v>200.78601999999998</v>
      </c>
      <c r="R192" s="146">
        <v>10608.435290000001</v>
      </c>
    </row>
    <row r="193" spans="1:18" ht="13.5">
      <c r="A193" s="143" t="s">
        <v>829</v>
      </c>
      <c r="B193" s="827"/>
      <c r="C193" s="827"/>
      <c r="D193" s="144">
        <v>89034.89756</v>
      </c>
      <c r="E193" s="145">
        <v>0</v>
      </c>
      <c r="F193" s="145">
        <v>89034.89756</v>
      </c>
      <c r="G193" s="145">
        <v>0.07518000000000001</v>
      </c>
      <c r="H193" s="145">
        <v>0</v>
      </c>
      <c r="I193" s="145">
        <v>0.07518000000000001</v>
      </c>
      <c r="J193" s="145">
        <v>4298.098720000001</v>
      </c>
      <c r="K193" s="145">
        <v>248.07819999999998</v>
      </c>
      <c r="L193" s="145">
        <v>4546.17692</v>
      </c>
      <c r="M193" s="145">
        <v>17906.74946</v>
      </c>
      <c r="N193" s="145">
        <v>769.6408200000001</v>
      </c>
      <c r="O193" s="145">
        <v>18676.39028</v>
      </c>
      <c r="P193" s="145">
        <v>22204.92336</v>
      </c>
      <c r="Q193" s="145">
        <v>1017.71902</v>
      </c>
      <c r="R193" s="146">
        <v>23222.64238</v>
      </c>
    </row>
    <row r="194" spans="1:18" ht="13.5">
      <c r="A194" s="143" t="s">
        <v>20</v>
      </c>
      <c r="B194" s="143" t="s">
        <v>279</v>
      </c>
      <c r="C194" s="143" t="s">
        <v>279</v>
      </c>
      <c r="D194" s="144">
        <v>18004.20482</v>
      </c>
      <c r="E194" s="145">
        <v>0</v>
      </c>
      <c r="F194" s="145">
        <v>18004.20482</v>
      </c>
      <c r="G194" s="145">
        <v>0</v>
      </c>
      <c r="H194" s="145">
        <v>0</v>
      </c>
      <c r="I194" s="145">
        <v>0</v>
      </c>
      <c r="J194" s="145">
        <v>2421.62138</v>
      </c>
      <c r="K194" s="145">
        <v>0.37560000000000004</v>
      </c>
      <c r="L194" s="145">
        <v>2421.99698</v>
      </c>
      <c r="M194" s="145">
        <v>1581.2449199999999</v>
      </c>
      <c r="N194" s="145">
        <v>0</v>
      </c>
      <c r="O194" s="145">
        <v>1581.2449199999999</v>
      </c>
      <c r="P194" s="145">
        <v>4002.8662999999997</v>
      </c>
      <c r="Q194" s="145">
        <v>0.37560000000000004</v>
      </c>
      <c r="R194" s="146">
        <v>4003.2419</v>
      </c>
    </row>
    <row r="195" spans="1:18" ht="13.5">
      <c r="A195" s="147"/>
      <c r="B195" s="147"/>
      <c r="C195" s="148" t="s">
        <v>280</v>
      </c>
      <c r="D195" s="149">
        <v>26961.219129999998</v>
      </c>
      <c r="E195" s="150">
        <v>0</v>
      </c>
      <c r="F195" s="150">
        <v>26961.219129999998</v>
      </c>
      <c r="G195" s="150">
        <v>0</v>
      </c>
      <c r="H195" s="150">
        <v>0</v>
      </c>
      <c r="I195" s="150">
        <v>0</v>
      </c>
      <c r="J195" s="150">
        <v>2744.01472</v>
      </c>
      <c r="K195" s="150">
        <v>0.0145</v>
      </c>
      <c r="L195" s="150">
        <v>2744.0292200000004</v>
      </c>
      <c r="M195" s="150">
        <v>596.99759</v>
      </c>
      <c r="N195" s="150">
        <v>0</v>
      </c>
      <c r="O195" s="150">
        <v>596.99759</v>
      </c>
      <c r="P195" s="150">
        <v>3341.01231</v>
      </c>
      <c r="Q195" s="150">
        <v>0.0145</v>
      </c>
      <c r="R195" s="151">
        <v>3341.02681</v>
      </c>
    </row>
    <row r="196" spans="1:18" ht="13.5">
      <c r="A196" s="147"/>
      <c r="B196" s="147"/>
      <c r="C196" s="148" t="s">
        <v>281</v>
      </c>
      <c r="D196" s="149">
        <v>10471.68009</v>
      </c>
      <c r="E196" s="150">
        <v>0</v>
      </c>
      <c r="F196" s="150">
        <v>10471.68009</v>
      </c>
      <c r="G196" s="150">
        <v>0</v>
      </c>
      <c r="H196" s="150">
        <v>0</v>
      </c>
      <c r="I196" s="150">
        <v>0</v>
      </c>
      <c r="J196" s="150">
        <v>3197.1796400000003</v>
      </c>
      <c r="K196" s="150">
        <v>0.8221499999999999</v>
      </c>
      <c r="L196" s="150">
        <v>3198.0017900000003</v>
      </c>
      <c r="M196" s="150">
        <v>3439.72327</v>
      </c>
      <c r="N196" s="150">
        <v>4.41558</v>
      </c>
      <c r="O196" s="150">
        <v>3444.13885</v>
      </c>
      <c r="P196" s="150">
        <v>6636.90291</v>
      </c>
      <c r="Q196" s="150">
        <v>5.23773</v>
      </c>
      <c r="R196" s="151">
        <v>6642.14064</v>
      </c>
    </row>
    <row r="197" spans="1:18" ht="13.5">
      <c r="A197" s="147"/>
      <c r="B197" s="147"/>
      <c r="C197" s="148" t="s">
        <v>282</v>
      </c>
      <c r="D197" s="149">
        <v>769.106</v>
      </c>
      <c r="E197" s="150">
        <v>0</v>
      </c>
      <c r="F197" s="150">
        <v>769.106</v>
      </c>
      <c r="G197" s="150">
        <v>0</v>
      </c>
      <c r="H197" s="150">
        <v>0</v>
      </c>
      <c r="I197" s="150">
        <v>0</v>
      </c>
      <c r="J197" s="150">
        <v>0</v>
      </c>
      <c r="K197" s="150">
        <v>0</v>
      </c>
      <c r="L197" s="150">
        <v>0</v>
      </c>
      <c r="M197" s="150">
        <v>0</v>
      </c>
      <c r="N197" s="150">
        <v>0</v>
      </c>
      <c r="O197" s="150">
        <v>0</v>
      </c>
      <c r="P197" s="150">
        <v>0</v>
      </c>
      <c r="Q197" s="150">
        <v>0</v>
      </c>
      <c r="R197" s="151">
        <v>0</v>
      </c>
    </row>
    <row r="198" spans="1:18" ht="13.5">
      <c r="A198" s="147"/>
      <c r="B198" s="143" t="s">
        <v>20</v>
      </c>
      <c r="C198" s="143" t="s">
        <v>283</v>
      </c>
      <c r="D198" s="144">
        <v>38561.67341</v>
      </c>
      <c r="E198" s="145">
        <v>0</v>
      </c>
      <c r="F198" s="145">
        <v>38561.67341</v>
      </c>
      <c r="G198" s="145">
        <v>0</v>
      </c>
      <c r="H198" s="145">
        <v>0</v>
      </c>
      <c r="I198" s="145">
        <v>0</v>
      </c>
      <c r="J198" s="145">
        <v>1792.62968</v>
      </c>
      <c r="K198" s="145">
        <v>1.17554</v>
      </c>
      <c r="L198" s="145">
        <v>1793.80522</v>
      </c>
      <c r="M198" s="145">
        <v>4497.87398</v>
      </c>
      <c r="N198" s="145">
        <v>0</v>
      </c>
      <c r="O198" s="145">
        <v>4497.87398</v>
      </c>
      <c r="P198" s="145">
        <v>6290.50366</v>
      </c>
      <c r="Q198" s="145">
        <v>1.17554</v>
      </c>
      <c r="R198" s="146">
        <v>6291.6792000000005</v>
      </c>
    </row>
    <row r="199" spans="1:18" ht="13.5">
      <c r="A199" s="147"/>
      <c r="B199" s="147"/>
      <c r="C199" s="148" t="s">
        <v>187</v>
      </c>
      <c r="D199" s="149">
        <v>17066.355789999998</v>
      </c>
      <c r="E199" s="150">
        <v>0</v>
      </c>
      <c r="F199" s="150">
        <v>17066.355789999998</v>
      </c>
      <c r="G199" s="150">
        <v>0.009</v>
      </c>
      <c r="H199" s="150">
        <v>0</v>
      </c>
      <c r="I199" s="150">
        <v>0.009</v>
      </c>
      <c r="J199" s="150">
        <v>580.6429499999999</v>
      </c>
      <c r="K199" s="150">
        <v>4.98653</v>
      </c>
      <c r="L199" s="150">
        <v>585.62948</v>
      </c>
      <c r="M199" s="150">
        <v>2093.77194</v>
      </c>
      <c r="N199" s="150">
        <v>83.02235</v>
      </c>
      <c r="O199" s="150">
        <v>2176.79429</v>
      </c>
      <c r="P199" s="150">
        <v>2674.4238899999996</v>
      </c>
      <c r="Q199" s="150">
        <v>88.00888</v>
      </c>
      <c r="R199" s="151">
        <v>2762.43277</v>
      </c>
    </row>
    <row r="200" spans="1:18" ht="13.5">
      <c r="A200" s="143" t="s">
        <v>830</v>
      </c>
      <c r="B200" s="827"/>
      <c r="C200" s="827"/>
      <c r="D200" s="144">
        <v>111834.23924000001</v>
      </c>
      <c r="E200" s="145">
        <v>0</v>
      </c>
      <c r="F200" s="145">
        <v>111834.23924000001</v>
      </c>
      <c r="G200" s="145">
        <v>0.009</v>
      </c>
      <c r="H200" s="145">
        <v>0</v>
      </c>
      <c r="I200" s="145">
        <v>0.009</v>
      </c>
      <c r="J200" s="145">
        <v>10736.08837</v>
      </c>
      <c r="K200" s="145">
        <v>7.37432</v>
      </c>
      <c r="L200" s="145">
        <v>10743.462690000002</v>
      </c>
      <c r="M200" s="145">
        <v>12209.6117</v>
      </c>
      <c r="N200" s="145">
        <v>87.43793000000001</v>
      </c>
      <c r="O200" s="145">
        <v>12297.04963</v>
      </c>
      <c r="P200" s="145">
        <v>22945.70907</v>
      </c>
      <c r="Q200" s="145">
        <v>94.81225</v>
      </c>
      <c r="R200" s="146">
        <v>23040.52132</v>
      </c>
    </row>
    <row r="201" spans="1:18" ht="13.5">
      <c r="A201" s="143" t="s">
        <v>21</v>
      </c>
      <c r="B201" s="143" t="s">
        <v>284</v>
      </c>
      <c r="C201" s="143" t="s">
        <v>285</v>
      </c>
      <c r="D201" s="144">
        <v>2016.73776</v>
      </c>
      <c r="E201" s="145">
        <v>0</v>
      </c>
      <c r="F201" s="145">
        <v>2016.73776</v>
      </c>
      <c r="G201" s="145">
        <v>0</v>
      </c>
      <c r="H201" s="145">
        <v>0</v>
      </c>
      <c r="I201" s="145">
        <v>0</v>
      </c>
      <c r="J201" s="145">
        <v>0</v>
      </c>
      <c r="K201" s="145">
        <v>0</v>
      </c>
      <c r="L201" s="145">
        <v>0</v>
      </c>
      <c r="M201" s="145">
        <v>0</v>
      </c>
      <c r="N201" s="145">
        <v>0</v>
      </c>
      <c r="O201" s="145">
        <v>0</v>
      </c>
      <c r="P201" s="145">
        <v>0</v>
      </c>
      <c r="Q201" s="145">
        <v>0</v>
      </c>
      <c r="R201" s="146">
        <v>0</v>
      </c>
    </row>
    <row r="202" spans="1:18" ht="13.5">
      <c r="A202" s="147"/>
      <c r="B202" s="143" t="s">
        <v>286</v>
      </c>
      <c r="C202" s="143" t="s">
        <v>287</v>
      </c>
      <c r="D202" s="144">
        <v>12836.16681</v>
      </c>
      <c r="E202" s="145">
        <v>0</v>
      </c>
      <c r="F202" s="145">
        <v>12836.16681</v>
      </c>
      <c r="G202" s="145">
        <v>0</v>
      </c>
      <c r="H202" s="145">
        <v>0</v>
      </c>
      <c r="I202" s="145">
        <v>0</v>
      </c>
      <c r="J202" s="145">
        <v>502.74794</v>
      </c>
      <c r="K202" s="145">
        <v>0.01804</v>
      </c>
      <c r="L202" s="145">
        <v>502.76597999999996</v>
      </c>
      <c r="M202" s="145">
        <v>941.15174</v>
      </c>
      <c r="N202" s="145">
        <v>0</v>
      </c>
      <c r="O202" s="145">
        <v>941.15174</v>
      </c>
      <c r="P202" s="145">
        <v>1443.89968</v>
      </c>
      <c r="Q202" s="145">
        <v>0.01804</v>
      </c>
      <c r="R202" s="146">
        <v>1443.91772</v>
      </c>
    </row>
    <row r="203" spans="1:18" ht="13.5">
      <c r="A203" s="147"/>
      <c r="B203" s="147"/>
      <c r="C203" s="148" t="s">
        <v>286</v>
      </c>
      <c r="D203" s="149">
        <v>11494.829740000001</v>
      </c>
      <c r="E203" s="150">
        <v>0</v>
      </c>
      <c r="F203" s="150">
        <v>11494.829740000001</v>
      </c>
      <c r="G203" s="150">
        <v>0</v>
      </c>
      <c r="H203" s="150">
        <v>0</v>
      </c>
      <c r="I203" s="150">
        <v>0</v>
      </c>
      <c r="J203" s="150">
        <v>515.84214</v>
      </c>
      <c r="K203" s="150">
        <v>0</v>
      </c>
      <c r="L203" s="150">
        <v>515.84214</v>
      </c>
      <c r="M203" s="150">
        <v>199.63667999999998</v>
      </c>
      <c r="N203" s="150">
        <v>0</v>
      </c>
      <c r="O203" s="150">
        <v>199.63667999999998</v>
      </c>
      <c r="P203" s="150">
        <v>715.47882</v>
      </c>
      <c r="Q203" s="150">
        <v>0</v>
      </c>
      <c r="R203" s="151">
        <v>715.4788199999999</v>
      </c>
    </row>
    <row r="204" spans="1:18" ht="13.5">
      <c r="A204" s="147"/>
      <c r="B204" s="143" t="s">
        <v>188</v>
      </c>
      <c r="C204" s="143" t="s">
        <v>189</v>
      </c>
      <c r="D204" s="144">
        <v>34014.82727</v>
      </c>
      <c r="E204" s="145">
        <v>0</v>
      </c>
      <c r="F204" s="145">
        <v>34014.82727</v>
      </c>
      <c r="G204" s="145">
        <v>0.03484</v>
      </c>
      <c r="H204" s="145">
        <v>0</v>
      </c>
      <c r="I204" s="145">
        <v>0.03484</v>
      </c>
      <c r="J204" s="145">
        <v>1283.7941600000001</v>
      </c>
      <c r="K204" s="145">
        <v>0.00043</v>
      </c>
      <c r="L204" s="145">
        <v>1283.79459</v>
      </c>
      <c r="M204" s="145">
        <v>1984.5575499999998</v>
      </c>
      <c r="N204" s="145">
        <v>0</v>
      </c>
      <c r="O204" s="145">
        <v>1984.5575499999998</v>
      </c>
      <c r="P204" s="145">
        <v>3268.3865499999997</v>
      </c>
      <c r="Q204" s="145">
        <v>0.00043</v>
      </c>
      <c r="R204" s="146">
        <v>3268.3869799999993</v>
      </c>
    </row>
    <row r="205" spans="1:18" ht="13.5">
      <c r="A205" s="147"/>
      <c r="B205" s="143" t="s">
        <v>190</v>
      </c>
      <c r="C205" s="143" t="s">
        <v>190</v>
      </c>
      <c r="D205" s="144">
        <v>47286.83212000001</v>
      </c>
      <c r="E205" s="145">
        <v>0</v>
      </c>
      <c r="F205" s="145">
        <v>47286.83212000001</v>
      </c>
      <c r="G205" s="145">
        <v>0.032130000000000006</v>
      </c>
      <c r="H205" s="145">
        <v>0</v>
      </c>
      <c r="I205" s="145">
        <v>0.032130000000000006</v>
      </c>
      <c r="J205" s="145">
        <v>1129.19656</v>
      </c>
      <c r="K205" s="145">
        <v>38.608470000000004</v>
      </c>
      <c r="L205" s="145">
        <v>1167.80503</v>
      </c>
      <c r="M205" s="145">
        <v>2999.03003</v>
      </c>
      <c r="N205" s="145">
        <v>131.0197</v>
      </c>
      <c r="O205" s="145">
        <v>3130.04973</v>
      </c>
      <c r="P205" s="145">
        <v>4128.25872</v>
      </c>
      <c r="Q205" s="145">
        <v>169.62817</v>
      </c>
      <c r="R205" s="146">
        <v>4297.886890000001</v>
      </c>
    </row>
    <row r="206" spans="1:18" ht="13.5">
      <c r="A206" s="147"/>
      <c r="B206" s="143" t="s">
        <v>21</v>
      </c>
      <c r="C206" s="143" t="s">
        <v>191</v>
      </c>
      <c r="D206" s="144">
        <v>38597.078680000006</v>
      </c>
      <c r="E206" s="145">
        <v>0</v>
      </c>
      <c r="F206" s="145">
        <v>38597.078680000006</v>
      </c>
      <c r="G206" s="145">
        <v>0.00966</v>
      </c>
      <c r="H206" s="145">
        <v>0</v>
      </c>
      <c r="I206" s="145">
        <v>0.00966</v>
      </c>
      <c r="J206" s="145">
        <v>1969.11803</v>
      </c>
      <c r="K206" s="145">
        <v>0</v>
      </c>
      <c r="L206" s="145">
        <v>1969.11803</v>
      </c>
      <c r="M206" s="145">
        <v>1105.44427</v>
      </c>
      <c r="N206" s="145">
        <v>0</v>
      </c>
      <c r="O206" s="145">
        <v>1105.44427</v>
      </c>
      <c r="P206" s="145">
        <v>3074.5719599999998</v>
      </c>
      <c r="Q206" s="145">
        <v>0</v>
      </c>
      <c r="R206" s="146">
        <v>3074.5719599999998</v>
      </c>
    </row>
    <row r="207" spans="1:18" ht="13.5">
      <c r="A207" s="147"/>
      <c r="B207" s="147"/>
      <c r="C207" s="148" t="s">
        <v>226</v>
      </c>
      <c r="D207" s="149">
        <v>34957.786230000005</v>
      </c>
      <c r="E207" s="150">
        <v>0</v>
      </c>
      <c r="F207" s="150">
        <v>34957.786230000005</v>
      </c>
      <c r="G207" s="150">
        <v>0</v>
      </c>
      <c r="H207" s="150">
        <v>0</v>
      </c>
      <c r="I207" s="150">
        <v>0</v>
      </c>
      <c r="J207" s="150">
        <v>1964.63403</v>
      </c>
      <c r="K207" s="150">
        <v>0</v>
      </c>
      <c r="L207" s="150">
        <v>1964.63403</v>
      </c>
      <c r="M207" s="150">
        <v>143.53977000000003</v>
      </c>
      <c r="N207" s="150">
        <v>0</v>
      </c>
      <c r="O207" s="150">
        <v>143.53977000000003</v>
      </c>
      <c r="P207" s="150">
        <v>2108.1738000000005</v>
      </c>
      <c r="Q207" s="150">
        <v>0</v>
      </c>
      <c r="R207" s="151">
        <v>2108.1738</v>
      </c>
    </row>
    <row r="208" spans="1:18" ht="13.5">
      <c r="A208" s="147"/>
      <c r="B208" s="147"/>
      <c r="C208" s="148" t="s">
        <v>21</v>
      </c>
      <c r="D208" s="149">
        <v>238238.85682999998</v>
      </c>
      <c r="E208" s="150">
        <v>0</v>
      </c>
      <c r="F208" s="150">
        <v>238238.85682999998</v>
      </c>
      <c r="G208" s="150">
        <v>18.86912</v>
      </c>
      <c r="H208" s="150">
        <v>0</v>
      </c>
      <c r="I208" s="150">
        <v>18.86912</v>
      </c>
      <c r="J208" s="150">
        <v>5585.874519999999</v>
      </c>
      <c r="K208" s="150">
        <v>71.85433</v>
      </c>
      <c r="L208" s="150">
        <v>5657.72885</v>
      </c>
      <c r="M208" s="150">
        <v>18228.37162</v>
      </c>
      <c r="N208" s="150">
        <v>354.46464000000003</v>
      </c>
      <c r="O208" s="150">
        <v>18582.83626</v>
      </c>
      <c r="P208" s="150">
        <v>23833.11526</v>
      </c>
      <c r="Q208" s="150">
        <v>426.31897000000004</v>
      </c>
      <c r="R208" s="151">
        <v>24259.43423</v>
      </c>
    </row>
    <row r="209" spans="1:18" ht="13.5">
      <c r="A209" s="147"/>
      <c r="B209" s="147"/>
      <c r="C209" s="148" t="s">
        <v>192</v>
      </c>
      <c r="D209" s="149">
        <v>52001.98017</v>
      </c>
      <c r="E209" s="150">
        <v>0</v>
      </c>
      <c r="F209" s="150">
        <v>52001.98017</v>
      </c>
      <c r="G209" s="150">
        <v>0.25255</v>
      </c>
      <c r="H209" s="150">
        <v>0</v>
      </c>
      <c r="I209" s="150">
        <v>0.25255</v>
      </c>
      <c r="J209" s="150">
        <v>1452.38043</v>
      </c>
      <c r="K209" s="150">
        <v>22.72991</v>
      </c>
      <c r="L209" s="150">
        <v>1475.11034</v>
      </c>
      <c r="M209" s="150">
        <v>1314.2498600000001</v>
      </c>
      <c r="N209" s="150">
        <v>0</v>
      </c>
      <c r="O209" s="150">
        <v>1314.2498600000001</v>
      </c>
      <c r="P209" s="150">
        <v>2766.8828399999998</v>
      </c>
      <c r="Q209" s="150">
        <v>22.72991</v>
      </c>
      <c r="R209" s="151">
        <v>2789.61275</v>
      </c>
    </row>
    <row r="210" spans="1:18" ht="13.5">
      <c r="A210" s="147"/>
      <c r="B210" s="147"/>
      <c r="C210" s="148" t="s">
        <v>354</v>
      </c>
      <c r="D210" s="149">
        <v>778.18751</v>
      </c>
      <c r="E210" s="150">
        <v>0</v>
      </c>
      <c r="F210" s="150">
        <v>778.18751</v>
      </c>
      <c r="G210" s="150">
        <v>0</v>
      </c>
      <c r="H210" s="150">
        <v>0</v>
      </c>
      <c r="I210" s="150">
        <v>0</v>
      </c>
      <c r="J210" s="150">
        <v>0</v>
      </c>
      <c r="K210" s="150">
        <v>0</v>
      </c>
      <c r="L210" s="150">
        <v>0</v>
      </c>
      <c r="M210" s="150">
        <v>0</v>
      </c>
      <c r="N210" s="150">
        <v>0</v>
      </c>
      <c r="O210" s="150">
        <v>0</v>
      </c>
      <c r="P210" s="150">
        <v>0</v>
      </c>
      <c r="Q210" s="150">
        <v>0</v>
      </c>
      <c r="R210" s="151">
        <v>0</v>
      </c>
    </row>
    <row r="211" spans="1:18" ht="13.5">
      <c r="A211" s="147"/>
      <c r="B211" s="143" t="s">
        <v>288</v>
      </c>
      <c r="C211" s="143" t="s">
        <v>288</v>
      </c>
      <c r="D211" s="144">
        <v>14740.18252</v>
      </c>
      <c r="E211" s="145">
        <v>0</v>
      </c>
      <c r="F211" s="145">
        <v>14740.18252</v>
      </c>
      <c r="G211" s="145">
        <v>0</v>
      </c>
      <c r="H211" s="145">
        <v>0</v>
      </c>
      <c r="I211" s="145">
        <v>0</v>
      </c>
      <c r="J211" s="145">
        <v>546.56295</v>
      </c>
      <c r="K211" s="145">
        <v>6.77925</v>
      </c>
      <c r="L211" s="145">
        <v>553.3421999999999</v>
      </c>
      <c r="M211" s="145">
        <v>842.6771600000001</v>
      </c>
      <c r="N211" s="145">
        <v>0.28162</v>
      </c>
      <c r="O211" s="145">
        <v>842.95878</v>
      </c>
      <c r="P211" s="145">
        <v>1389.24011</v>
      </c>
      <c r="Q211" s="145">
        <v>7.0608699999999995</v>
      </c>
      <c r="R211" s="146">
        <v>1396.30098</v>
      </c>
    </row>
    <row r="212" spans="1:18" ht="13.5">
      <c r="A212" s="147"/>
      <c r="B212" s="143" t="s">
        <v>193</v>
      </c>
      <c r="C212" s="143" t="s">
        <v>193</v>
      </c>
      <c r="D212" s="144">
        <v>141438.86956999998</v>
      </c>
      <c r="E212" s="145">
        <v>0</v>
      </c>
      <c r="F212" s="145">
        <v>141438.86956999998</v>
      </c>
      <c r="G212" s="145">
        <v>0.59648</v>
      </c>
      <c r="H212" s="145">
        <v>0</v>
      </c>
      <c r="I212" s="145">
        <v>0.59648</v>
      </c>
      <c r="J212" s="145">
        <v>6048.25742</v>
      </c>
      <c r="K212" s="145">
        <v>162.72566000000003</v>
      </c>
      <c r="L212" s="145">
        <v>6210.98308</v>
      </c>
      <c r="M212" s="145">
        <v>14037.66236</v>
      </c>
      <c r="N212" s="145">
        <v>74.93920999999999</v>
      </c>
      <c r="O212" s="145">
        <v>14112.60157</v>
      </c>
      <c r="P212" s="145">
        <v>20086.51626</v>
      </c>
      <c r="Q212" s="145">
        <v>237.66487</v>
      </c>
      <c r="R212" s="146">
        <v>20324.181129999997</v>
      </c>
    </row>
    <row r="213" spans="1:18" ht="13.5">
      <c r="A213" s="147"/>
      <c r="B213" s="147"/>
      <c r="C213" s="148" t="s">
        <v>227</v>
      </c>
      <c r="D213" s="149">
        <v>7453.61667</v>
      </c>
      <c r="E213" s="150">
        <v>0</v>
      </c>
      <c r="F213" s="150">
        <v>7453.61667</v>
      </c>
      <c r="G213" s="150">
        <v>0</v>
      </c>
      <c r="H213" s="150">
        <v>0</v>
      </c>
      <c r="I213" s="150">
        <v>0</v>
      </c>
      <c r="J213" s="150">
        <v>856.22395</v>
      </c>
      <c r="K213" s="150">
        <v>0.036289999999999996</v>
      </c>
      <c r="L213" s="150">
        <v>856.26024</v>
      </c>
      <c r="M213" s="150">
        <v>5.42464</v>
      </c>
      <c r="N213" s="150">
        <v>0</v>
      </c>
      <c r="O213" s="150">
        <v>5.42464</v>
      </c>
      <c r="P213" s="150">
        <v>861.64859</v>
      </c>
      <c r="Q213" s="150">
        <v>0.036289999999999996</v>
      </c>
      <c r="R213" s="151">
        <v>861.68488</v>
      </c>
    </row>
    <row r="214" spans="1:18" ht="13.5">
      <c r="A214" s="147"/>
      <c r="B214" s="143" t="s">
        <v>194</v>
      </c>
      <c r="C214" s="143" t="s">
        <v>228</v>
      </c>
      <c r="D214" s="144">
        <v>7070.9236</v>
      </c>
      <c r="E214" s="145">
        <v>0</v>
      </c>
      <c r="F214" s="145">
        <v>7070.9236</v>
      </c>
      <c r="G214" s="145">
        <v>0</v>
      </c>
      <c r="H214" s="145">
        <v>0</v>
      </c>
      <c r="I214" s="145">
        <v>0</v>
      </c>
      <c r="J214" s="145">
        <v>511.89943</v>
      </c>
      <c r="K214" s="145">
        <v>0</v>
      </c>
      <c r="L214" s="145">
        <v>511.89943</v>
      </c>
      <c r="M214" s="145">
        <v>213.37144</v>
      </c>
      <c r="N214" s="145">
        <v>0</v>
      </c>
      <c r="O214" s="145">
        <v>213.37144</v>
      </c>
      <c r="P214" s="145">
        <v>725.27087</v>
      </c>
      <c r="Q214" s="145">
        <v>0</v>
      </c>
      <c r="R214" s="146">
        <v>725.27087</v>
      </c>
    </row>
    <row r="215" spans="1:18" ht="13.5">
      <c r="A215" s="147"/>
      <c r="B215" s="147"/>
      <c r="C215" s="148" t="s">
        <v>195</v>
      </c>
      <c r="D215" s="149">
        <v>55631.780020000006</v>
      </c>
      <c r="E215" s="150">
        <v>0</v>
      </c>
      <c r="F215" s="150">
        <v>55631.780020000006</v>
      </c>
      <c r="G215" s="150">
        <v>0.05836</v>
      </c>
      <c r="H215" s="150">
        <v>0</v>
      </c>
      <c r="I215" s="150">
        <v>0.05836</v>
      </c>
      <c r="J215" s="150">
        <v>1882.9790799999998</v>
      </c>
      <c r="K215" s="150">
        <v>16.78705</v>
      </c>
      <c r="L215" s="150">
        <v>1899.76613</v>
      </c>
      <c r="M215" s="150">
        <v>1052.31152</v>
      </c>
      <c r="N215" s="150">
        <v>94.15644</v>
      </c>
      <c r="O215" s="150">
        <v>1146.46796</v>
      </c>
      <c r="P215" s="150">
        <v>2935.34896</v>
      </c>
      <c r="Q215" s="150">
        <v>110.94349000000001</v>
      </c>
      <c r="R215" s="151">
        <v>3046.2924500000004</v>
      </c>
    </row>
    <row r="216" spans="1:18" ht="13.5">
      <c r="A216" s="143" t="s">
        <v>831</v>
      </c>
      <c r="B216" s="827"/>
      <c r="C216" s="827"/>
      <c r="D216" s="144">
        <v>698558.6555</v>
      </c>
      <c r="E216" s="145">
        <v>0</v>
      </c>
      <c r="F216" s="145">
        <v>698558.6555</v>
      </c>
      <c r="G216" s="145">
        <v>19.85314</v>
      </c>
      <c r="H216" s="145">
        <v>0</v>
      </c>
      <c r="I216" s="145">
        <v>19.85314</v>
      </c>
      <c r="J216" s="145">
        <v>24249.510639999997</v>
      </c>
      <c r="K216" s="145">
        <v>319.53943</v>
      </c>
      <c r="L216" s="145">
        <v>24569.05007</v>
      </c>
      <c r="M216" s="145">
        <v>43067.42864</v>
      </c>
      <c r="N216" s="145">
        <v>654.8616100000002</v>
      </c>
      <c r="O216" s="145">
        <v>43722.29025</v>
      </c>
      <c r="P216" s="145">
        <v>67336.79242</v>
      </c>
      <c r="Q216" s="145">
        <v>974.4010400000002</v>
      </c>
      <c r="R216" s="146">
        <v>68311.19346000001</v>
      </c>
    </row>
    <row r="217" spans="1:18" ht="13.5">
      <c r="A217" s="143" t="s">
        <v>22</v>
      </c>
      <c r="B217" s="143" t="s">
        <v>338</v>
      </c>
      <c r="C217" s="143" t="s">
        <v>339</v>
      </c>
      <c r="D217" s="144">
        <v>4963.591759999999</v>
      </c>
      <c r="E217" s="145">
        <v>0</v>
      </c>
      <c r="F217" s="145">
        <v>4963.591759999999</v>
      </c>
      <c r="G217" s="145">
        <v>0</v>
      </c>
      <c r="H217" s="145">
        <v>0</v>
      </c>
      <c r="I217" s="145">
        <v>0</v>
      </c>
      <c r="J217" s="145">
        <v>84.67975</v>
      </c>
      <c r="K217" s="145">
        <v>14.50309</v>
      </c>
      <c r="L217" s="145">
        <v>99.18284</v>
      </c>
      <c r="M217" s="145">
        <v>63.46261</v>
      </c>
      <c r="N217" s="145">
        <v>0.00155</v>
      </c>
      <c r="O217" s="145">
        <v>63.46416000000001</v>
      </c>
      <c r="P217" s="145">
        <v>148.14236</v>
      </c>
      <c r="Q217" s="145">
        <v>14.50464</v>
      </c>
      <c r="R217" s="146">
        <v>162.647</v>
      </c>
    </row>
    <row r="218" spans="1:18" ht="13.5">
      <c r="A218" s="147"/>
      <c r="B218" s="147"/>
      <c r="C218" s="148" t="s">
        <v>340</v>
      </c>
      <c r="D218" s="149">
        <v>6632.86495</v>
      </c>
      <c r="E218" s="150">
        <v>0</v>
      </c>
      <c r="F218" s="150">
        <v>6632.86495</v>
      </c>
      <c r="G218" s="150">
        <v>0</v>
      </c>
      <c r="H218" s="150">
        <v>0</v>
      </c>
      <c r="I218" s="150">
        <v>0</v>
      </c>
      <c r="J218" s="150">
        <v>135.37321</v>
      </c>
      <c r="K218" s="150">
        <v>14.36729</v>
      </c>
      <c r="L218" s="150">
        <v>149.7405</v>
      </c>
      <c r="M218" s="150">
        <v>265.13051</v>
      </c>
      <c r="N218" s="150">
        <v>0.00256</v>
      </c>
      <c r="O218" s="150">
        <v>265.13307000000003</v>
      </c>
      <c r="P218" s="150">
        <v>400.50372</v>
      </c>
      <c r="Q218" s="150">
        <v>14.36985</v>
      </c>
      <c r="R218" s="151">
        <v>414.87357000000003</v>
      </c>
    </row>
    <row r="219" spans="1:18" ht="13.5">
      <c r="A219" s="147"/>
      <c r="B219" s="143" t="s">
        <v>196</v>
      </c>
      <c r="C219" s="143" t="s">
        <v>197</v>
      </c>
      <c r="D219" s="144">
        <v>14228.530219999999</v>
      </c>
      <c r="E219" s="145">
        <v>0</v>
      </c>
      <c r="F219" s="145">
        <v>14228.530219999999</v>
      </c>
      <c r="G219" s="145">
        <v>0</v>
      </c>
      <c r="H219" s="145">
        <v>0</v>
      </c>
      <c r="I219" s="145">
        <v>0</v>
      </c>
      <c r="J219" s="145">
        <v>141.15649</v>
      </c>
      <c r="K219" s="145">
        <v>0.02092</v>
      </c>
      <c r="L219" s="145">
        <v>141.17741</v>
      </c>
      <c r="M219" s="145">
        <v>189.217</v>
      </c>
      <c r="N219" s="145">
        <v>0.00649</v>
      </c>
      <c r="O219" s="145">
        <v>189.22349</v>
      </c>
      <c r="P219" s="145">
        <v>330.37349</v>
      </c>
      <c r="Q219" s="145">
        <v>0.027410000000000004</v>
      </c>
      <c r="R219" s="146">
        <v>330.40090000000004</v>
      </c>
    </row>
    <row r="220" spans="1:18" ht="13.5">
      <c r="A220" s="147"/>
      <c r="B220" s="143" t="s">
        <v>341</v>
      </c>
      <c r="C220" s="143" t="s">
        <v>342</v>
      </c>
      <c r="D220" s="144">
        <v>18381.40044</v>
      </c>
      <c r="E220" s="145">
        <v>0</v>
      </c>
      <c r="F220" s="145">
        <v>18381.40044</v>
      </c>
      <c r="G220" s="145">
        <v>0</v>
      </c>
      <c r="H220" s="145">
        <v>0</v>
      </c>
      <c r="I220" s="145">
        <v>0</v>
      </c>
      <c r="J220" s="145">
        <v>456.86361999999997</v>
      </c>
      <c r="K220" s="145">
        <v>0.46844</v>
      </c>
      <c r="L220" s="145">
        <v>457.33206</v>
      </c>
      <c r="M220" s="145">
        <v>514.16622</v>
      </c>
      <c r="N220" s="145">
        <v>0.00028000000000000003</v>
      </c>
      <c r="O220" s="145">
        <v>514.1665</v>
      </c>
      <c r="P220" s="145">
        <v>971.0298399999999</v>
      </c>
      <c r="Q220" s="145">
        <v>0.46871999999999997</v>
      </c>
      <c r="R220" s="146">
        <v>971.4985600000001</v>
      </c>
    </row>
    <row r="221" spans="1:18" ht="13.5">
      <c r="A221" s="147"/>
      <c r="B221" s="143" t="s">
        <v>22</v>
      </c>
      <c r="C221" s="143" t="s">
        <v>22</v>
      </c>
      <c r="D221" s="144">
        <v>85586.16081999999</v>
      </c>
      <c r="E221" s="145">
        <v>0</v>
      </c>
      <c r="F221" s="145">
        <v>85586.16081999999</v>
      </c>
      <c r="G221" s="145">
        <v>0.38377000000000006</v>
      </c>
      <c r="H221" s="145">
        <v>0</v>
      </c>
      <c r="I221" s="145">
        <v>0.38377000000000006</v>
      </c>
      <c r="J221" s="145">
        <v>2370.6583200000005</v>
      </c>
      <c r="K221" s="145">
        <v>363.43074</v>
      </c>
      <c r="L221" s="145">
        <v>2734.0890600000002</v>
      </c>
      <c r="M221" s="145">
        <v>6550.44491</v>
      </c>
      <c r="N221" s="145">
        <v>539.4062700000001</v>
      </c>
      <c r="O221" s="145">
        <v>7089.85118</v>
      </c>
      <c r="P221" s="145">
        <v>8921.487</v>
      </c>
      <c r="Q221" s="145">
        <v>902.83701</v>
      </c>
      <c r="R221" s="146">
        <v>9824.32401</v>
      </c>
    </row>
    <row r="222" spans="1:18" ht="13.5">
      <c r="A222" s="147"/>
      <c r="B222" s="143" t="s">
        <v>198</v>
      </c>
      <c r="C222" s="143" t="s">
        <v>199</v>
      </c>
      <c r="D222" s="144">
        <v>183296.49902</v>
      </c>
      <c r="E222" s="145">
        <v>0</v>
      </c>
      <c r="F222" s="145">
        <v>183296.49902</v>
      </c>
      <c r="G222" s="145">
        <v>7.37866</v>
      </c>
      <c r="H222" s="145">
        <v>0</v>
      </c>
      <c r="I222" s="145">
        <v>7.37866</v>
      </c>
      <c r="J222" s="145">
        <v>4026.19927</v>
      </c>
      <c r="K222" s="145">
        <v>331.96196999999995</v>
      </c>
      <c r="L222" s="145">
        <v>4358.16124</v>
      </c>
      <c r="M222" s="145">
        <v>6089.11642</v>
      </c>
      <c r="N222" s="145">
        <v>117.38313000000001</v>
      </c>
      <c r="O222" s="145">
        <v>6206.49955</v>
      </c>
      <c r="P222" s="145">
        <v>10122.69435</v>
      </c>
      <c r="Q222" s="145">
        <v>449.3451</v>
      </c>
      <c r="R222" s="146">
        <v>10572.039449999998</v>
      </c>
    </row>
    <row r="223" spans="1:18" ht="13.5">
      <c r="A223" s="147"/>
      <c r="B223" s="143" t="s">
        <v>343</v>
      </c>
      <c r="C223" s="143" t="s">
        <v>343</v>
      </c>
      <c r="D223" s="144">
        <v>6598.71946</v>
      </c>
      <c r="E223" s="145">
        <v>0</v>
      </c>
      <c r="F223" s="145">
        <v>6598.71946</v>
      </c>
      <c r="G223" s="145">
        <v>0</v>
      </c>
      <c r="H223" s="145">
        <v>0</v>
      </c>
      <c r="I223" s="145">
        <v>0</v>
      </c>
      <c r="J223" s="145">
        <v>42.62038</v>
      </c>
      <c r="K223" s="145">
        <v>0</v>
      </c>
      <c r="L223" s="145">
        <v>42.62038</v>
      </c>
      <c r="M223" s="145">
        <v>106.5007</v>
      </c>
      <c r="N223" s="145">
        <v>0</v>
      </c>
      <c r="O223" s="145">
        <v>106.5007</v>
      </c>
      <c r="P223" s="145">
        <v>149.12107999999998</v>
      </c>
      <c r="Q223" s="145">
        <v>0</v>
      </c>
      <c r="R223" s="146">
        <v>149.12107999999998</v>
      </c>
    </row>
    <row r="224" spans="1:18" ht="13.5">
      <c r="A224" s="147"/>
      <c r="B224" s="143" t="s">
        <v>344</v>
      </c>
      <c r="C224" s="143" t="s">
        <v>344</v>
      </c>
      <c r="D224" s="144">
        <v>10925.6934</v>
      </c>
      <c r="E224" s="145">
        <v>0</v>
      </c>
      <c r="F224" s="145">
        <v>10925.6934</v>
      </c>
      <c r="G224" s="145">
        <v>0</v>
      </c>
      <c r="H224" s="145">
        <v>0</v>
      </c>
      <c r="I224" s="145">
        <v>0</v>
      </c>
      <c r="J224" s="145">
        <v>89.72798</v>
      </c>
      <c r="K224" s="145">
        <v>0</v>
      </c>
      <c r="L224" s="145">
        <v>89.72798</v>
      </c>
      <c r="M224" s="145">
        <v>128.14853</v>
      </c>
      <c r="N224" s="145">
        <v>0.00393</v>
      </c>
      <c r="O224" s="145">
        <v>128.15246000000002</v>
      </c>
      <c r="P224" s="145">
        <v>217.87651</v>
      </c>
      <c r="Q224" s="145">
        <v>0.00393</v>
      </c>
      <c r="R224" s="146">
        <v>217.88044</v>
      </c>
    </row>
    <row r="225" spans="1:18" ht="13.5">
      <c r="A225" s="147"/>
      <c r="B225" s="143" t="s">
        <v>345</v>
      </c>
      <c r="C225" s="143" t="s">
        <v>346</v>
      </c>
      <c r="D225" s="144">
        <v>6826.9502999999995</v>
      </c>
      <c r="E225" s="145">
        <v>0</v>
      </c>
      <c r="F225" s="145">
        <v>6826.9502999999995</v>
      </c>
      <c r="G225" s="145">
        <v>0</v>
      </c>
      <c r="H225" s="145">
        <v>0</v>
      </c>
      <c r="I225" s="145">
        <v>0</v>
      </c>
      <c r="J225" s="145">
        <v>139.70671</v>
      </c>
      <c r="K225" s="145">
        <v>0</v>
      </c>
      <c r="L225" s="145">
        <v>139.70671</v>
      </c>
      <c r="M225" s="145">
        <v>82.83175</v>
      </c>
      <c r="N225" s="145">
        <v>0</v>
      </c>
      <c r="O225" s="145">
        <v>82.83175</v>
      </c>
      <c r="P225" s="145">
        <v>222.53846</v>
      </c>
      <c r="Q225" s="145">
        <v>0</v>
      </c>
      <c r="R225" s="146">
        <v>222.53846</v>
      </c>
    </row>
    <row r="226" spans="1:18" ht="13.5">
      <c r="A226" s="147"/>
      <c r="B226" s="143" t="s">
        <v>347</v>
      </c>
      <c r="C226" s="143" t="s">
        <v>347</v>
      </c>
      <c r="D226" s="144">
        <v>11897.15152</v>
      </c>
      <c r="E226" s="145">
        <v>0</v>
      </c>
      <c r="F226" s="145">
        <v>11897.15152</v>
      </c>
      <c r="G226" s="145">
        <v>0</v>
      </c>
      <c r="H226" s="145">
        <v>0</v>
      </c>
      <c r="I226" s="145">
        <v>0</v>
      </c>
      <c r="J226" s="145">
        <v>66.85873</v>
      </c>
      <c r="K226" s="145">
        <v>0</v>
      </c>
      <c r="L226" s="145">
        <v>66.85873</v>
      </c>
      <c r="M226" s="145">
        <v>94.02072</v>
      </c>
      <c r="N226" s="145">
        <v>0</v>
      </c>
      <c r="O226" s="145">
        <v>94.02072</v>
      </c>
      <c r="P226" s="145">
        <v>160.87945000000002</v>
      </c>
      <c r="Q226" s="145">
        <v>0</v>
      </c>
      <c r="R226" s="146">
        <v>160.87945000000002</v>
      </c>
    </row>
    <row r="227" spans="1:18" ht="13.5">
      <c r="A227" s="143" t="s">
        <v>832</v>
      </c>
      <c r="B227" s="827"/>
      <c r="C227" s="827"/>
      <c r="D227" s="144">
        <v>349337.56188999995</v>
      </c>
      <c r="E227" s="145">
        <v>0</v>
      </c>
      <c r="F227" s="145">
        <v>349337.56188999995</v>
      </c>
      <c r="G227" s="145">
        <v>7.76243</v>
      </c>
      <c r="H227" s="145">
        <v>0</v>
      </c>
      <c r="I227" s="145">
        <v>7.76243</v>
      </c>
      <c r="J227" s="145">
        <v>7553.844460000001</v>
      </c>
      <c r="K227" s="145">
        <v>724.75245</v>
      </c>
      <c r="L227" s="145">
        <v>8278.59691</v>
      </c>
      <c r="M227" s="145">
        <v>14083.039369999999</v>
      </c>
      <c r="N227" s="145">
        <v>656.8042100000001</v>
      </c>
      <c r="O227" s="145">
        <v>14739.84358</v>
      </c>
      <c r="P227" s="145">
        <v>21644.646259999998</v>
      </c>
      <c r="Q227" s="145">
        <v>1381.55666</v>
      </c>
      <c r="R227" s="146">
        <v>23026.20292</v>
      </c>
    </row>
    <row r="228" spans="1:18" ht="13.5">
      <c r="A228" s="143" t="s">
        <v>200</v>
      </c>
      <c r="B228" s="143" t="s">
        <v>297</v>
      </c>
      <c r="C228" s="143" t="s">
        <v>298</v>
      </c>
      <c r="D228" s="144">
        <v>3863.73202</v>
      </c>
      <c r="E228" s="145">
        <v>0</v>
      </c>
      <c r="F228" s="145">
        <v>3863.73202</v>
      </c>
      <c r="G228" s="145">
        <v>0</v>
      </c>
      <c r="H228" s="145">
        <v>0</v>
      </c>
      <c r="I228" s="145">
        <v>0</v>
      </c>
      <c r="J228" s="145">
        <v>0</v>
      </c>
      <c r="K228" s="145">
        <v>0</v>
      </c>
      <c r="L228" s="145">
        <v>0</v>
      </c>
      <c r="M228" s="145">
        <v>0</v>
      </c>
      <c r="N228" s="145">
        <v>0</v>
      </c>
      <c r="O228" s="145">
        <v>0</v>
      </c>
      <c r="P228" s="145">
        <v>0</v>
      </c>
      <c r="Q228" s="145">
        <v>0</v>
      </c>
      <c r="R228" s="146">
        <v>0</v>
      </c>
    </row>
    <row r="229" spans="1:18" ht="13.5">
      <c r="A229" s="147"/>
      <c r="B229" s="143" t="s">
        <v>201</v>
      </c>
      <c r="C229" s="143" t="s">
        <v>201</v>
      </c>
      <c r="D229" s="144">
        <v>70776.58292000002</v>
      </c>
      <c r="E229" s="145">
        <v>0</v>
      </c>
      <c r="F229" s="145">
        <v>70776.58292000002</v>
      </c>
      <c r="G229" s="145">
        <v>1.13771</v>
      </c>
      <c r="H229" s="145">
        <v>0</v>
      </c>
      <c r="I229" s="145">
        <v>1.13771</v>
      </c>
      <c r="J229" s="145">
        <v>2503.08196</v>
      </c>
      <c r="K229" s="145">
        <v>71.30812</v>
      </c>
      <c r="L229" s="145">
        <v>2574.39008</v>
      </c>
      <c r="M229" s="145">
        <v>1326.11355</v>
      </c>
      <c r="N229" s="145">
        <v>13.52326</v>
      </c>
      <c r="O229" s="145">
        <v>1339.63681</v>
      </c>
      <c r="P229" s="145">
        <v>3830.3332199999995</v>
      </c>
      <c r="Q229" s="145">
        <v>84.83138</v>
      </c>
      <c r="R229" s="146">
        <v>3915.1646</v>
      </c>
    </row>
    <row r="230" spans="1:18" ht="13.5">
      <c r="A230" s="147"/>
      <c r="B230" s="143" t="s">
        <v>202</v>
      </c>
      <c r="C230" s="143" t="s">
        <v>203</v>
      </c>
      <c r="D230" s="144">
        <v>1388.88154</v>
      </c>
      <c r="E230" s="145">
        <v>0</v>
      </c>
      <c r="F230" s="145">
        <v>1388.88154</v>
      </c>
      <c r="G230" s="145">
        <v>0</v>
      </c>
      <c r="H230" s="145">
        <v>0</v>
      </c>
      <c r="I230" s="145">
        <v>0</v>
      </c>
      <c r="J230" s="145">
        <v>5E-05</v>
      </c>
      <c r="K230" s="145">
        <v>0</v>
      </c>
      <c r="L230" s="145">
        <v>5E-05</v>
      </c>
      <c r="M230" s="145">
        <v>0</v>
      </c>
      <c r="N230" s="145">
        <v>0</v>
      </c>
      <c r="O230" s="145">
        <v>0</v>
      </c>
      <c r="P230" s="145">
        <v>5E-05</v>
      </c>
      <c r="Q230" s="145">
        <v>0</v>
      </c>
      <c r="R230" s="146">
        <v>5E-05</v>
      </c>
    </row>
    <row r="231" spans="1:18" ht="13.5">
      <c r="A231" s="147"/>
      <c r="B231" s="143" t="s">
        <v>200</v>
      </c>
      <c r="C231" s="143" t="s">
        <v>204</v>
      </c>
      <c r="D231" s="144">
        <v>146345.43289999999</v>
      </c>
      <c r="E231" s="145">
        <v>0</v>
      </c>
      <c r="F231" s="145">
        <v>146345.43289999999</v>
      </c>
      <c r="G231" s="145">
        <v>0.31268</v>
      </c>
      <c r="H231" s="145">
        <v>0</v>
      </c>
      <c r="I231" s="145">
        <v>0.31268</v>
      </c>
      <c r="J231" s="145">
        <v>3546.91175</v>
      </c>
      <c r="K231" s="145">
        <v>42.76561</v>
      </c>
      <c r="L231" s="145">
        <v>3589.6773599999997</v>
      </c>
      <c r="M231" s="145">
        <v>5131.374229999999</v>
      </c>
      <c r="N231" s="145">
        <v>444.79342</v>
      </c>
      <c r="O231" s="145">
        <v>5576.16765</v>
      </c>
      <c r="P231" s="145">
        <v>8678.59866</v>
      </c>
      <c r="Q231" s="145">
        <v>487.55903</v>
      </c>
      <c r="R231" s="146">
        <v>9166.157690000002</v>
      </c>
    </row>
    <row r="232" spans="1:18" ht="13.5">
      <c r="A232" s="147"/>
      <c r="B232" s="147"/>
      <c r="C232" s="148" t="s">
        <v>355</v>
      </c>
      <c r="D232" s="149">
        <v>4310.815060000001</v>
      </c>
      <c r="E232" s="150">
        <v>0</v>
      </c>
      <c r="F232" s="150">
        <v>4310.815060000001</v>
      </c>
      <c r="G232" s="150">
        <v>0</v>
      </c>
      <c r="H232" s="150">
        <v>0</v>
      </c>
      <c r="I232" s="150">
        <v>0</v>
      </c>
      <c r="J232" s="150">
        <v>0</v>
      </c>
      <c r="K232" s="150">
        <v>0</v>
      </c>
      <c r="L232" s="150">
        <v>0</v>
      </c>
      <c r="M232" s="150">
        <v>0</v>
      </c>
      <c r="N232" s="150">
        <v>0</v>
      </c>
      <c r="O232" s="150">
        <v>0</v>
      </c>
      <c r="P232" s="150">
        <v>0</v>
      </c>
      <c r="Q232" s="150">
        <v>0</v>
      </c>
      <c r="R232" s="151">
        <v>0</v>
      </c>
    </row>
    <row r="233" spans="1:18" ht="13.5">
      <c r="A233" s="147"/>
      <c r="B233" s="143" t="s">
        <v>299</v>
      </c>
      <c r="C233" s="143" t="s">
        <v>299</v>
      </c>
      <c r="D233" s="144">
        <v>3103.76308</v>
      </c>
      <c r="E233" s="145">
        <v>0</v>
      </c>
      <c r="F233" s="145">
        <v>3103.76308</v>
      </c>
      <c r="G233" s="145">
        <v>0</v>
      </c>
      <c r="H233" s="145">
        <v>0</v>
      </c>
      <c r="I233" s="145">
        <v>0</v>
      </c>
      <c r="J233" s="145">
        <v>0</v>
      </c>
      <c r="K233" s="145">
        <v>0</v>
      </c>
      <c r="L233" s="145">
        <v>0</v>
      </c>
      <c r="M233" s="145">
        <v>0</v>
      </c>
      <c r="N233" s="145">
        <v>0</v>
      </c>
      <c r="O233" s="145">
        <v>0</v>
      </c>
      <c r="P233" s="145">
        <v>0</v>
      </c>
      <c r="Q233" s="145">
        <v>0</v>
      </c>
      <c r="R233" s="146">
        <v>0</v>
      </c>
    </row>
    <row r="234" spans="1:18" ht="13.5">
      <c r="A234" s="143" t="s">
        <v>833</v>
      </c>
      <c r="B234" s="827"/>
      <c r="C234" s="827"/>
      <c r="D234" s="144">
        <v>229789.20752</v>
      </c>
      <c r="E234" s="145">
        <v>0</v>
      </c>
      <c r="F234" s="145">
        <v>229789.20752</v>
      </c>
      <c r="G234" s="145">
        <v>1.45039</v>
      </c>
      <c r="H234" s="145">
        <v>0</v>
      </c>
      <c r="I234" s="145">
        <v>1.45039</v>
      </c>
      <c r="J234" s="145">
        <v>6049.993759999999</v>
      </c>
      <c r="K234" s="145">
        <v>114.07373</v>
      </c>
      <c r="L234" s="145">
        <v>6164.06749</v>
      </c>
      <c r="M234" s="145">
        <v>6457.4877799999995</v>
      </c>
      <c r="N234" s="145">
        <v>458.3166800000001</v>
      </c>
      <c r="O234" s="145">
        <v>6915.804460000001</v>
      </c>
      <c r="P234" s="145">
        <v>12508.931929999999</v>
      </c>
      <c r="Q234" s="145">
        <v>572.3904100000001</v>
      </c>
      <c r="R234" s="146">
        <v>13081.322340000002</v>
      </c>
    </row>
    <row r="235" spans="1:18" ht="13.5">
      <c r="A235" s="143" t="s">
        <v>24</v>
      </c>
      <c r="B235" s="143" t="s">
        <v>24</v>
      </c>
      <c r="C235" s="143" t="s">
        <v>205</v>
      </c>
      <c r="D235" s="144">
        <v>49921.37535</v>
      </c>
      <c r="E235" s="145">
        <v>0</v>
      </c>
      <c r="F235" s="145">
        <v>49921.37535</v>
      </c>
      <c r="G235" s="145">
        <v>0.00226</v>
      </c>
      <c r="H235" s="145">
        <v>0</v>
      </c>
      <c r="I235" s="145">
        <v>0.00226</v>
      </c>
      <c r="J235" s="145">
        <v>1747.66425</v>
      </c>
      <c r="K235" s="145">
        <v>108.58109999999999</v>
      </c>
      <c r="L235" s="145">
        <v>1856.24535</v>
      </c>
      <c r="M235" s="145">
        <v>3316.29179</v>
      </c>
      <c r="N235" s="145">
        <v>258.78574000000003</v>
      </c>
      <c r="O235" s="145">
        <v>3575.0775299999996</v>
      </c>
      <c r="P235" s="145">
        <v>5063.958300000001</v>
      </c>
      <c r="Q235" s="145">
        <v>367.36683999999997</v>
      </c>
      <c r="R235" s="146">
        <v>5431.32514</v>
      </c>
    </row>
    <row r="236" spans="1:18" ht="13.5">
      <c r="A236" s="147"/>
      <c r="B236" s="147"/>
      <c r="C236" s="148" t="s">
        <v>24</v>
      </c>
      <c r="D236" s="149">
        <v>151330.43054</v>
      </c>
      <c r="E236" s="150">
        <v>9.44439</v>
      </c>
      <c r="F236" s="150">
        <v>151339.87493000002</v>
      </c>
      <c r="G236" s="150">
        <v>1.3951900000000002</v>
      </c>
      <c r="H236" s="150">
        <v>0</v>
      </c>
      <c r="I236" s="150">
        <v>1.3951900000000002</v>
      </c>
      <c r="J236" s="150">
        <v>5712.36922</v>
      </c>
      <c r="K236" s="150">
        <v>1480.2005100000001</v>
      </c>
      <c r="L236" s="150">
        <v>7192.569729999999</v>
      </c>
      <c r="M236" s="150">
        <v>32443.85352</v>
      </c>
      <c r="N236" s="150">
        <v>723.44204</v>
      </c>
      <c r="O236" s="150">
        <v>33167.29556</v>
      </c>
      <c r="P236" s="150">
        <v>38157.61793</v>
      </c>
      <c r="Q236" s="150">
        <v>2203.64255</v>
      </c>
      <c r="R236" s="151">
        <v>40361.260480000004</v>
      </c>
    </row>
    <row r="237" spans="1:18" ht="13.5">
      <c r="A237" s="147"/>
      <c r="B237" s="147"/>
      <c r="C237" s="148" t="s">
        <v>348</v>
      </c>
      <c r="D237" s="149">
        <v>5136.26755</v>
      </c>
      <c r="E237" s="150">
        <v>0</v>
      </c>
      <c r="F237" s="150">
        <v>5136.26755</v>
      </c>
      <c r="G237" s="150">
        <v>0</v>
      </c>
      <c r="H237" s="150">
        <v>0</v>
      </c>
      <c r="I237" s="150">
        <v>0</v>
      </c>
      <c r="J237" s="150">
        <v>189.66866000000002</v>
      </c>
      <c r="K237" s="150">
        <v>0</v>
      </c>
      <c r="L237" s="150">
        <v>189.66866000000002</v>
      </c>
      <c r="M237" s="150">
        <v>88.11985</v>
      </c>
      <c r="N237" s="150">
        <v>0.01233</v>
      </c>
      <c r="O237" s="150">
        <v>88.13217999999999</v>
      </c>
      <c r="P237" s="150">
        <v>277.78851000000003</v>
      </c>
      <c r="Q237" s="150">
        <v>0.01233</v>
      </c>
      <c r="R237" s="151">
        <v>277.80084000000005</v>
      </c>
    </row>
    <row r="238" spans="1:18" ht="13.5">
      <c r="A238" s="147"/>
      <c r="B238" s="143" t="s">
        <v>289</v>
      </c>
      <c r="C238" s="143" t="s">
        <v>289</v>
      </c>
      <c r="D238" s="144">
        <v>1080.8292</v>
      </c>
      <c r="E238" s="145">
        <v>0</v>
      </c>
      <c r="F238" s="145">
        <v>1080.8292</v>
      </c>
      <c r="G238" s="145">
        <v>0</v>
      </c>
      <c r="H238" s="145">
        <v>0</v>
      </c>
      <c r="I238" s="145">
        <v>0</v>
      </c>
      <c r="J238" s="145">
        <v>0</v>
      </c>
      <c r="K238" s="145">
        <v>0</v>
      </c>
      <c r="L238" s="145">
        <v>0</v>
      </c>
      <c r="M238" s="145">
        <v>0</v>
      </c>
      <c r="N238" s="145">
        <v>0</v>
      </c>
      <c r="O238" s="145">
        <v>0</v>
      </c>
      <c r="P238" s="145">
        <v>0</v>
      </c>
      <c r="Q238" s="145">
        <v>0</v>
      </c>
      <c r="R238" s="146">
        <v>0</v>
      </c>
    </row>
    <row r="239" spans="1:18" ht="13.5">
      <c r="A239" s="147"/>
      <c r="B239" s="143" t="s">
        <v>290</v>
      </c>
      <c r="C239" s="143" t="s">
        <v>290</v>
      </c>
      <c r="D239" s="144">
        <v>1539.80356</v>
      </c>
      <c r="E239" s="145">
        <v>0</v>
      </c>
      <c r="F239" s="145">
        <v>1539.80356</v>
      </c>
      <c r="G239" s="145">
        <v>0</v>
      </c>
      <c r="H239" s="145">
        <v>0</v>
      </c>
      <c r="I239" s="145">
        <v>0</v>
      </c>
      <c r="J239" s="145">
        <v>0</v>
      </c>
      <c r="K239" s="145">
        <v>0</v>
      </c>
      <c r="L239" s="145">
        <v>0</v>
      </c>
      <c r="M239" s="145">
        <v>0</v>
      </c>
      <c r="N239" s="145">
        <v>0</v>
      </c>
      <c r="O239" s="145">
        <v>0</v>
      </c>
      <c r="P239" s="145">
        <v>0</v>
      </c>
      <c r="Q239" s="145">
        <v>0</v>
      </c>
      <c r="R239" s="146">
        <v>0</v>
      </c>
    </row>
    <row r="240" spans="1:18" ht="13.5">
      <c r="A240" s="147"/>
      <c r="B240" s="143" t="s">
        <v>291</v>
      </c>
      <c r="C240" s="143" t="s">
        <v>292</v>
      </c>
      <c r="D240" s="144">
        <v>1023.0440600000001</v>
      </c>
      <c r="E240" s="145">
        <v>0</v>
      </c>
      <c r="F240" s="145">
        <v>1023.0440600000001</v>
      </c>
      <c r="G240" s="145">
        <v>0</v>
      </c>
      <c r="H240" s="145">
        <v>0</v>
      </c>
      <c r="I240" s="145">
        <v>0</v>
      </c>
      <c r="J240" s="145">
        <v>0</v>
      </c>
      <c r="K240" s="145">
        <v>0</v>
      </c>
      <c r="L240" s="145">
        <v>0</v>
      </c>
      <c r="M240" s="145">
        <v>0</v>
      </c>
      <c r="N240" s="145">
        <v>0</v>
      </c>
      <c r="O240" s="145">
        <v>0</v>
      </c>
      <c r="P240" s="145">
        <v>0</v>
      </c>
      <c r="Q240" s="145">
        <v>0</v>
      </c>
      <c r="R240" s="146">
        <v>0</v>
      </c>
    </row>
    <row r="241" spans="1:18" ht="13.5">
      <c r="A241" s="143" t="s">
        <v>834</v>
      </c>
      <c r="B241" s="827"/>
      <c r="C241" s="827"/>
      <c r="D241" s="144">
        <v>210031.75026</v>
      </c>
      <c r="E241" s="145">
        <v>9.44439</v>
      </c>
      <c r="F241" s="145">
        <v>210041.19465000002</v>
      </c>
      <c r="G241" s="145">
        <v>1.39745</v>
      </c>
      <c r="H241" s="145">
        <v>0</v>
      </c>
      <c r="I241" s="145">
        <v>1.39745</v>
      </c>
      <c r="J241" s="145">
        <v>7649.70213</v>
      </c>
      <c r="K241" s="145">
        <v>1588.78161</v>
      </c>
      <c r="L241" s="145">
        <v>9238.48374</v>
      </c>
      <c r="M241" s="145">
        <v>35848.26516</v>
      </c>
      <c r="N241" s="145">
        <v>982.24011</v>
      </c>
      <c r="O241" s="145">
        <v>36830.505269999994</v>
      </c>
      <c r="P241" s="145">
        <v>43499.364740000005</v>
      </c>
      <c r="Q241" s="145">
        <v>2571.0217199999997</v>
      </c>
      <c r="R241" s="146">
        <v>46070.38646000001</v>
      </c>
    </row>
    <row r="242" spans="1:18" ht="13.5">
      <c r="A242" s="143" t="s">
        <v>25</v>
      </c>
      <c r="B242" s="143" t="s">
        <v>25</v>
      </c>
      <c r="C242" s="143" t="s">
        <v>25</v>
      </c>
      <c r="D242" s="144">
        <v>84910.63945</v>
      </c>
      <c r="E242" s="145">
        <v>0</v>
      </c>
      <c r="F242" s="145">
        <v>84910.63945</v>
      </c>
      <c r="G242" s="145">
        <v>0.04653</v>
      </c>
      <c r="H242" s="145">
        <v>0.053020000000000005</v>
      </c>
      <c r="I242" s="145">
        <v>0.09955000000000001</v>
      </c>
      <c r="J242" s="145">
        <v>4484.618530000001</v>
      </c>
      <c r="K242" s="145">
        <v>37.540130000000005</v>
      </c>
      <c r="L242" s="145">
        <v>4522.15866</v>
      </c>
      <c r="M242" s="145">
        <v>4752.704769999999</v>
      </c>
      <c r="N242" s="145">
        <v>40.48303</v>
      </c>
      <c r="O242" s="145">
        <v>4793.1878</v>
      </c>
      <c r="P242" s="145">
        <v>9237.36983</v>
      </c>
      <c r="Q242" s="145">
        <v>78.07618000000001</v>
      </c>
      <c r="R242" s="146">
        <v>9315.44601</v>
      </c>
    </row>
    <row r="243" spans="1:18" ht="13.5">
      <c r="A243" s="147"/>
      <c r="B243" s="143" t="s">
        <v>300</v>
      </c>
      <c r="C243" s="143" t="s">
        <v>301</v>
      </c>
      <c r="D243" s="144">
        <v>2207.3873</v>
      </c>
      <c r="E243" s="145">
        <v>0</v>
      </c>
      <c r="F243" s="145">
        <v>2207.3873</v>
      </c>
      <c r="G243" s="145">
        <v>0</v>
      </c>
      <c r="H243" s="145">
        <v>0</v>
      </c>
      <c r="I243" s="145">
        <v>0</v>
      </c>
      <c r="J243" s="145">
        <v>0</v>
      </c>
      <c r="K243" s="145">
        <v>0</v>
      </c>
      <c r="L243" s="145">
        <v>0</v>
      </c>
      <c r="M243" s="145">
        <v>0</v>
      </c>
      <c r="N243" s="145">
        <v>0</v>
      </c>
      <c r="O243" s="145">
        <v>0</v>
      </c>
      <c r="P243" s="145">
        <v>0</v>
      </c>
      <c r="Q243" s="145">
        <v>0</v>
      </c>
      <c r="R243" s="146">
        <v>0</v>
      </c>
    </row>
    <row r="244" spans="1:18" ht="13.5">
      <c r="A244" s="143" t="s">
        <v>835</v>
      </c>
      <c r="B244" s="827"/>
      <c r="C244" s="827"/>
      <c r="D244" s="144">
        <v>87118.02675</v>
      </c>
      <c r="E244" s="145">
        <v>0</v>
      </c>
      <c r="F244" s="145">
        <v>87118.02675</v>
      </c>
      <c r="G244" s="145">
        <v>0.04653</v>
      </c>
      <c r="H244" s="145">
        <v>0.053020000000000005</v>
      </c>
      <c r="I244" s="145">
        <v>0.09955000000000001</v>
      </c>
      <c r="J244" s="145">
        <v>4484.618530000001</v>
      </c>
      <c r="K244" s="145">
        <v>37.540130000000005</v>
      </c>
      <c r="L244" s="145">
        <v>4522.15866</v>
      </c>
      <c r="M244" s="145">
        <v>4752.704769999999</v>
      </c>
      <c r="N244" s="145">
        <v>40.48303</v>
      </c>
      <c r="O244" s="145">
        <v>4793.1878</v>
      </c>
      <c r="P244" s="145">
        <v>9237.36983</v>
      </c>
      <c r="Q244" s="145">
        <v>78.07618000000001</v>
      </c>
      <c r="R244" s="146">
        <v>9315.44601</v>
      </c>
    </row>
    <row r="245" spans="1:18" ht="13.5">
      <c r="A245" s="143" t="s">
        <v>26</v>
      </c>
      <c r="B245" s="143" t="s">
        <v>206</v>
      </c>
      <c r="C245" s="143" t="s">
        <v>207</v>
      </c>
      <c r="D245" s="144">
        <v>112598.81406</v>
      </c>
      <c r="E245" s="145">
        <v>0</v>
      </c>
      <c r="F245" s="145">
        <v>112598.81406</v>
      </c>
      <c r="G245" s="145">
        <v>1.43466</v>
      </c>
      <c r="H245" s="145">
        <v>0</v>
      </c>
      <c r="I245" s="145">
        <v>1.43466</v>
      </c>
      <c r="J245" s="145">
        <v>8352.539770000001</v>
      </c>
      <c r="K245" s="145">
        <v>37.700520000000004</v>
      </c>
      <c r="L245" s="145">
        <v>8390.24029</v>
      </c>
      <c r="M245" s="145">
        <v>6203.78646</v>
      </c>
      <c r="N245" s="145">
        <v>84.24678</v>
      </c>
      <c r="O245" s="145">
        <v>6288.033240000001</v>
      </c>
      <c r="P245" s="145">
        <v>14557.760890000001</v>
      </c>
      <c r="Q245" s="145">
        <v>121.94729999999998</v>
      </c>
      <c r="R245" s="146">
        <v>14679.708190000001</v>
      </c>
    </row>
    <row r="246" spans="1:18" ht="13.5">
      <c r="A246" s="147"/>
      <c r="B246" s="147"/>
      <c r="C246" s="148" t="s">
        <v>293</v>
      </c>
      <c r="D246" s="149">
        <v>13978.13244</v>
      </c>
      <c r="E246" s="150">
        <v>0</v>
      </c>
      <c r="F246" s="150">
        <v>13978.13244</v>
      </c>
      <c r="G246" s="150">
        <v>0</v>
      </c>
      <c r="H246" s="150">
        <v>0</v>
      </c>
      <c r="I246" s="150">
        <v>0</v>
      </c>
      <c r="J246" s="150">
        <v>735.339</v>
      </c>
      <c r="K246" s="150">
        <v>0.03607</v>
      </c>
      <c r="L246" s="150">
        <v>735.3750699999999</v>
      </c>
      <c r="M246" s="150">
        <v>13.24948</v>
      </c>
      <c r="N246" s="150">
        <v>0</v>
      </c>
      <c r="O246" s="150">
        <v>13.24948</v>
      </c>
      <c r="P246" s="150">
        <v>748.58848</v>
      </c>
      <c r="Q246" s="150">
        <v>0.03607</v>
      </c>
      <c r="R246" s="151">
        <v>748.62455</v>
      </c>
    </row>
    <row r="247" spans="1:18" ht="13.5">
      <c r="A247" s="147"/>
      <c r="B247" s="147"/>
      <c r="C247" s="148" t="s">
        <v>356</v>
      </c>
      <c r="D247" s="149">
        <v>19435.00623</v>
      </c>
      <c r="E247" s="150">
        <v>0</v>
      </c>
      <c r="F247" s="150">
        <v>19435.00623</v>
      </c>
      <c r="G247" s="150">
        <v>0</v>
      </c>
      <c r="H247" s="150">
        <v>0</v>
      </c>
      <c r="I247" s="150">
        <v>0</v>
      </c>
      <c r="J247" s="150">
        <v>0</v>
      </c>
      <c r="K247" s="150">
        <v>0</v>
      </c>
      <c r="L247" s="150">
        <v>0</v>
      </c>
      <c r="M247" s="150">
        <v>0</v>
      </c>
      <c r="N247" s="150">
        <v>0</v>
      </c>
      <c r="O247" s="150">
        <v>0</v>
      </c>
      <c r="P247" s="150">
        <v>0</v>
      </c>
      <c r="Q247" s="150">
        <v>0</v>
      </c>
      <c r="R247" s="151">
        <v>0</v>
      </c>
    </row>
    <row r="248" spans="1:18" ht="13.5">
      <c r="A248" s="147"/>
      <c r="B248" s="143" t="s">
        <v>208</v>
      </c>
      <c r="C248" s="143" t="s">
        <v>208</v>
      </c>
      <c r="D248" s="144">
        <v>26956.15089</v>
      </c>
      <c r="E248" s="145">
        <v>0</v>
      </c>
      <c r="F248" s="145">
        <v>26956.15089</v>
      </c>
      <c r="G248" s="145">
        <v>5.9999999999999995E-05</v>
      </c>
      <c r="H248" s="145">
        <v>0</v>
      </c>
      <c r="I248" s="145">
        <v>5.9999999999999995E-05</v>
      </c>
      <c r="J248" s="145">
        <v>2587.1709100000003</v>
      </c>
      <c r="K248" s="145">
        <v>22.177809999999997</v>
      </c>
      <c r="L248" s="145">
        <v>2609.34872</v>
      </c>
      <c r="M248" s="145">
        <v>638.61964</v>
      </c>
      <c r="N248" s="145">
        <v>3.8443</v>
      </c>
      <c r="O248" s="145">
        <v>642.4639400000001</v>
      </c>
      <c r="P248" s="145">
        <v>3225.7906100000005</v>
      </c>
      <c r="Q248" s="145">
        <v>26.02211</v>
      </c>
      <c r="R248" s="146">
        <v>3251.81272</v>
      </c>
    </row>
    <row r="249" spans="1:18" ht="13.5">
      <c r="A249" s="143" t="s">
        <v>836</v>
      </c>
      <c r="B249" s="827"/>
      <c r="C249" s="827"/>
      <c r="D249" s="144">
        <v>172968.10362</v>
      </c>
      <c r="E249" s="145">
        <v>0</v>
      </c>
      <c r="F249" s="145">
        <v>172968.10362</v>
      </c>
      <c r="G249" s="145">
        <v>1.43472</v>
      </c>
      <c r="H249" s="145">
        <v>0</v>
      </c>
      <c r="I249" s="145">
        <v>1.43472</v>
      </c>
      <c r="J249" s="145">
        <v>11675.04968</v>
      </c>
      <c r="K249" s="145">
        <v>59.9144</v>
      </c>
      <c r="L249" s="145">
        <v>11734.964079999998</v>
      </c>
      <c r="M249" s="145">
        <v>6855.65558</v>
      </c>
      <c r="N249" s="145">
        <v>88.09108</v>
      </c>
      <c r="O249" s="145">
        <v>6943.746660000001</v>
      </c>
      <c r="P249" s="145">
        <v>18532.13998</v>
      </c>
      <c r="Q249" s="145">
        <v>148.00547999999998</v>
      </c>
      <c r="R249" s="146">
        <v>18680.14546</v>
      </c>
    </row>
    <row r="250" spans="1:18" ht="13.5">
      <c r="A250" s="152" t="s">
        <v>357</v>
      </c>
      <c r="B250" s="153"/>
      <c r="C250" s="153"/>
      <c r="D250" s="154">
        <v>13027171.337069998</v>
      </c>
      <c r="E250" s="155">
        <v>424314.77508999995</v>
      </c>
      <c r="F250" s="155">
        <v>13451486.112159997</v>
      </c>
      <c r="G250" s="155">
        <v>830.5382300000006</v>
      </c>
      <c r="H250" s="155">
        <v>2163.4337</v>
      </c>
      <c r="I250" s="155">
        <v>2993.9719300000006</v>
      </c>
      <c r="J250" s="155">
        <v>1050143.2451600004</v>
      </c>
      <c r="K250" s="155">
        <v>57021.65907999999</v>
      </c>
      <c r="L250" s="155">
        <v>1107164.9042400003</v>
      </c>
      <c r="M250" s="155">
        <v>7302132.9003300015</v>
      </c>
      <c r="N250" s="155">
        <v>147615.35179000007</v>
      </c>
      <c r="O250" s="155">
        <v>7449748.25212</v>
      </c>
      <c r="P250" s="155">
        <v>8353106.68372</v>
      </c>
      <c r="Q250" s="155">
        <v>206800.44457000002</v>
      </c>
      <c r="R250" s="156">
        <v>8559907.12829</v>
      </c>
    </row>
    <row r="251" spans="1:18" ht="13.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ht="13.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ht="13.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ht="13.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ht="13.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ht="13.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ht="13.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ht="13.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ht="13.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ht="13.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 ht="13.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 ht="13.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18" ht="13.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 ht="13.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ht="13.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 ht="13.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ht="13.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 ht="13.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1:18" ht="13.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18" ht="13.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1:18" ht="13.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 ht="13.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ht="13.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18" ht="13.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1:18" ht="13.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 ht="13.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8" ht="13.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 ht="13.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8" ht="13.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8" ht="13.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1:18" ht="13.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1:18" ht="13.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1:18" ht="13.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1:18" ht="13.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1:18" ht="13.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1:18" ht="13.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1:18" ht="13.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1:18" ht="13.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1:18" ht="13.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1:18" ht="13.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1:18" ht="13.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1:18" ht="13.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1:18" ht="13.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1:18" ht="13.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1:18" ht="13.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 ht="13.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1:18" ht="13.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 ht="13.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1:18" ht="13.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1:18" ht="13.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 ht="13.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 ht="13.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 ht="13.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ht="13.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 ht="13.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ht="13.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ht="13.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 ht="13.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1:18" ht="13.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 ht="13.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1:18" ht="13.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1:18" ht="13.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1:18" ht="13.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1:18" ht="13.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 ht="13.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 ht="13.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1:18" ht="13.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1:18" ht="13.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1:18" ht="13.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1:18" ht="13.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18" ht="13.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1:18" ht="13.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1:18" ht="13.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1:18" ht="13.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1:18" ht="13.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 ht="13.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1:18" ht="13.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1:18" ht="13.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1:18" ht="13.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1:18" ht="13.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 ht="13.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 ht="13.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1:18" ht="13.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1:18" ht="13.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1:18" ht="13.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1:18" ht="13.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1:18" ht="13.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 spans="1:18" ht="13.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1:18" ht="13.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 ht="13.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 ht="13.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ht="13.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 ht="13.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ht="13.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 ht="13.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 ht="13.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1:18" ht="13.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 ht="13.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1:18" ht="13.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</row>
    <row r="350" spans="1:18" ht="13.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</row>
    <row r="351" spans="1:18" ht="13.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</row>
    <row r="352" spans="1:18" ht="13.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 spans="1:18" ht="13.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</row>
    <row r="354" spans="1:18" ht="13.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 spans="1:18" ht="13.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1:18" ht="13.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  <row r="357" spans="1:18" ht="13.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</row>
    <row r="358" spans="1:18" ht="13.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</row>
    <row r="359" spans="1:18" ht="13.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</row>
    <row r="360" spans="1:18" ht="13.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</row>
    <row r="361" spans="1:18" ht="13.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</row>
    <row r="362" spans="1:18" ht="13.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</row>
    <row r="363" spans="1:18" ht="13.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</row>
    <row r="364" spans="1:18" ht="13.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</row>
    <row r="365" spans="1:18" ht="13.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</row>
    <row r="366" spans="1:18" ht="13.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</row>
    <row r="367" spans="1:18" ht="13.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</row>
    <row r="368" spans="1:18" ht="13.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</row>
    <row r="369" spans="1:18" ht="13.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</row>
    <row r="370" spans="1:18" ht="13.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</row>
    <row r="371" spans="1:18" ht="13.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</row>
    <row r="372" spans="1:18" ht="13.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</row>
    <row r="373" spans="1:18" ht="13.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</row>
    <row r="374" spans="1:18" ht="13.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</row>
    <row r="375" spans="1:18" ht="13.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</row>
    <row r="376" spans="1:18" ht="13.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</row>
    <row r="377" spans="1:18" ht="13.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</row>
    <row r="378" spans="1:18" ht="13.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</row>
    <row r="379" spans="1:18" ht="13.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</row>
    <row r="380" spans="1:18" ht="13.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</row>
    <row r="381" spans="1:18" ht="13.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</row>
    <row r="382" spans="1:18" ht="13.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</row>
    <row r="383" spans="1:18" ht="13.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</row>
    <row r="384" spans="1:18" ht="13.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</row>
    <row r="385" spans="1:18" ht="13.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</row>
    <row r="386" spans="1:18" ht="13.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</row>
    <row r="387" spans="1:18" ht="13.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</row>
    <row r="388" spans="1:18" ht="13.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</row>
    <row r="389" spans="1:18" ht="13.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</row>
    <row r="390" spans="1:18" ht="13.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</row>
    <row r="391" spans="1:18" ht="13.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</row>
    <row r="392" spans="1:18" ht="13.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</row>
    <row r="393" spans="1:18" ht="13.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</row>
    <row r="394" spans="1:18" ht="13.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</row>
    <row r="395" spans="1:18" ht="13.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</row>
    <row r="396" spans="1:18" ht="13.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</row>
    <row r="397" spans="1:18" ht="13.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</row>
    <row r="398" spans="1:18" ht="13.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</row>
    <row r="399" spans="1:18" ht="13.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</row>
    <row r="400" spans="1:18" ht="13.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</row>
    <row r="401" spans="1:18" ht="13.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</row>
    <row r="402" spans="1:18" ht="13.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</row>
    <row r="403" spans="1:18" ht="13.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</row>
    <row r="404" spans="1:18" ht="13.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</row>
    <row r="405" spans="1:18" ht="13.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</row>
    <row r="406" spans="1:18" ht="13.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</row>
    <row r="407" spans="1:18" ht="13.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</row>
    <row r="408" spans="1:18" ht="13.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</row>
    <row r="409" spans="1:18" ht="13.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</row>
    <row r="410" spans="1:18" ht="13.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</row>
    <row r="411" spans="1:18" ht="13.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</row>
    <row r="412" spans="1:18" ht="13.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</row>
    <row r="413" spans="1:18" ht="13.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</row>
    <row r="414" spans="1:18" ht="13.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</row>
    <row r="415" spans="1:18" ht="13.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</row>
    <row r="416" spans="1:18" ht="13.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</row>
    <row r="417" spans="1:18" ht="13.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</row>
    <row r="418" spans="1:18" ht="13.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</row>
    <row r="419" spans="1:18" ht="13.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</row>
    <row r="420" spans="1:18" ht="13.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</row>
    <row r="421" spans="1:18" ht="13.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</row>
    <row r="422" spans="1:18" ht="13.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</row>
    <row r="423" spans="1:18" ht="13.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</row>
    <row r="424" spans="1:18" ht="13.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</row>
    <row r="425" spans="1:18" ht="13.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</row>
    <row r="426" spans="1:18" ht="13.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</row>
    <row r="427" spans="1:18" ht="13.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</row>
    <row r="428" spans="1:18" ht="13.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</row>
    <row r="429" spans="1:18" ht="13.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</row>
    <row r="430" spans="1:18" ht="13.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</row>
    <row r="431" spans="1:18" ht="13.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</row>
    <row r="432" spans="1:18" ht="13.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</row>
    <row r="433" spans="1:18" ht="13.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</row>
    <row r="434" spans="1:18" ht="13.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</row>
    <row r="435" spans="1:18" ht="13.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</row>
    <row r="436" spans="1:18" ht="13.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</row>
    <row r="437" spans="1:18" ht="13.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</row>
    <row r="438" spans="1:18" ht="13.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</row>
    <row r="439" spans="1:18" ht="13.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</row>
    <row r="440" spans="1:18" ht="13.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</row>
    <row r="441" spans="1:18" ht="13.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</row>
    <row r="442" spans="1:18" ht="13.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</row>
    <row r="443" spans="1:18" ht="13.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</row>
    <row r="444" spans="1:18" ht="13.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</row>
    <row r="445" spans="1:18" ht="13.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</row>
    <row r="446" spans="1:18" ht="13.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</row>
    <row r="447" spans="1:18" ht="13.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</row>
    <row r="448" spans="1:18" ht="13.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</row>
    <row r="449" spans="1:18" ht="13.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</row>
    <row r="450" spans="1:18" ht="13.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</row>
    <row r="451" spans="1:18" ht="13.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</row>
    <row r="452" spans="1:18" ht="13.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</row>
    <row r="453" spans="1:18" ht="13.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</row>
    <row r="454" spans="1:18" ht="13.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</row>
    <row r="455" spans="1:18" ht="13.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</row>
    <row r="456" spans="1:18" ht="13.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</row>
    <row r="457" spans="1:18" ht="13.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</row>
    <row r="458" spans="1:18" ht="13.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</row>
    <row r="459" spans="1:18" ht="13.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</row>
    <row r="460" spans="1:18" ht="13.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</row>
    <row r="461" spans="1:18" ht="13.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</row>
    <row r="462" spans="1:18" ht="13.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</row>
    <row r="463" spans="1:18" ht="13.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</row>
    <row r="464" spans="1:18" ht="13.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</row>
    <row r="465" spans="1:18" ht="13.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</row>
    <row r="466" spans="1:18" ht="13.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</row>
    <row r="467" spans="1:18" ht="13.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</row>
    <row r="468" spans="1:18" ht="13.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</row>
    <row r="469" spans="1:18" ht="13.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</row>
    <row r="470" spans="1:18" ht="13.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</row>
    <row r="471" spans="1:18" ht="13.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</row>
    <row r="472" spans="1:18" ht="13.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</row>
    <row r="473" spans="1:18" ht="13.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</row>
    <row r="474" spans="1:18" ht="13.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</row>
    <row r="475" spans="1:18" ht="13.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</row>
    <row r="476" spans="1:18" ht="13.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</row>
    <row r="477" spans="1:18" ht="13.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</row>
    <row r="478" spans="1:18" ht="13.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</row>
    <row r="479" spans="1:18" ht="13.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</row>
    <row r="480" spans="1:18" ht="13.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</row>
    <row r="481" spans="1:18" ht="13.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</row>
    <row r="482" spans="1:18" ht="13.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</row>
    <row r="483" spans="1:18" ht="13.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</row>
    <row r="484" spans="1:18" ht="13.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</row>
    <row r="485" spans="1:18" ht="13.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</row>
    <row r="486" spans="1:18" ht="13.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</row>
    <row r="487" spans="1:18" ht="13.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</row>
    <row r="488" spans="1:18" ht="13.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</row>
    <row r="489" spans="1:18" ht="13.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</row>
    <row r="490" spans="1:18" ht="13.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</row>
    <row r="491" spans="1:18" ht="13.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</row>
    <row r="492" spans="1:18" ht="13.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</row>
    <row r="493" spans="1:18" ht="13.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</row>
    <row r="494" spans="1:18" ht="13.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</row>
    <row r="495" spans="1:18" ht="13.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</row>
    <row r="496" spans="1:18" ht="13.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</row>
    <row r="497" spans="1:18" ht="13.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</row>
    <row r="498" spans="1:18" ht="13.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</row>
    <row r="499" spans="1:18" ht="13.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</row>
    <row r="500" spans="1:18" ht="13.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</row>
    <row r="501" spans="1:18" ht="13.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</row>
    <row r="502" spans="1:18" ht="13.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</row>
    <row r="503" spans="1:18" ht="13.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</row>
    <row r="504" spans="1:18" ht="13.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</row>
    <row r="505" spans="1:18" ht="13.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</row>
    <row r="506" spans="1:18" ht="13.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</row>
    <row r="507" spans="1:18" ht="13.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</row>
    <row r="508" spans="1:18" ht="13.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</row>
    <row r="509" spans="1:18" ht="13.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</row>
    <row r="510" spans="1:18" ht="13.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</row>
    <row r="511" spans="1:18" ht="13.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</row>
    <row r="512" spans="1:18" ht="13.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</row>
    <row r="513" spans="1:18" ht="13.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</row>
    <row r="514" spans="1:18" ht="13.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</row>
    <row r="515" spans="1:18" ht="13.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</row>
    <row r="516" spans="1:18" ht="13.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</row>
    <row r="517" spans="1:18" ht="13.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</row>
    <row r="518" spans="1:18" ht="13.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</row>
    <row r="519" spans="1:18" ht="13.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</row>
    <row r="520" spans="1:18" ht="13.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</row>
    <row r="521" spans="1:18" ht="13.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</row>
    <row r="522" spans="1:18" ht="13.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</row>
    <row r="523" spans="1:18" ht="13.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</row>
    <row r="524" spans="1:18" ht="13.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</row>
    <row r="525" spans="1:18" ht="13.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</row>
    <row r="526" spans="1:18" ht="13.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</row>
    <row r="527" spans="1:18" ht="13.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</row>
    <row r="528" spans="1:18" ht="13.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</row>
    <row r="529" spans="1:18" ht="13.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</row>
    <row r="530" spans="1:18" ht="13.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</row>
    <row r="531" spans="1:18" ht="13.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</row>
    <row r="532" spans="1:18" ht="13.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</row>
    <row r="533" spans="1:18" ht="13.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</row>
    <row r="534" spans="1:18" ht="13.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</row>
    <row r="535" spans="1:18" ht="13.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</row>
    <row r="536" spans="1:18" ht="13.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</row>
    <row r="537" spans="1:18" ht="13.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</row>
    <row r="538" spans="1:18" ht="13.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</row>
    <row r="539" spans="1:18" ht="13.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</row>
    <row r="540" spans="1:18" ht="13.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</row>
    <row r="541" spans="1:18" ht="13.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</row>
    <row r="542" spans="1:18" ht="13.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</row>
    <row r="543" spans="1:18" ht="13.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</row>
    <row r="544" spans="1:18" ht="13.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</row>
    <row r="545" spans="1:18" ht="13.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</row>
    <row r="546" spans="1:18" ht="13.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</row>
    <row r="547" spans="1:18" ht="13.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</row>
    <row r="548" spans="1:18" ht="13.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</row>
    <row r="549" spans="1:18" ht="13.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</row>
    <row r="550" spans="1:18" ht="13.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</row>
    <row r="551" spans="1:18" ht="13.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</row>
    <row r="552" spans="1:18" ht="13.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</row>
    <row r="553" spans="1:18" ht="13.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</row>
    <row r="554" spans="1:18" ht="13.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</row>
    <row r="555" spans="1:18" ht="13.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</row>
    <row r="556" spans="1:18" ht="13.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</row>
    <row r="557" spans="1:18" ht="13.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</row>
    <row r="558" spans="1:18" ht="13.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</row>
    <row r="559" spans="1:18" ht="13.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</row>
    <row r="560" spans="1:18" ht="13.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</row>
    <row r="561" spans="1:18" ht="13.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</row>
    <row r="562" spans="1:18" ht="13.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</row>
    <row r="563" spans="1:18" ht="13.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</row>
    <row r="564" spans="1:18" ht="13.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</row>
    <row r="565" spans="1:18" ht="13.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</row>
    <row r="566" spans="1:18" ht="13.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</row>
    <row r="567" spans="1:18" ht="13.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</row>
    <row r="568" spans="1:18" ht="13.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</row>
    <row r="569" spans="1:18" ht="13.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</row>
    <row r="570" spans="1:18" ht="13.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</row>
    <row r="571" spans="1:18" ht="13.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</row>
    <row r="572" spans="1:18" ht="13.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</row>
    <row r="573" spans="1:18" ht="13.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</row>
    <row r="574" spans="1:18" ht="13.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</row>
    <row r="575" spans="1:18" ht="13.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</row>
    <row r="576" spans="1:18" ht="13.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</row>
    <row r="577" spans="1:18" ht="13.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</row>
    <row r="578" spans="1:18" ht="13.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</row>
    <row r="579" spans="1:18" ht="13.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</row>
    <row r="580" spans="1:18" ht="13.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</row>
    <row r="581" spans="1:18" ht="13.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</row>
    <row r="582" spans="1:18" ht="13.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</row>
    <row r="583" spans="1:18" ht="13.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</row>
    <row r="584" spans="1:18" ht="13.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</row>
    <row r="585" spans="1:18" ht="13.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</row>
    <row r="586" spans="1:18" ht="13.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</row>
    <row r="587" spans="1:18" ht="13.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</row>
    <row r="588" spans="1:18" ht="13.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</row>
    <row r="589" spans="1:18" ht="13.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</row>
    <row r="590" spans="1:18" ht="13.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</row>
    <row r="591" spans="1:18" ht="13.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</row>
    <row r="592" spans="1:18" ht="13.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</row>
    <row r="593" spans="1:18" ht="13.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</row>
    <row r="594" spans="1:18" ht="13.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</row>
    <row r="595" spans="1:18" ht="13.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</row>
    <row r="596" spans="1:18" ht="13.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</row>
    <row r="597" spans="1:18" ht="13.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</row>
    <row r="598" spans="1:18" ht="13.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</row>
    <row r="599" spans="1:18" ht="13.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</row>
    <row r="600" spans="1:18" ht="13.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</row>
    <row r="601" spans="1:18" ht="13.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</row>
    <row r="602" spans="1:18" ht="13.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</row>
    <row r="603" spans="1:18" ht="13.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</row>
    <row r="604" spans="1:18" ht="13.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</row>
    <row r="605" spans="1:18" ht="13.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</row>
    <row r="606" spans="1:18" ht="13.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</row>
    <row r="607" spans="1:18" ht="13.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</row>
    <row r="608" spans="1:18" ht="13.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</row>
    <row r="609" spans="1:18" ht="13.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</row>
    <row r="610" spans="1:18" ht="13.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</row>
    <row r="611" spans="1:18" ht="13.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</row>
    <row r="612" spans="1:18" ht="13.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</row>
    <row r="613" spans="1:18" ht="13.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</row>
    <row r="614" spans="1:18" ht="13.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</row>
    <row r="615" spans="1:18" ht="13.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</row>
    <row r="616" spans="1:18" ht="13.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</row>
    <row r="617" spans="1:18" ht="13.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</row>
    <row r="618" spans="1:18" ht="13.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</row>
    <row r="619" spans="1:18" ht="13.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</row>
    <row r="620" spans="1:18" ht="13.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</row>
    <row r="621" spans="1:18" ht="13.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</row>
    <row r="622" spans="1:18" ht="13.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</row>
    <row r="623" spans="1:18" ht="13.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</row>
    <row r="624" spans="1:18" ht="13.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</row>
    <row r="625" spans="1:18" ht="13.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</row>
    <row r="626" spans="1:18" ht="13.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</row>
    <row r="627" spans="1:18" ht="13.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</row>
    <row r="628" spans="1:18" ht="13.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</row>
    <row r="629" spans="1:18" ht="13.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</row>
    <row r="630" spans="1:18" ht="13.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</row>
    <row r="631" spans="1:18" ht="13.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</row>
    <row r="632" spans="1:18" ht="13.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</row>
    <row r="633" spans="1:18" ht="13.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</row>
    <row r="634" spans="1:18" ht="13.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</row>
    <row r="635" spans="1:18" ht="13.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</row>
    <row r="636" spans="1:18" ht="13.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</row>
    <row r="637" spans="1:18" ht="13.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</row>
    <row r="638" spans="1:18" ht="13.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</row>
    <row r="639" spans="1:18" ht="13.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</row>
    <row r="640" spans="1:18" ht="13.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</row>
    <row r="641" spans="1:18" ht="13.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</row>
    <row r="642" spans="1:18" ht="13.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</row>
    <row r="643" spans="1:18" ht="13.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</row>
    <row r="644" spans="1:18" ht="13.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</row>
    <row r="645" spans="1:18" ht="13.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</row>
    <row r="646" spans="1:18" ht="13.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</row>
    <row r="647" spans="1:18" ht="13.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</row>
    <row r="648" spans="1:18" ht="13.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</row>
    <row r="649" spans="1:18" ht="13.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</row>
    <row r="650" spans="1:18" ht="13.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</row>
    <row r="651" spans="1:18" ht="13.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</row>
    <row r="652" spans="1:18" ht="13.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</row>
    <row r="653" spans="1:18" ht="13.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</row>
    <row r="654" spans="1:18" ht="13.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</row>
    <row r="655" spans="1:18" ht="13.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</row>
    <row r="656" spans="1:18" ht="13.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</row>
    <row r="657" spans="1:18" ht="13.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</row>
    <row r="658" spans="1:18" ht="13.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</row>
    <row r="659" spans="1:18" ht="13.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</row>
    <row r="660" spans="1:18" ht="13.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</row>
    <row r="661" spans="1:18" ht="13.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</row>
    <row r="662" spans="1:18" ht="13.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</row>
    <row r="663" spans="1:18" ht="13.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</row>
    <row r="664" spans="1:18" ht="13.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</row>
    <row r="665" spans="1:18" ht="13.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</row>
    <row r="666" spans="1:18" ht="13.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</row>
    <row r="667" spans="1:18" ht="13.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</row>
    <row r="668" spans="1:18" ht="13.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</row>
    <row r="669" spans="1:18" ht="13.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</row>
    <row r="670" spans="1:18" ht="13.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</row>
    <row r="671" spans="1:18" ht="13.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</row>
    <row r="672" spans="1:18" ht="13.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</row>
    <row r="673" spans="1:18" ht="13.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</row>
    <row r="674" spans="1:18" ht="13.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</row>
    <row r="675" spans="1:18" ht="13.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</row>
    <row r="676" spans="1:18" ht="13.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</row>
    <row r="677" spans="1:18" ht="13.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</row>
    <row r="678" spans="1:18" ht="13.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</row>
    <row r="679" spans="1:18" ht="13.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</row>
    <row r="680" spans="1:18" ht="13.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</row>
    <row r="681" spans="1:18" ht="13.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</row>
    <row r="682" spans="1:18" ht="13.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</row>
    <row r="683" spans="1:18" ht="13.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</row>
    <row r="684" spans="1:18" ht="13.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</row>
    <row r="685" spans="1:18" ht="13.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</row>
    <row r="686" spans="1:18" ht="13.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</row>
    <row r="687" spans="1:18" ht="13.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</row>
    <row r="688" spans="1:18" ht="13.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</row>
    <row r="689" spans="1:18" ht="13.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</row>
    <row r="690" spans="1:18" ht="13.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</row>
    <row r="691" spans="1:18" ht="13.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</row>
    <row r="692" spans="1:18" ht="13.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</row>
    <row r="693" spans="1:18" ht="13.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</row>
    <row r="694" spans="1:18" ht="13.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</row>
    <row r="695" spans="1:18" ht="13.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</row>
    <row r="696" spans="1:18" ht="13.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</row>
    <row r="697" spans="1:18" ht="13.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</row>
    <row r="698" spans="1:18" ht="13.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</row>
    <row r="699" spans="1:18" ht="13.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</row>
    <row r="700" spans="1:18" ht="13.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</row>
    <row r="701" spans="1:18" ht="13.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</row>
    <row r="702" spans="1:18" ht="13.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</row>
    <row r="703" spans="1:18" ht="13.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</row>
    <row r="704" spans="1:18" ht="13.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</row>
    <row r="705" spans="1:18" ht="13.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</row>
    <row r="706" spans="1:18" ht="13.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</row>
    <row r="707" spans="1:18" ht="13.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</row>
    <row r="708" spans="1:18" ht="13.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</row>
    <row r="709" spans="1:18" ht="13.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</row>
    <row r="710" spans="1:18" ht="13.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</row>
    <row r="711" spans="1:18" ht="13.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</row>
    <row r="712" spans="1:18" ht="13.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</row>
    <row r="713" spans="1:18" ht="13.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</row>
    <row r="714" spans="1:18" ht="13.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</row>
    <row r="715" spans="1:18" ht="13.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</row>
    <row r="716" spans="1:18" ht="13.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</row>
    <row r="717" spans="1:18" ht="13.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</row>
    <row r="718" spans="1:18" ht="13.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</row>
    <row r="719" spans="1:18" ht="13.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</row>
    <row r="720" spans="1:18" ht="13.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</row>
    <row r="721" spans="1:18" ht="13.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</row>
    <row r="722" spans="1:18" ht="13.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</row>
    <row r="723" spans="1:18" ht="13.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</row>
    <row r="724" spans="1:18" ht="13.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</row>
    <row r="725" spans="1:18" ht="13.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</row>
    <row r="726" spans="1:18" ht="13.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</row>
    <row r="727" spans="1:18" ht="13.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</row>
    <row r="728" spans="1:18" ht="13.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</row>
    <row r="729" spans="1:18" ht="13.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</row>
    <row r="730" spans="1:18" ht="13.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</row>
    <row r="731" spans="1:18" ht="13.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</row>
    <row r="732" spans="1:18" ht="13.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</row>
    <row r="733" spans="1:18" ht="13.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</row>
    <row r="734" spans="1:18" ht="13.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</row>
    <row r="735" spans="1:18" ht="13.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</row>
    <row r="736" spans="1:18" ht="13.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</row>
    <row r="737" spans="1:18" ht="13.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</row>
    <row r="738" spans="1:18" ht="13.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</row>
    <row r="739" spans="1:18" ht="13.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</row>
    <row r="740" spans="1:18" ht="13.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</row>
    <row r="741" spans="1:18" ht="13.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</row>
    <row r="742" spans="1:18" ht="13.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</row>
    <row r="743" spans="1:18" ht="13.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</row>
    <row r="744" spans="1:18" ht="13.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</row>
    <row r="745" spans="1:18" ht="13.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</row>
    <row r="746" spans="1:18" ht="13.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</row>
    <row r="747" spans="1:18" ht="13.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</row>
    <row r="748" spans="1:18" ht="13.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</row>
    <row r="749" spans="1:18" ht="13.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</row>
    <row r="750" spans="1:18" ht="13.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</row>
  </sheetData>
  <mergeCells count="9">
    <mergeCell ref="A3:R3"/>
    <mergeCell ref="A6:A7"/>
    <mergeCell ref="B6:B7"/>
    <mergeCell ref="C6:C7"/>
    <mergeCell ref="D6:F6"/>
    <mergeCell ref="G6:I6"/>
    <mergeCell ref="J6:L6"/>
    <mergeCell ref="M6:O6"/>
    <mergeCell ref="P6:R6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7"/>
  <sheetViews>
    <sheetView showGridLines="0" workbookViewId="0" topLeftCell="A1"/>
  </sheetViews>
  <sheetFormatPr defaultColWidth="11.421875" defaultRowHeight="15"/>
  <cols>
    <col min="1" max="1" width="3.7109375" style="783" customWidth="1"/>
    <col min="2" max="2" width="9.28125" style="783" bestFit="1" customWidth="1"/>
    <col min="3" max="3" width="3.7109375" style="783" customWidth="1"/>
    <col min="4" max="4" width="9.421875" style="783" customWidth="1"/>
    <col min="5" max="5" width="1.57421875" style="783" customWidth="1"/>
    <col min="6" max="6" width="11.140625" style="783" customWidth="1"/>
    <col min="7" max="7" width="2.00390625" style="783" customWidth="1"/>
    <col min="8" max="8" width="11.00390625" style="783" customWidth="1"/>
    <col min="9" max="9" width="1.8515625" style="783" customWidth="1"/>
    <col min="10" max="10" width="10.28125" style="783" bestFit="1" customWidth="1"/>
    <col min="11" max="11" width="1.7109375" style="783" customWidth="1"/>
    <col min="12" max="12" width="8.7109375" style="783" customWidth="1"/>
    <col min="13" max="13" width="1.57421875" style="783" customWidth="1"/>
    <col min="14" max="14" width="8.7109375" style="783" customWidth="1"/>
    <col min="15" max="15" width="1.7109375" style="783" customWidth="1"/>
    <col min="16" max="16" width="10.57421875" style="783" bestFit="1" customWidth="1"/>
    <col min="17" max="17" width="1.421875" style="783" customWidth="1"/>
    <col min="18" max="18" width="10.28125" style="783" customWidth="1"/>
    <col min="19" max="19" width="1.421875" style="783" customWidth="1"/>
    <col min="20" max="20" width="10.57421875" style="783" bestFit="1" customWidth="1"/>
    <col min="21" max="256" width="11.421875" style="783" customWidth="1"/>
    <col min="257" max="257" width="3.7109375" style="783" customWidth="1"/>
    <col min="258" max="258" width="9.28125" style="783" bestFit="1" customWidth="1"/>
    <col min="259" max="259" width="3.7109375" style="783" customWidth="1"/>
    <col min="260" max="260" width="9.421875" style="783" customWidth="1"/>
    <col min="261" max="261" width="1.57421875" style="783" customWidth="1"/>
    <col min="262" max="262" width="11.140625" style="783" customWidth="1"/>
    <col min="263" max="263" width="2.00390625" style="783" customWidth="1"/>
    <col min="264" max="264" width="11.00390625" style="783" customWidth="1"/>
    <col min="265" max="265" width="1.8515625" style="783" customWidth="1"/>
    <col min="266" max="266" width="10.28125" style="783" bestFit="1" customWidth="1"/>
    <col min="267" max="267" width="1.7109375" style="783" customWidth="1"/>
    <col min="268" max="268" width="8.7109375" style="783" customWidth="1"/>
    <col min="269" max="269" width="1.57421875" style="783" customWidth="1"/>
    <col min="270" max="270" width="8.7109375" style="783" customWidth="1"/>
    <col min="271" max="271" width="1.7109375" style="783" customWidth="1"/>
    <col min="272" max="272" width="10.57421875" style="783" bestFit="1" customWidth="1"/>
    <col min="273" max="273" width="1.421875" style="783" customWidth="1"/>
    <col min="274" max="274" width="10.28125" style="783" customWidth="1"/>
    <col min="275" max="275" width="1.421875" style="783" customWidth="1"/>
    <col min="276" max="276" width="10.57421875" style="783" bestFit="1" customWidth="1"/>
    <col min="277" max="512" width="11.421875" style="783" customWidth="1"/>
    <col min="513" max="513" width="3.7109375" style="783" customWidth="1"/>
    <col min="514" max="514" width="9.28125" style="783" bestFit="1" customWidth="1"/>
    <col min="515" max="515" width="3.7109375" style="783" customWidth="1"/>
    <col min="516" max="516" width="9.421875" style="783" customWidth="1"/>
    <col min="517" max="517" width="1.57421875" style="783" customWidth="1"/>
    <col min="518" max="518" width="11.140625" style="783" customWidth="1"/>
    <col min="519" max="519" width="2.00390625" style="783" customWidth="1"/>
    <col min="520" max="520" width="11.00390625" style="783" customWidth="1"/>
    <col min="521" max="521" width="1.8515625" style="783" customWidth="1"/>
    <col min="522" max="522" width="10.28125" style="783" bestFit="1" customWidth="1"/>
    <col min="523" max="523" width="1.7109375" style="783" customWidth="1"/>
    <col min="524" max="524" width="8.7109375" style="783" customWidth="1"/>
    <col min="525" max="525" width="1.57421875" style="783" customWidth="1"/>
    <col min="526" max="526" width="8.7109375" style="783" customWidth="1"/>
    <col min="527" max="527" width="1.7109375" style="783" customWidth="1"/>
    <col min="528" max="528" width="10.57421875" style="783" bestFit="1" customWidth="1"/>
    <col min="529" max="529" width="1.421875" style="783" customWidth="1"/>
    <col min="530" max="530" width="10.28125" style="783" customWidth="1"/>
    <col min="531" max="531" width="1.421875" style="783" customWidth="1"/>
    <col min="532" max="532" width="10.57421875" style="783" bestFit="1" customWidth="1"/>
    <col min="533" max="768" width="11.421875" style="783" customWidth="1"/>
    <col min="769" max="769" width="3.7109375" style="783" customWidth="1"/>
    <col min="770" max="770" width="9.28125" style="783" bestFit="1" customWidth="1"/>
    <col min="771" max="771" width="3.7109375" style="783" customWidth="1"/>
    <col min="772" max="772" width="9.421875" style="783" customWidth="1"/>
    <col min="773" max="773" width="1.57421875" style="783" customWidth="1"/>
    <col min="774" max="774" width="11.140625" style="783" customWidth="1"/>
    <col min="775" max="775" width="2.00390625" style="783" customWidth="1"/>
    <col min="776" max="776" width="11.00390625" style="783" customWidth="1"/>
    <col min="777" max="777" width="1.8515625" style="783" customWidth="1"/>
    <col min="778" max="778" width="10.28125" style="783" bestFit="1" customWidth="1"/>
    <col min="779" max="779" width="1.7109375" style="783" customWidth="1"/>
    <col min="780" max="780" width="8.7109375" style="783" customWidth="1"/>
    <col min="781" max="781" width="1.57421875" style="783" customWidth="1"/>
    <col min="782" max="782" width="8.7109375" style="783" customWidth="1"/>
    <col min="783" max="783" width="1.7109375" style="783" customWidth="1"/>
    <col min="784" max="784" width="10.57421875" style="783" bestFit="1" customWidth="1"/>
    <col min="785" max="785" width="1.421875" style="783" customWidth="1"/>
    <col min="786" max="786" width="10.28125" style="783" customWidth="1"/>
    <col min="787" max="787" width="1.421875" style="783" customWidth="1"/>
    <col min="788" max="788" width="10.57421875" style="783" bestFit="1" customWidth="1"/>
    <col min="789" max="1024" width="11.421875" style="783" customWidth="1"/>
    <col min="1025" max="1025" width="3.7109375" style="783" customWidth="1"/>
    <col min="1026" max="1026" width="9.28125" style="783" bestFit="1" customWidth="1"/>
    <col min="1027" max="1027" width="3.7109375" style="783" customWidth="1"/>
    <col min="1028" max="1028" width="9.421875" style="783" customWidth="1"/>
    <col min="1029" max="1029" width="1.57421875" style="783" customWidth="1"/>
    <col min="1030" max="1030" width="11.140625" style="783" customWidth="1"/>
    <col min="1031" max="1031" width="2.00390625" style="783" customWidth="1"/>
    <col min="1032" max="1032" width="11.00390625" style="783" customWidth="1"/>
    <col min="1033" max="1033" width="1.8515625" style="783" customWidth="1"/>
    <col min="1034" max="1034" width="10.28125" style="783" bestFit="1" customWidth="1"/>
    <col min="1035" max="1035" width="1.7109375" style="783" customWidth="1"/>
    <col min="1036" max="1036" width="8.7109375" style="783" customWidth="1"/>
    <col min="1037" max="1037" width="1.57421875" style="783" customWidth="1"/>
    <col min="1038" max="1038" width="8.7109375" style="783" customWidth="1"/>
    <col min="1039" max="1039" width="1.7109375" style="783" customWidth="1"/>
    <col min="1040" max="1040" width="10.57421875" style="783" bestFit="1" customWidth="1"/>
    <col min="1041" max="1041" width="1.421875" style="783" customWidth="1"/>
    <col min="1042" max="1042" width="10.28125" style="783" customWidth="1"/>
    <col min="1043" max="1043" width="1.421875" style="783" customWidth="1"/>
    <col min="1044" max="1044" width="10.57421875" style="783" bestFit="1" customWidth="1"/>
    <col min="1045" max="1280" width="11.421875" style="783" customWidth="1"/>
    <col min="1281" max="1281" width="3.7109375" style="783" customWidth="1"/>
    <col min="1282" max="1282" width="9.28125" style="783" bestFit="1" customWidth="1"/>
    <col min="1283" max="1283" width="3.7109375" style="783" customWidth="1"/>
    <col min="1284" max="1284" width="9.421875" style="783" customWidth="1"/>
    <col min="1285" max="1285" width="1.57421875" style="783" customWidth="1"/>
    <col min="1286" max="1286" width="11.140625" style="783" customWidth="1"/>
    <col min="1287" max="1287" width="2.00390625" style="783" customWidth="1"/>
    <col min="1288" max="1288" width="11.00390625" style="783" customWidth="1"/>
    <col min="1289" max="1289" width="1.8515625" style="783" customWidth="1"/>
    <col min="1290" max="1290" width="10.28125" style="783" bestFit="1" customWidth="1"/>
    <col min="1291" max="1291" width="1.7109375" style="783" customWidth="1"/>
    <col min="1292" max="1292" width="8.7109375" style="783" customWidth="1"/>
    <col min="1293" max="1293" width="1.57421875" style="783" customWidth="1"/>
    <col min="1294" max="1294" width="8.7109375" style="783" customWidth="1"/>
    <col min="1295" max="1295" width="1.7109375" style="783" customWidth="1"/>
    <col min="1296" max="1296" width="10.57421875" style="783" bestFit="1" customWidth="1"/>
    <col min="1297" max="1297" width="1.421875" style="783" customWidth="1"/>
    <col min="1298" max="1298" width="10.28125" style="783" customWidth="1"/>
    <col min="1299" max="1299" width="1.421875" style="783" customWidth="1"/>
    <col min="1300" max="1300" width="10.57421875" style="783" bestFit="1" customWidth="1"/>
    <col min="1301" max="1536" width="11.421875" style="783" customWidth="1"/>
    <col min="1537" max="1537" width="3.7109375" style="783" customWidth="1"/>
    <col min="1538" max="1538" width="9.28125" style="783" bestFit="1" customWidth="1"/>
    <col min="1539" max="1539" width="3.7109375" style="783" customWidth="1"/>
    <col min="1540" max="1540" width="9.421875" style="783" customWidth="1"/>
    <col min="1541" max="1541" width="1.57421875" style="783" customWidth="1"/>
    <col min="1542" max="1542" width="11.140625" style="783" customWidth="1"/>
    <col min="1543" max="1543" width="2.00390625" style="783" customWidth="1"/>
    <col min="1544" max="1544" width="11.00390625" style="783" customWidth="1"/>
    <col min="1545" max="1545" width="1.8515625" style="783" customWidth="1"/>
    <col min="1546" max="1546" width="10.28125" style="783" bestFit="1" customWidth="1"/>
    <col min="1547" max="1547" width="1.7109375" style="783" customWidth="1"/>
    <col min="1548" max="1548" width="8.7109375" style="783" customWidth="1"/>
    <col min="1549" max="1549" width="1.57421875" style="783" customWidth="1"/>
    <col min="1550" max="1550" width="8.7109375" style="783" customWidth="1"/>
    <col min="1551" max="1551" width="1.7109375" style="783" customWidth="1"/>
    <col min="1552" max="1552" width="10.57421875" style="783" bestFit="1" customWidth="1"/>
    <col min="1553" max="1553" width="1.421875" style="783" customWidth="1"/>
    <col min="1554" max="1554" width="10.28125" style="783" customWidth="1"/>
    <col min="1555" max="1555" width="1.421875" style="783" customWidth="1"/>
    <col min="1556" max="1556" width="10.57421875" style="783" bestFit="1" customWidth="1"/>
    <col min="1557" max="1792" width="11.421875" style="783" customWidth="1"/>
    <col min="1793" max="1793" width="3.7109375" style="783" customWidth="1"/>
    <col min="1794" max="1794" width="9.28125" style="783" bestFit="1" customWidth="1"/>
    <col min="1795" max="1795" width="3.7109375" style="783" customWidth="1"/>
    <col min="1796" max="1796" width="9.421875" style="783" customWidth="1"/>
    <col min="1797" max="1797" width="1.57421875" style="783" customWidth="1"/>
    <col min="1798" max="1798" width="11.140625" style="783" customWidth="1"/>
    <col min="1799" max="1799" width="2.00390625" style="783" customWidth="1"/>
    <col min="1800" max="1800" width="11.00390625" style="783" customWidth="1"/>
    <col min="1801" max="1801" width="1.8515625" style="783" customWidth="1"/>
    <col min="1802" max="1802" width="10.28125" style="783" bestFit="1" customWidth="1"/>
    <col min="1803" max="1803" width="1.7109375" style="783" customWidth="1"/>
    <col min="1804" max="1804" width="8.7109375" style="783" customWidth="1"/>
    <col min="1805" max="1805" width="1.57421875" style="783" customWidth="1"/>
    <col min="1806" max="1806" width="8.7109375" style="783" customWidth="1"/>
    <col min="1807" max="1807" width="1.7109375" style="783" customWidth="1"/>
    <col min="1808" max="1808" width="10.57421875" style="783" bestFit="1" customWidth="1"/>
    <col min="1809" max="1809" width="1.421875" style="783" customWidth="1"/>
    <col min="1810" max="1810" width="10.28125" style="783" customWidth="1"/>
    <col min="1811" max="1811" width="1.421875" style="783" customWidth="1"/>
    <col min="1812" max="1812" width="10.57421875" style="783" bestFit="1" customWidth="1"/>
    <col min="1813" max="2048" width="11.421875" style="783" customWidth="1"/>
    <col min="2049" max="2049" width="3.7109375" style="783" customWidth="1"/>
    <col min="2050" max="2050" width="9.28125" style="783" bestFit="1" customWidth="1"/>
    <col min="2051" max="2051" width="3.7109375" style="783" customWidth="1"/>
    <col min="2052" max="2052" width="9.421875" style="783" customWidth="1"/>
    <col min="2053" max="2053" width="1.57421875" style="783" customWidth="1"/>
    <col min="2054" max="2054" width="11.140625" style="783" customWidth="1"/>
    <col min="2055" max="2055" width="2.00390625" style="783" customWidth="1"/>
    <col min="2056" max="2056" width="11.00390625" style="783" customWidth="1"/>
    <col min="2057" max="2057" width="1.8515625" style="783" customWidth="1"/>
    <col min="2058" max="2058" width="10.28125" style="783" bestFit="1" customWidth="1"/>
    <col min="2059" max="2059" width="1.7109375" style="783" customWidth="1"/>
    <col min="2060" max="2060" width="8.7109375" style="783" customWidth="1"/>
    <col min="2061" max="2061" width="1.57421875" style="783" customWidth="1"/>
    <col min="2062" max="2062" width="8.7109375" style="783" customWidth="1"/>
    <col min="2063" max="2063" width="1.7109375" style="783" customWidth="1"/>
    <col min="2064" max="2064" width="10.57421875" style="783" bestFit="1" customWidth="1"/>
    <col min="2065" max="2065" width="1.421875" style="783" customWidth="1"/>
    <col min="2066" max="2066" width="10.28125" style="783" customWidth="1"/>
    <col min="2067" max="2067" width="1.421875" style="783" customWidth="1"/>
    <col min="2068" max="2068" width="10.57421875" style="783" bestFit="1" customWidth="1"/>
    <col min="2069" max="2304" width="11.421875" style="783" customWidth="1"/>
    <col min="2305" max="2305" width="3.7109375" style="783" customWidth="1"/>
    <col min="2306" max="2306" width="9.28125" style="783" bestFit="1" customWidth="1"/>
    <col min="2307" max="2307" width="3.7109375" style="783" customWidth="1"/>
    <col min="2308" max="2308" width="9.421875" style="783" customWidth="1"/>
    <col min="2309" max="2309" width="1.57421875" style="783" customWidth="1"/>
    <col min="2310" max="2310" width="11.140625" style="783" customWidth="1"/>
    <col min="2311" max="2311" width="2.00390625" style="783" customWidth="1"/>
    <col min="2312" max="2312" width="11.00390625" style="783" customWidth="1"/>
    <col min="2313" max="2313" width="1.8515625" style="783" customWidth="1"/>
    <col min="2314" max="2314" width="10.28125" style="783" bestFit="1" customWidth="1"/>
    <col min="2315" max="2315" width="1.7109375" style="783" customWidth="1"/>
    <col min="2316" max="2316" width="8.7109375" style="783" customWidth="1"/>
    <col min="2317" max="2317" width="1.57421875" style="783" customWidth="1"/>
    <col min="2318" max="2318" width="8.7109375" style="783" customWidth="1"/>
    <col min="2319" max="2319" width="1.7109375" style="783" customWidth="1"/>
    <col min="2320" max="2320" width="10.57421875" style="783" bestFit="1" customWidth="1"/>
    <col min="2321" max="2321" width="1.421875" style="783" customWidth="1"/>
    <col min="2322" max="2322" width="10.28125" style="783" customWidth="1"/>
    <col min="2323" max="2323" width="1.421875" style="783" customWidth="1"/>
    <col min="2324" max="2324" width="10.57421875" style="783" bestFit="1" customWidth="1"/>
    <col min="2325" max="2560" width="11.421875" style="783" customWidth="1"/>
    <col min="2561" max="2561" width="3.7109375" style="783" customWidth="1"/>
    <col min="2562" max="2562" width="9.28125" style="783" bestFit="1" customWidth="1"/>
    <col min="2563" max="2563" width="3.7109375" style="783" customWidth="1"/>
    <col min="2564" max="2564" width="9.421875" style="783" customWidth="1"/>
    <col min="2565" max="2565" width="1.57421875" style="783" customWidth="1"/>
    <col min="2566" max="2566" width="11.140625" style="783" customWidth="1"/>
    <col min="2567" max="2567" width="2.00390625" style="783" customWidth="1"/>
    <col min="2568" max="2568" width="11.00390625" style="783" customWidth="1"/>
    <col min="2569" max="2569" width="1.8515625" style="783" customWidth="1"/>
    <col min="2570" max="2570" width="10.28125" style="783" bestFit="1" customWidth="1"/>
    <col min="2571" max="2571" width="1.7109375" style="783" customWidth="1"/>
    <col min="2572" max="2572" width="8.7109375" style="783" customWidth="1"/>
    <col min="2573" max="2573" width="1.57421875" style="783" customWidth="1"/>
    <col min="2574" max="2574" width="8.7109375" style="783" customWidth="1"/>
    <col min="2575" max="2575" width="1.7109375" style="783" customWidth="1"/>
    <col min="2576" max="2576" width="10.57421875" style="783" bestFit="1" customWidth="1"/>
    <col min="2577" max="2577" width="1.421875" style="783" customWidth="1"/>
    <col min="2578" max="2578" width="10.28125" style="783" customWidth="1"/>
    <col min="2579" max="2579" width="1.421875" style="783" customWidth="1"/>
    <col min="2580" max="2580" width="10.57421875" style="783" bestFit="1" customWidth="1"/>
    <col min="2581" max="2816" width="11.421875" style="783" customWidth="1"/>
    <col min="2817" max="2817" width="3.7109375" style="783" customWidth="1"/>
    <col min="2818" max="2818" width="9.28125" style="783" bestFit="1" customWidth="1"/>
    <col min="2819" max="2819" width="3.7109375" style="783" customWidth="1"/>
    <col min="2820" max="2820" width="9.421875" style="783" customWidth="1"/>
    <col min="2821" max="2821" width="1.57421875" style="783" customWidth="1"/>
    <col min="2822" max="2822" width="11.140625" style="783" customWidth="1"/>
    <col min="2823" max="2823" width="2.00390625" style="783" customWidth="1"/>
    <col min="2824" max="2824" width="11.00390625" style="783" customWidth="1"/>
    <col min="2825" max="2825" width="1.8515625" style="783" customWidth="1"/>
    <col min="2826" max="2826" width="10.28125" style="783" bestFit="1" customWidth="1"/>
    <col min="2827" max="2827" width="1.7109375" style="783" customWidth="1"/>
    <col min="2828" max="2828" width="8.7109375" style="783" customWidth="1"/>
    <col min="2829" max="2829" width="1.57421875" style="783" customWidth="1"/>
    <col min="2830" max="2830" width="8.7109375" style="783" customWidth="1"/>
    <col min="2831" max="2831" width="1.7109375" style="783" customWidth="1"/>
    <col min="2832" max="2832" width="10.57421875" style="783" bestFit="1" customWidth="1"/>
    <col min="2833" max="2833" width="1.421875" style="783" customWidth="1"/>
    <col min="2834" max="2834" width="10.28125" style="783" customWidth="1"/>
    <col min="2835" max="2835" width="1.421875" style="783" customWidth="1"/>
    <col min="2836" max="2836" width="10.57421875" style="783" bestFit="1" customWidth="1"/>
    <col min="2837" max="3072" width="11.421875" style="783" customWidth="1"/>
    <col min="3073" max="3073" width="3.7109375" style="783" customWidth="1"/>
    <col min="3074" max="3074" width="9.28125" style="783" bestFit="1" customWidth="1"/>
    <col min="3075" max="3075" width="3.7109375" style="783" customWidth="1"/>
    <col min="3076" max="3076" width="9.421875" style="783" customWidth="1"/>
    <col min="3077" max="3077" width="1.57421875" style="783" customWidth="1"/>
    <col min="3078" max="3078" width="11.140625" style="783" customWidth="1"/>
    <col min="3079" max="3079" width="2.00390625" style="783" customWidth="1"/>
    <col min="3080" max="3080" width="11.00390625" style="783" customWidth="1"/>
    <col min="3081" max="3081" width="1.8515625" style="783" customWidth="1"/>
    <col min="3082" max="3082" width="10.28125" style="783" bestFit="1" customWidth="1"/>
    <col min="3083" max="3083" width="1.7109375" style="783" customWidth="1"/>
    <col min="3084" max="3084" width="8.7109375" style="783" customWidth="1"/>
    <col min="3085" max="3085" width="1.57421875" style="783" customWidth="1"/>
    <col min="3086" max="3086" width="8.7109375" style="783" customWidth="1"/>
    <col min="3087" max="3087" width="1.7109375" style="783" customWidth="1"/>
    <col min="3088" max="3088" width="10.57421875" style="783" bestFit="1" customWidth="1"/>
    <col min="3089" max="3089" width="1.421875" style="783" customWidth="1"/>
    <col min="3090" max="3090" width="10.28125" style="783" customWidth="1"/>
    <col min="3091" max="3091" width="1.421875" style="783" customWidth="1"/>
    <col min="3092" max="3092" width="10.57421875" style="783" bestFit="1" customWidth="1"/>
    <col min="3093" max="3328" width="11.421875" style="783" customWidth="1"/>
    <col min="3329" max="3329" width="3.7109375" style="783" customWidth="1"/>
    <col min="3330" max="3330" width="9.28125" style="783" bestFit="1" customWidth="1"/>
    <col min="3331" max="3331" width="3.7109375" style="783" customWidth="1"/>
    <col min="3332" max="3332" width="9.421875" style="783" customWidth="1"/>
    <col min="3333" max="3333" width="1.57421875" style="783" customWidth="1"/>
    <col min="3334" max="3334" width="11.140625" style="783" customWidth="1"/>
    <col min="3335" max="3335" width="2.00390625" style="783" customWidth="1"/>
    <col min="3336" max="3336" width="11.00390625" style="783" customWidth="1"/>
    <col min="3337" max="3337" width="1.8515625" style="783" customWidth="1"/>
    <col min="3338" max="3338" width="10.28125" style="783" bestFit="1" customWidth="1"/>
    <col min="3339" max="3339" width="1.7109375" style="783" customWidth="1"/>
    <col min="3340" max="3340" width="8.7109375" style="783" customWidth="1"/>
    <col min="3341" max="3341" width="1.57421875" style="783" customWidth="1"/>
    <col min="3342" max="3342" width="8.7109375" style="783" customWidth="1"/>
    <col min="3343" max="3343" width="1.7109375" style="783" customWidth="1"/>
    <col min="3344" max="3344" width="10.57421875" style="783" bestFit="1" customWidth="1"/>
    <col min="3345" max="3345" width="1.421875" style="783" customWidth="1"/>
    <col min="3346" max="3346" width="10.28125" style="783" customWidth="1"/>
    <col min="3347" max="3347" width="1.421875" style="783" customWidth="1"/>
    <col min="3348" max="3348" width="10.57421875" style="783" bestFit="1" customWidth="1"/>
    <col min="3349" max="3584" width="11.421875" style="783" customWidth="1"/>
    <col min="3585" max="3585" width="3.7109375" style="783" customWidth="1"/>
    <col min="3586" max="3586" width="9.28125" style="783" bestFit="1" customWidth="1"/>
    <col min="3587" max="3587" width="3.7109375" style="783" customWidth="1"/>
    <col min="3588" max="3588" width="9.421875" style="783" customWidth="1"/>
    <col min="3589" max="3589" width="1.57421875" style="783" customWidth="1"/>
    <col min="3590" max="3590" width="11.140625" style="783" customWidth="1"/>
    <col min="3591" max="3591" width="2.00390625" style="783" customWidth="1"/>
    <col min="3592" max="3592" width="11.00390625" style="783" customWidth="1"/>
    <col min="3593" max="3593" width="1.8515625" style="783" customWidth="1"/>
    <col min="3594" max="3594" width="10.28125" style="783" bestFit="1" customWidth="1"/>
    <col min="3595" max="3595" width="1.7109375" style="783" customWidth="1"/>
    <col min="3596" max="3596" width="8.7109375" style="783" customWidth="1"/>
    <col min="3597" max="3597" width="1.57421875" style="783" customWidth="1"/>
    <col min="3598" max="3598" width="8.7109375" style="783" customWidth="1"/>
    <col min="3599" max="3599" width="1.7109375" style="783" customWidth="1"/>
    <col min="3600" max="3600" width="10.57421875" style="783" bestFit="1" customWidth="1"/>
    <col min="3601" max="3601" width="1.421875" style="783" customWidth="1"/>
    <col min="3602" max="3602" width="10.28125" style="783" customWidth="1"/>
    <col min="3603" max="3603" width="1.421875" style="783" customWidth="1"/>
    <col min="3604" max="3604" width="10.57421875" style="783" bestFit="1" customWidth="1"/>
    <col min="3605" max="3840" width="11.421875" style="783" customWidth="1"/>
    <col min="3841" max="3841" width="3.7109375" style="783" customWidth="1"/>
    <col min="3842" max="3842" width="9.28125" style="783" bestFit="1" customWidth="1"/>
    <col min="3843" max="3843" width="3.7109375" style="783" customWidth="1"/>
    <col min="3844" max="3844" width="9.421875" style="783" customWidth="1"/>
    <col min="3845" max="3845" width="1.57421875" style="783" customWidth="1"/>
    <col min="3846" max="3846" width="11.140625" style="783" customWidth="1"/>
    <col min="3847" max="3847" width="2.00390625" style="783" customWidth="1"/>
    <col min="3848" max="3848" width="11.00390625" style="783" customWidth="1"/>
    <col min="3849" max="3849" width="1.8515625" style="783" customWidth="1"/>
    <col min="3850" max="3850" width="10.28125" style="783" bestFit="1" customWidth="1"/>
    <col min="3851" max="3851" width="1.7109375" style="783" customWidth="1"/>
    <col min="3852" max="3852" width="8.7109375" style="783" customWidth="1"/>
    <col min="3853" max="3853" width="1.57421875" style="783" customWidth="1"/>
    <col min="3854" max="3854" width="8.7109375" style="783" customWidth="1"/>
    <col min="3855" max="3855" width="1.7109375" style="783" customWidth="1"/>
    <col min="3856" max="3856" width="10.57421875" style="783" bestFit="1" customWidth="1"/>
    <col min="3857" max="3857" width="1.421875" style="783" customWidth="1"/>
    <col min="3858" max="3858" width="10.28125" style="783" customWidth="1"/>
    <col min="3859" max="3859" width="1.421875" style="783" customWidth="1"/>
    <col min="3860" max="3860" width="10.57421875" style="783" bestFit="1" customWidth="1"/>
    <col min="3861" max="4096" width="11.421875" style="783" customWidth="1"/>
    <col min="4097" max="4097" width="3.7109375" style="783" customWidth="1"/>
    <col min="4098" max="4098" width="9.28125" style="783" bestFit="1" customWidth="1"/>
    <col min="4099" max="4099" width="3.7109375" style="783" customWidth="1"/>
    <col min="4100" max="4100" width="9.421875" style="783" customWidth="1"/>
    <col min="4101" max="4101" width="1.57421875" style="783" customWidth="1"/>
    <col min="4102" max="4102" width="11.140625" style="783" customWidth="1"/>
    <col min="4103" max="4103" width="2.00390625" style="783" customWidth="1"/>
    <col min="4104" max="4104" width="11.00390625" style="783" customWidth="1"/>
    <col min="4105" max="4105" width="1.8515625" style="783" customWidth="1"/>
    <col min="4106" max="4106" width="10.28125" style="783" bestFit="1" customWidth="1"/>
    <col min="4107" max="4107" width="1.7109375" style="783" customWidth="1"/>
    <col min="4108" max="4108" width="8.7109375" style="783" customWidth="1"/>
    <col min="4109" max="4109" width="1.57421875" style="783" customWidth="1"/>
    <col min="4110" max="4110" width="8.7109375" style="783" customWidth="1"/>
    <col min="4111" max="4111" width="1.7109375" style="783" customWidth="1"/>
    <col min="4112" max="4112" width="10.57421875" style="783" bestFit="1" customWidth="1"/>
    <col min="4113" max="4113" width="1.421875" style="783" customWidth="1"/>
    <col min="4114" max="4114" width="10.28125" style="783" customWidth="1"/>
    <col min="4115" max="4115" width="1.421875" style="783" customWidth="1"/>
    <col min="4116" max="4116" width="10.57421875" style="783" bestFit="1" customWidth="1"/>
    <col min="4117" max="4352" width="11.421875" style="783" customWidth="1"/>
    <col min="4353" max="4353" width="3.7109375" style="783" customWidth="1"/>
    <col min="4354" max="4354" width="9.28125" style="783" bestFit="1" customWidth="1"/>
    <col min="4355" max="4355" width="3.7109375" style="783" customWidth="1"/>
    <col min="4356" max="4356" width="9.421875" style="783" customWidth="1"/>
    <col min="4357" max="4357" width="1.57421875" style="783" customWidth="1"/>
    <col min="4358" max="4358" width="11.140625" style="783" customWidth="1"/>
    <col min="4359" max="4359" width="2.00390625" style="783" customWidth="1"/>
    <col min="4360" max="4360" width="11.00390625" style="783" customWidth="1"/>
    <col min="4361" max="4361" width="1.8515625" style="783" customWidth="1"/>
    <col min="4362" max="4362" width="10.28125" style="783" bestFit="1" customWidth="1"/>
    <col min="4363" max="4363" width="1.7109375" style="783" customWidth="1"/>
    <col min="4364" max="4364" width="8.7109375" style="783" customWidth="1"/>
    <col min="4365" max="4365" width="1.57421875" style="783" customWidth="1"/>
    <col min="4366" max="4366" width="8.7109375" style="783" customWidth="1"/>
    <col min="4367" max="4367" width="1.7109375" style="783" customWidth="1"/>
    <col min="4368" max="4368" width="10.57421875" style="783" bestFit="1" customWidth="1"/>
    <col min="4369" max="4369" width="1.421875" style="783" customWidth="1"/>
    <col min="4370" max="4370" width="10.28125" style="783" customWidth="1"/>
    <col min="4371" max="4371" width="1.421875" style="783" customWidth="1"/>
    <col min="4372" max="4372" width="10.57421875" style="783" bestFit="1" customWidth="1"/>
    <col min="4373" max="4608" width="11.421875" style="783" customWidth="1"/>
    <col min="4609" max="4609" width="3.7109375" style="783" customWidth="1"/>
    <col min="4610" max="4610" width="9.28125" style="783" bestFit="1" customWidth="1"/>
    <col min="4611" max="4611" width="3.7109375" style="783" customWidth="1"/>
    <col min="4612" max="4612" width="9.421875" style="783" customWidth="1"/>
    <col min="4613" max="4613" width="1.57421875" style="783" customWidth="1"/>
    <col min="4614" max="4614" width="11.140625" style="783" customWidth="1"/>
    <col min="4615" max="4615" width="2.00390625" style="783" customWidth="1"/>
    <col min="4616" max="4616" width="11.00390625" style="783" customWidth="1"/>
    <col min="4617" max="4617" width="1.8515625" style="783" customWidth="1"/>
    <col min="4618" max="4618" width="10.28125" style="783" bestFit="1" customWidth="1"/>
    <col min="4619" max="4619" width="1.7109375" style="783" customWidth="1"/>
    <col min="4620" max="4620" width="8.7109375" style="783" customWidth="1"/>
    <col min="4621" max="4621" width="1.57421875" style="783" customWidth="1"/>
    <col min="4622" max="4622" width="8.7109375" style="783" customWidth="1"/>
    <col min="4623" max="4623" width="1.7109375" style="783" customWidth="1"/>
    <col min="4624" max="4624" width="10.57421875" style="783" bestFit="1" customWidth="1"/>
    <col min="4625" max="4625" width="1.421875" style="783" customWidth="1"/>
    <col min="4626" max="4626" width="10.28125" style="783" customWidth="1"/>
    <col min="4627" max="4627" width="1.421875" style="783" customWidth="1"/>
    <col min="4628" max="4628" width="10.57421875" style="783" bestFit="1" customWidth="1"/>
    <col min="4629" max="4864" width="11.421875" style="783" customWidth="1"/>
    <col min="4865" max="4865" width="3.7109375" style="783" customWidth="1"/>
    <col min="4866" max="4866" width="9.28125" style="783" bestFit="1" customWidth="1"/>
    <col min="4867" max="4867" width="3.7109375" style="783" customWidth="1"/>
    <col min="4868" max="4868" width="9.421875" style="783" customWidth="1"/>
    <col min="4869" max="4869" width="1.57421875" style="783" customWidth="1"/>
    <col min="4870" max="4870" width="11.140625" style="783" customWidth="1"/>
    <col min="4871" max="4871" width="2.00390625" style="783" customWidth="1"/>
    <col min="4872" max="4872" width="11.00390625" style="783" customWidth="1"/>
    <col min="4873" max="4873" width="1.8515625" style="783" customWidth="1"/>
    <col min="4874" max="4874" width="10.28125" style="783" bestFit="1" customWidth="1"/>
    <col min="4875" max="4875" width="1.7109375" style="783" customWidth="1"/>
    <col min="4876" max="4876" width="8.7109375" style="783" customWidth="1"/>
    <col min="4877" max="4877" width="1.57421875" style="783" customWidth="1"/>
    <col min="4878" max="4878" width="8.7109375" style="783" customWidth="1"/>
    <col min="4879" max="4879" width="1.7109375" style="783" customWidth="1"/>
    <col min="4880" max="4880" width="10.57421875" style="783" bestFit="1" customWidth="1"/>
    <col min="4881" max="4881" width="1.421875" style="783" customWidth="1"/>
    <col min="4882" max="4882" width="10.28125" style="783" customWidth="1"/>
    <col min="4883" max="4883" width="1.421875" style="783" customWidth="1"/>
    <col min="4884" max="4884" width="10.57421875" style="783" bestFit="1" customWidth="1"/>
    <col min="4885" max="5120" width="11.421875" style="783" customWidth="1"/>
    <col min="5121" max="5121" width="3.7109375" style="783" customWidth="1"/>
    <col min="5122" max="5122" width="9.28125" style="783" bestFit="1" customWidth="1"/>
    <col min="5123" max="5123" width="3.7109375" style="783" customWidth="1"/>
    <col min="5124" max="5124" width="9.421875" style="783" customWidth="1"/>
    <col min="5125" max="5125" width="1.57421875" style="783" customWidth="1"/>
    <col min="5126" max="5126" width="11.140625" style="783" customWidth="1"/>
    <col min="5127" max="5127" width="2.00390625" style="783" customWidth="1"/>
    <col min="5128" max="5128" width="11.00390625" style="783" customWidth="1"/>
    <col min="5129" max="5129" width="1.8515625" style="783" customWidth="1"/>
    <col min="5130" max="5130" width="10.28125" style="783" bestFit="1" customWidth="1"/>
    <col min="5131" max="5131" width="1.7109375" style="783" customWidth="1"/>
    <col min="5132" max="5132" width="8.7109375" style="783" customWidth="1"/>
    <col min="5133" max="5133" width="1.57421875" style="783" customWidth="1"/>
    <col min="5134" max="5134" width="8.7109375" style="783" customWidth="1"/>
    <col min="5135" max="5135" width="1.7109375" style="783" customWidth="1"/>
    <col min="5136" max="5136" width="10.57421875" style="783" bestFit="1" customWidth="1"/>
    <col min="5137" max="5137" width="1.421875" style="783" customWidth="1"/>
    <col min="5138" max="5138" width="10.28125" style="783" customWidth="1"/>
    <col min="5139" max="5139" width="1.421875" style="783" customWidth="1"/>
    <col min="5140" max="5140" width="10.57421875" style="783" bestFit="1" customWidth="1"/>
    <col min="5141" max="5376" width="11.421875" style="783" customWidth="1"/>
    <col min="5377" max="5377" width="3.7109375" style="783" customWidth="1"/>
    <col min="5378" max="5378" width="9.28125" style="783" bestFit="1" customWidth="1"/>
    <col min="5379" max="5379" width="3.7109375" style="783" customWidth="1"/>
    <col min="5380" max="5380" width="9.421875" style="783" customWidth="1"/>
    <col min="5381" max="5381" width="1.57421875" style="783" customWidth="1"/>
    <col min="5382" max="5382" width="11.140625" style="783" customWidth="1"/>
    <col min="5383" max="5383" width="2.00390625" style="783" customWidth="1"/>
    <col min="5384" max="5384" width="11.00390625" style="783" customWidth="1"/>
    <col min="5385" max="5385" width="1.8515625" style="783" customWidth="1"/>
    <col min="5386" max="5386" width="10.28125" style="783" bestFit="1" customWidth="1"/>
    <col min="5387" max="5387" width="1.7109375" style="783" customWidth="1"/>
    <col min="5388" max="5388" width="8.7109375" style="783" customWidth="1"/>
    <col min="5389" max="5389" width="1.57421875" style="783" customWidth="1"/>
    <col min="5390" max="5390" width="8.7109375" style="783" customWidth="1"/>
    <col min="5391" max="5391" width="1.7109375" style="783" customWidth="1"/>
    <col min="5392" max="5392" width="10.57421875" style="783" bestFit="1" customWidth="1"/>
    <col min="5393" max="5393" width="1.421875" style="783" customWidth="1"/>
    <col min="5394" max="5394" width="10.28125" style="783" customWidth="1"/>
    <col min="5395" max="5395" width="1.421875" style="783" customWidth="1"/>
    <col min="5396" max="5396" width="10.57421875" style="783" bestFit="1" customWidth="1"/>
    <col min="5397" max="5632" width="11.421875" style="783" customWidth="1"/>
    <col min="5633" max="5633" width="3.7109375" style="783" customWidth="1"/>
    <col min="5634" max="5634" width="9.28125" style="783" bestFit="1" customWidth="1"/>
    <col min="5635" max="5635" width="3.7109375" style="783" customWidth="1"/>
    <col min="5636" max="5636" width="9.421875" style="783" customWidth="1"/>
    <col min="5637" max="5637" width="1.57421875" style="783" customWidth="1"/>
    <col min="5638" max="5638" width="11.140625" style="783" customWidth="1"/>
    <col min="5639" max="5639" width="2.00390625" style="783" customWidth="1"/>
    <col min="5640" max="5640" width="11.00390625" style="783" customWidth="1"/>
    <col min="5641" max="5641" width="1.8515625" style="783" customWidth="1"/>
    <col min="5642" max="5642" width="10.28125" style="783" bestFit="1" customWidth="1"/>
    <col min="5643" max="5643" width="1.7109375" style="783" customWidth="1"/>
    <col min="5644" max="5644" width="8.7109375" style="783" customWidth="1"/>
    <col min="5645" max="5645" width="1.57421875" style="783" customWidth="1"/>
    <col min="5646" max="5646" width="8.7109375" style="783" customWidth="1"/>
    <col min="5647" max="5647" width="1.7109375" style="783" customWidth="1"/>
    <col min="5648" max="5648" width="10.57421875" style="783" bestFit="1" customWidth="1"/>
    <col min="5649" max="5649" width="1.421875" style="783" customWidth="1"/>
    <col min="5650" max="5650" width="10.28125" style="783" customWidth="1"/>
    <col min="5651" max="5651" width="1.421875" style="783" customWidth="1"/>
    <col min="5652" max="5652" width="10.57421875" style="783" bestFit="1" customWidth="1"/>
    <col min="5653" max="5888" width="11.421875" style="783" customWidth="1"/>
    <col min="5889" max="5889" width="3.7109375" style="783" customWidth="1"/>
    <col min="5890" max="5890" width="9.28125" style="783" bestFit="1" customWidth="1"/>
    <col min="5891" max="5891" width="3.7109375" style="783" customWidth="1"/>
    <col min="5892" max="5892" width="9.421875" style="783" customWidth="1"/>
    <col min="5893" max="5893" width="1.57421875" style="783" customWidth="1"/>
    <col min="5894" max="5894" width="11.140625" style="783" customWidth="1"/>
    <col min="5895" max="5895" width="2.00390625" style="783" customWidth="1"/>
    <col min="5896" max="5896" width="11.00390625" style="783" customWidth="1"/>
    <col min="5897" max="5897" width="1.8515625" style="783" customWidth="1"/>
    <col min="5898" max="5898" width="10.28125" style="783" bestFit="1" customWidth="1"/>
    <col min="5899" max="5899" width="1.7109375" style="783" customWidth="1"/>
    <col min="5900" max="5900" width="8.7109375" style="783" customWidth="1"/>
    <col min="5901" max="5901" width="1.57421875" style="783" customWidth="1"/>
    <col min="5902" max="5902" width="8.7109375" style="783" customWidth="1"/>
    <col min="5903" max="5903" width="1.7109375" style="783" customWidth="1"/>
    <col min="5904" max="5904" width="10.57421875" style="783" bestFit="1" customWidth="1"/>
    <col min="5905" max="5905" width="1.421875" style="783" customWidth="1"/>
    <col min="5906" max="5906" width="10.28125" style="783" customWidth="1"/>
    <col min="5907" max="5907" width="1.421875" style="783" customWidth="1"/>
    <col min="5908" max="5908" width="10.57421875" style="783" bestFit="1" customWidth="1"/>
    <col min="5909" max="6144" width="11.421875" style="783" customWidth="1"/>
    <col min="6145" max="6145" width="3.7109375" style="783" customWidth="1"/>
    <col min="6146" max="6146" width="9.28125" style="783" bestFit="1" customWidth="1"/>
    <col min="6147" max="6147" width="3.7109375" style="783" customWidth="1"/>
    <col min="6148" max="6148" width="9.421875" style="783" customWidth="1"/>
    <col min="6149" max="6149" width="1.57421875" style="783" customWidth="1"/>
    <col min="6150" max="6150" width="11.140625" style="783" customWidth="1"/>
    <col min="6151" max="6151" width="2.00390625" style="783" customWidth="1"/>
    <col min="6152" max="6152" width="11.00390625" style="783" customWidth="1"/>
    <col min="6153" max="6153" width="1.8515625" style="783" customWidth="1"/>
    <col min="6154" max="6154" width="10.28125" style="783" bestFit="1" customWidth="1"/>
    <col min="6155" max="6155" width="1.7109375" style="783" customWidth="1"/>
    <col min="6156" max="6156" width="8.7109375" style="783" customWidth="1"/>
    <col min="6157" max="6157" width="1.57421875" style="783" customWidth="1"/>
    <col min="6158" max="6158" width="8.7109375" style="783" customWidth="1"/>
    <col min="6159" max="6159" width="1.7109375" style="783" customWidth="1"/>
    <col min="6160" max="6160" width="10.57421875" style="783" bestFit="1" customWidth="1"/>
    <col min="6161" max="6161" width="1.421875" style="783" customWidth="1"/>
    <col min="6162" max="6162" width="10.28125" style="783" customWidth="1"/>
    <col min="6163" max="6163" width="1.421875" style="783" customWidth="1"/>
    <col min="6164" max="6164" width="10.57421875" style="783" bestFit="1" customWidth="1"/>
    <col min="6165" max="6400" width="11.421875" style="783" customWidth="1"/>
    <col min="6401" max="6401" width="3.7109375" style="783" customWidth="1"/>
    <col min="6402" max="6402" width="9.28125" style="783" bestFit="1" customWidth="1"/>
    <col min="6403" max="6403" width="3.7109375" style="783" customWidth="1"/>
    <col min="6404" max="6404" width="9.421875" style="783" customWidth="1"/>
    <col min="6405" max="6405" width="1.57421875" style="783" customWidth="1"/>
    <col min="6406" max="6406" width="11.140625" style="783" customWidth="1"/>
    <col min="6407" max="6407" width="2.00390625" style="783" customWidth="1"/>
    <col min="6408" max="6408" width="11.00390625" style="783" customWidth="1"/>
    <col min="6409" max="6409" width="1.8515625" style="783" customWidth="1"/>
    <col min="6410" max="6410" width="10.28125" style="783" bestFit="1" customWidth="1"/>
    <col min="6411" max="6411" width="1.7109375" style="783" customWidth="1"/>
    <col min="6412" max="6412" width="8.7109375" style="783" customWidth="1"/>
    <col min="6413" max="6413" width="1.57421875" style="783" customWidth="1"/>
    <col min="6414" max="6414" width="8.7109375" style="783" customWidth="1"/>
    <col min="6415" max="6415" width="1.7109375" style="783" customWidth="1"/>
    <col min="6416" max="6416" width="10.57421875" style="783" bestFit="1" customWidth="1"/>
    <col min="6417" max="6417" width="1.421875" style="783" customWidth="1"/>
    <col min="6418" max="6418" width="10.28125" style="783" customWidth="1"/>
    <col min="6419" max="6419" width="1.421875" style="783" customWidth="1"/>
    <col min="6420" max="6420" width="10.57421875" style="783" bestFit="1" customWidth="1"/>
    <col min="6421" max="6656" width="11.421875" style="783" customWidth="1"/>
    <col min="6657" max="6657" width="3.7109375" style="783" customWidth="1"/>
    <col min="6658" max="6658" width="9.28125" style="783" bestFit="1" customWidth="1"/>
    <col min="6659" max="6659" width="3.7109375" style="783" customWidth="1"/>
    <col min="6660" max="6660" width="9.421875" style="783" customWidth="1"/>
    <col min="6661" max="6661" width="1.57421875" style="783" customWidth="1"/>
    <col min="6662" max="6662" width="11.140625" style="783" customWidth="1"/>
    <col min="6663" max="6663" width="2.00390625" style="783" customWidth="1"/>
    <col min="6664" max="6664" width="11.00390625" style="783" customWidth="1"/>
    <col min="6665" max="6665" width="1.8515625" style="783" customWidth="1"/>
    <col min="6666" max="6666" width="10.28125" style="783" bestFit="1" customWidth="1"/>
    <col min="6667" max="6667" width="1.7109375" style="783" customWidth="1"/>
    <col min="6668" max="6668" width="8.7109375" style="783" customWidth="1"/>
    <col min="6669" max="6669" width="1.57421875" style="783" customWidth="1"/>
    <col min="6670" max="6670" width="8.7109375" style="783" customWidth="1"/>
    <col min="6671" max="6671" width="1.7109375" style="783" customWidth="1"/>
    <col min="6672" max="6672" width="10.57421875" style="783" bestFit="1" customWidth="1"/>
    <col min="6673" max="6673" width="1.421875" style="783" customWidth="1"/>
    <col min="6674" max="6674" width="10.28125" style="783" customWidth="1"/>
    <col min="6675" max="6675" width="1.421875" style="783" customWidth="1"/>
    <col min="6676" max="6676" width="10.57421875" style="783" bestFit="1" customWidth="1"/>
    <col min="6677" max="6912" width="11.421875" style="783" customWidth="1"/>
    <col min="6913" max="6913" width="3.7109375" style="783" customWidth="1"/>
    <col min="6914" max="6914" width="9.28125" style="783" bestFit="1" customWidth="1"/>
    <col min="6915" max="6915" width="3.7109375" style="783" customWidth="1"/>
    <col min="6916" max="6916" width="9.421875" style="783" customWidth="1"/>
    <col min="6917" max="6917" width="1.57421875" style="783" customWidth="1"/>
    <col min="6918" max="6918" width="11.140625" style="783" customWidth="1"/>
    <col min="6919" max="6919" width="2.00390625" style="783" customWidth="1"/>
    <col min="6920" max="6920" width="11.00390625" style="783" customWidth="1"/>
    <col min="6921" max="6921" width="1.8515625" style="783" customWidth="1"/>
    <col min="6922" max="6922" width="10.28125" style="783" bestFit="1" customWidth="1"/>
    <col min="6923" max="6923" width="1.7109375" style="783" customWidth="1"/>
    <col min="6924" max="6924" width="8.7109375" style="783" customWidth="1"/>
    <col min="6925" max="6925" width="1.57421875" style="783" customWidth="1"/>
    <col min="6926" max="6926" width="8.7109375" style="783" customWidth="1"/>
    <col min="6927" max="6927" width="1.7109375" style="783" customWidth="1"/>
    <col min="6928" max="6928" width="10.57421875" style="783" bestFit="1" customWidth="1"/>
    <col min="6929" max="6929" width="1.421875" style="783" customWidth="1"/>
    <col min="6930" max="6930" width="10.28125" style="783" customWidth="1"/>
    <col min="6931" max="6931" width="1.421875" style="783" customWidth="1"/>
    <col min="6932" max="6932" width="10.57421875" style="783" bestFit="1" customWidth="1"/>
    <col min="6933" max="7168" width="11.421875" style="783" customWidth="1"/>
    <col min="7169" max="7169" width="3.7109375" style="783" customWidth="1"/>
    <col min="7170" max="7170" width="9.28125" style="783" bestFit="1" customWidth="1"/>
    <col min="7171" max="7171" width="3.7109375" style="783" customWidth="1"/>
    <col min="7172" max="7172" width="9.421875" style="783" customWidth="1"/>
    <col min="7173" max="7173" width="1.57421875" style="783" customWidth="1"/>
    <col min="7174" max="7174" width="11.140625" style="783" customWidth="1"/>
    <col min="7175" max="7175" width="2.00390625" style="783" customWidth="1"/>
    <col min="7176" max="7176" width="11.00390625" style="783" customWidth="1"/>
    <col min="7177" max="7177" width="1.8515625" style="783" customWidth="1"/>
    <col min="7178" max="7178" width="10.28125" style="783" bestFit="1" customWidth="1"/>
    <col min="7179" max="7179" width="1.7109375" style="783" customWidth="1"/>
    <col min="7180" max="7180" width="8.7109375" style="783" customWidth="1"/>
    <col min="7181" max="7181" width="1.57421875" style="783" customWidth="1"/>
    <col min="7182" max="7182" width="8.7109375" style="783" customWidth="1"/>
    <col min="7183" max="7183" width="1.7109375" style="783" customWidth="1"/>
    <col min="7184" max="7184" width="10.57421875" style="783" bestFit="1" customWidth="1"/>
    <col min="7185" max="7185" width="1.421875" style="783" customWidth="1"/>
    <col min="7186" max="7186" width="10.28125" style="783" customWidth="1"/>
    <col min="7187" max="7187" width="1.421875" style="783" customWidth="1"/>
    <col min="7188" max="7188" width="10.57421875" style="783" bestFit="1" customWidth="1"/>
    <col min="7189" max="7424" width="11.421875" style="783" customWidth="1"/>
    <col min="7425" max="7425" width="3.7109375" style="783" customWidth="1"/>
    <col min="7426" max="7426" width="9.28125" style="783" bestFit="1" customWidth="1"/>
    <col min="7427" max="7427" width="3.7109375" style="783" customWidth="1"/>
    <col min="7428" max="7428" width="9.421875" style="783" customWidth="1"/>
    <col min="7429" max="7429" width="1.57421875" style="783" customWidth="1"/>
    <col min="7430" max="7430" width="11.140625" style="783" customWidth="1"/>
    <col min="7431" max="7431" width="2.00390625" style="783" customWidth="1"/>
    <col min="7432" max="7432" width="11.00390625" style="783" customWidth="1"/>
    <col min="7433" max="7433" width="1.8515625" style="783" customWidth="1"/>
    <col min="7434" max="7434" width="10.28125" style="783" bestFit="1" customWidth="1"/>
    <col min="7435" max="7435" width="1.7109375" style="783" customWidth="1"/>
    <col min="7436" max="7436" width="8.7109375" style="783" customWidth="1"/>
    <col min="7437" max="7437" width="1.57421875" style="783" customWidth="1"/>
    <col min="7438" max="7438" width="8.7109375" style="783" customWidth="1"/>
    <col min="7439" max="7439" width="1.7109375" style="783" customWidth="1"/>
    <col min="7440" max="7440" width="10.57421875" style="783" bestFit="1" customWidth="1"/>
    <col min="7441" max="7441" width="1.421875" style="783" customWidth="1"/>
    <col min="7442" max="7442" width="10.28125" style="783" customWidth="1"/>
    <col min="7443" max="7443" width="1.421875" style="783" customWidth="1"/>
    <col min="7444" max="7444" width="10.57421875" style="783" bestFit="1" customWidth="1"/>
    <col min="7445" max="7680" width="11.421875" style="783" customWidth="1"/>
    <col min="7681" max="7681" width="3.7109375" style="783" customWidth="1"/>
    <col min="7682" max="7682" width="9.28125" style="783" bestFit="1" customWidth="1"/>
    <col min="7683" max="7683" width="3.7109375" style="783" customWidth="1"/>
    <col min="7684" max="7684" width="9.421875" style="783" customWidth="1"/>
    <col min="7685" max="7685" width="1.57421875" style="783" customWidth="1"/>
    <col min="7686" max="7686" width="11.140625" style="783" customWidth="1"/>
    <col min="7687" max="7687" width="2.00390625" style="783" customWidth="1"/>
    <col min="7688" max="7688" width="11.00390625" style="783" customWidth="1"/>
    <col min="7689" max="7689" width="1.8515625" style="783" customWidth="1"/>
    <col min="7690" max="7690" width="10.28125" style="783" bestFit="1" customWidth="1"/>
    <col min="7691" max="7691" width="1.7109375" style="783" customWidth="1"/>
    <col min="7692" max="7692" width="8.7109375" style="783" customWidth="1"/>
    <col min="7693" max="7693" width="1.57421875" style="783" customWidth="1"/>
    <col min="7694" max="7694" width="8.7109375" style="783" customWidth="1"/>
    <col min="7695" max="7695" width="1.7109375" style="783" customWidth="1"/>
    <col min="7696" max="7696" width="10.57421875" style="783" bestFit="1" customWidth="1"/>
    <col min="7697" max="7697" width="1.421875" style="783" customWidth="1"/>
    <col min="7698" max="7698" width="10.28125" style="783" customWidth="1"/>
    <col min="7699" max="7699" width="1.421875" style="783" customWidth="1"/>
    <col min="7700" max="7700" width="10.57421875" style="783" bestFit="1" customWidth="1"/>
    <col min="7701" max="7936" width="11.421875" style="783" customWidth="1"/>
    <col min="7937" max="7937" width="3.7109375" style="783" customWidth="1"/>
    <col min="7938" max="7938" width="9.28125" style="783" bestFit="1" customWidth="1"/>
    <col min="7939" max="7939" width="3.7109375" style="783" customWidth="1"/>
    <col min="7940" max="7940" width="9.421875" style="783" customWidth="1"/>
    <col min="7941" max="7941" width="1.57421875" style="783" customWidth="1"/>
    <col min="7942" max="7942" width="11.140625" style="783" customWidth="1"/>
    <col min="7943" max="7943" width="2.00390625" style="783" customWidth="1"/>
    <col min="7944" max="7944" width="11.00390625" style="783" customWidth="1"/>
    <col min="7945" max="7945" width="1.8515625" style="783" customWidth="1"/>
    <col min="7946" max="7946" width="10.28125" style="783" bestFit="1" customWidth="1"/>
    <col min="7947" max="7947" width="1.7109375" style="783" customWidth="1"/>
    <col min="7948" max="7948" width="8.7109375" style="783" customWidth="1"/>
    <col min="7949" max="7949" width="1.57421875" style="783" customWidth="1"/>
    <col min="7950" max="7950" width="8.7109375" style="783" customWidth="1"/>
    <col min="7951" max="7951" width="1.7109375" style="783" customWidth="1"/>
    <col min="7952" max="7952" width="10.57421875" style="783" bestFit="1" customWidth="1"/>
    <col min="7953" max="7953" width="1.421875" style="783" customWidth="1"/>
    <col min="7954" max="7954" width="10.28125" style="783" customWidth="1"/>
    <col min="7955" max="7955" width="1.421875" style="783" customWidth="1"/>
    <col min="7956" max="7956" width="10.57421875" style="783" bestFit="1" customWidth="1"/>
    <col min="7957" max="8192" width="11.421875" style="783" customWidth="1"/>
    <col min="8193" max="8193" width="3.7109375" style="783" customWidth="1"/>
    <col min="8194" max="8194" width="9.28125" style="783" bestFit="1" customWidth="1"/>
    <col min="8195" max="8195" width="3.7109375" style="783" customWidth="1"/>
    <col min="8196" max="8196" width="9.421875" style="783" customWidth="1"/>
    <col min="8197" max="8197" width="1.57421875" style="783" customWidth="1"/>
    <col min="8198" max="8198" width="11.140625" style="783" customWidth="1"/>
    <col min="8199" max="8199" width="2.00390625" style="783" customWidth="1"/>
    <col min="8200" max="8200" width="11.00390625" style="783" customWidth="1"/>
    <col min="8201" max="8201" width="1.8515625" style="783" customWidth="1"/>
    <col min="8202" max="8202" width="10.28125" style="783" bestFit="1" customWidth="1"/>
    <col min="8203" max="8203" width="1.7109375" style="783" customWidth="1"/>
    <col min="8204" max="8204" width="8.7109375" style="783" customWidth="1"/>
    <col min="8205" max="8205" width="1.57421875" style="783" customWidth="1"/>
    <col min="8206" max="8206" width="8.7109375" style="783" customWidth="1"/>
    <col min="8207" max="8207" width="1.7109375" style="783" customWidth="1"/>
    <col min="8208" max="8208" width="10.57421875" style="783" bestFit="1" customWidth="1"/>
    <col min="8209" max="8209" width="1.421875" style="783" customWidth="1"/>
    <col min="8210" max="8210" width="10.28125" style="783" customWidth="1"/>
    <col min="8211" max="8211" width="1.421875" style="783" customWidth="1"/>
    <col min="8212" max="8212" width="10.57421875" style="783" bestFit="1" customWidth="1"/>
    <col min="8213" max="8448" width="11.421875" style="783" customWidth="1"/>
    <col min="8449" max="8449" width="3.7109375" style="783" customWidth="1"/>
    <col min="8450" max="8450" width="9.28125" style="783" bestFit="1" customWidth="1"/>
    <col min="8451" max="8451" width="3.7109375" style="783" customWidth="1"/>
    <col min="8452" max="8452" width="9.421875" style="783" customWidth="1"/>
    <col min="8453" max="8453" width="1.57421875" style="783" customWidth="1"/>
    <col min="8454" max="8454" width="11.140625" style="783" customWidth="1"/>
    <col min="8455" max="8455" width="2.00390625" style="783" customWidth="1"/>
    <col min="8456" max="8456" width="11.00390625" style="783" customWidth="1"/>
    <col min="8457" max="8457" width="1.8515625" style="783" customWidth="1"/>
    <col min="8458" max="8458" width="10.28125" style="783" bestFit="1" customWidth="1"/>
    <col min="8459" max="8459" width="1.7109375" style="783" customWidth="1"/>
    <col min="8460" max="8460" width="8.7109375" style="783" customWidth="1"/>
    <col min="8461" max="8461" width="1.57421875" style="783" customWidth="1"/>
    <col min="8462" max="8462" width="8.7109375" style="783" customWidth="1"/>
    <col min="8463" max="8463" width="1.7109375" style="783" customWidth="1"/>
    <col min="8464" max="8464" width="10.57421875" style="783" bestFit="1" customWidth="1"/>
    <col min="8465" max="8465" width="1.421875" style="783" customWidth="1"/>
    <col min="8466" max="8466" width="10.28125" style="783" customWidth="1"/>
    <col min="8467" max="8467" width="1.421875" style="783" customWidth="1"/>
    <col min="8468" max="8468" width="10.57421875" style="783" bestFit="1" customWidth="1"/>
    <col min="8469" max="8704" width="11.421875" style="783" customWidth="1"/>
    <col min="8705" max="8705" width="3.7109375" style="783" customWidth="1"/>
    <col min="8706" max="8706" width="9.28125" style="783" bestFit="1" customWidth="1"/>
    <col min="8707" max="8707" width="3.7109375" style="783" customWidth="1"/>
    <col min="8708" max="8708" width="9.421875" style="783" customWidth="1"/>
    <col min="8709" max="8709" width="1.57421875" style="783" customWidth="1"/>
    <col min="8710" max="8710" width="11.140625" style="783" customWidth="1"/>
    <col min="8711" max="8711" width="2.00390625" style="783" customWidth="1"/>
    <col min="8712" max="8712" width="11.00390625" style="783" customWidth="1"/>
    <col min="8713" max="8713" width="1.8515625" style="783" customWidth="1"/>
    <col min="8714" max="8714" width="10.28125" style="783" bestFit="1" customWidth="1"/>
    <col min="8715" max="8715" width="1.7109375" style="783" customWidth="1"/>
    <col min="8716" max="8716" width="8.7109375" style="783" customWidth="1"/>
    <col min="8717" max="8717" width="1.57421875" style="783" customWidth="1"/>
    <col min="8718" max="8718" width="8.7109375" style="783" customWidth="1"/>
    <col min="8719" max="8719" width="1.7109375" style="783" customWidth="1"/>
    <col min="8720" max="8720" width="10.57421875" style="783" bestFit="1" customWidth="1"/>
    <col min="8721" max="8721" width="1.421875" style="783" customWidth="1"/>
    <col min="8722" max="8722" width="10.28125" style="783" customWidth="1"/>
    <col min="8723" max="8723" width="1.421875" style="783" customWidth="1"/>
    <col min="8724" max="8724" width="10.57421875" style="783" bestFit="1" customWidth="1"/>
    <col min="8725" max="8960" width="11.421875" style="783" customWidth="1"/>
    <col min="8961" max="8961" width="3.7109375" style="783" customWidth="1"/>
    <col min="8962" max="8962" width="9.28125" style="783" bestFit="1" customWidth="1"/>
    <col min="8963" max="8963" width="3.7109375" style="783" customWidth="1"/>
    <col min="8964" max="8964" width="9.421875" style="783" customWidth="1"/>
    <col min="8965" max="8965" width="1.57421875" style="783" customWidth="1"/>
    <col min="8966" max="8966" width="11.140625" style="783" customWidth="1"/>
    <col min="8967" max="8967" width="2.00390625" style="783" customWidth="1"/>
    <col min="8968" max="8968" width="11.00390625" style="783" customWidth="1"/>
    <col min="8969" max="8969" width="1.8515625" style="783" customWidth="1"/>
    <col min="8970" max="8970" width="10.28125" style="783" bestFit="1" customWidth="1"/>
    <col min="8971" max="8971" width="1.7109375" style="783" customWidth="1"/>
    <col min="8972" max="8972" width="8.7109375" style="783" customWidth="1"/>
    <col min="8973" max="8973" width="1.57421875" style="783" customWidth="1"/>
    <col min="8974" max="8974" width="8.7109375" style="783" customWidth="1"/>
    <col min="8975" max="8975" width="1.7109375" style="783" customWidth="1"/>
    <col min="8976" max="8976" width="10.57421875" style="783" bestFit="1" customWidth="1"/>
    <col min="8977" max="8977" width="1.421875" style="783" customWidth="1"/>
    <col min="8978" max="8978" width="10.28125" style="783" customWidth="1"/>
    <col min="8979" max="8979" width="1.421875" style="783" customWidth="1"/>
    <col min="8980" max="8980" width="10.57421875" style="783" bestFit="1" customWidth="1"/>
    <col min="8981" max="9216" width="11.421875" style="783" customWidth="1"/>
    <col min="9217" max="9217" width="3.7109375" style="783" customWidth="1"/>
    <col min="9218" max="9218" width="9.28125" style="783" bestFit="1" customWidth="1"/>
    <col min="9219" max="9219" width="3.7109375" style="783" customWidth="1"/>
    <col min="9220" max="9220" width="9.421875" style="783" customWidth="1"/>
    <col min="9221" max="9221" width="1.57421875" style="783" customWidth="1"/>
    <col min="9222" max="9222" width="11.140625" style="783" customWidth="1"/>
    <col min="9223" max="9223" width="2.00390625" style="783" customWidth="1"/>
    <col min="9224" max="9224" width="11.00390625" style="783" customWidth="1"/>
    <col min="9225" max="9225" width="1.8515625" style="783" customWidth="1"/>
    <col min="9226" max="9226" width="10.28125" style="783" bestFit="1" customWidth="1"/>
    <col min="9227" max="9227" width="1.7109375" style="783" customWidth="1"/>
    <col min="9228" max="9228" width="8.7109375" style="783" customWidth="1"/>
    <col min="9229" max="9229" width="1.57421875" style="783" customWidth="1"/>
    <col min="9230" max="9230" width="8.7109375" style="783" customWidth="1"/>
    <col min="9231" max="9231" width="1.7109375" style="783" customWidth="1"/>
    <col min="9232" max="9232" width="10.57421875" style="783" bestFit="1" customWidth="1"/>
    <col min="9233" max="9233" width="1.421875" style="783" customWidth="1"/>
    <col min="9234" max="9234" width="10.28125" style="783" customWidth="1"/>
    <col min="9235" max="9235" width="1.421875" style="783" customWidth="1"/>
    <col min="9236" max="9236" width="10.57421875" style="783" bestFit="1" customWidth="1"/>
    <col min="9237" max="9472" width="11.421875" style="783" customWidth="1"/>
    <col min="9473" max="9473" width="3.7109375" style="783" customWidth="1"/>
    <col min="9474" max="9474" width="9.28125" style="783" bestFit="1" customWidth="1"/>
    <col min="9475" max="9475" width="3.7109375" style="783" customWidth="1"/>
    <col min="9476" max="9476" width="9.421875" style="783" customWidth="1"/>
    <col min="9477" max="9477" width="1.57421875" style="783" customWidth="1"/>
    <col min="9478" max="9478" width="11.140625" style="783" customWidth="1"/>
    <col min="9479" max="9479" width="2.00390625" style="783" customWidth="1"/>
    <col min="9480" max="9480" width="11.00390625" style="783" customWidth="1"/>
    <col min="9481" max="9481" width="1.8515625" style="783" customWidth="1"/>
    <col min="9482" max="9482" width="10.28125" style="783" bestFit="1" customWidth="1"/>
    <col min="9483" max="9483" width="1.7109375" style="783" customWidth="1"/>
    <col min="9484" max="9484" width="8.7109375" style="783" customWidth="1"/>
    <col min="9485" max="9485" width="1.57421875" style="783" customWidth="1"/>
    <col min="9486" max="9486" width="8.7109375" style="783" customWidth="1"/>
    <col min="9487" max="9487" width="1.7109375" style="783" customWidth="1"/>
    <col min="9488" max="9488" width="10.57421875" style="783" bestFit="1" customWidth="1"/>
    <col min="9489" max="9489" width="1.421875" style="783" customWidth="1"/>
    <col min="9490" max="9490" width="10.28125" style="783" customWidth="1"/>
    <col min="9491" max="9491" width="1.421875" style="783" customWidth="1"/>
    <col min="9492" max="9492" width="10.57421875" style="783" bestFit="1" customWidth="1"/>
    <col min="9493" max="9728" width="11.421875" style="783" customWidth="1"/>
    <col min="9729" max="9729" width="3.7109375" style="783" customWidth="1"/>
    <col min="9730" max="9730" width="9.28125" style="783" bestFit="1" customWidth="1"/>
    <col min="9731" max="9731" width="3.7109375" style="783" customWidth="1"/>
    <col min="9732" max="9732" width="9.421875" style="783" customWidth="1"/>
    <col min="9733" max="9733" width="1.57421875" style="783" customWidth="1"/>
    <col min="9734" max="9734" width="11.140625" style="783" customWidth="1"/>
    <col min="9735" max="9735" width="2.00390625" style="783" customWidth="1"/>
    <col min="9736" max="9736" width="11.00390625" style="783" customWidth="1"/>
    <col min="9737" max="9737" width="1.8515625" style="783" customWidth="1"/>
    <col min="9738" max="9738" width="10.28125" style="783" bestFit="1" customWidth="1"/>
    <col min="9739" max="9739" width="1.7109375" style="783" customWidth="1"/>
    <col min="9740" max="9740" width="8.7109375" style="783" customWidth="1"/>
    <col min="9741" max="9741" width="1.57421875" style="783" customWidth="1"/>
    <col min="9742" max="9742" width="8.7109375" style="783" customWidth="1"/>
    <col min="9743" max="9743" width="1.7109375" style="783" customWidth="1"/>
    <col min="9744" max="9744" width="10.57421875" style="783" bestFit="1" customWidth="1"/>
    <col min="9745" max="9745" width="1.421875" style="783" customWidth="1"/>
    <col min="9746" max="9746" width="10.28125" style="783" customWidth="1"/>
    <col min="9747" max="9747" width="1.421875" style="783" customWidth="1"/>
    <col min="9748" max="9748" width="10.57421875" style="783" bestFit="1" customWidth="1"/>
    <col min="9749" max="9984" width="11.421875" style="783" customWidth="1"/>
    <col min="9985" max="9985" width="3.7109375" style="783" customWidth="1"/>
    <col min="9986" max="9986" width="9.28125" style="783" bestFit="1" customWidth="1"/>
    <col min="9987" max="9987" width="3.7109375" style="783" customWidth="1"/>
    <col min="9988" max="9988" width="9.421875" style="783" customWidth="1"/>
    <col min="9989" max="9989" width="1.57421875" style="783" customWidth="1"/>
    <col min="9990" max="9990" width="11.140625" style="783" customWidth="1"/>
    <col min="9991" max="9991" width="2.00390625" style="783" customWidth="1"/>
    <col min="9992" max="9992" width="11.00390625" style="783" customWidth="1"/>
    <col min="9993" max="9993" width="1.8515625" style="783" customWidth="1"/>
    <col min="9994" max="9994" width="10.28125" style="783" bestFit="1" customWidth="1"/>
    <col min="9995" max="9995" width="1.7109375" style="783" customWidth="1"/>
    <col min="9996" max="9996" width="8.7109375" style="783" customWidth="1"/>
    <col min="9997" max="9997" width="1.57421875" style="783" customWidth="1"/>
    <col min="9998" max="9998" width="8.7109375" style="783" customWidth="1"/>
    <col min="9999" max="9999" width="1.7109375" style="783" customWidth="1"/>
    <col min="10000" max="10000" width="10.57421875" style="783" bestFit="1" customWidth="1"/>
    <col min="10001" max="10001" width="1.421875" style="783" customWidth="1"/>
    <col min="10002" max="10002" width="10.28125" style="783" customWidth="1"/>
    <col min="10003" max="10003" width="1.421875" style="783" customWidth="1"/>
    <col min="10004" max="10004" width="10.57421875" style="783" bestFit="1" customWidth="1"/>
    <col min="10005" max="10240" width="11.421875" style="783" customWidth="1"/>
    <col min="10241" max="10241" width="3.7109375" style="783" customWidth="1"/>
    <col min="10242" max="10242" width="9.28125" style="783" bestFit="1" customWidth="1"/>
    <col min="10243" max="10243" width="3.7109375" style="783" customWidth="1"/>
    <col min="10244" max="10244" width="9.421875" style="783" customWidth="1"/>
    <col min="10245" max="10245" width="1.57421875" style="783" customWidth="1"/>
    <col min="10246" max="10246" width="11.140625" style="783" customWidth="1"/>
    <col min="10247" max="10247" width="2.00390625" style="783" customWidth="1"/>
    <col min="10248" max="10248" width="11.00390625" style="783" customWidth="1"/>
    <col min="10249" max="10249" width="1.8515625" style="783" customWidth="1"/>
    <col min="10250" max="10250" width="10.28125" style="783" bestFit="1" customWidth="1"/>
    <col min="10251" max="10251" width="1.7109375" style="783" customWidth="1"/>
    <col min="10252" max="10252" width="8.7109375" style="783" customWidth="1"/>
    <col min="10253" max="10253" width="1.57421875" style="783" customWidth="1"/>
    <col min="10254" max="10254" width="8.7109375" style="783" customWidth="1"/>
    <col min="10255" max="10255" width="1.7109375" style="783" customWidth="1"/>
    <col min="10256" max="10256" width="10.57421875" style="783" bestFit="1" customWidth="1"/>
    <col min="10257" max="10257" width="1.421875" style="783" customWidth="1"/>
    <col min="10258" max="10258" width="10.28125" style="783" customWidth="1"/>
    <col min="10259" max="10259" width="1.421875" style="783" customWidth="1"/>
    <col min="10260" max="10260" width="10.57421875" style="783" bestFit="1" customWidth="1"/>
    <col min="10261" max="10496" width="11.421875" style="783" customWidth="1"/>
    <col min="10497" max="10497" width="3.7109375" style="783" customWidth="1"/>
    <col min="10498" max="10498" width="9.28125" style="783" bestFit="1" customWidth="1"/>
    <col min="10499" max="10499" width="3.7109375" style="783" customWidth="1"/>
    <col min="10500" max="10500" width="9.421875" style="783" customWidth="1"/>
    <col min="10501" max="10501" width="1.57421875" style="783" customWidth="1"/>
    <col min="10502" max="10502" width="11.140625" style="783" customWidth="1"/>
    <col min="10503" max="10503" width="2.00390625" style="783" customWidth="1"/>
    <col min="10504" max="10504" width="11.00390625" style="783" customWidth="1"/>
    <col min="10505" max="10505" width="1.8515625" style="783" customWidth="1"/>
    <col min="10506" max="10506" width="10.28125" style="783" bestFit="1" customWidth="1"/>
    <col min="10507" max="10507" width="1.7109375" style="783" customWidth="1"/>
    <col min="10508" max="10508" width="8.7109375" style="783" customWidth="1"/>
    <col min="10509" max="10509" width="1.57421875" style="783" customWidth="1"/>
    <col min="10510" max="10510" width="8.7109375" style="783" customWidth="1"/>
    <col min="10511" max="10511" width="1.7109375" style="783" customWidth="1"/>
    <col min="10512" max="10512" width="10.57421875" style="783" bestFit="1" customWidth="1"/>
    <col min="10513" max="10513" width="1.421875" style="783" customWidth="1"/>
    <col min="10514" max="10514" width="10.28125" style="783" customWidth="1"/>
    <col min="10515" max="10515" width="1.421875" style="783" customWidth="1"/>
    <col min="10516" max="10516" width="10.57421875" style="783" bestFit="1" customWidth="1"/>
    <col min="10517" max="10752" width="11.421875" style="783" customWidth="1"/>
    <col min="10753" max="10753" width="3.7109375" style="783" customWidth="1"/>
    <col min="10754" max="10754" width="9.28125" style="783" bestFit="1" customWidth="1"/>
    <col min="10755" max="10755" width="3.7109375" style="783" customWidth="1"/>
    <col min="10756" max="10756" width="9.421875" style="783" customWidth="1"/>
    <col min="10757" max="10757" width="1.57421875" style="783" customWidth="1"/>
    <col min="10758" max="10758" width="11.140625" style="783" customWidth="1"/>
    <col min="10759" max="10759" width="2.00390625" style="783" customWidth="1"/>
    <col min="10760" max="10760" width="11.00390625" style="783" customWidth="1"/>
    <col min="10761" max="10761" width="1.8515625" style="783" customWidth="1"/>
    <col min="10762" max="10762" width="10.28125" style="783" bestFit="1" customWidth="1"/>
    <col min="10763" max="10763" width="1.7109375" style="783" customWidth="1"/>
    <col min="10764" max="10764" width="8.7109375" style="783" customWidth="1"/>
    <col min="10765" max="10765" width="1.57421875" style="783" customWidth="1"/>
    <col min="10766" max="10766" width="8.7109375" style="783" customWidth="1"/>
    <col min="10767" max="10767" width="1.7109375" style="783" customWidth="1"/>
    <col min="10768" max="10768" width="10.57421875" style="783" bestFit="1" customWidth="1"/>
    <col min="10769" max="10769" width="1.421875" style="783" customWidth="1"/>
    <col min="10770" max="10770" width="10.28125" style="783" customWidth="1"/>
    <col min="10771" max="10771" width="1.421875" style="783" customWidth="1"/>
    <col min="10772" max="10772" width="10.57421875" style="783" bestFit="1" customWidth="1"/>
    <col min="10773" max="11008" width="11.421875" style="783" customWidth="1"/>
    <col min="11009" max="11009" width="3.7109375" style="783" customWidth="1"/>
    <col min="11010" max="11010" width="9.28125" style="783" bestFit="1" customWidth="1"/>
    <col min="11011" max="11011" width="3.7109375" style="783" customWidth="1"/>
    <col min="11012" max="11012" width="9.421875" style="783" customWidth="1"/>
    <col min="11013" max="11013" width="1.57421875" style="783" customWidth="1"/>
    <col min="11014" max="11014" width="11.140625" style="783" customWidth="1"/>
    <col min="11015" max="11015" width="2.00390625" style="783" customWidth="1"/>
    <col min="11016" max="11016" width="11.00390625" style="783" customWidth="1"/>
    <col min="11017" max="11017" width="1.8515625" style="783" customWidth="1"/>
    <col min="11018" max="11018" width="10.28125" style="783" bestFit="1" customWidth="1"/>
    <col min="11019" max="11019" width="1.7109375" style="783" customWidth="1"/>
    <col min="11020" max="11020" width="8.7109375" style="783" customWidth="1"/>
    <col min="11021" max="11021" width="1.57421875" style="783" customWidth="1"/>
    <col min="11022" max="11022" width="8.7109375" style="783" customWidth="1"/>
    <col min="11023" max="11023" width="1.7109375" style="783" customWidth="1"/>
    <col min="11024" max="11024" width="10.57421875" style="783" bestFit="1" customWidth="1"/>
    <col min="11025" max="11025" width="1.421875" style="783" customWidth="1"/>
    <col min="11026" max="11026" width="10.28125" style="783" customWidth="1"/>
    <col min="11027" max="11027" width="1.421875" style="783" customWidth="1"/>
    <col min="11028" max="11028" width="10.57421875" style="783" bestFit="1" customWidth="1"/>
    <col min="11029" max="11264" width="11.421875" style="783" customWidth="1"/>
    <col min="11265" max="11265" width="3.7109375" style="783" customWidth="1"/>
    <col min="11266" max="11266" width="9.28125" style="783" bestFit="1" customWidth="1"/>
    <col min="11267" max="11267" width="3.7109375" style="783" customWidth="1"/>
    <col min="11268" max="11268" width="9.421875" style="783" customWidth="1"/>
    <col min="11269" max="11269" width="1.57421875" style="783" customWidth="1"/>
    <col min="11270" max="11270" width="11.140625" style="783" customWidth="1"/>
    <col min="11271" max="11271" width="2.00390625" style="783" customWidth="1"/>
    <col min="11272" max="11272" width="11.00390625" style="783" customWidth="1"/>
    <col min="11273" max="11273" width="1.8515625" style="783" customWidth="1"/>
    <col min="11274" max="11274" width="10.28125" style="783" bestFit="1" customWidth="1"/>
    <col min="11275" max="11275" width="1.7109375" style="783" customWidth="1"/>
    <col min="11276" max="11276" width="8.7109375" style="783" customWidth="1"/>
    <col min="11277" max="11277" width="1.57421875" style="783" customWidth="1"/>
    <col min="11278" max="11278" width="8.7109375" style="783" customWidth="1"/>
    <col min="11279" max="11279" width="1.7109375" style="783" customWidth="1"/>
    <col min="11280" max="11280" width="10.57421875" style="783" bestFit="1" customWidth="1"/>
    <col min="11281" max="11281" width="1.421875" style="783" customWidth="1"/>
    <col min="11282" max="11282" width="10.28125" style="783" customWidth="1"/>
    <col min="11283" max="11283" width="1.421875" style="783" customWidth="1"/>
    <col min="11284" max="11284" width="10.57421875" style="783" bestFit="1" customWidth="1"/>
    <col min="11285" max="11520" width="11.421875" style="783" customWidth="1"/>
    <col min="11521" max="11521" width="3.7109375" style="783" customWidth="1"/>
    <col min="11522" max="11522" width="9.28125" style="783" bestFit="1" customWidth="1"/>
    <col min="11523" max="11523" width="3.7109375" style="783" customWidth="1"/>
    <col min="11524" max="11524" width="9.421875" style="783" customWidth="1"/>
    <col min="11525" max="11525" width="1.57421875" style="783" customWidth="1"/>
    <col min="11526" max="11526" width="11.140625" style="783" customWidth="1"/>
    <col min="11527" max="11527" width="2.00390625" style="783" customWidth="1"/>
    <col min="11528" max="11528" width="11.00390625" style="783" customWidth="1"/>
    <col min="11529" max="11529" width="1.8515625" style="783" customWidth="1"/>
    <col min="11530" max="11530" width="10.28125" style="783" bestFit="1" customWidth="1"/>
    <col min="11531" max="11531" width="1.7109375" style="783" customWidth="1"/>
    <col min="11532" max="11532" width="8.7109375" style="783" customWidth="1"/>
    <col min="11533" max="11533" width="1.57421875" style="783" customWidth="1"/>
    <col min="11534" max="11534" width="8.7109375" style="783" customWidth="1"/>
    <col min="11535" max="11535" width="1.7109375" style="783" customWidth="1"/>
    <col min="11536" max="11536" width="10.57421875" style="783" bestFit="1" customWidth="1"/>
    <col min="11537" max="11537" width="1.421875" style="783" customWidth="1"/>
    <col min="11538" max="11538" width="10.28125" style="783" customWidth="1"/>
    <col min="11539" max="11539" width="1.421875" style="783" customWidth="1"/>
    <col min="11540" max="11540" width="10.57421875" style="783" bestFit="1" customWidth="1"/>
    <col min="11541" max="11776" width="11.421875" style="783" customWidth="1"/>
    <col min="11777" max="11777" width="3.7109375" style="783" customWidth="1"/>
    <col min="11778" max="11778" width="9.28125" style="783" bestFit="1" customWidth="1"/>
    <col min="11779" max="11779" width="3.7109375" style="783" customWidth="1"/>
    <col min="11780" max="11780" width="9.421875" style="783" customWidth="1"/>
    <col min="11781" max="11781" width="1.57421875" style="783" customWidth="1"/>
    <col min="11782" max="11782" width="11.140625" style="783" customWidth="1"/>
    <col min="11783" max="11783" width="2.00390625" style="783" customWidth="1"/>
    <col min="11784" max="11784" width="11.00390625" style="783" customWidth="1"/>
    <col min="11785" max="11785" width="1.8515625" style="783" customWidth="1"/>
    <col min="11786" max="11786" width="10.28125" style="783" bestFit="1" customWidth="1"/>
    <col min="11787" max="11787" width="1.7109375" style="783" customWidth="1"/>
    <col min="11788" max="11788" width="8.7109375" style="783" customWidth="1"/>
    <col min="11789" max="11789" width="1.57421875" style="783" customWidth="1"/>
    <col min="11790" max="11790" width="8.7109375" style="783" customWidth="1"/>
    <col min="11791" max="11791" width="1.7109375" style="783" customWidth="1"/>
    <col min="11792" max="11792" width="10.57421875" style="783" bestFit="1" customWidth="1"/>
    <col min="11793" max="11793" width="1.421875" style="783" customWidth="1"/>
    <col min="11794" max="11794" width="10.28125" style="783" customWidth="1"/>
    <col min="11795" max="11795" width="1.421875" style="783" customWidth="1"/>
    <col min="11796" max="11796" width="10.57421875" style="783" bestFit="1" customWidth="1"/>
    <col min="11797" max="12032" width="11.421875" style="783" customWidth="1"/>
    <col min="12033" max="12033" width="3.7109375" style="783" customWidth="1"/>
    <col min="12034" max="12034" width="9.28125" style="783" bestFit="1" customWidth="1"/>
    <col min="12035" max="12035" width="3.7109375" style="783" customWidth="1"/>
    <col min="12036" max="12036" width="9.421875" style="783" customWidth="1"/>
    <col min="12037" max="12037" width="1.57421875" style="783" customWidth="1"/>
    <col min="12038" max="12038" width="11.140625" style="783" customWidth="1"/>
    <col min="12039" max="12039" width="2.00390625" style="783" customWidth="1"/>
    <col min="12040" max="12040" width="11.00390625" style="783" customWidth="1"/>
    <col min="12041" max="12041" width="1.8515625" style="783" customWidth="1"/>
    <col min="12042" max="12042" width="10.28125" style="783" bestFit="1" customWidth="1"/>
    <col min="12043" max="12043" width="1.7109375" style="783" customWidth="1"/>
    <col min="12044" max="12044" width="8.7109375" style="783" customWidth="1"/>
    <col min="12045" max="12045" width="1.57421875" style="783" customWidth="1"/>
    <col min="12046" max="12046" width="8.7109375" style="783" customWidth="1"/>
    <col min="12047" max="12047" width="1.7109375" style="783" customWidth="1"/>
    <col min="12048" max="12048" width="10.57421875" style="783" bestFit="1" customWidth="1"/>
    <col min="12049" max="12049" width="1.421875" style="783" customWidth="1"/>
    <col min="12050" max="12050" width="10.28125" style="783" customWidth="1"/>
    <col min="12051" max="12051" width="1.421875" style="783" customWidth="1"/>
    <col min="12052" max="12052" width="10.57421875" style="783" bestFit="1" customWidth="1"/>
    <col min="12053" max="12288" width="11.421875" style="783" customWidth="1"/>
    <col min="12289" max="12289" width="3.7109375" style="783" customWidth="1"/>
    <col min="12290" max="12290" width="9.28125" style="783" bestFit="1" customWidth="1"/>
    <col min="12291" max="12291" width="3.7109375" style="783" customWidth="1"/>
    <col min="12292" max="12292" width="9.421875" style="783" customWidth="1"/>
    <col min="12293" max="12293" width="1.57421875" style="783" customWidth="1"/>
    <col min="12294" max="12294" width="11.140625" style="783" customWidth="1"/>
    <col min="12295" max="12295" width="2.00390625" style="783" customWidth="1"/>
    <col min="12296" max="12296" width="11.00390625" style="783" customWidth="1"/>
    <col min="12297" max="12297" width="1.8515625" style="783" customWidth="1"/>
    <col min="12298" max="12298" width="10.28125" style="783" bestFit="1" customWidth="1"/>
    <col min="12299" max="12299" width="1.7109375" style="783" customWidth="1"/>
    <col min="12300" max="12300" width="8.7109375" style="783" customWidth="1"/>
    <col min="12301" max="12301" width="1.57421875" style="783" customWidth="1"/>
    <col min="12302" max="12302" width="8.7109375" style="783" customWidth="1"/>
    <col min="12303" max="12303" width="1.7109375" style="783" customWidth="1"/>
    <col min="12304" max="12304" width="10.57421875" style="783" bestFit="1" customWidth="1"/>
    <col min="12305" max="12305" width="1.421875" style="783" customWidth="1"/>
    <col min="12306" max="12306" width="10.28125" style="783" customWidth="1"/>
    <col min="12307" max="12307" width="1.421875" style="783" customWidth="1"/>
    <col min="12308" max="12308" width="10.57421875" style="783" bestFit="1" customWidth="1"/>
    <col min="12309" max="12544" width="11.421875" style="783" customWidth="1"/>
    <col min="12545" max="12545" width="3.7109375" style="783" customWidth="1"/>
    <col min="12546" max="12546" width="9.28125" style="783" bestFit="1" customWidth="1"/>
    <col min="12547" max="12547" width="3.7109375" style="783" customWidth="1"/>
    <col min="12548" max="12548" width="9.421875" style="783" customWidth="1"/>
    <col min="12549" max="12549" width="1.57421875" style="783" customWidth="1"/>
    <col min="12550" max="12550" width="11.140625" style="783" customWidth="1"/>
    <col min="12551" max="12551" width="2.00390625" style="783" customWidth="1"/>
    <col min="12552" max="12552" width="11.00390625" style="783" customWidth="1"/>
    <col min="12553" max="12553" width="1.8515625" style="783" customWidth="1"/>
    <col min="12554" max="12554" width="10.28125" style="783" bestFit="1" customWidth="1"/>
    <col min="12555" max="12555" width="1.7109375" style="783" customWidth="1"/>
    <col min="12556" max="12556" width="8.7109375" style="783" customWidth="1"/>
    <col min="12557" max="12557" width="1.57421875" style="783" customWidth="1"/>
    <col min="12558" max="12558" width="8.7109375" style="783" customWidth="1"/>
    <col min="12559" max="12559" width="1.7109375" style="783" customWidth="1"/>
    <col min="12560" max="12560" width="10.57421875" style="783" bestFit="1" customWidth="1"/>
    <col min="12561" max="12561" width="1.421875" style="783" customWidth="1"/>
    <col min="12562" max="12562" width="10.28125" style="783" customWidth="1"/>
    <col min="12563" max="12563" width="1.421875" style="783" customWidth="1"/>
    <col min="12564" max="12564" width="10.57421875" style="783" bestFit="1" customWidth="1"/>
    <col min="12565" max="12800" width="11.421875" style="783" customWidth="1"/>
    <col min="12801" max="12801" width="3.7109375" style="783" customWidth="1"/>
    <col min="12802" max="12802" width="9.28125" style="783" bestFit="1" customWidth="1"/>
    <col min="12803" max="12803" width="3.7109375" style="783" customWidth="1"/>
    <col min="12804" max="12804" width="9.421875" style="783" customWidth="1"/>
    <col min="12805" max="12805" width="1.57421875" style="783" customWidth="1"/>
    <col min="12806" max="12806" width="11.140625" style="783" customWidth="1"/>
    <col min="12807" max="12807" width="2.00390625" style="783" customWidth="1"/>
    <col min="12808" max="12808" width="11.00390625" style="783" customWidth="1"/>
    <col min="12809" max="12809" width="1.8515625" style="783" customWidth="1"/>
    <col min="12810" max="12810" width="10.28125" style="783" bestFit="1" customWidth="1"/>
    <col min="12811" max="12811" width="1.7109375" style="783" customWidth="1"/>
    <col min="12812" max="12812" width="8.7109375" style="783" customWidth="1"/>
    <col min="12813" max="12813" width="1.57421875" style="783" customWidth="1"/>
    <col min="12814" max="12814" width="8.7109375" style="783" customWidth="1"/>
    <col min="12815" max="12815" width="1.7109375" style="783" customWidth="1"/>
    <col min="12816" max="12816" width="10.57421875" style="783" bestFit="1" customWidth="1"/>
    <col min="12817" max="12817" width="1.421875" style="783" customWidth="1"/>
    <col min="12818" max="12818" width="10.28125" style="783" customWidth="1"/>
    <col min="12819" max="12819" width="1.421875" style="783" customWidth="1"/>
    <col min="12820" max="12820" width="10.57421875" style="783" bestFit="1" customWidth="1"/>
    <col min="12821" max="13056" width="11.421875" style="783" customWidth="1"/>
    <col min="13057" max="13057" width="3.7109375" style="783" customWidth="1"/>
    <col min="13058" max="13058" width="9.28125" style="783" bestFit="1" customWidth="1"/>
    <col min="13059" max="13059" width="3.7109375" style="783" customWidth="1"/>
    <col min="13060" max="13060" width="9.421875" style="783" customWidth="1"/>
    <col min="13061" max="13061" width="1.57421875" style="783" customWidth="1"/>
    <col min="13062" max="13062" width="11.140625" style="783" customWidth="1"/>
    <col min="13063" max="13063" width="2.00390625" style="783" customWidth="1"/>
    <col min="13064" max="13064" width="11.00390625" style="783" customWidth="1"/>
    <col min="13065" max="13065" width="1.8515625" style="783" customWidth="1"/>
    <col min="13066" max="13066" width="10.28125" style="783" bestFit="1" customWidth="1"/>
    <col min="13067" max="13067" width="1.7109375" style="783" customWidth="1"/>
    <col min="13068" max="13068" width="8.7109375" style="783" customWidth="1"/>
    <col min="13069" max="13069" width="1.57421875" style="783" customWidth="1"/>
    <col min="13070" max="13070" width="8.7109375" style="783" customWidth="1"/>
    <col min="13071" max="13071" width="1.7109375" style="783" customWidth="1"/>
    <col min="13072" max="13072" width="10.57421875" style="783" bestFit="1" customWidth="1"/>
    <col min="13073" max="13073" width="1.421875" style="783" customWidth="1"/>
    <col min="13074" max="13074" width="10.28125" style="783" customWidth="1"/>
    <col min="13075" max="13075" width="1.421875" style="783" customWidth="1"/>
    <col min="13076" max="13076" width="10.57421875" style="783" bestFit="1" customWidth="1"/>
    <col min="13077" max="13312" width="11.421875" style="783" customWidth="1"/>
    <col min="13313" max="13313" width="3.7109375" style="783" customWidth="1"/>
    <col min="13314" max="13314" width="9.28125" style="783" bestFit="1" customWidth="1"/>
    <col min="13315" max="13315" width="3.7109375" style="783" customWidth="1"/>
    <col min="13316" max="13316" width="9.421875" style="783" customWidth="1"/>
    <col min="13317" max="13317" width="1.57421875" style="783" customWidth="1"/>
    <col min="13318" max="13318" width="11.140625" style="783" customWidth="1"/>
    <col min="13319" max="13319" width="2.00390625" style="783" customWidth="1"/>
    <col min="13320" max="13320" width="11.00390625" style="783" customWidth="1"/>
    <col min="13321" max="13321" width="1.8515625" style="783" customWidth="1"/>
    <col min="13322" max="13322" width="10.28125" style="783" bestFit="1" customWidth="1"/>
    <col min="13323" max="13323" width="1.7109375" style="783" customWidth="1"/>
    <col min="13324" max="13324" width="8.7109375" style="783" customWidth="1"/>
    <col min="13325" max="13325" width="1.57421875" style="783" customWidth="1"/>
    <col min="13326" max="13326" width="8.7109375" style="783" customWidth="1"/>
    <col min="13327" max="13327" width="1.7109375" style="783" customWidth="1"/>
    <col min="13328" max="13328" width="10.57421875" style="783" bestFit="1" customWidth="1"/>
    <col min="13329" max="13329" width="1.421875" style="783" customWidth="1"/>
    <col min="13330" max="13330" width="10.28125" style="783" customWidth="1"/>
    <col min="13331" max="13331" width="1.421875" style="783" customWidth="1"/>
    <col min="13332" max="13332" width="10.57421875" style="783" bestFit="1" customWidth="1"/>
    <col min="13333" max="13568" width="11.421875" style="783" customWidth="1"/>
    <col min="13569" max="13569" width="3.7109375" style="783" customWidth="1"/>
    <col min="13570" max="13570" width="9.28125" style="783" bestFit="1" customWidth="1"/>
    <col min="13571" max="13571" width="3.7109375" style="783" customWidth="1"/>
    <col min="13572" max="13572" width="9.421875" style="783" customWidth="1"/>
    <col min="13573" max="13573" width="1.57421875" style="783" customWidth="1"/>
    <col min="13574" max="13574" width="11.140625" style="783" customWidth="1"/>
    <col min="13575" max="13575" width="2.00390625" style="783" customWidth="1"/>
    <col min="13576" max="13576" width="11.00390625" style="783" customWidth="1"/>
    <col min="13577" max="13577" width="1.8515625" style="783" customWidth="1"/>
    <col min="13578" max="13578" width="10.28125" style="783" bestFit="1" customWidth="1"/>
    <col min="13579" max="13579" width="1.7109375" style="783" customWidth="1"/>
    <col min="13580" max="13580" width="8.7109375" style="783" customWidth="1"/>
    <col min="13581" max="13581" width="1.57421875" style="783" customWidth="1"/>
    <col min="13582" max="13582" width="8.7109375" style="783" customWidth="1"/>
    <col min="13583" max="13583" width="1.7109375" style="783" customWidth="1"/>
    <col min="13584" max="13584" width="10.57421875" style="783" bestFit="1" customWidth="1"/>
    <col min="13585" max="13585" width="1.421875" style="783" customWidth="1"/>
    <col min="13586" max="13586" width="10.28125" style="783" customWidth="1"/>
    <col min="13587" max="13587" width="1.421875" style="783" customWidth="1"/>
    <col min="13588" max="13588" width="10.57421875" style="783" bestFit="1" customWidth="1"/>
    <col min="13589" max="13824" width="11.421875" style="783" customWidth="1"/>
    <col min="13825" max="13825" width="3.7109375" style="783" customWidth="1"/>
    <col min="13826" max="13826" width="9.28125" style="783" bestFit="1" customWidth="1"/>
    <col min="13827" max="13827" width="3.7109375" style="783" customWidth="1"/>
    <col min="13828" max="13828" width="9.421875" style="783" customWidth="1"/>
    <col min="13829" max="13829" width="1.57421875" style="783" customWidth="1"/>
    <col min="13830" max="13830" width="11.140625" style="783" customWidth="1"/>
    <col min="13831" max="13831" width="2.00390625" style="783" customWidth="1"/>
    <col min="13832" max="13832" width="11.00390625" style="783" customWidth="1"/>
    <col min="13833" max="13833" width="1.8515625" style="783" customWidth="1"/>
    <col min="13834" max="13834" width="10.28125" style="783" bestFit="1" customWidth="1"/>
    <col min="13835" max="13835" width="1.7109375" style="783" customWidth="1"/>
    <col min="13836" max="13836" width="8.7109375" style="783" customWidth="1"/>
    <col min="13837" max="13837" width="1.57421875" style="783" customWidth="1"/>
    <col min="13838" max="13838" width="8.7109375" style="783" customWidth="1"/>
    <col min="13839" max="13839" width="1.7109375" style="783" customWidth="1"/>
    <col min="13840" max="13840" width="10.57421875" style="783" bestFit="1" customWidth="1"/>
    <col min="13841" max="13841" width="1.421875" style="783" customWidth="1"/>
    <col min="13842" max="13842" width="10.28125" style="783" customWidth="1"/>
    <col min="13843" max="13843" width="1.421875" style="783" customWidth="1"/>
    <col min="13844" max="13844" width="10.57421875" style="783" bestFit="1" customWidth="1"/>
    <col min="13845" max="14080" width="11.421875" style="783" customWidth="1"/>
    <col min="14081" max="14081" width="3.7109375" style="783" customWidth="1"/>
    <col min="14082" max="14082" width="9.28125" style="783" bestFit="1" customWidth="1"/>
    <col min="14083" max="14083" width="3.7109375" style="783" customWidth="1"/>
    <col min="14084" max="14084" width="9.421875" style="783" customWidth="1"/>
    <col min="14085" max="14085" width="1.57421875" style="783" customWidth="1"/>
    <col min="14086" max="14086" width="11.140625" style="783" customWidth="1"/>
    <col min="14087" max="14087" width="2.00390625" style="783" customWidth="1"/>
    <col min="14088" max="14088" width="11.00390625" style="783" customWidth="1"/>
    <col min="14089" max="14089" width="1.8515625" style="783" customWidth="1"/>
    <col min="14090" max="14090" width="10.28125" style="783" bestFit="1" customWidth="1"/>
    <col min="14091" max="14091" width="1.7109375" style="783" customWidth="1"/>
    <col min="14092" max="14092" width="8.7109375" style="783" customWidth="1"/>
    <col min="14093" max="14093" width="1.57421875" style="783" customWidth="1"/>
    <col min="14094" max="14094" width="8.7109375" style="783" customWidth="1"/>
    <col min="14095" max="14095" width="1.7109375" style="783" customWidth="1"/>
    <col min="14096" max="14096" width="10.57421875" style="783" bestFit="1" customWidth="1"/>
    <col min="14097" max="14097" width="1.421875" style="783" customWidth="1"/>
    <col min="14098" max="14098" width="10.28125" style="783" customWidth="1"/>
    <col min="14099" max="14099" width="1.421875" style="783" customWidth="1"/>
    <col min="14100" max="14100" width="10.57421875" style="783" bestFit="1" customWidth="1"/>
    <col min="14101" max="14336" width="11.421875" style="783" customWidth="1"/>
    <col min="14337" max="14337" width="3.7109375" style="783" customWidth="1"/>
    <col min="14338" max="14338" width="9.28125" style="783" bestFit="1" customWidth="1"/>
    <col min="14339" max="14339" width="3.7109375" style="783" customWidth="1"/>
    <col min="14340" max="14340" width="9.421875" style="783" customWidth="1"/>
    <col min="14341" max="14341" width="1.57421875" style="783" customWidth="1"/>
    <col min="14342" max="14342" width="11.140625" style="783" customWidth="1"/>
    <col min="14343" max="14343" width="2.00390625" style="783" customWidth="1"/>
    <col min="14344" max="14344" width="11.00390625" style="783" customWidth="1"/>
    <col min="14345" max="14345" width="1.8515625" style="783" customWidth="1"/>
    <col min="14346" max="14346" width="10.28125" style="783" bestFit="1" customWidth="1"/>
    <col min="14347" max="14347" width="1.7109375" style="783" customWidth="1"/>
    <col min="14348" max="14348" width="8.7109375" style="783" customWidth="1"/>
    <col min="14349" max="14349" width="1.57421875" style="783" customWidth="1"/>
    <col min="14350" max="14350" width="8.7109375" style="783" customWidth="1"/>
    <col min="14351" max="14351" width="1.7109375" style="783" customWidth="1"/>
    <col min="14352" max="14352" width="10.57421875" style="783" bestFit="1" customWidth="1"/>
    <col min="14353" max="14353" width="1.421875" style="783" customWidth="1"/>
    <col min="14354" max="14354" width="10.28125" style="783" customWidth="1"/>
    <col min="14355" max="14355" width="1.421875" style="783" customWidth="1"/>
    <col min="14356" max="14356" width="10.57421875" style="783" bestFit="1" customWidth="1"/>
    <col min="14357" max="14592" width="11.421875" style="783" customWidth="1"/>
    <col min="14593" max="14593" width="3.7109375" style="783" customWidth="1"/>
    <col min="14594" max="14594" width="9.28125" style="783" bestFit="1" customWidth="1"/>
    <col min="14595" max="14595" width="3.7109375" style="783" customWidth="1"/>
    <col min="14596" max="14596" width="9.421875" style="783" customWidth="1"/>
    <col min="14597" max="14597" width="1.57421875" style="783" customWidth="1"/>
    <col min="14598" max="14598" width="11.140625" style="783" customWidth="1"/>
    <col min="14599" max="14599" width="2.00390625" style="783" customWidth="1"/>
    <col min="14600" max="14600" width="11.00390625" style="783" customWidth="1"/>
    <col min="14601" max="14601" width="1.8515625" style="783" customWidth="1"/>
    <col min="14602" max="14602" width="10.28125" style="783" bestFit="1" customWidth="1"/>
    <col min="14603" max="14603" width="1.7109375" style="783" customWidth="1"/>
    <col min="14604" max="14604" width="8.7109375" style="783" customWidth="1"/>
    <col min="14605" max="14605" width="1.57421875" style="783" customWidth="1"/>
    <col min="14606" max="14606" width="8.7109375" style="783" customWidth="1"/>
    <col min="14607" max="14607" width="1.7109375" style="783" customWidth="1"/>
    <col min="14608" max="14608" width="10.57421875" style="783" bestFit="1" customWidth="1"/>
    <col min="14609" max="14609" width="1.421875" style="783" customWidth="1"/>
    <col min="14610" max="14610" width="10.28125" style="783" customWidth="1"/>
    <col min="14611" max="14611" width="1.421875" style="783" customWidth="1"/>
    <col min="14612" max="14612" width="10.57421875" style="783" bestFit="1" customWidth="1"/>
    <col min="14613" max="14848" width="11.421875" style="783" customWidth="1"/>
    <col min="14849" max="14849" width="3.7109375" style="783" customWidth="1"/>
    <col min="14850" max="14850" width="9.28125" style="783" bestFit="1" customWidth="1"/>
    <col min="14851" max="14851" width="3.7109375" style="783" customWidth="1"/>
    <col min="14852" max="14852" width="9.421875" style="783" customWidth="1"/>
    <col min="14853" max="14853" width="1.57421875" style="783" customWidth="1"/>
    <col min="14854" max="14854" width="11.140625" style="783" customWidth="1"/>
    <col min="14855" max="14855" width="2.00390625" style="783" customWidth="1"/>
    <col min="14856" max="14856" width="11.00390625" style="783" customWidth="1"/>
    <col min="14857" max="14857" width="1.8515625" style="783" customWidth="1"/>
    <col min="14858" max="14858" width="10.28125" style="783" bestFit="1" customWidth="1"/>
    <col min="14859" max="14859" width="1.7109375" style="783" customWidth="1"/>
    <col min="14860" max="14860" width="8.7109375" style="783" customWidth="1"/>
    <col min="14861" max="14861" width="1.57421875" style="783" customWidth="1"/>
    <col min="14862" max="14862" width="8.7109375" style="783" customWidth="1"/>
    <col min="14863" max="14863" width="1.7109375" style="783" customWidth="1"/>
    <col min="14864" max="14864" width="10.57421875" style="783" bestFit="1" customWidth="1"/>
    <col min="14865" max="14865" width="1.421875" style="783" customWidth="1"/>
    <col min="14866" max="14866" width="10.28125" style="783" customWidth="1"/>
    <col min="14867" max="14867" width="1.421875" style="783" customWidth="1"/>
    <col min="14868" max="14868" width="10.57421875" style="783" bestFit="1" customWidth="1"/>
    <col min="14869" max="15104" width="11.421875" style="783" customWidth="1"/>
    <col min="15105" max="15105" width="3.7109375" style="783" customWidth="1"/>
    <col min="15106" max="15106" width="9.28125" style="783" bestFit="1" customWidth="1"/>
    <col min="15107" max="15107" width="3.7109375" style="783" customWidth="1"/>
    <col min="15108" max="15108" width="9.421875" style="783" customWidth="1"/>
    <col min="15109" max="15109" width="1.57421875" style="783" customWidth="1"/>
    <col min="15110" max="15110" width="11.140625" style="783" customWidth="1"/>
    <col min="15111" max="15111" width="2.00390625" style="783" customWidth="1"/>
    <col min="15112" max="15112" width="11.00390625" style="783" customWidth="1"/>
    <col min="15113" max="15113" width="1.8515625" style="783" customWidth="1"/>
    <col min="15114" max="15114" width="10.28125" style="783" bestFit="1" customWidth="1"/>
    <col min="15115" max="15115" width="1.7109375" style="783" customWidth="1"/>
    <col min="15116" max="15116" width="8.7109375" style="783" customWidth="1"/>
    <col min="15117" max="15117" width="1.57421875" style="783" customWidth="1"/>
    <col min="15118" max="15118" width="8.7109375" style="783" customWidth="1"/>
    <col min="15119" max="15119" width="1.7109375" style="783" customWidth="1"/>
    <col min="15120" max="15120" width="10.57421875" style="783" bestFit="1" customWidth="1"/>
    <col min="15121" max="15121" width="1.421875" style="783" customWidth="1"/>
    <col min="15122" max="15122" width="10.28125" style="783" customWidth="1"/>
    <col min="15123" max="15123" width="1.421875" style="783" customWidth="1"/>
    <col min="15124" max="15124" width="10.57421875" style="783" bestFit="1" customWidth="1"/>
    <col min="15125" max="15360" width="11.421875" style="783" customWidth="1"/>
    <col min="15361" max="15361" width="3.7109375" style="783" customWidth="1"/>
    <col min="15362" max="15362" width="9.28125" style="783" bestFit="1" customWidth="1"/>
    <col min="15363" max="15363" width="3.7109375" style="783" customWidth="1"/>
    <col min="15364" max="15364" width="9.421875" style="783" customWidth="1"/>
    <col min="15365" max="15365" width="1.57421875" style="783" customWidth="1"/>
    <col min="15366" max="15366" width="11.140625" style="783" customWidth="1"/>
    <col min="15367" max="15367" width="2.00390625" style="783" customWidth="1"/>
    <col min="15368" max="15368" width="11.00390625" style="783" customWidth="1"/>
    <col min="15369" max="15369" width="1.8515625" style="783" customWidth="1"/>
    <col min="15370" max="15370" width="10.28125" style="783" bestFit="1" customWidth="1"/>
    <col min="15371" max="15371" width="1.7109375" style="783" customWidth="1"/>
    <col min="15372" max="15372" width="8.7109375" style="783" customWidth="1"/>
    <col min="15373" max="15373" width="1.57421875" style="783" customWidth="1"/>
    <col min="15374" max="15374" width="8.7109375" style="783" customWidth="1"/>
    <col min="15375" max="15375" width="1.7109375" style="783" customWidth="1"/>
    <col min="15376" max="15376" width="10.57421875" style="783" bestFit="1" customWidth="1"/>
    <col min="15377" max="15377" width="1.421875" style="783" customWidth="1"/>
    <col min="15378" max="15378" width="10.28125" style="783" customWidth="1"/>
    <col min="15379" max="15379" width="1.421875" style="783" customWidth="1"/>
    <col min="15380" max="15380" width="10.57421875" style="783" bestFit="1" customWidth="1"/>
    <col min="15381" max="15616" width="11.421875" style="783" customWidth="1"/>
    <col min="15617" max="15617" width="3.7109375" style="783" customWidth="1"/>
    <col min="15618" max="15618" width="9.28125" style="783" bestFit="1" customWidth="1"/>
    <col min="15619" max="15619" width="3.7109375" style="783" customWidth="1"/>
    <col min="15620" max="15620" width="9.421875" style="783" customWidth="1"/>
    <col min="15621" max="15621" width="1.57421875" style="783" customWidth="1"/>
    <col min="15622" max="15622" width="11.140625" style="783" customWidth="1"/>
    <col min="15623" max="15623" width="2.00390625" style="783" customWidth="1"/>
    <col min="15624" max="15624" width="11.00390625" style="783" customWidth="1"/>
    <col min="15625" max="15625" width="1.8515625" style="783" customWidth="1"/>
    <col min="15626" max="15626" width="10.28125" style="783" bestFit="1" customWidth="1"/>
    <col min="15627" max="15627" width="1.7109375" style="783" customWidth="1"/>
    <col min="15628" max="15628" width="8.7109375" style="783" customWidth="1"/>
    <col min="15629" max="15629" width="1.57421875" style="783" customWidth="1"/>
    <col min="15630" max="15630" width="8.7109375" style="783" customWidth="1"/>
    <col min="15631" max="15631" width="1.7109375" style="783" customWidth="1"/>
    <col min="15632" max="15632" width="10.57421875" style="783" bestFit="1" customWidth="1"/>
    <col min="15633" max="15633" width="1.421875" style="783" customWidth="1"/>
    <col min="15634" max="15634" width="10.28125" style="783" customWidth="1"/>
    <col min="15635" max="15635" width="1.421875" style="783" customWidth="1"/>
    <col min="15636" max="15636" width="10.57421875" style="783" bestFit="1" customWidth="1"/>
    <col min="15637" max="15872" width="11.421875" style="783" customWidth="1"/>
    <col min="15873" max="15873" width="3.7109375" style="783" customWidth="1"/>
    <col min="15874" max="15874" width="9.28125" style="783" bestFit="1" customWidth="1"/>
    <col min="15875" max="15875" width="3.7109375" style="783" customWidth="1"/>
    <col min="15876" max="15876" width="9.421875" style="783" customWidth="1"/>
    <col min="15877" max="15877" width="1.57421875" style="783" customWidth="1"/>
    <col min="15878" max="15878" width="11.140625" style="783" customWidth="1"/>
    <col min="15879" max="15879" width="2.00390625" style="783" customWidth="1"/>
    <col min="15880" max="15880" width="11.00390625" style="783" customWidth="1"/>
    <col min="15881" max="15881" width="1.8515625" style="783" customWidth="1"/>
    <col min="15882" max="15882" width="10.28125" style="783" bestFit="1" customWidth="1"/>
    <col min="15883" max="15883" width="1.7109375" style="783" customWidth="1"/>
    <col min="15884" max="15884" width="8.7109375" style="783" customWidth="1"/>
    <col min="15885" max="15885" width="1.57421875" style="783" customWidth="1"/>
    <col min="15886" max="15886" width="8.7109375" style="783" customWidth="1"/>
    <col min="15887" max="15887" width="1.7109375" style="783" customWidth="1"/>
    <col min="15888" max="15888" width="10.57421875" style="783" bestFit="1" customWidth="1"/>
    <col min="15889" max="15889" width="1.421875" style="783" customWidth="1"/>
    <col min="15890" max="15890" width="10.28125" style="783" customWidth="1"/>
    <col min="15891" max="15891" width="1.421875" style="783" customWidth="1"/>
    <col min="15892" max="15892" width="10.57421875" style="783" bestFit="1" customWidth="1"/>
    <col min="15893" max="16128" width="11.421875" style="783" customWidth="1"/>
    <col min="16129" max="16129" width="3.7109375" style="783" customWidth="1"/>
    <col min="16130" max="16130" width="9.28125" style="783" bestFit="1" customWidth="1"/>
    <col min="16131" max="16131" width="3.7109375" style="783" customWidth="1"/>
    <col min="16132" max="16132" width="9.421875" style="783" customWidth="1"/>
    <col min="16133" max="16133" width="1.57421875" style="783" customWidth="1"/>
    <col min="16134" max="16134" width="11.140625" style="783" customWidth="1"/>
    <col min="16135" max="16135" width="2.00390625" style="783" customWidth="1"/>
    <col min="16136" max="16136" width="11.00390625" style="783" customWidth="1"/>
    <col min="16137" max="16137" width="1.8515625" style="783" customWidth="1"/>
    <col min="16138" max="16138" width="10.28125" style="783" bestFit="1" customWidth="1"/>
    <col min="16139" max="16139" width="1.7109375" style="783" customWidth="1"/>
    <col min="16140" max="16140" width="8.7109375" style="783" customWidth="1"/>
    <col min="16141" max="16141" width="1.57421875" style="783" customWidth="1"/>
    <col min="16142" max="16142" width="8.7109375" style="783" customWidth="1"/>
    <col min="16143" max="16143" width="1.7109375" style="783" customWidth="1"/>
    <col min="16144" max="16144" width="10.57421875" style="783" bestFit="1" customWidth="1"/>
    <col min="16145" max="16145" width="1.421875" style="783" customWidth="1"/>
    <col min="16146" max="16146" width="10.28125" style="783" customWidth="1"/>
    <col min="16147" max="16147" width="1.421875" style="783" customWidth="1"/>
    <col min="16148" max="16148" width="10.57421875" style="783" bestFit="1" customWidth="1"/>
    <col min="16149" max="16384" width="11.421875" style="783" customWidth="1"/>
  </cols>
  <sheetData>
    <row r="1" ht="15">
      <c r="A1" s="1207" t="s">
        <v>1044</v>
      </c>
    </row>
    <row r="2" spans="1:20" s="828" customFormat="1" ht="27.75">
      <c r="A2" s="1326" t="s">
        <v>837</v>
      </c>
      <c r="B2" s="1327"/>
      <c r="C2" s="1327"/>
      <c r="D2" s="1327"/>
      <c r="E2" s="1327"/>
      <c r="F2" s="1327"/>
      <c r="G2" s="1327"/>
      <c r="H2" s="1327"/>
      <c r="I2" s="1327"/>
      <c r="J2" s="1327"/>
      <c r="K2" s="1327"/>
      <c r="L2" s="1327"/>
      <c r="M2" s="1327"/>
      <c r="N2" s="1327"/>
      <c r="O2" s="1327"/>
      <c r="P2" s="1327"/>
      <c r="Q2" s="1327"/>
      <c r="R2" s="1327"/>
      <c r="S2" s="1327"/>
      <c r="T2" s="1327"/>
    </row>
    <row r="3" spans="1:20" s="832" customFormat="1" ht="18.75">
      <c r="A3" s="829"/>
      <c r="B3" s="830">
        <v>44165</v>
      </c>
      <c r="C3" s="831"/>
      <c r="D3" s="831"/>
      <c r="E3" s="831"/>
      <c r="F3" s="831"/>
      <c r="G3" s="831"/>
      <c r="H3" s="831"/>
      <c r="I3" s="831"/>
      <c r="J3" s="831"/>
      <c r="K3" s="831"/>
      <c r="L3" s="831"/>
      <c r="M3" s="831"/>
      <c r="N3" s="831"/>
      <c r="O3" s="831"/>
      <c r="P3" s="831"/>
      <c r="Q3" s="831"/>
      <c r="R3" s="831"/>
      <c r="S3" s="831"/>
      <c r="T3" s="831"/>
    </row>
    <row r="4" spans="1:20" s="833" customFormat="1" ht="20.1" customHeight="1" thickBot="1">
      <c r="A4" s="1328"/>
      <c r="B4" s="1328"/>
      <c r="C4" s="1328"/>
      <c r="D4" s="1328"/>
      <c r="E4" s="1328"/>
      <c r="F4" s="1328"/>
      <c r="G4" s="1328"/>
      <c r="H4" s="1328"/>
      <c r="I4" s="1328"/>
      <c r="J4" s="1328"/>
      <c r="K4" s="1328"/>
      <c r="L4" s="1328"/>
      <c r="M4" s="1328"/>
      <c r="N4" s="1328"/>
      <c r="O4" s="1328"/>
      <c r="P4" s="1328"/>
      <c r="Q4" s="1328"/>
      <c r="R4" s="1328"/>
      <c r="S4" s="1328"/>
      <c r="T4" s="1328"/>
    </row>
    <row r="5" spans="1:20" s="836" customFormat="1" ht="21.75" customHeight="1">
      <c r="A5" s="1329" t="s">
        <v>838</v>
      </c>
      <c r="B5" s="1329"/>
      <c r="C5" s="1329"/>
      <c r="D5" s="1329"/>
      <c r="E5" s="1329"/>
      <c r="F5" s="1331" t="s">
        <v>839</v>
      </c>
      <c r="G5" s="1331"/>
      <c r="H5" s="1331"/>
      <c r="I5" s="834"/>
      <c r="J5" s="1333" t="s">
        <v>840</v>
      </c>
      <c r="K5" s="1333"/>
      <c r="L5" s="1333"/>
      <c r="M5" s="1333"/>
      <c r="N5" s="1333"/>
      <c r="O5" s="1333"/>
      <c r="P5" s="1333"/>
      <c r="Q5" s="835"/>
      <c r="R5" s="1331" t="s">
        <v>428</v>
      </c>
      <c r="S5" s="1331"/>
      <c r="T5" s="1331"/>
    </row>
    <row r="6" spans="1:29" s="840" customFormat="1" ht="24.75" customHeight="1">
      <c r="A6" s="1330"/>
      <c r="B6" s="1330"/>
      <c r="C6" s="1330"/>
      <c r="D6" s="1330"/>
      <c r="E6" s="1330"/>
      <c r="F6" s="1332"/>
      <c r="G6" s="1332"/>
      <c r="H6" s="1332"/>
      <c r="I6" s="837"/>
      <c r="J6" s="838" t="s">
        <v>841</v>
      </c>
      <c r="K6" s="838"/>
      <c r="L6" s="838"/>
      <c r="M6" s="838"/>
      <c r="N6" s="1334" t="s">
        <v>842</v>
      </c>
      <c r="O6" s="1334"/>
      <c r="P6" s="1335"/>
      <c r="Q6" s="839"/>
      <c r="R6" s="1332"/>
      <c r="S6" s="1332"/>
      <c r="T6" s="1332"/>
      <c r="V6" s="841"/>
      <c r="W6" s="841"/>
      <c r="X6" s="841"/>
      <c r="Y6" s="841"/>
      <c r="Z6" s="841"/>
      <c r="AA6" s="841"/>
      <c r="AB6" s="841"/>
      <c r="AC6" s="841"/>
    </row>
    <row r="7" spans="1:20" s="840" customFormat="1" ht="15" customHeight="1">
      <c r="A7" s="1322" t="s">
        <v>843</v>
      </c>
      <c r="B7" s="1322"/>
      <c r="C7" s="1322"/>
      <c r="D7" s="1322"/>
      <c r="E7" s="1322"/>
      <c r="F7" s="1324" t="s">
        <v>844</v>
      </c>
      <c r="G7" s="1324"/>
      <c r="H7" s="1324" t="s">
        <v>370</v>
      </c>
      <c r="I7" s="1324"/>
      <c r="J7" s="1324" t="s">
        <v>844</v>
      </c>
      <c r="K7" s="1324"/>
      <c r="L7" s="1324" t="s">
        <v>370</v>
      </c>
      <c r="M7" s="1324"/>
      <c r="N7" s="1324" t="s">
        <v>844</v>
      </c>
      <c r="O7" s="1324"/>
      <c r="P7" s="1324" t="s">
        <v>370</v>
      </c>
      <c r="Q7" s="1324"/>
      <c r="R7" s="1324" t="s">
        <v>844</v>
      </c>
      <c r="S7" s="1324"/>
      <c r="T7" s="842" t="s">
        <v>370</v>
      </c>
    </row>
    <row r="8" spans="1:20" s="840" customFormat="1" ht="15" customHeight="1">
      <c r="A8" s="1323"/>
      <c r="B8" s="1323"/>
      <c r="C8" s="1323"/>
      <c r="D8" s="1323"/>
      <c r="E8" s="1323"/>
      <c r="F8" s="1325"/>
      <c r="G8" s="1325"/>
      <c r="H8" s="1325" t="s">
        <v>845</v>
      </c>
      <c r="I8" s="1325"/>
      <c r="J8" s="1325"/>
      <c r="K8" s="1325"/>
      <c r="L8" s="1325" t="s">
        <v>845</v>
      </c>
      <c r="M8" s="1325"/>
      <c r="N8" s="1325"/>
      <c r="O8" s="1325"/>
      <c r="P8" s="1325" t="s">
        <v>845</v>
      </c>
      <c r="Q8" s="1325"/>
      <c r="R8" s="1325"/>
      <c r="S8" s="1325"/>
      <c r="T8" s="843" t="s">
        <v>845</v>
      </c>
    </row>
    <row r="9" spans="1:20" s="847" customFormat="1" ht="5.25" customHeight="1">
      <c r="A9" s="844"/>
      <c r="B9" s="844"/>
      <c r="C9" s="844"/>
      <c r="D9" s="844"/>
      <c r="E9" s="844"/>
      <c r="F9" s="845"/>
      <c r="G9" s="846"/>
      <c r="H9" s="845"/>
      <c r="I9" s="846"/>
      <c r="J9" s="845"/>
      <c r="K9" s="846"/>
      <c r="L9" s="845"/>
      <c r="M9" s="846"/>
      <c r="N9" s="845"/>
      <c r="O9" s="845"/>
      <c r="P9" s="845"/>
      <c r="Q9" s="845"/>
      <c r="R9" s="845"/>
      <c r="S9" s="845"/>
      <c r="T9" s="845"/>
    </row>
    <row r="10" spans="1:20" s="849" customFormat="1" ht="11.25" customHeight="1">
      <c r="A10" s="848"/>
      <c r="C10" s="848"/>
      <c r="D10" s="850"/>
      <c r="F10" s="851"/>
      <c r="G10" s="851"/>
      <c r="H10" s="851"/>
      <c r="I10" s="851"/>
      <c r="J10" s="851"/>
      <c r="K10" s="851"/>
      <c r="L10" s="851"/>
      <c r="M10" s="851"/>
      <c r="N10" s="851"/>
      <c r="O10" s="851"/>
      <c r="P10" s="851"/>
      <c r="Q10" s="851"/>
      <c r="R10" s="851"/>
      <c r="S10" s="851"/>
      <c r="T10" s="851"/>
    </row>
    <row r="11" spans="1:21" s="853" customFormat="1" ht="15.75" customHeight="1">
      <c r="A11" s="852" t="s">
        <v>846</v>
      </c>
      <c r="C11" s="854"/>
      <c r="D11" s="855"/>
      <c r="F11" s="856">
        <v>29555</v>
      </c>
      <c r="G11" s="856"/>
      <c r="H11" s="856">
        <v>271.9442</v>
      </c>
      <c r="I11" s="856"/>
      <c r="J11" s="856">
        <v>2</v>
      </c>
      <c r="K11" s="856">
        <v>0</v>
      </c>
      <c r="L11" s="856">
        <v>243.11157999999998</v>
      </c>
      <c r="M11" s="856">
        <v>0</v>
      </c>
      <c r="N11" s="856">
        <v>122</v>
      </c>
      <c r="O11" s="856">
        <v>0</v>
      </c>
      <c r="P11" s="856">
        <v>2478.91615</v>
      </c>
      <c r="Q11" s="856">
        <v>0</v>
      </c>
      <c r="R11" s="856">
        <v>29679</v>
      </c>
      <c r="S11" s="856">
        <v>0</v>
      </c>
      <c r="T11" s="856">
        <v>2993.97193</v>
      </c>
      <c r="U11" s="857"/>
    </row>
    <row r="12" spans="1:21" s="853" customFormat="1" ht="12.95" customHeight="1">
      <c r="A12" s="854"/>
      <c r="B12" s="858" t="s">
        <v>847</v>
      </c>
      <c r="C12" s="858"/>
      <c r="D12" s="859">
        <v>10077.7</v>
      </c>
      <c r="F12" s="860">
        <v>29551</v>
      </c>
      <c r="G12" s="860"/>
      <c r="H12" s="860">
        <v>197.14447</v>
      </c>
      <c r="I12" s="860"/>
      <c r="J12" s="860">
        <v>0</v>
      </c>
      <c r="K12" s="860">
        <v>0</v>
      </c>
      <c r="L12" s="860">
        <v>0</v>
      </c>
      <c r="M12" s="860">
        <v>0</v>
      </c>
      <c r="N12" s="860">
        <v>118</v>
      </c>
      <c r="O12" s="860">
        <v>0</v>
      </c>
      <c r="P12" s="860">
        <v>117.31682999999975</v>
      </c>
      <c r="Q12" s="860">
        <v>0</v>
      </c>
      <c r="R12" s="860">
        <v>29669</v>
      </c>
      <c r="S12" s="860">
        <v>0</v>
      </c>
      <c r="T12" s="860">
        <v>314.46129999999994</v>
      </c>
      <c r="U12" s="857"/>
    </row>
    <row r="13" spans="1:21" s="853" customFormat="1" ht="12.95" customHeight="1">
      <c r="A13" s="854" t="s">
        <v>848</v>
      </c>
      <c r="B13" s="859">
        <v>10077.7</v>
      </c>
      <c r="C13" s="861" t="s">
        <v>849</v>
      </c>
      <c r="D13" s="859">
        <v>25194.25</v>
      </c>
      <c r="F13" s="860">
        <v>3</v>
      </c>
      <c r="G13" s="860"/>
      <c r="H13" s="860">
        <v>44.77528</v>
      </c>
      <c r="I13" s="860"/>
      <c r="J13" s="860" t="s">
        <v>63</v>
      </c>
      <c r="K13" s="860">
        <v>0</v>
      </c>
      <c r="L13" s="860" t="s">
        <v>63</v>
      </c>
      <c r="M13" s="860">
        <v>0</v>
      </c>
      <c r="N13" s="860">
        <v>1</v>
      </c>
      <c r="O13" s="860">
        <v>0</v>
      </c>
      <c r="P13" s="860">
        <v>17.06</v>
      </c>
      <c r="Q13" s="860">
        <v>0</v>
      </c>
      <c r="R13" s="860">
        <v>4</v>
      </c>
      <c r="S13" s="860">
        <v>0</v>
      </c>
      <c r="T13" s="860">
        <v>61.83528</v>
      </c>
      <c r="U13" s="857"/>
    </row>
    <row r="14" spans="1:21" s="853" customFormat="1" ht="12.95" customHeight="1">
      <c r="A14" s="854" t="s">
        <v>848</v>
      </c>
      <c r="B14" s="859">
        <v>25194.25</v>
      </c>
      <c r="C14" s="861" t="s">
        <v>849</v>
      </c>
      <c r="D14" s="859">
        <v>50388.5</v>
      </c>
      <c r="F14" s="860">
        <v>1</v>
      </c>
      <c r="G14" s="860"/>
      <c r="H14" s="860">
        <v>30.02445</v>
      </c>
      <c r="I14" s="860"/>
      <c r="J14" s="860">
        <v>1</v>
      </c>
      <c r="K14" s="860">
        <v>0</v>
      </c>
      <c r="L14" s="860">
        <v>25.271759999999997</v>
      </c>
      <c r="M14" s="860">
        <v>0</v>
      </c>
      <c r="N14" s="860">
        <v>1</v>
      </c>
      <c r="O14" s="860">
        <v>0</v>
      </c>
      <c r="P14" s="860">
        <v>26.48212</v>
      </c>
      <c r="Q14" s="860">
        <v>0</v>
      </c>
      <c r="R14" s="860">
        <v>3</v>
      </c>
      <c r="S14" s="860">
        <v>0</v>
      </c>
      <c r="T14" s="860">
        <v>81.77833</v>
      </c>
      <c r="U14" s="857"/>
    </row>
    <row r="15" spans="1:21" s="853" customFormat="1" ht="12.95" customHeight="1">
      <c r="A15" s="854" t="s">
        <v>848</v>
      </c>
      <c r="B15" s="859">
        <v>50388.5</v>
      </c>
      <c r="C15" s="861" t="s">
        <v>849</v>
      </c>
      <c r="D15" s="859">
        <v>100777</v>
      </c>
      <c r="F15" s="860" t="s">
        <v>63</v>
      </c>
      <c r="G15" s="860"/>
      <c r="H15" s="860" t="s">
        <v>63</v>
      </c>
      <c r="I15" s="860"/>
      <c r="J15" s="860" t="s">
        <v>63</v>
      </c>
      <c r="K15" s="860">
        <v>0</v>
      </c>
      <c r="L15" s="860" t="s">
        <v>63</v>
      </c>
      <c r="M15" s="860">
        <v>0</v>
      </c>
      <c r="N15" s="860" t="s">
        <v>63</v>
      </c>
      <c r="O15" s="860">
        <v>0</v>
      </c>
      <c r="P15" s="860" t="s">
        <v>63</v>
      </c>
      <c r="Q15" s="860">
        <v>0</v>
      </c>
      <c r="R15" s="860" t="s">
        <v>63</v>
      </c>
      <c r="S15" s="860">
        <v>0</v>
      </c>
      <c r="T15" s="860" t="s">
        <v>63</v>
      </c>
      <c r="U15" s="857"/>
    </row>
    <row r="16" spans="1:21" s="853" customFormat="1" ht="12.95" customHeight="1">
      <c r="A16" s="854" t="s">
        <v>848</v>
      </c>
      <c r="B16" s="859">
        <v>100777</v>
      </c>
      <c r="C16" s="861" t="s">
        <v>849</v>
      </c>
      <c r="D16" s="859">
        <v>201554</v>
      </c>
      <c r="F16" s="860" t="s">
        <v>63</v>
      </c>
      <c r="G16" s="860"/>
      <c r="H16" s="860" t="s">
        <v>63</v>
      </c>
      <c r="I16" s="860"/>
      <c r="J16" s="860" t="s">
        <v>63</v>
      </c>
      <c r="K16" s="860">
        <v>0</v>
      </c>
      <c r="L16" s="860" t="s">
        <v>63</v>
      </c>
      <c r="M16" s="860">
        <v>0</v>
      </c>
      <c r="N16" s="860">
        <v>1</v>
      </c>
      <c r="O16" s="860">
        <v>0</v>
      </c>
      <c r="P16" s="860">
        <v>152.68809</v>
      </c>
      <c r="Q16" s="860">
        <v>0</v>
      </c>
      <c r="R16" s="860">
        <v>1</v>
      </c>
      <c r="S16" s="860">
        <v>0</v>
      </c>
      <c r="T16" s="860">
        <v>152.68809</v>
      </c>
      <c r="U16" s="857"/>
    </row>
    <row r="17" spans="1:21" s="853" customFormat="1" ht="12.95" customHeight="1">
      <c r="A17" s="854" t="s">
        <v>848</v>
      </c>
      <c r="B17" s="859">
        <v>201554</v>
      </c>
      <c r="C17" s="861" t="s">
        <v>849</v>
      </c>
      <c r="D17" s="859">
        <v>403108</v>
      </c>
      <c r="F17" s="860" t="s">
        <v>63</v>
      </c>
      <c r="G17" s="860"/>
      <c r="H17" s="860" t="s">
        <v>63</v>
      </c>
      <c r="I17" s="860"/>
      <c r="J17" s="860">
        <v>1</v>
      </c>
      <c r="K17" s="860">
        <v>0</v>
      </c>
      <c r="L17" s="860">
        <v>217.83982</v>
      </c>
      <c r="M17" s="860">
        <v>0</v>
      </c>
      <c r="N17" s="860" t="s">
        <v>63</v>
      </c>
      <c r="O17" s="860">
        <v>0</v>
      </c>
      <c r="P17" s="860" t="s">
        <v>63</v>
      </c>
      <c r="Q17" s="860">
        <v>0</v>
      </c>
      <c r="R17" s="860">
        <v>1</v>
      </c>
      <c r="S17" s="860">
        <v>0</v>
      </c>
      <c r="T17" s="860">
        <v>217.83982</v>
      </c>
      <c r="U17" s="857"/>
    </row>
    <row r="18" spans="1:21" s="853" customFormat="1" ht="12.95" customHeight="1">
      <c r="A18" s="854" t="s">
        <v>848</v>
      </c>
      <c r="B18" s="859">
        <v>403108</v>
      </c>
      <c r="C18" s="861" t="s">
        <v>849</v>
      </c>
      <c r="D18" s="859">
        <v>604662</v>
      </c>
      <c r="F18" s="860" t="s">
        <v>63</v>
      </c>
      <c r="G18" s="860"/>
      <c r="H18" s="860" t="s">
        <v>63</v>
      </c>
      <c r="I18" s="860"/>
      <c r="J18" s="860" t="s">
        <v>63</v>
      </c>
      <c r="K18" s="860">
        <v>0</v>
      </c>
      <c r="L18" s="860" t="s">
        <v>63</v>
      </c>
      <c r="M18" s="860">
        <v>0</v>
      </c>
      <c r="N18" s="860" t="s">
        <v>63</v>
      </c>
      <c r="O18" s="860">
        <v>0</v>
      </c>
      <c r="P18" s="860" t="s">
        <v>63</v>
      </c>
      <c r="Q18" s="860">
        <v>0</v>
      </c>
      <c r="R18" s="860" t="s">
        <v>63</v>
      </c>
      <c r="S18" s="860">
        <v>0</v>
      </c>
      <c r="T18" s="860" t="s">
        <v>63</v>
      </c>
      <c r="U18" s="857"/>
    </row>
    <row r="19" spans="1:21" s="853" customFormat="1" ht="12.95" customHeight="1">
      <c r="A19" s="854" t="s">
        <v>848</v>
      </c>
      <c r="B19" s="859">
        <v>604662</v>
      </c>
      <c r="C19" s="861" t="s">
        <v>849</v>
      </c>
      <c r="D19" s="859">
        <v>806216</v>
      </c>
      <c r="F19" s="860" t="s">
        <v>63</v>
      </c>
      <c r="G19" s="860"/>
      <c r="H19" s="860" t="s">
        <v>63</v>
      </c>
      <c r="I19" s="860"/>
      <c r="J19" s="860" t="s">
        <v>63</v>
      </c>
      <c r="K19" s="860">
        <v>0</v>
      </c>
      <c r="L19" s="860" t="s">
        <v>63</v>
      </c>
      <c r="M19" s="860">
        <v>0</v>
      </c>
      <c r="N19" s="860" t="s">
        <v>63</v>
      </c>
      <c r="O19" s="860">
        <v>0</v>
      </c>
      <c r="P19" s="860" t="s">
        <v>63</v>
      </c>
      <c r="Q19" s="860">
        <v>0</v>
      </c>
      <c r="R19" s="860" t="s">
        <v>63</v>
      </c>
      <c r="S19" s="860">
        <v>0</v>
      </c>
      <c r="T19" s="860" t="s">
        <v>63</v>
      </c>
      <c r="U19" s="857"/>
    </row>
    <row r="20" spans="1:21" s="853" customFormat="1" ht="12.95" customHeight="1">
      <c r="A20" s="854" t="s">
        <v>848</v>
      </c>
      <c r="B20" s="859">
        <v>806216</v>
      </c>
      <c r="C20" s="861" t="s">
        <v>849</v>
      </c>
      <c r="D20" s="859">
        <v>1007770</v>
      </c>
      <c r="F20" s="860" t="s">
        <v>63</v>
      </c>
      <c r="G20" s="860"/>
      <c r="H20" s="860" t="s">
        <v>63</v>
      </c>
      <c r="I20" s="860"/>
      <c r="J20" s="860" t="s">
        <v>63</v>
      </c>
      <c r="K20" s="860">
        <v>0</v>
      </c>
      <c r="L20" s="860" t="s">
        <v>63</v>
      </c>
      <c r="M20" s="860">
        <v>0</v>
      </c>
      <c r="N20" s="860" t="s">
        <v>63</v>
      </c>
      <c r="O20" s="860">
        <v>0</v>
      </c>
      <c r="P20" s="860" t="s">
        <v>63</v>
      </c>
      <c r="Q20" s="860">
        <v>0</v>
      </c>
      <c r="R20" s="860" t="s">
        <v>63</v>
      </c>
      <c r="S20" s="860">
        <v>0</v>
      </c>
      <c r="T20" s="860" t="s">
        <v>63</v>
      </c>
      <c r="U20" s="857"/>
    </row>
    <row r="21" spans="1:21" s="853" customFormat="1" ht="12.95" customHeight="1">
      <c r="A21" s="854" t="s">
        <v>848</v>
      </c>
      <c r="B21" s="859">
        <v>1007770</v>
      </c>
      <c r="C21" s="861" t="s">
        <v>849</v>
      </c>
      <c r="D21" s="859">
        <v>1511655</v>
      </c>
      <c r="F21" s="860" t="s">
        <v>63</v>
      </c>
      <c r="G21" s="860"/>
      <c r="H21" s="860" t="s">
        <v>63</v>
      </c>
      <c r="I21" s="860"/>
      <c r="J21" s="860" t="s">
        <v>63</v>
      </c>
      <c r="K21" s="860">
        <v>0</v>
      </c>
      <c r="L21" s="860" t="s">
        <v>63</v>
      </c>
      <c r="M21" s="860">
        <v>0</v>
      </c>
      <c r="N21" s="860" t="s">
        <v>63</v>
      </c>
      <c r="O21" s="860">
        <v>0</v>
      </c>
      <c r="P21" s="860" t="s">
        <v>63</v>
      </c>
      <c r="Q21" s="860">
        <v>0</v>
      </c>
      <c r="R21" s="860" t="s">
        <v>63</v>
      </c>
      <c r="S21" s="860">
        <v>0</v>
      </c>
      <c r="T21" s="860" t="s">
        <v>63</v>
      </c>
      <c r="U21" s="857"/>
    </row>
    <row r="22" spans="1:21" s="853" customFormat="1" ht="12.95" customHeight="1">
      <c r="A22" s="854" t="s">
        <v>848</v>
      </c>
      <c r="B22" s="859">
        <v>1511655</v>
      </c>
      <c r="C22" s="861" t="s">
        <v>849</v>
      </c>
      <c r="D22" s="859">
        <v>2015540</v>
      </c>
      <c r="F22" s="860" t="s">
        <v>63</v>
      </c>
      <c r="G22" s="860"/>
      <c r="H22" s="860" t="s">
        <v>63</v>
      </c>
      <c r="I22" s="860"/>
      <c r="J22" s="860" t="s">
        <v>63</v>
      </c>
      <c r="K22" s="860">
        <v>0</v>
      </c>
      <c r="L22" s="860" t="s">
        <v>63</v>
      </c>
      <c r="M22" s="860">
        <v>0</v>
      </c>
      <c r="N22" s="860" t="s">
        <v>63</v>
      </c>
      <c r="O22" s="860">
        <v>0</v>
      </c>
      <c r="P22" s="860" t="s">
        <v>63</v>
      </c>
      <c r="Q22" s="860">
        <v>0</v>
      </c>
      <c r="R22" s="860" t="s">
        <v>63</v>
      </c>
      <c r="S22" s="860">
        <v>0</v>
      </c>
      <c r="T22" s="860" t="s">
        <v>63</v>
      </c>
      <c r="U22" s="857"/>
    </row>
    <row r="23" spans="1:21" s="853" customFormat="1" ht="12.95" customHeight="1">
      <c r="A23" s="854" t="s">
        <v>848</v>
      </c>
      <c r="B23" s="859">
        <v>2015540</v>
      </c>
      <c r="C23" s="861" t="s">
        <v>849</v>
      </c>
      <c r="D23" s="859">
        <v>5038850</v>
      </c>
      <c r="F23" s="860" t="s">
        <v>63</v>
      </c>
      <c r="G23" s="860"/>
      <c r="H23" s="860" t="s">
        <v>63</v>
      </c>
      <c r="I23" s="860"/>
      <c r="J23" s="860" t="s">
        <v>63</v>
      </c>
      <c r="K23" s="860">
        <v>0</v>
      </c>
      <c r="L23" s="860" t="s">
        <v>63</v>
      </c>
      <c r="M23" s="860">
        <v>0</v>
      </c>
      <c r="N23" s="860">
        <v>1</v>
      </c>
      <c r="O23" s="860">
        <v>0</v>
      </c>
      <c r="P23" s="860">
        <v>2165.36911</v>
      </c>
      <c r="Q23" s="860">
        <v>0</v>
      </c>
      <c r="R23" s="860">
        <v>1</v>
      </c>
      <c r="S23" s="860">
        <v>0</v>
      </c>
      <c r="T23" s="860">
        <v>2165.36911</v>
      </c>
      <c r="U23" s="857"/>
    </row>
    <row r="24" spans="1:21" s="853" customFormat="1" ht="12.95" customHeight="1">
      <c r="A24" s="854" t="s">
        <v>848</v>
      </c>
      <c r="B24" s="859">
        <v>5038850</v>
      </c>
      <c r="C24" s="861" t="s">
        <v>849</v>
      </c>
      <c r="D24" s="859">
        <v>10077700</v>
      </c>
      <c r="F24" s="860" t="s">
        <v>63</v>
      </c>
      <c r="G24" s="860"/>
      <c r="H24" s="860" t="s">
        <v>63</v>
      </c>
      <c r="I24" s="860"/>
      <c r="J24" s="860" t="s">
        <v>63</v>
      </c>
      <c r="K24" s="860">
        <v>0</v>
      </c>
      <c r="L24" s="860" t="s">
        <v>63</v>
      </c>
      <c r="M24" s="860">
        <v>0</v>
      </c>
      <c r="N24" s="860" t="s">
        <v>63</v>
      </c>
      <c r="O24" s="860">
        <v>0</v>
      </c>
      <c r="P24" s="860" t="s">
        <v>63</v>
      </c>
      <c r="Q24" s="860">
        <v>0</v>
      </c>
      <c r="R24" s="860" t="s">
        <v>63</v>
      </c>
      <c r="S24" s="860">
        <v>0</v>
      </c>
      <c r="T24" s="860" t="s">
        <v>63</v>
      </c>
      <c r="U24" s="857"/>
    </row>
    <row r="25" spans="1:21" s="853" customFormat="1" ht="12.95" customHeight="1">
      <c r="A25" s="854" t="s">
        <v>848</v>
      </c>
      <c r="B25" s="859">
        <v>10077700</v>
      </c>
      <c r="C25" s="861" t="s">
        <v>849</v>
      </c>
      <c r="D25" s="862" t="s">
        <v>850</v>
      </c>
      <c r="F25" s="860" t="s">
        <v>63</v>
      </c>
      <c r="G25" s="860"/>
      <c r="H25" s="860" t="s">
        <v>63</v>
      </c>
      <c r="I25" s="860"/>
      <c r="J25" s="860" t="s">
        <v>63</v>
      </c>
      <c r="K25" s="860">
        <v>0</v>
      </c>
      <c r="L25" s="860" t="s">
        <v>63</v>
      </c>
      <c r="M25" s="860">
        <v>0</v>
      </c>
      <c r="N25" s="860" t="s">
        <v>63</v>
      </c>
      <c r="O25" s="860">
        <v>0</v>
      </c>
      <c r="P25" s="860" t="s">
        <v>63</v>
      </c>
      <c r="Q25" s="860">
        <v>0</v>
      </c>
      <c r="R25" s="860" t="s">
        <v>63</v>
      </c>
      <c r="S25" s="860">
        <v>0</v>
      </c>
      <c r="T25" s="860" t="s">
        <v>63</v>
      </c>
      <c r="U25" s="857"/>
    </row>
    <row r="26" spans="1:21" s="853" customFormat="1" ht="13.5" customHeight="1">
      <c r="A26" s="854"/>
      <c r="C26" s="854"/>
      <c r="D26" s="855"/>
      <c r="F26" s="851"/>
      <c r="H26" s="851"/>
      <c r="I26" s="851"/>
      <c r="J26" s="851"/>
      <c r="K26" s="851"/>
      <c r="L26" s="851"/>
      <c r="M26" s="851"/>
      <c r="N26" s="851"/>
      <c r="O26" s="851"/>
      <c r="P26" s="851"/>
      <c r="Q26" s="851"/>
      <c r="R26" s="851"/>
      <c r="S26" s="851"/>
      <c r="T26" s="851"/>
      <c r="U26" s="857"/>
    </row>
    <row r="27" spans="1:21" s="853" customFormat="1" ht="18" customHeight="1">
      <c r="A27" s="852" t="s">
        <v>91</v>
      </c>
      <c r="C27" s="854"/>
      <c r="D27" s="855"/>
      <c r="F27" s="856">
        <v>2204434</v>
      </c>
      <c r="G27" s="856"/>
      <c r="H27" s="856">
        <v>807907.8960399999</v>
      </c>
      <c r="I27" s="856"/>
      <c r="J27" s="856">
        <v>1317</v>
      </c>
      <c r="K27" s="856">
        <v>0</v>
      </c>
      <c r="L27" s="856">
        <v>20201.39053</v>
      </c>
      <c r="M27" s="856">
        <v>0</v>
      </c>
      <c r="N27" s="856">
        <v>5989</v>
      </c>
      <c r="O27" s="856">
        <v>0</v>
      </c>
      <c r="P27" s="856">
        <v>279055.61767</v>
      </c>
      <c r="Q27" s="856">
        <v>0</v>
      </c>
      <c r="R27" s="856">
        <v>2211740</v>
      </c>
      <c r="S27" s="856">
        <v>0</v>
      </c>
      <c r="T27" s="856">
        <v>1107164.90424</v>
      </c>
      <c r="U27" s="857"/>
    </row>
    <row r="28" spans="1:21" s="853" customFormat="1" ht="12.95" customHeight="1">
      <c r="A28" s="854"/>
      <c r="B28" s="858" t="s">
        <v>847</v>
      </c>
      <c r="C28" s="858"/>
      <c r="D28" s="859">
        <v>10077.7</v>
      </c>
      <c r="F28" s="860">
        <v>2188686</v>
      </c>
      <c r="G28" s="860"/>
      <c r="H28" s="860">
        <v>270603.93151999987</v>
      </c>
      <c r="I28" s="860"/>
      <c r="J28" s="860">
        <v>1189</v>
      </c>
      <c r="K28" s="860">
        <v>0</v>
      </c>
      <c r="L28" s="860">
        <v>590.9220900000037</v>
      </c>
      <c r="M28" s="860">
        <v>0</v>
      </c>
      <c r="N28" s="860">
        <v>5776</v>
      </c>
      <c r="O28" s="860">
        <v>0</v>
      </c>
      <c r="P28" s="860">
        <v>1410.3851300000097</v>
      </c>
      <c r="Q28" s="860">
        <v>0</v>
      </c>
      <c r="R28" s="860">
        <v>2195651</v>
      </c>
      <c r="S28" s="860">
        <v>0</v>
      </c>
      <c r="T28" s="860">
        <v>272605.23873999994</v>
      </c>
      <c r="U28" s="857"/>
    </row>
    <row r="29" spans="1:21" s="853" customFormat="1" ht="12.95" customHeight="1">
      <c r="A29" s="854" t="s">
        <v>848</v>
      </c>
      <c r="B29" s="859">
        <v>10077.7</v>
      </c>
      <c r="C29" s="861" t="s">
        <v>849</v>
      </c>
      <c r="D29" s="859">
        <v>25194.25</v>
      </c>
      <c r="F29" s="860">
        <v>9396</v>
      </c>
      <c r="G29" s="860"/>
      <c r="H29" s="860">
        <v>148472.19989</v>
      </c>
      <c r="I29" s="860"/>
      <c r="J29" s="860">
        <v>37</v>
      </c>
      <c r="K29" s="860">
        <v>0</v>
      </c>
      <c r="L29" s="860">
        <v>632.93449</v>
      </c>
      <c r="M29" s="860">
        <v>0</v>
      </c>
      <c r="N29" s="860">
        <v>67</v>
      </c>
      <c r="O29" s="860">
        <v>0</v>
      </c>
      <c r="P29" s="860">
        <v>1127.07961</v>
      </c>
      <c r="Q29" s="860">
        <v>0</v>
      </c>
      <c r="R29" s="860">
        <v>9500</v>
      </c>
      <c r="S29" s="860">
        <v>0</v>
      </c>
      <c r="T29" s="860">
        <v>150232.21399000002</v>
      </c>
      <c r="U29" s="857"/>
    </row>
    <row r="30" spans="1:21" s="853" customFormat="1" ht="12.95" customHeight="1">
      <c r="A30" s="854" t="s">
        <v>848</v>
      </c>
      <c r="B30" s="859">
        <v>25194.25</v>
      </c>
      <c r="C30" s="861" t="s">
        <v>849</v>
      </c>
      <c r="D30" s="859">
        <v>50388.5</v>
      </c>
      <c r="F30" s="860">
        <v>3981</v>
      </c>
      <c r="G30" s="860"/>
      <c r="H30" s="860">
        <v>140637.08496</v>
      </c>
      <c r="I30" s="860"/>
      <c r="J30" s="860">
        <v>39</v>
      </c>
      <c r="K30" s="860">
        <v>0</v>
      </c>
      <c r="L30" s="860">
        <v>1396.3889299999998</v>
      </c>
      <c r="M30" s="860">
        <v>0</v>
      </c>
      <c r="N30" s="860">
        <v>44</v>
      </c>
      <c r="O30" s="860">
        <v>0</v>
      </c>
      <c r="P30" s="860">
        <v>1596.87977</v>
      </c>
      <c r="Q30" s="860">
        <v>0</v>
      </c>
      <c r="R30" s="860">
        <v>4064</v>
      </c>
      <c r="S30" s="860">
        <v>0</v>
      </c>
      <c r="T30" s="860">
        <v>143630.35366</v>
      </c>
      <c r="U30" s="857"/>
    </row>
    <row r="31" spans="1:21" s="853" customFormat="1" ht="12.95" customHeight="1">
      <c r="A31" s="854" t="s">
        <v>848</v>
      </c>
      <c r="B31" s="859">
        <v>50388.5</v>
      </c>
      <c r="C31" s="861" t="s">
        <v>849</v>
      </c>
      <c r="D31" s="859">
        <v>100777</v>
      </c>
      <c r="F31" s="860">
        <v>1733</v>
      </c>
      <c r="G31" s="860"/>
      <c r="H31" s="860">
        <v>120763.57034</v>
      </c>
      <c r="I31" s="860"/>
      <c r="J31" s="860">
        <v>22</v>
      </c>
      <c r="K31" s="860">
        <v>0</v>
      </c>
      <c r="L31" s="860">
        <v>1619.75639</v>
      </c>
      <c r="M31" s="860">
        <v>0</v>
      </c>
      <c r="N31" s="860">
        <v>32</v>
      </c>
      <c r="O31" s="860">
        <v>0</v>
      </c>
      <c r="P31" s="860">
        <v>2195.8952799999997</v>
      </c>
      <c r="Q31" s="860">
        <v>0</v>
      </c>
      <c r="R31" s="860">
        <v>1787</v>
      </c>
      <c r="S31" s="860">
        <v>0</v>
      </c>
      <c r="T31" s="860">
        <v>124579.22201000001</v>
      </c>
      <c r="U31" s="857"/>
    </row>
    <row r="32" spans="1:21" s="853" customFormat="1" ht="12.95" customHeight="1">
      <c r="A32" s="854" t="s">
        <v>848</v>
      </c>
      <c r="B32" s="859">
        <v>100777</v>
      </c>
      <c r="C32" s="861" t="s">
        <v>849</v>
      </c>
      <c r="D32" s="859">
        <v>201554</v>
      </c>
      <c r="F32" s="860">
        <v>465</v>
      </c>
      <c r="G32" s="860"/>
      <c r="H32" s="860">
        <v>61317.0567</v>
      </c>
      <c r="I32" s="860"/>
      <c r="J32" s="860">
        <v>14</v>
      </c>
      <c r="K32" s="860">
        <v>0</v>
      </c>
      <c r="L32" s="860">
        <v>2071.64872</v>
      </c>
      <c r="M32" s="860">
        <v>0</v>
      </c>
      <c r="N32" s="860">
        <v>20</v>
      </c>
      <c r="O32" s="860">
        <v>0</v>
      </c>
      <c r="P32" s="860">
        <v>2771.26565</v>
      </c>
      <c r="Q32" s="860">
        <v>0</v>
      </c>
      <c r="R32" s="860">
        <v>499</v>
      </c>
      <c r="S32" s="860">
        <v>0</v>
      </c>
      <c r="T32" s="860">
        <v>66159.97107</v>
      </c>
      <c r="U32" s="857"/>
    </row>
    <row r="33" spans="1:21" s="853" customFormat="1" ht="12.95" customHeight="1">
      <c r="A33" s="854" t="s">
        <v>848</v>
      </c>
      <c r="B33" s="859">
        <v>201554</v>
      </c>
      <c r="C33" s="861" t="s">
        <v>849</v>
      </c>
      <c r="D33" s="859">
        <v>403108</v>
      </c>
      <c r="F33" s="860">
        <v>138</v>
      </c>
      <c r="G33" s="860"/>
      <c r="H33" s="860">
        <v>37230.89104</v>
      </c>
      <c r="I33" s="860"/>
      <c r="J33" s="860">
        <v>9</v>
      </c>
      <c r="K33" s="860">
        <v>0</v>
      </c>
      <c r="L33" s="860">
        <v>2347.21092</v>
      </c>
      <c r="M33" s="860">
        <v>0</v>
      </c>
      <c r="N33" s="860">
        <v>22</v>
      </c>
      <c r="O33" s="860">
        <v>0</v>
      </c>
      <c r="P33" s="860">
        <v>6158.9677599999995</v>
      </c>
      <c r="Q33" s="860">
        <v>0</v>
      </c>
      <c r="R33" s="860">
        <v>169</v>
      </c>
      <c r="S33" s="860">
        <v>0</v>
      </c>
      <c r="T33" s="860">
        <v>45737.06972</v>
      </c>
      <c r="U33" s="857"/>
    </row>
    <row r="34" spans="1:21" s="853" customFormat="1" ht="12.95" customHeight="1">
      <c r="A34" s="854" t="s">
        <v>848</v>
      </c>
      <c r="B34" s="859">
        <v>403108</v>
      </c>
      <c r="C34" s="861" t="s">
        <v>849</v>
      </c>
      <c r="D34" s="859">
        <v>604662</v>
      </c>
      <c r="F34" s="860">
        <v>18</v>
      </c>
      <c r="G34" s="860"/>
      <c r="H34" s="860">
        <v>8647.98778</v>
      </c>
      <c r="I34" s="860"/>
      <c r="J34" s="860">
        <v>1</v>
      </c>
      <c r="K34" s="860">
        <v>0</v>
      </c>
      <c r="L34" s="860">
        <v>459.16765000000004</v>
      </c>
      <c r="M34" s="860">
        <v>0</v>
      </c>
      <c r="N34" s="860">
        <v>6</v>
      </c>
      <c r="O34" s="860">
        <v>0</v>
      </c>
      <c r="P34" s="860">
        <v>2972.4898</v>
      </c>
      <c r="Q34" s="860">
        <v>0</v>
      </c>
      <c r="R34" s="860">
        <v>25</v>
      </c>
      <c r="S34" s="860">
        <v>0</v>
      </c>
      <c r="T34" s="860">
        <v>12079.64523</v>
      </c>
      <c r="U34" s="857"/>
    </row>
    <row r="35" spans="1:21" s="853" customFormat="1" ht="12.95" customHeight="1">
      <c r="A35" s="854" t="s">
        <v>848</v>
      </c>
      <c r="B35" s="859">
        <v>604662</v>
      </c>
      <c r="C35" s="861" t="s">
        <v>849</v>
      </c>
      <c r="D35" s="859">
        <v>806216</v>
      </c>
      <c r="F35" s="860">
        <v>6</v>
      </c>
      <c r="G35" s="860"/>
      <c r="H35" s="860">
        <v>4296.209309999999</v>
      </c>
      <c r="I35" s="860"/>
      <c r="J35" s="860">
        <v>2</v>
      </c>
      <c r="K35" s="860">
        <v>0</v>
      </c>
      <c r="L35" s="860">
        <v>1314.8013600000002</v>
      </c>
      <c r="M35" s="860">
        <v>0</v>
      </c>
      <c r="N35" s="860">
        <v>8</v>
      </c>
      <c r="O35" s="860">
        <v>0</v>
      </c>
      <c r="P35" s="860">
        <v>5772.37075</v>
      </c>
      <c r="Q35" s="860">
        <v>0</v>
      </c>
      <c r="R35" s="860">
        <v>16</v>
      </c>
      <c r="S35" s="860">
        <v>0</v>
      </c>
      <c r="T35" s="860">
        <v>11383.38142</v>
      </c>
      <c r="U35" s="857"/>
    </row>
    <row r="36" spans="1:21" s="853" customFormat="1" ht="12.95" customHeight="1">
      <c r="A36" s="854" t="s">
        <v>848</v>
      </c>
      <c r="B36" s="859">
        <v>806216</v>
      </c>
      <c r="C36" s="861" t="s">
        <v>849</v>
      </c>
      <c r="D36" s="859">
        <v>1007770</v>
      </c>
      <c r="F36" s="860">
        <v>4</v>
      </c>
      <c r="G36" s="860"/>
      <c r="H36" s="860">
        <v>3567.92139</v>
      </c>
      <c r="I36" s="860"/>
      <c r="J36" s="860">
        <v>1</v>
      </c>
      <c r="K36" s="860">
        <v>0</v>
      </c>
      <c r="L36" s="860">
        <v>807.9764</v>
      </c>
      <c r="M36" s="860">
        <v>0</v>
      </c>
      <c r="N36" s="860">
        <v>2</v>
      </c>
      <c r="O36" s="860">
        <v>0</v>
      </c>
      <c r="P36" s="860">
        <v>1690.45961</v>
      </c>
      <c r="Q36" s="860">
        <v>0</v>
      </c>
      <c r="R36" s="860">
        <v>7</v>
      </c>
      <c r="S36" s="860">
        <v>0</v>
      </c>
      <c r="T36" s="860">
        <v>6066.357400000001</v>
      </c>
      <c r="U36" s="857"/>
    </row>
    <row r="37" spans="1:21" s="853" customFormat="1" ht="12.95" customHeight="1">
      <c r="A37" s="854" t="s">
        <v>848</v>
      </c>
      <c r="B37" s="859">
        <v>1007770</v>
      </c>
      <c r="C37" s="861" t="s">
        <v>849</v>
      </c>
      <c r="D37" s="859">
        <v>1511655</v>
      </c>
      <c r="F37" s="860">
        <v>2</v>
      </c>
      <c r="G37" s="860"/>
      <c r="H37" s="860">
        <v>2106.67106</v>
      </c>
      <c r="I37" s="860"/>
      <c r="J37" s="860">
        <v>1</v>
      </c>
      <c r="K37" s="860">
        <v>0</v>
      </c>
      <c r="L37" s="860">
        <v>1036.8808199999999</v>
      </c>
      <c r="M37" s="860">
        <v>0</v>
      </c>
      <c r="N37" s="860">
        <v>3</v>
      </c>
      <c r="O37" s="860">
        <v>0</v>
      </c>
      <c r="P37" s="860">
        <v>3997.98153</v>
      </c>
      <c r="Q37" s="860">
        <v>0</v>
      </c>
      <c r="R37" s="860">
        <v>6</v>
      </c>
      <c r="S37" s="860">
        <v>0</v>
      </c>
      <c r="T37" s="860">
        <v>7141.53341</v>
      </c>
      <c r="U37" s="857"/>
    </row>
    <row r="38" spans="1:21" s="853" customFormat="1" ht="12.95" customHeight="1">
      <c r="A38" s="854" t="s">
        <v>848</v>
      </c>
      <c r="B38" s="859">
        <v>1511655</v>
      </c>
      <c r="C38" s="861" t="s">
        <v>849</v>
      </c>
      <c r="D38" s="859">
        <v>2015540</v>
      </c>
      <c r="F38" s="860">
        <v>4</v>
      </c>
      <c r="G38" s="860"/>
      <c r="H38" s="860">
        <v>6745.36812</v>
      </c>
      <c r="I38" s="860"/>
      <c r="J38" s="860">
        <v>1</v>
      </c>
      <c r="K38" s="860">
        <v>0</v>
      </c>
      <c r="L38" s="860">
        <v>1724.1470800000002</v>
      </c>
      <c r="M38" s="860">
        <v>0</v>
      </c>
      <c r="N38" s="860">
        <v>5</v>
      </c>
      <c r="O38" s="860">
        <v>0</v>
      </c>
      <c r="P38" s="860">
        <v>8672.43859</v>
      </c>
      <c r="Q38" s="860">
        <v>0</v>
      </c>
      <c r="R38" s="860">
        <v>10</v>
      </c>
      <c r="S38" s="860">
        <v>0</v>
      </c>
      <c r="T38" s="860">
        <v>17141.95379</v>
      </c>
      <c r="U38" s="857"/>
    </row>
    <row r="39" spans="1:21" s="853" customFormat="1" ht="12.95" customHeight="1">
      <c r="A39" s="854" t="s">
        <v>848</v>
      </c>
      <c r="B39" s="859">
        <v>2015540</v>
      </c>
      <c r="C39" s="861" t="s">
        <v>849</v>
      </c>
      <c r="D39" s="859">
        <v>5038850</v>
      </c>
      <c r="F39" s="860">
        <v>1</v>
      </c>
      <c r="G39" s="860"/>
      <c r="H39" s="860">
        <v>3519.0039300000003</v>
      </c>
      <c r="I39" s="860"/>
      <c r="J39" s="860" t="s">
        <v>63</v>
      </c>
      <c r="K39" s="860">
        <v>0</v>
      </c>
      <c r="L39" s="860" t="s">
        <v>63</v>
      </c>
      <c r="M39" s="860">
        <v>0</v>
      </c>
      <c r="N39" s="860">
        <v>1</v>
      </c>
      <c r="O39" s="860">
        <v>0</v>
      </c>
      <c r="P39" s="860">
        <v>2808.90185</v>
      </c>
      <c r="Q39" s="860">
        <v>0</v>
      </c>
      <c r="R39" s="860">
        <v>2</v>
      </c>
      <c r="S39" s="860">
        <v>0</v>
      </c>
      <c r="T39" s="860">
        <v>6327.90578</v>
      </c>
      <c r="U39" s="857"/>
    </row>
    <row r="40" spans="1:21" s="853" customFormat="1" ht="12.95" customHeight="1">
      <c r="A40" s="854" t="s">
        <v>848</v>
      </c>
      <c r="B40" s="859">
        <v>5038850</v>
      </c>
      <c r="C40" s="861" t="s">
        <v>849</v>
      </c>
      <c r="D40" s="859">
        <v>10077700</v>
      </c>
      <c r="F40" s="860" t="s">
        <v>63</v>
      </c>
      <c r="G40" s="860"/>
      <c r="H40" s="860" t="s">
        <v>63</v>
      </c>
      <c r="I40" s="860"/>
      <c r="J40" s="860">
        <v>1</v>
      </c>
      <c r="K40" s="860">
        <v>0</v>
      </c>
      <c r="L40" s="860">
        <v>6199.5556799999995</v>
      </c>
      <c r="M40" s="860">
        <v>0</v>
      </c>
      <c r="N40" s="860">
        <v>2</v>
      </c>
      <c r="O40" s="860">
        <v>0</v>
      </c>
      <c r="P40" s="860">
        <v>11528.75634</v>
      </c>
      <c r="Q40" s="860">
        <v>0</v>
      </c>
      <c r="R40" s="860">
        <v>3</v>
      </c>
      <c r="S40" s="860">
        <v>0</v>
      </c>
      <c r="T40" s="860">
        <v>17728.31202</v>
      </c>
      <c r="U40" s="857"/>
    </row>
    <row r="41" spans="1:21" s="853" customFormat="1" ht="12.95" customHeight="1">
      <c r="A41" s="854" t="s">
        <v>848</v>
      </c>
      <c r="B41" s="859">
        <v>10077700</v>
      </c>
      <c r="C41" s="861" t="s">
        <v>849</v>
      </c>
      <c r="D41" s="862" t="s">
        <v>850</v>
      </c>
      <c r="F41" s="860" t="s">
        <v>63</v>
      </c>
      <c r="G41" s="860"/>
      <c r="H41" s="860" t="s">
        <v>63</v>
      </c>
      <c r="I41" s="860"/>
      <c r="J41" s="860" t="s">
        <v>63</v>
      </c>
      <c r="K41" s="860">
        <v>0</v>
      </c>
      <c r="L41" s="860" t="s">
        <v>63</v>
      </c>
      <c r="M41" s="860">
        <v>0</v>
      </c>
      <c r="N41" s="860">
        <v>1</v>
      </c>
      <c r="O41" s="860">
        <v>0</v>
      </c>
      <c r="P41" s="860">
        <v>226351.746</v>
      </c>
      <c r="Q41" s="860">
        <v>0</v>
      </c>
      <c r="R41" s="860">
        <v>1</v>
      </c>
      <c r="S41" s="860">
        <v>0</v>
      </c>
      <c r="T41" s="860">
        <v>226351.746</v>
      </c>
      <c r="U41" s="857"/>
    </row>
    <row r="42" spans="1:21" s="853" customFormat="1" ht="12" customHeight="1">
      <c r="A42" s="854"/>
      <c r="C42" s="854"/>
      <c r="D42" s="855"/>
      <c r="F42" s="851"/>
      <c r="H42" s="851"/>
      <c r="I42" s="851"/>
      <c r="J42" s="851"/>
      <c r="K42" s="851"/>
      <c r="L42" s="851"/>
      <c r="M42" s="851"/>
      <c r="N42" s="851"/>
      <c r="O42" s="851"/>
      <c r="P42" s="851"/>
      <c r="Q42" s="851"/>
      <c r="R42" s="851"/>
      <c r="S42" s="851"/>
      <c r="T42" s="851"/>
      <c r="U42" s="857"/>
    </row>
    <row r="43" spans="1:21" s="853" customFormat="1" ht="18" customHeight="1">
      <c r="A43" s="852" t="s">
        <v>73</v>
      </c>
      <c r="C43" s="854"/>
      <c r="D43" s="855"/>
      <c r="F43" s="856">
        <v>109022</v>
      </c>
      <c r="G43" s="856"/>
      <c r="H43" s="856">
        <v>4393706.64609</v>
      </c>
      <c r="I43" s="856"/>
      <c r="J43" s="856">
        <v>249</v>
      </c>
      <c r="K43" s="856">
        <v>0</v>
      </c>
      <c r="L43" s="856">
        <v>505467.75194</v>
      </c>
      <c r="M43" s="856">
        <v>0</v>
      </c>
      <c r="N43" s="856">
        <v>620</v>
      </c>
      <c r="O43" s="856">
        <v>0</v>
      </c>
      <c r="P43" s="856">
        <v>1674694.96392</v>
      </c>
      <c r="Q43" s="856">
        <v>0</v>
      </c>
      <c r="R43" s="856">
        <v>109891</v>
      </c>
      <c r="S43" s="856">
        <v>0</v>
      </c>
      <c r="T43" s="856">
        <v>6573869.36195</v>
      </c>
      <c r="U43" s="857"/>
    </row>
    <row r="44" spans="1:21" s="853" customFormat="1" ht="12.95" customHeight="1">
      <c r="A44" s="854"/>
      <c r="B44" s="858" t="s">
        <v>847</v>
      </c>
      <c r="C44" s="858"/>
      <c r="D44" s="859">
        <v>10077.7</v>
      </c>
      <c r="F44" s="860">
        <v>61319</v>
      </c>
      <c r="G44" s="860"/>
      <c r="H44" s="860">
        <v>94312.2804899998</v>
      </c>
      <c r="I44" s="860"/>
      <c r="J44" s="860">
        <v>115</v>
      </c>
      <c r="K44" s="860">
        <v>0</v>
      </c>
      <c r="L44" s="860">
        <v>27.305600000021514</v>
      </c>
      <c r="M44" s="860">
        <v>0</v>
      </c>
      <c r="N44" s="860">
        <v>406</v>
      </c>
      <c r="O44" s="860">
        <v>0</v>
      </c>
      <c r="P44" s="860">
        <v>97.34846000000834</v>
      </c>
      <c r="Q44" s="860">
        <v>0</v>
      </c>
      <c r="R44" s="860">
        <v>61840</v>
      </c>
      <c r="S44" s="860">
        <v>0</v>
      </c>
      <c r="T44" s="860">
        <v>94436.93455000035</v>
      </c>
      <c r="U44" s="857"/>
    </row>
    <row r="45" spans="1:21" s="853" customFormat="1" ht="12.95" customHeight="1">
      <c r="A45" s="854" t="s">
        <v>848</v>
      </c>
      <c r="B45" s="859">
        <v>10077.7</v>
      </c>
      <c r="C45" s="861" t="s">
        <v>849</v>
      </c>
      <c r="D45" s="859">
        <v>25194.25</v>
      </c>
      <c r="F45" s="860">
        <v>13397</v>
      </c>
      <c r="G45" s="860"/>
      <c r="H45" s="860">
        <v>228521.79374000002</v>
      </c>
      <c r="I45" s="860"/>
      <c r="J45" s="860" t="s">
        <v>63</v>
      </c>
      <c r="K45" s="860">
        <v>0</v>
      </c>
      <c r="L45" s="860" t="s">
        <v>63</v>
      </c>
      <c r="M45" s="860">
        <v>0</v>
      </c>
      <c r="N45" s="860">
        <v>12</v>
      </c>
      <c r="O45" s="860">
        <v>0</v>
      </c>
      <c r="P45" s="860">
        <v>199.98594</v>
      </c>
      <c r="Q45" s="860">
        <v>0</v>
      </c>
      <c r="R45" s="860">
        <v>13409</v>
      </c>
      <c r="S45" s="860">
        <v>0</v>
      </c>
      <c r="T45" s="860">
        <v>228721.77968</v>
      </c>
      <c r="U45" s="857"/>
    </row>
    <row r="46" spans="1:21" s="853" customFormat="1" ht="12.95" customHeight="1">
      <c r="A46" s="854" t="s">
        <v>848</v>
      </c>
      <c r="B46" s="859">
        <v>25194.25</v>
      </c>
      <c r="C46" s="861" t="s">
        <v>849</v>
      </c>
      <c r="D46" s="859">
        <v>50388.5</v>
      </c>
      <c r="F46" s="860">
        <v>10820</v>
      </c>
      <c r="G46" s="860"/>
      <c r="H46" s="860">
        <v>409391.94868000003</v>
      </c>
      <c r="I46" s="860"/>
      <c r="J46" s="860">
        <v>9</v>
      </c>
      <c r="K46" s="860">
        <v>0</v>
      </c>
      <c r="L46" s="860">
        <v>294.55</v>
      </c>
      <c r="M46" s="860">
        <v>0</v>
      </c>
      <c r="N46" s="860">
        <v>10</v>
      </c>
      <c r="O46" s="860">
        <v>0</v>
      </c>
      <c r="P46" s="860">
        <v>358.35760999999997</v>
      </c>
      <c r="Q46" s="860">
        <v>0</v>
      </c>
      <c r="R46" s="860">
        <v>10839</v>
      </c>
      <c r="S46" s="860">
        <v>0</v>
      </c>
      <c r="T46" s="860">
        <v>410044.85629</v>
      </c>
      <c r="U46" s="857"/>
    </row>
    <row r="47" spans="1:21" s="853" customFormat="1" ht="12.95" customHeight="1">
      <c r="A47" s="854" t="s">
        <v>848</v>
      </c>
      <c r="B47" s="859">
        <v>50388.5</v>
      </c>
      <c r="C47" s="861" t="s">
        <v>849</v>
      </c>
      <c r="D47" s="859">
        <v>100777</v>
      </c>
      <c r="F47" s="860">
        <v>13805</v>
      </c>
      <c r="G47" s="860"/>
      <c r="H47" s="860">
        <v>1120209.02617</v>
      </c>
      <c r="I47" s="860"/>
      <c r="J47" s="860">
        <v>7</v>
      </c>
      <c r="K47" s="860">
        <v>0</v>
      </c>
      <c r="L47" s="860">
        <v>560.44842</v>
      </c>
      <c r="M47" s="860">
        <v>0</v>
      </c>
      <c r="N47" s="860">
        <v>19</v>
      </c>
      <c r="O47" s="860">
        <v>0</v>
      </c>
      <c r="P47" s="860">
        <v>1654.94246</v>
      </c>
      <c r="Q47" s="860">
        <v>0</v>
      </c>
      <c r="R47" s="860">
        <v>13831</v>
      </c>
      <c r="S47" s="860">
        <v>0</v>
      </c>
      <c r="T47" s="860">
        <v>1122424.41705</v>
      </c>
      <c r="U47" s="857"/>
    </row>
    <row r="48" spans="1:21" s="853" customFormat="1" ht="12.95" customHeight="1">
      <c r="A48" s="854" t="s">
        <v>848</v>
      </c>
      <c r="B48" s="859">
        <v>100777</v>
      </c>
      <c r="C48" s="861" t="s">
        <v>849</v>
      </c>
      <c r="D48" s="859">
        <v>201554</v>
      </c>
      <c r="F48" s="860">
        <v>6498</v>
      </c>
      <c r="G48" s="860"/>
      <c r="H48" s="860">
        <v>914885.24075</v>
      </c>
      <c r="I48" s="860"/>
      <c r="J48" s="860">
        <v>15</v>
      </c>
      <c r="K48" s="860">
        <v>0</v>
      </c>
      <c r="L48" s="860">
        <v>2199.35378</v>
      </c>
      <c r="M48" s="860">
        <v>0</v>
      </c>
      <c r="N48" s="860">
        <v>13</v>
      </c>
      <c r="O48" s="860">
        <v>0</v>
      </c>
      <c r="P48" s="860">
        <v>1899.01376</v>
      </c>
      <c r="Q48" s="860">
        <v>0</v>
      </c>
      <c r="R48" s="860">
        <v>6526</v>
      </c>
      <c r="S48" s="860">
        <v>0</v>
      </c>
      <c r="T48" s="860">
        <v>918983.60829</v>
      </c>
      <c r="U48" s="857"/>
    </row>
    <row r="49" spans="1:21" s="853" customFormat="1" ht="12.95" customHeight="1">
      <c r="A49" s="854" t="s">
        <v>848</v>
      </c>
      <c r="B49" s="859">
        <v>201554</v>
      </c>
      <c r="C49" s="861" t="s">
        <v>849</v>
      </c>
      <c r="D49" s="859">
        <v>403108</v>
      </c>
      <c r="F49" s="860">
        <v>2101</v>
      </c>
      <c r="G49" s="860"/>
      <c r="H49" s="860">
        <v>588070.23688</v>
      </c>
      <c r="I49" s="860"/>
      <c r="J49" s="860">
        <v>8</v>
      </c>
      <c r="K49" s="860">
        <v>0</v>
      </c>
      <c r="L49" s="860">
        <v>2195.95865</v>
      </c>
      <c r="M49" s="860">
        <v>0</v>
      </c>
      <c r="N49" s="860">
        <v>5</v>
      </c>
      <c r="O49" s="860">
        <v>0</v>
      </c>
      <c r="P49" s="860">
        <v>1684.66867</v>
      </c>
      <c r="Q49" s="860">
        <v>0</v>
      </c>
      <c r="R49" s="860">
        <v>2114</v>
      </c>
      <c r="S49" s="860">
        <v>0</v>
      </c>
      <c r="T49" s="860">
        <v>591950.8642000001</v>
      </c>
      <c r="U49" s="857"/>
    </row>
    <row r="50" spans="1:21" s="853" customFormat="1" ht="12.95" customHeight="1">
      <c r="A50" s="854" t="s">
        <v>848</v>
      </c>
      <c r="B50" s="859">
        <v>403108</v>
      </c>
      <c r="C50" s="861" t="s">
        <v>849</v>
      </c>
      <c r="D50" s="859">
        <v>604662</v>
      </c>
      <c r="F50" s="860">
        <v>543</v>
      </c>
      <c r="G50" s="860"/>
      <c r="H50" s="860">
        <v>271081.73652</v>
      </c>
      <c r="I50" s="860"/>
      <c r="J50" s="860">
        <v>15</v>
      </c>
      <c r="K50" s="860">
        <v>0</v>
      </c>
      <c r="L50" s="860">
        <v>7498.3899</v>
      </c>
      <c r="M50" s="860">
        <v>0</v>
      </c>
      <c r="N50" s="860">
        <v>8</v>
      </c>
      <c r="O50" s="860">
        <v>0</v>
      </c>
      <c r="P50" s="860">
        <v>3847.21794</v>
      </c>
      <c r="Q50" s="860">
        <v>0</v>
      </c>
      <c r="R50" s="860">
        <v>566</v>
      </c>
      <c r="S50" s="860">
        <v>0</v>
      </c>
      <c r="T50" s="860">
        <v>282427.34436</v>
      </c>
      <c r="U50" s="857"/>
    </row>
    <row r="51" spans="1:21" s="853" customFormat="1" ht="12.95" customHeight="1">
      <c r="A51" s="854" t="s">
        <v>848</v>
      </c>
      <c r="B51" s="859">
        <v>604662</v>
      </c>
      <c r="C51" s="861" t="s">
        <v>849</v>
      </c>
      <c r="D51" s="859">
        <v>806216</v>
      </c>
      <c r="F51" s="860">
        <v>215</v>
      </c>
      <c r="G51" s="860"/>
      <c r="H51" s="860">
        <v>150056.07950999998</v>
      </c>
      <c r="I51" s="860"/>
      <c r="J51" s="860">
        <v>5</v>
      </c>
      <c r="K51" s="860">
        <v>0</v>
      </c>
      <c r="L51" s="860">
        <v>3433.95775</v>
      </c>
      <c r="M51" s="860">
        <v>0</v>
      </c>
      <c r="N51" s="860">
        <v>4</v>
      </c>
      <c r="O51" s="860">
        <v>0</v>
      </c>
      <c r="P51" s="860">
        <v>2697.74283</v>
      </c>
      <c r="Q51" s="860">
        <v>0</v>
      </c>
      <c r="R51" s="860">
        <v>224</v>
      </c>
      <c r="S51" s="860">
        <v>0</v>
      </c>
      <c r="T51" s="860">
        <v>156187.78009000001</v>
      </c>
      <c r="U51" s="857"/>
    </row>
    <row r="52" spans="1:21" s="853" customFormat="1" ht="12.95" customHeight="1">
      <c r="A52" s="854" t="s">
        <v>848</v>
      </c>
      <c r="B52" s="859">
        <v>806216</v>
      </c>
      <c r="C52" s="861" t="s">
        <v>849</v>
      </c>
      <c r="D52" s="859">
        <v>1007770</v>
      </c>
      <c r="F52" s="860">
        <v>106</v>
      </c>
      <c r="G52" s="860"/>
      <c r="H52" s="860">
        <v>96399.5768</v>
      </c>
      <c r="I52" s="860"/>
      <c r="J52" s="860">
        <v>6</v>
      </c>
      <c r="K52" s="860">
        <v>0</v>
      </c>
      <c r="L52" s="860">
        <v>5590.73946</v>
      </c>
      <c r="M52" s="860">
        <v>0</v>
      </c>
      <c r="N52" s="860">
        <v>17</v>
      </c>
      <c r="O52" s="860">
        <v>0</v>
      </c>
      <c r="P52" s="860">
        <v>16746.52425</v>
      </c>
      <c r="Q52" s="860">
        <v>0</v>
      </c>
      <c r="R52" s="860">
        <v>129</v>
      </c>
      <c r="S52" s="860">
        <v>0</v>
      </c>
      <c r="T52" s="860">
        <v>118736.84051000001</v>
      </c>
      <c r="U52" s="857"/>
    </row>
    <row r="53" spans="1:21" s="853" customFormat="1" ht="12.95" customHeight="1">
      <c r="A53" s="854" t="s">
        <v>848</v>
      </c>
      <c r="B53" s="859">
        <v>1007770</v>
      </c>
      <c r="C53" s="861" t="s">
        <v>849</v>
      </c>
      <c r="D53" s="859">
        <v>1511655</v>
      </c>
      <c r="F53" s="860">
        <v>101</v>
      </c>
      <c r="G53" s="860"/>
      <c r="H53" s="860">
        <v>123942.38598</v>
      </c>
      <c r="I53" s="860"/>
      <c r="J53" s="860">
        <v>16</v>
      </c>
      <c r="K53" s="860">
        <v>0</v>
      </c>
      <c r="L53" s="860">
        <v>20126.444199999998</v>
      </c>
      <c r="M53" s="860">
        <v>0</v>
      </c>
      <c r="N53" s="860">
        <v>16</v>
      </c>
      <c r="O53" s="860">
        <v>0</v>
      </c>
      <c r="P53" s="860">
        <v>18982.7005</v>
      </c>
      <c r="Q53" s="860">
        <v>0</v>
      </c>
      <c r="R53" s="860">
        <v>133</v>
      </c>
      <c r="S53" s="860">
        <v>0</v>
      </c>
      <c r="T53" s="860">
        <v>163051.53068</v>
      </c>
      <c r="U53" s="857"/>
    </row>
    <row r="54" spans="1:21" s="853" customFormat="1" ht="12.95" customHeight="1">
      <c r="A54" s="854" t="s">
        <v>848</v>
      </c>
      <c r="B54" s="859">
        <v>1511655</v>
      </c>
      <c r="C54" s="861" t="s">
        <v>849</v>
      </c>
      <c r="D54" s="859">
        <v>2015540</v>
      </c>
      <c r="F54" s="860">
        <v>46</v>
      </c>
      <c r="G54" s="860"/>
      <c r="H54" s="860">
        <v>81655.69673000001</v>
      </c>
      <c r="I54" s="860"/>
      <c r="J54" s="860">
        <v>12</v>
      </c>
      <c r="K54" s="860">
        <v>0</v>
      </c>
      <c r="L54" s="860">
        <v>21450.16225</v>
      </c>
      <c r="M54" s="860">
        <v>0</v>
      </c>
      <c r="N54" s="860">
        <v>26</v>
      </c>
      <c r="O54" s="860">
        <v>0</v>
      </c>
      <c r="P54" s="860">
        <v>48694.19686</v>
      </c>
      <c r="Q54" s="860">
        <v>0</v>
      </c>
      <c r="R54" s="860">
        <v>84</v>
      </c>
      <c r="S54" s="860">
        <v>0</v>
      </c>
      <c r="T54" s="860">
        <v>151800.05584000002</v>
      </c>
      <c r="U54" s="857"/>
    </row>
    <row r="55" spans="1:21" s="853" customFormat="1" ht="12.95" customHeight="1">
      <c r="A55" s="854" t="s">
        <v>848</v>
      </c>
      <c r="B55" s="859">
        <v>2015540</v>
      </c>
      <c r="C55" s="861" t="s">
        <v>849</v>
      </c>
      <c r="D55" s="859">
        <v>5038850</v>
      </c>
      <c r="F55" s="860">
        <v>54</v>
      </c>
      <c r="G55" s="860"/>
      <c r="H55" s="860">
        <v>160909.85366999998</v>
      </c>
      <c r="I55" s="860"/>
      <c r="J55" s="860">
        <v>18</v>
      </c>
      <c r="K55" s="860">
        <v>0</v>
      </c>
      <c r="L55" s="860">
        <v>65909.22868</v>
      </c>
      <c r="M55" s="860">
        <v>0</v>
      </c>
      <c r="N55" s="860">
        <v>19</v>
      </c>
      <c r="O55" s="860">
        <v>0</v>
      </c>
      <c r="P55" s="860">
        <v>76021.05434</v>
      </c>
      <c r="Q55" s="860">
        <v>0</v>
      </c>
      <c r="R55" s="860">
        <v>91</v>
      </c>
      <c r="S55" s="860">
        <v>0</v>
      </c>
      <c r="T55" s="860">
        <v>302840.13669</v>
      </c>
      <c r="U55" s="857"/>
    </row>
    <row r="56" spans="1:21" s="853" customFormat="1" ht="12.95" customHeight="1">
      <c r="A56" s="854" t="s">
        <v>848</v>
      </c>
      <c r="B56" s="859">
        <v>5038850</v>
      </c>
      <c r="C56" s="861" t="s">
        <v>849</v>
      </c>
      <c r="D56" s="859">
        <v>10077700</v>
      </c>
      <c r="F56" s="860">
        <v>13</v>
      </c>
      <c r="G56" s="860"/>
      <c r="H56" s="860">
        <v>92460.30457</v>
      </c>
      <c r="I56" s="860"/>
      <c r="J56" s="860">
        <v>10</v>
      </c>
      <c r="K56" s="860">
        <v>0</v>
      </c>
      <c r="L56" s="860">
        <v>70112.36773</v>
      </c>
      <c r="M56" s="860">
        <v>0</v>
      </c>
      <c r="N56" s="860">
        <v>28</v>
      </c>
      <c r="O56" s="860">
        <v>0</v>
      </c>
      <c r="P56" s="860">
        <v>235834.52063999997</v>
      </c>
      <c r="Q56" s="860">
        <v>0</v>
      </c>
      <c r="R56" s="860">
        <v>51</v>
      </c>
      <c r="S56" s="860">
        <v>0</v>
      </c>
      <c r="T56" s="860">
        <v>398407.19294</v>
      </c>
      <c r="U56" s="857"/>
    </row>
    <row r="57" spans="1:21" s="853" customFormat="1" ht="12.95" customHeight="1">
      <c r="A57" s="854" t="s">
        <v>848</v>
      </c>
      <c r="B57" s="859">
        <v>10077700</v>
      </c>
      <c r="C57" s="861" t="s">
        <v>849</v>
      </c>
      <c r="D57" s="862" t="s">
        <v>850</v>
      </c>
      <c r="F57" s="860">
        <v>4</v>
      </c>
      <c r="G57" s="860"/>
      <c r="H57" s="860">
        <v>61810.4856</v>
      </c>
      <c r="I57" s="860"/>
      <c r="J57" s="860">
        <v>13</v>
      </c>
      <c r="K57" s="860">
        <v>0</v>
      </c>
      <c r="L57" s="860">
        <v>306068.84552</v>
      </c>
      <c r="M57" s="860">
        <v>0</v>
      </c>
      <c r="N57" s="860">
        <v>37</v>
      </c>
      <c r="O57" s="860">
        <v>0</v>
      </c>
      <c r="P57" s="860">
        <v>1265976.6896600001</v>
      </c>
      <c r="Q57" s="860">
        <v>0</v>
      </c>
      <c r="R57" s="860">
        <v>54</v>
      </c>
      <c r="S57" s="860">
        <v>0</v>
      </c>
      <c r="T57" s="860">
        <v>1633856.02078</v>
      </c>
      <c r="U57" s="857"/>
    </row>
    <row r="58" spans="1:22" s="853" customFormat="1" ht="10.5" customHeight="1">
      <c r="A58" s="854"/>
      <c r="B58" s="858"/>
      <c r="C58" s="858"/>
      <c r="D58" s="859"/>
      <c r="F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63"/>
      <c r="V58" s="864"/>
    </row>
    <row r="59" spans="1:21" s="865" customFormat="1" ht="20.1" customHeight="1">
      <c r="A59" s="852" t="s">
        <v>74</v>
      </c>
      <c r="B59" s="853"/>
      <c r="C59" s="854"/>
      <c r="D59" s="855"/>
      <c r="E59" s="853"/>
      <c r="F59" s="856">
        <v>100951</v>
      </c>
      <c r="G59" s="856"/>
      <c r="H59" s="856">
        <v>875878.8901699999</v>
      </c>
      <c r="I59" s="856"/>
      <c r="J59" s="856" t="s">
        <v>63</v>
      </c>
      <c r="K59" s="856">
        <v>0</v>
      </c>
      <c r="L59" s="856" t="s">
        <v>63</v>
      </c>
      <c r="M59" s="856">
        <v>0</v>
      </c>
      <c r="N59" s="856" t="s">
        <v>63</v>
      </c>
      <c r="O59" s="856">
        <v>0</v>
      </c>
      <c r="P59" s="856" t="s">
        <v>63</v>
      </c>
      <c r="Q59" s="856">
        <v>0</v>
      </c>
      <c r="R59" s="856">
        <v>100951</v>
      </c>
      <c r="S59" s="856">
        <v>0</v>
      </c>
      <c r="T59" s="856">
        <v>875878.8901699999</v>
      </c>
      <c r="U59" s="857"/>
    </row>
    <row r="60" spans="1:21" s="853" customFormat="1" ht="12.95" customHeight="1">
      <c r="A60" s="854"/>
      <c r="B60" s="858" t="s">
        <v>847</v>
      </c>
      <c r="C60" s="858"/>
      <c r="D60" s="859">
        <v>10077.7</v>
      </c>
      <c r="F60" s="860">
        <v>78950</v>
      </c>
      <c r="G60" s="860"/>
      <c r="H60" s="860">
        <v>147187.8741299999</v>
      </c>
      <c r="I60" s="860"/>
      <c r="J60" s="860" t="s">
        <v>63</v>
      </c>
      <c r="K60" s="860">
        <v>0</v>
      </c>
      <c r="L60" s="860" t="s">
        <v>63</v>
      </c>
      <c r="M60" s="860">
        <v>0</v>
      </c>
      <c r="N60" s="860" t="s">
        <v>63</v>
      </c>
      <c r="O60" s="860">
        <v>0</v>
      </c>
      <c r="P60" s="860" t="s">
        <v>63</v>
      </c>
      <c r="Q60" s="860">
        <v>0</v>
      </c>
      <c r="R60" s="860">
        <v>78950</v>
      </c>
      <c r="S60" s="860">
        <v>0</v>
      </c>
      <c r="T60" s="860">
        <v>147187.8741299999</v>
      </c>
      <c r="U60" s="857"/>
    </row>
    <row r="61" spans="1:21" s="853" customFormat="1" ht="12.95" customHeight="1">
      <c r="A61" s="854" t="s">
        <v>848</v>
      </c>
      <c r="B61" s="859">
        <v>10077.7</v>
      </c>
      <c r="C61" s="861" t="s">
        <v>849</v>
      </c>
      <c r="D61" s="859">
        <v>25194.25</v>
      </c>
      <c r="F61" s="860">
        <v>13041</v>
      </c>
      <c r="G61" s="860"/>
      <c r="H61" s="860">
        <v>208436.30800999998</v>
      </c>
      <c r="I61" s="860"/>
      <c r="J61" s="860" t="s">
        <v>63</v>
      </c>
      <c r="K61" s="860">
        <v>0</v>
      </c>
      <c r="L61" s="860" t="s">
        <v>63</v>
      </c>
      <c r="M61" s="860">
        <v>0</v>
      </c>
      <c r="N61" s="860" t="s">
        <v>63</v>
      </c>
      <c r="O61" s="860">
        <v>0</v>
      </c>
      <c r="P61" s="860" t="s">
        <v>63</v>
      </c>
      <c r="Q61" s="860">
        <v>0</v>
      </c>
      <c r="R61" s="860">
        <v>13041</v>
      </c>
      <c r="S61" s="860">
        <v>0</v>
      </c>
      <c r="T61" s="860">
        <v>208436.30800999998</v>
      </c>
      <c r="U61" s="857"/>
    </row>
    <row r="62" spans="1:21" s="853" customFormat="1" ht="12.95" customHeight="1">
      <c r="A62" s="854" t="s">
        <v>848</v>
      </c>
      <c r="B62" s="859">
        <v>25194.25</v>
      </c>
      <c r="C62" s="861" t="s">
        <v>849</v>
      </c>
      <c r="D62" s="859">
        <v>50388.5</v>
      </c>
      <c r="F62" s="860">
        <v>5653</v>
      </c>
      <c r="G62" s="860"/>
      <c r="H62" s="860">
        <v>196665.09841</v>
      </c>
      <c r="I62" s="860"/>
      <c r="J62" s="860" t="s">
        <v>63</v>
      </c>
      <c r="K62" s="860">
        <v>0</v>
      </c>
      <c r="L62" s="860" t="s">
        <v>63</v>
      </c>
      <c r="M62" s="860">
        <v>0</v>
      </c>
      <c r="N62" s="860" t="s">
        <v>63</v>
      </c>
      <c r="O62" s="860">
        <v>0</v>
      </c>
      <c r="P62" s="860" t="s">
        <v>63</v>
      </c>
      <c r="Q62" s="860">
        <v>0</v>
      </c>
      <c r="R62" s="860">
        <v>5653</v>
      </c>
      <c r="S62" s="860">
        <v>0</v>
      </c>
      <c r="T62" s="860">
        <v>196665.09841</v>
      </c>
      <c r="U62" s="857"/>
    </row>
    <row r="63" spans="1:21" s="853" customFormat="1" ht="12.95" customHeight="1">
      <c r="A63" s="854" t="s">
        <v>848</v>
      </c>
      <c r="B63" s="859">
        <v>50388.5</v>
      </c>
      <c r="C63" s="861" t="s">
        <v>849</v>
      </c>
      <c r="D63" s="859">
        <v>100777</v>
      </c>
      <c r="F63" s="860">
        <v>2375</v>
      </c>
      <c r="G63" s="860"/>
      <c r="H63" s="860">
        <v>162267.39286000002</v>
      </c>
      <c r="I63" s="860"/>
      <c r="J63" s="860" t="s">
        <v>63</v>
      </c>
      <c r="K63" s="860">
        <v>0</v>
      </c>
      <c r="L63" s="860" t="s">
        <v>63</v>
      </c>
      <c r="M63" s="860">
        <v>0</v>
      </c>
      <c r="N63" s="860" t="s">
        <v>63</v>
      </c>
      <c r="O63" s="860">
        <v>0</v>
      </c>
      <c r="P63" s="860" t="s">
        <v>63</v>
      </c>
      <c r="Q63" s="860">
        <v>0</v>
      </c>
      <c r="R63" s="860">
        <v>2375</v>
      </c>
      <c r="S63" s="860">
        <v>0</v>
      </c>
      <c r="T63" s="860">
        <v>162267.39286000002</v>
      </c>
      <c r="U63" s="857"/>
    </row>
    <row r="64" spans="1:21" s="853" customFormat="1" ht="12.95" customHeight="1">
      <c r="A64" s="854" t="s">
        <v>848</v>
      </c>
      <c r="B64" s="859">
        <v>100777</v>
      </c>
      <c r="C64" s="861" t="s">
        <v>849</v>
      </c>
      <c r="D64" s="859">
        <v>201554</v>
      </c>
      <c r="F64" s="860">
        <v>738</v>
      </c>
      <c r="G64" s="860"/>
      <c r="H64" s="860">
        <v>98689.30415000001</v>
      </c>
      <c r="I64" s="860"/>
      <c r="J64" s="860" t="s">
        <v>63</v>
      </c>
      <c r="K64" s="860">
        <v>0</v>
      </c>
      <c r="L64" s="860" t="s">
        <v>63</v>
      </c>
      <c r="M64" s="860">
        <v>0</v>
      </c>
      <c r="N64" s="860" t="s">
        <v>63</v>
      </c>
      <c r="O64" s="860">
        <v>0</v>
      </c>
      <c r="P64" s="860" t="s">
        <v>63</v>
      </c>
      <c r="Q64" s="860">
        <v>0</v>
      </c>
      <c r="R64" s="860">
        <v>738</v>
      </c>
      <c r="S64" s="860">
        <v>0</v>
      </c>
      <c r="T64" s="860">
        <v>98689.30415000001</v>
      </c>
      <c r="U64" s="857"/>
    </row>
    <row r="65" spans="1:21" s="853" customFormat="1" ht="12.95" customHeight="1">
      <c r="A65" s="854" t="s">
        <v>848</v>
      </c>
      <c r="B65" s="859">
        <v>201554</v>
      </c>
      <c r="C65" s="861" t="s">
        <v>849</v>
      </c>
      <c r="D65" s="859">
        <v>403108</v>
      </c>
      <c r="F65" s="860">
        <v>160</v>
      </c>
      <c r="G65" s="860"/>
      <c r="H65" s="860">
        <v>43110.73844</v>
      </c>
      <c r="I65" s="860"/>
      <c r="J65" s="860" t="s">
        <v>63</v>
      </c>
      <c r="K65" s="860">
        <v>0</v>
      </c>
      <c r="L65" s="860" t="s">
        <v>63</v>
      </c>
      <c r="M65" s="860">
        <v>0</v>
      </c>
      <c r="N65" s="860" t="s">
        <v>63</v>
      </c>
      <c r="O65" s="860">
        <v>0</v>
      </c>
      <c r="P65" s="860" t="s">
        <v>63</v>
      </c>
      <c r="Q65" s="860">
        <v>0</v>
      </c>
      <c r="R65" s="860">
        <v>160</v>
      </c>
      <c r="S65" s="860">
        <v>0</v>
      </c>
      <c r="T65" s="860">
        <v>43110.73844</v>
      </c>
      <c r="U65" s="857"/>
    </row>
    <row r="66" spans="1:21" s="853" customFormat="1" ht="12.95" customHeight="1">
      <c r="A66" s="854" t="s">
        <v>848</v>
      </c>
      <c r="B66" s="859">
        <v>403108</v>
      </c>
      <c r="C66" s="861" t="s">
        <v>849</v>
      </c>
      <c r="D66" s="859">
        <v>604662</v>
      </c>
      <c r="F66" s="860">
        <v>26</v>
      </c>
      <c r="G66" s="860"/>
      <c r="H66" s="860">
        <v>12749.86065</v>
      </c>
      <c r="I66" s="860"/>
      <c r="J66" s="860" t="s">
        <v>63</v>
      </c>
      <c r="K66" s="860">
        <v>0</v>
      </c>
      <c r="L66" s="860" t="s">
        <v>63</v>
      </c>
      <c r="M66" s="860">
        <v>0</v>
      </c>
      <c r="N66" s="860" t="s">
        <v>63</v>
      </c>
      <c r="O66" s="860">
        <v>0</v>
      </c>
      <c r="P66" s="860" t="s">
        <v>63</v>
      </c>
      <c r="Q66" s="860">
        <v>0</v>
      </c>
      <c r="R66" s="860">
        <v>26</v>
      </c>
      <c r="S66" s="860">
        <v>0</v>
      </c>
      <c r="T66" s="860">
        <v>12749.86065</v>
      </c>
      <c r="U66" s="857"/>
    </row>
    <row r="67" spans="1:21" s="853" customFormat="1" ht="12.95" customHeight="1">
      <c r="A67" s="854" t="s">
        <v>848</v>
      </c>
      <c r="B67" s="859">
        <v>604662</v>
      </c>
      <c r="C67" s="861" t="s">
        <v>849</v>
      </c>
      <c r="D67" s="859">
        <v>806216</v>
      </c>
      <c r="F67" s="860">
        <v>4</v>
      </c>
      <c r="G67" s="860"/>
      <c r="H67" s="860">
        <v>2733.9613</v>
      </c>
      <c r="I67" s="860"/>
      <c r="J67" s="860" t="s">
        <v>63</v>
      </c>
      <c r="K67" s="860">
        <v>0</v>
      </c>
      <c r="L67" s="860" t="s">
        <v>63</v>
      </c>
      <c r="M67" s="860">
        <v>0</v>
      </c>
      <c r="N67" s="860" t="s">
        <v>63</v>
      </c>
      <c r="O67" s="860">
        <v>0</v>
      </c>
      <c r="P67" s="860" t="s">
        <v>63</v>
      </c>
      <c r="Q67" s="860">
        <v>0</v>
      </c>
      <c r="R67" s="860">
        <v>4</v>
      </c>
      <c r="S67" s="860">
        <v>0</v>
      </c>
      <c r="T67" s="860">
        <v>2733.9613</v>
      </c>
      <c r="U67" s="857"/>
    </row>
    <row r="68" spans="1:21" s="853" customFormat="1" ht="12.95" customHeight="1">
      <c r="A68" s="854" t="s">
        <v>848</v>
      </c>
      <c r="B68" s="859">
        <v>806216</v>
      </c>
      <c r="C68" s="861" t="s">
        <v>849</v>
      </c>
      <c r="D68" s="859">
        <v>1007770</v>
      </c>
      <c r="F68" s="860">
        <v>3</v>
      </c>
      <c r="G68" s="860"/>
      <c r="H68" s="860">
        <v>2739.6947</v>
      </c>
      <c r="I68" s="860"/>
      <c r="J68" s="860" t="s">
        <v>63</v>
      </c>
      <c r="K68" s="860">
        <v>0</v>
      </c>
      <c r="L68" s="860" t="s">
        <v>63</v>
      </c>
      <c r="M68" s="860">
        <v>0</v>
      </c>
      <c r="N68" s="860" t="s">
        <v>63</v>
      </c>
      <c r="O68" s="860">
        <v>0</v>
      </c>
      <c r="P68" s="860" t="s">
        <v>63</v>
      </c>
      <c r="Q68" s="860">
        <v>0</v>
      </c>
      <c r="R68" s="860">
        <v>3</v>
      </c>
      <c r="S68" s="860">
        <v>0</v>
      </c>
      <c r="T68" s="860">
        <v>2739.6947</v>
      </c>
      <c r="U68" s="857"/>
    </row>
    <row r="69" spans="1:21" s="853" customFormat="1" ht="12.95" customHeight="1">
      <c r="A69" s="854" t="s">
        <v>848</v>
      </c>
      <c r="B69" s="859">
        <v>1007770</v>
      </c>
      <c r="C69" s="861" t="s">
        <v>849</v>
      </c>
      <c r="D69" s="859">
        <v>1511655</v>
      </c>
      <c r="F69" s="860">
        <v>1</v>
      </c>
      <c r="G69" s="860"/>
      <c r="H69" s="860">
        <v>1298.65752</v>
      </c>
      <c r="I69" s="860"/>
      <c r="J69" s="860" t="s">
        <v>63</v>
      </c>
      <c r="K69" s="860">
        <v>0</v>
      </c>
      <c r="L69" s="860" t="s">
        <v>63</v>
      </c>
      <c r="M69" s="860">
        <v>0</v>
      </c>
      <c r="N69" s="860" t="s">
        <v>63</v>
      </c>
      <c r="O69" s="860">
        <v>0</v>
      </c>
      <c r="P69" s="860" t="s">
        <v>63</v>
      </c>
      <c r="Q69" s="860">
        <v>0</v>
      </c>
      <c r="R69" s="860">
        <v>1</v>
      </c>
      <c r="S69" s="860">
        <v>0</v>
      </c>
      <c r="T69" s="860">
        <v>1298.65752</v>
      </c>
      <c r="U69" s="857"/>
    </row>
    <row r="70" spans="1:21" s="853" customFormat="1" ht="12.95" customHeight="1">
      <c r="A70" s="854" t="s">
        <v>848</v>
      </c>
      <c r="B70" s="859">
        <v>1511655</v>
      </c>
      <c r="C70" s="861" t="s">
        <v>849</v>
      </c>
      <c r="D70" s="859">
        <v>2015540</v>
      </c>
      <c r="F70" s="860" t="s">
        <v>63</v>
      </c>
      <c r="G70" s="860"/>
      <c r="H70" s="860" t="s">
        <v>63</v>
      </c>
      <c r="I70" s="860"/>
      <c r="J70" s="860" t="s">
        <v>63</v>
      </c>
      <c r="K70" s="860">
        <v>0</v>
      </c>
      <c r="L70" s="860" t="s">
        <v>63</v>
      </c>
      <c r="M70" s="860">
        <v>0</v>
      </c>
      <c r="N70" s="860" t="s">
        <v>63</v>
      </c>
      <c r="O70" s="860">
        <v>0</v>
      </c>
      <c r="P70" s="860" t="s">
        <v>63</v>
      </c>
      <c r="Q70" s="860">
        <v>0</v>
      </c>
      <c r="R70" s="860" t="s">
        <v>63</v>
      </c>
      <c r="S70" s="860">
        <v>0</v>
      </c>
      <c r="T70" s="860" t="s">
        <v>63</v>
      </c>
      <c r="U70" s="857"/>
    </row>
    <row r="71" spans="1:21" s="853" customFormat="1" ht="12.95" customHeight="1">
      <c r="A71" s="854" t="s">
        <v>848</v>
      </c>
      <c r="B71" s="859">
        <v>2015540</v>
      </c>
      <c r="C71" s="861" t="s">
        <v>849</v>
      </c>
      <c r="D71" s="859">
        <v>5038850</v>
      </c>
      <c r="F71" s="860" t="s">
        <v>63</v>
      </c>
      <c r="G71" s="860"/>
      <c r="H71" s="860" t="s">
        <v>63</v>
      </c>
      <c r="I71" s="860"/>
      <c r="J71" s="860" t="s">
        <v>63</v>
      </c>
      <c r="K71" s="860">
        <v>0</v>
      </c>
      <c r="L71" s="860" t="s">
        <v>63</v>
      </c>
      <c r="M71" s="860">
        <v>0</v>
      </c>
      <c r="N71" s="860" t="s">
        <v>63</v>
      </c>
      <c r="O71" s="860">
        <v>0</v>
      </c>
      <c r="P71" s="860" t="s">
        <v>63</v>
      </c>
      <c r="Q71" s="860">
        <v>0</v>
      </c>
      <c r="R71" s="860" t="s">
        <v>63</v>
      </c>
      <c r="S71" s="860">
        <v>0</v>
      </c>
      <c r="T71" s="860" t="s">
        <v>63</v>
      </c>
      <c r="U71" s="857"/>
    </row>
    <row r="72" spans="1:21" s="853" customFormat="1" ht="12.95" customHeight="1">
      <c r="A72" s="854" t="s">
        <v>848</v>
      </c>
      <c r="B72" s="859">
        <v>5038850</v>
      </c>
      <c r="C72" s="861" t="s">
        <v>849</v>
      </c>
      <c r="D72" s="859">
        <v>10077700</v>
      </c>
      <c r="F72" s="860" t="s">
        <v>63</v>
      </c>
      <c r="G72" s="860"/>
      <c r="H72" s="860" t="s">
        <v>63</v>
      </c>
      <c r="I72" s="860"/>
      <c r="J72" s="860" t="s">
        <v>63</v>
      </c>
      <c r="K72" s="860">
        <v>0</v>
      </c>
      <c r="L72" s="860" t="s">
        <v>63</v>
      </c>
      <c r="M72" s="860">
        <v>0</v>
      </c>
      <c r="N72" s="860" t="s">
        <v>63</v>
      </c>
      <c r="O72" s="860">
        <v>0</v>
      </c>
      <c r="P72" s="860" t="s">
        <v>63</v>
      </c>
      <c r="Q72" s="860">
        <v>0</v>
      </c>
      <c r="R72" s="860" t="s">
        <v>63</v>
      </c>
      <c r="S72" s="860">
        <v>0</v>
      </c>
      <c r="T72" s="860" t="s">
        <v>63</v>
      </c>
      <c r="U72" s="857"/>
    </row>
    <row r="73" spans="1:21" s="853" customFormat="1" ht="12.95" customHeight="1">
      <c r="A73" s="854" t="s">
        <v>848</v>
      </c>
      <c r="B73" s="859">
        <v>10077700</v>
      </c>
      <c r="C73" s="861" t="s">
        <v>849</v>
      </c>
      <c r="D73" s="862" t="s">
        <v>850</v>
      </c>
      <c r="F73" s="860" t="s">
        <v>63</v>
      </c>
      <c r="G73" s="860"/>
      <c r="H73" s="860" t="s">
        <v>63</v>
      </c>
      <c r="I73" s="860"/>
      <c r="J73" s="860" t="s">
        <v>63</v>
      </c>
      <c r="K73" s="860">
        <v>0</v>
      </c>
      <c r="L73" s="860" t="s">
        <v>63</v>
      </c>
      <c r="M73" s="860">
        <v>0</v>
      </c>
      <c r="N73" s="860" t="s">
        <v>63</v>
      </c>
      <c r="O73" s="860">
        <v>0</v>
      </c>
      <c r="P73" s="860" t="s">
        <v>63</v>
      </c>
      <c r="Q73" s="860">
        <v>0</v>
      </c>
      <c r="R73" s="860" t="s">
        <v>63</v>
      </c>
      <c r="S73" s="860">
        <v>0</v>
      </c>
      <c r="T73" s="860" t="s">
        <v>63</v>
      </c>
      <c r="U73" s="857"/>
    </row>
    <row r="74" spans="1:21" s="853" customFormat="1" ht="10.5" customHeight="1">
      <c r="A74" s="854"/>
      <c r="B74" s="858"/>
      <c r="C74" s="858"/>
      <c r="D74" s="859"/>
      <c r="F74" s="851"/>
      <c r="H74" s="851"/>
      <c r="I74" s="851"/>
      <c r="J74" s="851"/>
      <c r="K74" s="851"/>
      <c r="L74" s="851"/>
      <c r="M74" s="851"/>
      <c r="N74" s="851"/>
      <c r="O74" s="851"/>
      <c r="P74" s="851"/>
      <c r="Q74" s="851"/>
      <c r="R74" s="851"/>
      <c r="S74" s="851"/>
      <c r="T74" s="851"/>
      <c r="U74" s="857"/>
    </row>
    <row r="75" spans="1:21" s="354" customFormat="1" ht="15">
      <c r="A75" s="852" t="s">
        <v>75</v>
      </c>
      <c r="B75" s="853"/>
      <c r="C75" s="854"/>
      <c r="D75" s="855"/>
      <c r="E75" s="853"/>
      <c r="F75" s="856">
        <v>2397231</v>
      </c>
      <c r="G75" s="856"/>
      <c r="H75" s="856">
        <v>6077765.3765</v>
      </c>
      <c r="I75" s="856"/>
      <c r="J75" s="856">
        <v>1547</v>
      </c>
      <c r="K75" s="856">
        <v>0</v>
      </c>
      <c r="L75" s="856">
        <v>525912.25405</v>
      </c>
      <c r="M75" s="856">
        <v>0</v>
      </c>
      <c r="N75" s="856">
        <v>6683</v>
      </c>
      <c r="O75" s="856">
        <v>0</v>
      </c>
      <c r="P75" s="856">
        <v>1956229.49774</v>
      </c>
      <c r="Q75" s="856">
        <v>0</v>
      </c>
      <c r="R75" s="856">
        <v>2405461</v>
      </c>
      <c r="S75" s="856">
        <v>0</v>
      </c>
      <c r="T75" s="856">
        <v>8559907.12829</v>
      </c>
      <c r="U75" s="857"/>
    </row>
    <row r="76" spans="1:21" s="853" customFormat="1" ht="12.95" customHeight="1">
      <c r="A76" s="854"/>
      <c r="B76" s="858" t="s">
        <v>847</v>
      </c>
      <c r="C76" s="858"/>
      <c r="D76" s="859">
        <v>10077.7</v>
      </c>
      <c r="E76" s="857"/>
      <c r="F76" s="860">
        <v>2313330</v>
      </c>
      <c r="G76" s="860"/>
      <c r="H76" s="860">
        <v>490402.46724000014</v>
      </c>
      <c r="I76" s="860"/>
      <c r="J76" s="860">
        <v>1288</v>
      </c>
      <c r="K76" s="860">
        <v>0</v>
      </c>
      <c r="L76" s="860">
        <v>605.8985000000102</v>
      </c>
      <c r="M76" s="860">
        <v>0</v>
      </c>
      <c r="N76" s="860">
        <v>6253</v>
      </c>
      <c r="O76" s="860">
        <v>0</v>
      </c>
      <c r="P76" s="860">
        <v>1598.914589999942</v>
      </c>
      <c r="Q76" s="860">
        <v>0</v>
      </c>
      <c r="R76" s="860">
        <v>2320871</v>
      </c>
      <c r="S76" s="860">
        <v>0</v>
      </c>
      <c r="T76" s="860">
        <v>492607.2803299995</v>
      </c>
      <c r="U76" s="857"/>
    </row>
    <row r="77" spans="1:21" s="853" customFormat="1" ht="12.95" customHeight="1">
      <c r="A77" s="854" t="s">
        <v>848</v>
      </c>
      <c r="B77" s="859">
        <v>10077.7</v>
      </c>
      <c r="C77" s="861" t="s">
        <v>849</v>
      </c>
      <c r="D77" s="859">
        <v>25194.25</v>
      </c>
      <c r="E77" s="857"/>
      <c r="F77" s="860">
        <v>34554</v>
      </c>
      <c r="G77" s="860"/>
      <c r="H77" s="860">
        <v>567400.1187999999</v>
      </c>
      <c r="I77" s="860"/>
      <c r="J77" s="860">
        <v>37</v>
      </c>
      <c r="K77" s="860">
        <v>0</v>
      </c>
      <c r="L77" s="860">
        <v>632.93449</v>
      </c>
      <c r="M77" s="860">
        <v>0</v>
      </c>
      <c r="N77" s="860">
        <v>80</v>
      </c>
      <c r="O77" s="860">
        <v>0</v>
      </c>
      <c r="P77" s="860">
        <v>1352.07298</v>
      </c>
      <c r="Q77" s="860">
        <v>0</v>
      </c>
      <c r="R77" s="860">
        <v>34671</v>
      </c>
      <c r="S77" s="860">
        <v>0</v>
      </c>
      <c r="T77" s="860">
        <v>569385.12627</v>
      </c>
      <c r="U77" s="857"/>
    </row>
    <row r="78" spans="1:21" s="853" customFormat="1" ht="12.95" customHeight="1">
      <c r="A78" s="854" t="s">
        <v>848</v>
      </c>
      <c r="B78" s="859">
        <v>25194.25</v>
      </c>
      <c r="C78" s="861" t="s">
        <v>849</v>
      </c>
      <c r="D78" s="859">
        <v>50388.5</v>
      </c>
      <c r="E78" s="857"/>
      <c r="F78" s="860">
        <v>20020</v>
      </c>
      <c r="G78" s="860"/>
      <c r="H78" s="860">
        <v>731945.26903</v>
      </c>
      <c r="I78" s="860"/>
      <c r="J78" s="860">
        <v>47</v>
      </c>
      <c r="K78" s="860">
        <v>0</v>
      </c>
      <c r="L78" s="860">
        <v>1653.34394</v>
      </c>
      <c r="M78" s="860">
        <v>0</v>
      </c>
      <c r="N78" s="860">
        <v>54</v>
      </c>
      <c r="O78" s="860">
        <v>0</v>
      </c>
      <c r="P78" s="860">
        <v>1934.61852</v>
      </c>
      <c r="Q78" s="860">
        <v>0</v>
      </c>
      <c r="R78" s="860">
        <v>20121</v>
      </c>
      <c r="S78" s="860">
        <v>0</v>
      </c>
      <c r="T78" s="860">
        <v>735533.23149</v>
      </c>
      <c r="U78" s="857"/>
    </row>
    <row r="79" spans="1:21" s="853" customFormat="1" ht="12.95" customHeight="1">
      <c r="A79" s="854" t="s">
        <v>848</v>
      </c>
      <c r="B79" s="859">
        <v>50388.5</v>
      </c>
      <c r="C79" s="861" t="s">
        <v>849</v>
      </c>
      <c r="D79" s="859">
        <v>100777</v>
      </c>
      <c r="E79" s="857"/>
      <c r="F79" s="860">
        <v>17802</v>
      </c>
      <c r="G79" s="860"/>
      <c r="H79" s="860">
        <v>1392486.60155</v>
      </c>
      <c r="I79" s="860"/>
      <c r="J79" s="860">
        <v>27</v>
      </c>
      <c r="K79" s="860">
        <v>0</v>
      </c>
      <c r="L79" s="860">
        <v>2086.92128</v>
      </c>
      <c r="M79" s="860">
        <v>0</v>
      </c>
      <c r="N79" s="860">
        <v>52</v>
      </c>
      <c r="O79" s="860">
        <v>0</v>
      </c>
      <c r="P79" s="860">
        <v>3907.24379</v>
      </c>
      <c r="Q79" s="860">
        <v>0</v>
      </c>
      <c r="R79" s="860">
        <v>17881</v>
      </c>
      <c r="S79" s="860">
        <v>0</v>
      </c>
      <c r="T79" s="860">
        <v>1398480.76662</v>
      </c>
      <c r="U79" s="857"/>
    </row>
    <row r="80" spans="1:21" s="853" customFormat="1" ht="12.95" customHeight="1">
      <c r="A80" s="854" t="s">
        <v>848</v>
      </c>
      <c r="B80" s="859">
        <v>100777</v>
      </c>
      <c r="C80" s="861" t="s">
        <v>849</v>
      </c>
      <c r="D80" s="859">
        <v>201554</v>
      </c>
      <c r="E80" s="857"/>
      <c r="F80" s="860">
        <v>7870</v>
      </c>
      <c r="G80" s="860"/>
      <c r="H80" s="860">
        <v>1093582.53293</v>
      </c>
      <c r="I80" s="860"/>
      <c r="J80" s="860">
        <v>29</v>
      </c>
      <c r="K80" s="860">
        <v>0</v>
      </c>
      <c r="L80" s="860">
        <v>4336.32473</v>
      </c>
      <c r="M80" s="860">
        <v>0</v>
      </c>
      <c r="N80" s="860">
        <v>33</v>
      </c>
      <c r="O80" s="860">
        <v>0</v>
      </c>
      <c r="P80" s="860">
        <v>4670.27941</v>
      </c>
      <c r="Q80" s="860">
        <v>0</v>
      </c>
      <c r="R80" s="860">
        <v>7932</v>
      </c>
      <c r="S80" s="860">
        <v>0</v>
      </c>
      <c r="T80" s="860">
        <v>1102589.13707</v>
      </c>
      <c r="U80" s="857"/>
    </row>
    <row r="81" spans="1:21" s="853" customFormat="1" ht="12.95" customHeight="1">
      <c r="A81" s="854" t="s">
        <v>848</v>
      </c>
      <c r="B81" s="859">
        <v>201554</v>
      </c>
      <c r="C81" s="861" t="s">
        <v>849</v>
      </c>
      <c r="D81" s="859">
        <v>403108</v>
      </c>
      <c r="E81" s="857"/>
      <c r="F81" s="860">
        <v>2464</v>
      </c>
      <c r="G81" s="860"/>
      <c r="H81" s="860">
        <v>683068.68149</v>
      </c>
      <c r="I81" s="860"/>
      <c r="J81" s="860">
        <v>17</v>
      </c>
      <c r="K81" s="860">
        <v>0</v>
      </c>
      <c r="L81" s="860">
        <v>4647.535349999999</v>
      </c>
      <c r="M81" s="860">
        <v>0</v>
      </c>
      <c r="N81" s="860">
        <v>27</v>
      </c>
      <c r="O81" s="860">
        <v>0</v>
      </c>
      <c r="P81" s="860">
        <v>7996.32459</v>
      </c>
      <c r="Q81" s="860">
        <v>0</v>
      </c>
      <c r="R81" s="860">
        <v>2508</v>
      </c>
      <c r="S81" s="860">
        <v>0</v>
      </c>
      <c r="T81" s="860">
        <v>695712.54143</v>
      </c>
      <c r="U81" s="857"/>
    </row>
    <row r="82" spans="1:21" s="853" customFormat="1" ht="12.95" customHeight="1">
      <c r="A82" s="854" t="s">
        <v>848</v>
      </c>
      <c r="B82" s="859">
        <v>403108</v>
      </c>
      <c r="C82" s="861" t="s">
        <v>849</v>
      </c>
      <c r="D82" s="859">
        <v>604662</v>
      </c>
      <c r="E82" s="857"/>
      <c r="F82" s="860">
        <v>614</v>
      </c>
      <c r="G82" s="860"/>
      <c r="H82" s="860">
        <v>306163.81195</v>
      </c>
      <c r="I82" s="860"/>
      <c r="J82" s="860">
        <v>16</v>
      </c>
      <c r="K82" s="860">
        <v>0</v>
      </c>
      <c r="L82" s="860">
        <v>7957.5575499999995</v>
      </c>
      <c r="M82" s="860">
        <v>0</v>
      </c>
      <c r="N82" s="860">
        <v>14</v>
      </c>
      <c r="O82" s="860">
        <v>0</v>
      </c>
      <c r="P82" s="860">
        <v>6819.70774</v>
      </c>
      <c r="Q82" s="860">
        <v>0</v>
      </c>
      <c r="R82" s="860">
        <v>644</v>
      </c>
      <c r="S82" s="860">
        <v>0</v>
      </c>
      <c r="T82" s="860">
        <v>320941.07724</v>
      </c>
      <c r="U82" s="857"/>
    </row>
    <row r="83" spans="1:21" s="853" customFormat="1" ht="12.95" customHeight="1">
      <c r="A83" s="854" t="s">
        <v>848</v>
      </c>
      <c r="B83" s="859">
        <v>604662</v>
      </c>
      <c r="C83" s="861" t="s">
        <v>849</v>
      </c>
      <c r="D83" s="859">
        <v>806216</v>
      </c>
      <c r="E83" s="857"/>
      <c r="F83" s="860">
        <v>230</v>
      </c>
      <c r="G83" s="860"/>
      <c r="H83" s="860">
        <v>161189.50127</v>
      </c>
      <c r="I83" s="860"/>
      <c r="J83" s="860">
        <v>7</v>
      </c>
      <c r="K83" s="860">
        <v>0</v>
      </c>
      <c r="L83" s="860">
        <v>4748.75911</v>
      </c>
      <c r="M83" s="860">
        <v>0</v>
      </c>
      <c r="N83" s="860">
        <v>12</v>
      </c>
      <c r="O83" s="860">
        <v>0</v>
      </c>
      <c r="P83" s="860">
        <v>8470.11358</v>
      </c>
      <c r="Q83" s="860">
        <v>0</v>
      </c>
      <c r="R83" s="860">
        <v>249</v>
      </c>
      <c r="S83" s="860">
        <v>0</v>
      </c>
      <c r="T83" s="860">
        <v>174408.37396</v>
      </c>
      <c r="U83" s="857"/>
    </row>
    <row r="84" spans="1:21" s="853" customFormat="1" ht="12.95" customHeight="1">
      <c r="A84" s="854" t="s">
        <v>848</v>
      </c>
      <c r="B84" s="859">
        <v>806216</v>
      </c>
      <c r="C84" s="861" t="s">
        <v>849</v>
      </c>
      <c r="D84" s="859">
        <v>1007770</v>
      </c>
      <c r="E84" s="857"/>
      <c r="F84" s="860">
        <v>110</v>
      </c>
      <c r="G84" s="860"/>
      <c r="H84" s="860">
        <v>99831.38173000001</v>
      </c>
      <c r="I84" s="860"/>
      <c r="J84" s="860">
        <v>7</v>
      </c>
      <c r="K84" s="860">
        <v>0</v>
      </c>
      <c r="L84" s="860">
        <v>6398.71586</v>
      </c>
      <c r="M84" s="860">
        <v>0</v>
      </c>
      <c r="N84" s="860">
        <v>19</v>
      </c>
      <c r="O84" s="860">
        <v>0</v>
      </c>
      <c r="P84" s="860">
        <v>18436.98386</v>
      </c>
      <c r="Q84" s="860">
        <v>0</v>
      </c>
      <c r="R84" s="860">
        <v>136</v>
      </c>
      <c r="S84" s="860">
        <v>0</v>
      </c>
      <c r="T84" s="860">
        <v>124667.08145</v>
      </c>
      <c r="U84" s="857"/>
    </row>
    <row r="85" spans="1:21" s="853" customFormat="1" ht="12.95" customHeight="1">
      <c r="A85" s="854" t="s">
        <v>848</v>
      </c>
      <c r="B85" s="859">
        <v>1007770</v>
      </c>
      <c r="C85" s="861" t="s">
        <v>849</v>
      </c>
      <c r="D85" s="859">
        <v>1511655</v>
      </c>
      <c r="E85" s="857"/>
      <c r="F85" s="860">
        <v>111</v>
      </c>
      <c r="G85" s="860"/>
      <c r="H85" s="860">
        <v>134822.4684</v>
      </c>
      <c r="I85" s="860"/>
      <c r="J85" s="860">
        <v>17</v>
      </c>
      <c r="K85" s="860">
        <v>0</v>
      </c>
      <c r="L85" s="860">
        <v>21163.32502</v>
      </c>
      <c r="M85" s="860">
        <v>0</v>
      </c>
      <c r="N85" s="860">
        <v>19</v>
      </c>
      <c r="O85" s="860">
        <v>0</v>
      </c>
      <c r="P85" s="860">
        <v>22988.71689</v>
      </c>
      <c r="Q85" s="860">
        <v>0</v>
      </c>
      <c r="R85" s="860">
        <v>147</v>
      </c>
      <c r="S85" s="860">
        <v>0</v>
      </c>
      <c r="T85" s="860">
        <v>178974.51031</v>
      </c>
      <c r="U85" s="857"/>
    </row>
    <row r="86" spans="1:21" s="853" customFormat="1" ht="12.95" customHeight="1">
      <c r="A86" s="854" t="s">
        <v>848</v>
      </c>
      <c r="B86" s="859">
        <v>1511655</v>
      </c>
      <c r="C86" s="861" t="s">
        <v>849</v>
      </c>
      <c r="D86" s="859">
        <v>2015540</v>
      </c>
      <c r="E86" s="857"/>
      <c r="F86" s="860">
        <v>50</v>
      </c>
      <c r="G86" s="860"/>
      <c r="H86" s="860">
        <v>88059.5179</v>
      </c>
      <c r="I86" s="860"/>
      <c r="J86" s="860">
        <v>13</v>
      </c>
      <c r="K86" s="860">
        <v>0</v>
      </c>
      <c r="L86" s="860">
        <v>23390.940489999997</v>
      </c>
      <c r="M86" s="860">
        <v>0</v>
      </c>
      <c r="N86" s="860">
        <v>31</v>
      </c>
      <c r="O86" s="860">
        <v>0</v>
      </c>
      <c r="P86" s="860">
        <v>57366.63545</v>
      </c>
      <c r="Q86" s="860">
        <v>0</v>
      </c>
      <c r="R86" s="860">
        <v>94</v>
      </c>
      <c r="S86" s="860">
        <v>0</v>
      </c>
      <c r="T86" s="860">
        <v>168817.09384000002</v>
      </c>
      <c r="U86" s="857"/>
    </row>
    <row r="87" spans="1:21" s="853" customFormat="1" ht="12.95" customHeight="1">
      <c r="A87" s="854" t="s">
        <v>848</v>
      </c>
      <c r="B87" s="859">
        <v>2015540</v>
      </c>
      <c r="C87" s="861" t="s">
        <v>849</v>
      </c>
      <c r="D87" s="859">
        <v>5038850</v>
      </c>
      <c r="E87" s="857"/>
      <c r="F87" s="860">
        <v>59</v>
      </c>
      <c r="G87" s="860"/>
      <c r="H87" s="860">
        <v>173643.47078</v>
      </c>
      <c r="I87" s="860"/>
      <c r="J87" s="860">
        <v>18</v>
      </c>
      <c r="K87" s="860">
        <v>0</v>
      </c>
      <c r="L87" s="860">
        <v>65909.22878</v>
      </c>
      <c r="M87" s="860">
        <v>0</v>
      </c>
      <c r="N87" s="860">
        <v>21</v>
      </c>
      <c r="O87" s="860">
        <v>0</v>
      </c>
      <c r="P87" s="860">
        <v>80995.33795</v>
      </c>
      <c r="Q87" s="860">
        <v>0</v>
      </c>
      <c r="R87" s="860">
        <v>98</v>
      </c>
      <c r="S87" s="860">
        <v>0</v>
      </c>
      <c r="T87" s="860">
        <v>320548.03751</v>
      </c>
      <c r="U87" s="857"/>
    </row>
    <row r="88" spans="1:21" s="853" customFormat="1" ht="12.95" customHeight="1">
      <c r="A88" s="854" t="s">
        <v>848</v>
      </c>
      <c r="B88" s="859">
        <v>5038850</v>
      </c>
      <c r="C88" s="861" t="s">
        <v>849</v>
      </c>
      <c r="D88" s="859">
        <v>10077700</v>
      </c>
      <c r="E88" s="857"/>
      <c r="F88" s="860">
        <v>13</v>
      </c>
      <c r="G88" s="860"/>
      <c r="H88" s="860">
        <v>93358.99626999999</v>
      </c>
      <c r="I88" s="860"/>
      <c r="J88" s="860">
        <v>11</v>
      </c>
      <c r="K88" s="860">
        <v>0</v>
      </c>
      <c r="L88" s="860">
        <v>76311.92343000001</v>
      </c>
      <c r="M88" s="860">
        <v>0</v>
      </c>
      <c r="N88" s="860">
        <v>30</v>
      </c>
      <c r="O88" s="860">
        <v>0</v>
      </c>
      <c r="P88" s="860">
        <v>247363.27701</v>
      </c>
      <c r="Q88" s="860">
        <v>0</v>
      </c>
      <c r="R88" s="860">
        <v>54</v>
      </c>
      <c r="S88" s="860">
        <v>0</v>
      </c>
      <c r="T88" s="860">
        <v>417034.19671</v>
      </c>
      <c r="U88" s="857"/>
    </row>
    <row r="89" spans="1:21" s="853" customFormat="1" ht="12.95" customHeight="1">
      <c r="A89" s="854" t="s">
        <v>848</v>
      </c>
      <c r="B89" s="859">
        <v>10077700</v>
      </c>
      <c r="C89" s="861" t="s">
        <v>849</v>
      </c>
      <c r="D89" s="862" t="s">
        <v>850</v>
      </c>
      <c r="E89" s="857"/>
      <c r="F89" s="860">
        <v>4</v>
      </c>
      <c r="G89" s="860"/>
      <c r="H89" s="860">
        <v>61810.55716</v>
      </c>
      <c r="I89" s="860"/>
      <c r="J89" s="860">
        <v>13</v>
      </c>
      <c r="K89" s="860">
        <v>0</v>
      </c>
      <c r="L89" s="860">
        <v>306068.84552</v>
      </c>
      <c r="M89" s="860">
        <v>0</v>
      </c>
      <c r="N89" s="860">
        <v>38</v>
      </c>
      <c r="O89" s="860">
        <v>0</v>
      </c>
      <c r="P89" s="860">
        <v>1492329.27138</v>
      </c>
      <c r="Q89" s="860">
        <v>0</v>
      </c>
      <c r="R89" s="860">
        <v>55</v>
      </c>
      <c r="S89" s="860">
        <v>0</v>
      </c>
      <c r="T89" s="860">
        <v>1860208.6740599999</v>
      </c>
      <c r="U89" s="857"/>
    </row>
    <row r="90" spans="1:20" s="800" customFormat="1" ht="12" customHeight="1" thickBot="1">
      <c r="A90" s="866"/>
      <c r="B90" s="865"/>
      <c r="C90" s="865"/>
      <c r="D90" s="865"/>
      <c r="E90" s="865"/>
      <c r="F90" s="851"/>
      <c r="G90" s="853"/>
      <c r="H90" s="851"/>
      <c r="I90" s="851"/>
      <c r="J90" s="851"/>
      <c r="K90" s="851"/>
      <c r="L90" s="851"/>
      <c r="M90" s="851"/>
      <c r="N90" s="851"/>
      <c r="O90" s="851"/>
      <c r="P90" s="851"/>
      <c r="Q90" s="851"/>
      <c r="R90" s="851"/>
      <c r="S90" s="851"/>
      <c r="T90" s="851"/>
    </row>
    <row r="91" spans="1:20" s="800" customFormat="1" ht="15">
      <c r="A91" s="1320" t="s">
        <v>851</v>
      </c>
      <c r="B91" s="1321"/>
      <c r="C91" s="1321"/>
      <c r="D91" s="1321"/>
      <c r="E91" s="1321"/>
      <c r="F91" s="1321"/>
      <c r="G91" s="1321"/>
      <c r="H91" s="1321"/>
      <c r="I91" s="1321"/>
      <c r="J91" s="1321"/>
      <c r="K91" s="1321"/>
      <c r="L91" s="1321"/>
      <c r="M91" s="1321"/>
      <c r="N91" s="1321"/>
      <c r="O91" s="1321"/>
      <c r="P91" s="1321"/>
      <c r="Q91" s="1321"/>
      <c r="R91" s="1321"/>
      <c r="S91" s="1321"/>
      <c r="T91" s="1321"/>
    </row>
    <row r="92" spans="1:20" ht="13.5">
      <c r="A92" s="123"/>
      <c r="B92" s="865"/>
      <c r="C92" s="853"/>
      <c r="D92" s="853"/>
      <c r="E92" s="853"/>
      <c r="F92" s="865"/>
      <c r="G92" s="865"/>
      <c r="H92" s="865"/>
      <c r="I92" s="865"/>
      <c r="J92" s="865"/>
      <c r="K92" s="865"/>
      <c r="L92" s="865"/>
      <c r="M92" s="865"/>
      <c r="N92" s="865"/>
      <c r="O92" s="865"/>
      <c r="P92" s="865"/>
      <c r="Q92" s="865"/>
      <c r="R92" s="865"/>
      <c r="S92" s="865"/>
      <c r="T92" s="865"/>
    </row>
    <row r="93" spans="1:20" ht="13.5">
      <c r="A93" s="354"/>
      <c r="B93" s="867"/>
      <c r="C93" s="867"/>
      <c r="D93" s="868"/>
      <c r="E93" s="867"/>
      <c r="F93" s="860"/>
      <c r="G93" s="867"/>
      <c r="H93" s="860"/>
      <c r="I93" s="867"/>
      <c r="J93" s="860"/>
      <c r="K93" s="867"/>
      <c r="L93" s="860"/>
      <c r="M93" s="867"/>
      <c r="N93" s="860"/>
      <c r="O93" s="867"/>
      <c r="P93" s="860"/>
      <c r="Q93" s="867"/>
      <c r="R93" s="860"/>
      <c r="S93" s="867"/>
      <c r="T93" s="860"/>
    </row>
    <row r="94" spans="1:20" ht="13.5">
      <c r="A94" s="354"/>
      <c r="B94" s="354"/>
      <c r="C94" s="354"/>
      <c r="D94" s="354"/>
      <c r="E94" s="354"/>
      <c r="F94" s="860"/>
      <c r="G94" s="354"/>
      <c r="H94" s="860"/>
      <c r="I94" s="354"/>
      <c r="J94" s="860"/>
      <c r="K94" s="354"/>
      <c r="L94" s="860"/>
      <c r="M94" s="354"/>
      <c r="N94" s="860"/>
      <c r="O94" s="354"/>
      <c r="P94" s="860"/>
      <c r="Q94" s="354"/>
      <c r="R94" s="860"/>
      <c r="S94" s="354"/>
      <c r="T94" s="860"/>
    </row>
    <row r="95" spans="1:20" ht="13.5">
      <c r="A95" s="354"/>
      <c r="B95" s="354"/>
      <c r="C95" s="354"/>
      <c r="D95" s="354"/>
      <c r="E95" s="354"/>
      <c r="F95" s="860"/>
      <c r="G95" s="354"/>
      <c r="H95" s="354"/>
      <c r="I95" s="354"/>
      <c r="J95" s="354"/>
      <c r="K95" s="354"/>
      <c r="L95" s="354"/>
      <c r="M95" s="354"/>
      <c r="N95" s="354"/>
      <c r="O95" s="354"/>
      <c r="P95" s="354"/>
      <c r="Q95" s="354"/>
      <c r="R95" s="354"/>
      <c r="S95" s="354"/>
      <c r="T95" s="354"/>
    </row>
    <row r="96" spans="1:20" ht="13.5">
      <c r="A96" s="354"/>
      <c r="B96" s="354"/>
      <c r="C96" s="354"/>
      <c r="D96" s="354"/>
      <c r="E96" s="354"/>
      <c r="F96" s="860"/>
      <c r="G96" s="354"/>
      <c r="H96" s="354"/>
      <c r="I96" s="354"/>
      <c r="J96" s="354"/>
      <c r="K96" s="354"/>
      <c r="L96" s="354"/>
      <c r="M96" s="354"/>
      <c r="N96" s="354"/>
      <c r="O96" s="354"/>
      <c r="P96" s="354"/>
      <c r="Q96" s="354"/>
      <c r="R96" s="354"/>
      <c r="S96" s="354"/>
      <c r="T96" s="354"/>
    </row>
    <row r="97" spans="1:20" ht="13.5">
      <c r="A97" s="354"/>
      <c r="B97" s="354"/>
      <c r="C97" s="354"/>
      <c r="D97" s="354"/>
      <c r="E97" s="354"/>
      <c r="F97" s="860"/>
      <c r="G97" s="354"/>
      <c r="H97" s="354"/>
      <c r="I97" s="354"/>
      <c r="J97" s="354"/>
      <c r="K97" s="354"/>
      <c r="L97" s="354"/>
      <c r="M97" s="354"/>
      <c r="N97" s="354"/>
      <c r="O97" s="354"/>
      <c r="P97" s="354"/>
      <c r="Q97" s="354"/>
      <c r="R97" s="354"/>
      <c r="S97" s="354"/>
      <c r="T97" s="354"/>
    </row>
    <row r="98" spans="1:20" ht="13.5">
      <c r="A98" s="354"/>
      <c r="B98" s="354"/>
      <c r="C98" s="354"/>
      <c r="D98" s="354"/>
      <c r="E98" s="354"/>
      <c r="F98" s="860"/>
      <c r="G98" s="354"/>
      <c r="H98" s="354"/>
      <c r="I98" s="354"/>
      <c r="J98" s="354"/>
      <c r="K98" s="354"/>
      <c r="L98" s="354"/>
      <c r="M98" s="354"/>
      <c r="N98" s="354"/>
      <c r="O98" s="354"/>
      <c r="P98" s="354"/>
      <c r="Q98" s="354"/>
      <c r="R98" s="354"/>
      <c r="S98" s="354"/>
      <c r="T98" s="354"/>
    </row>
    <row r="99" spans="1:20" ht="13.5">
      <c r="A99" s="354"/>
      <c r="B99" s="354"/>
      <c r="C99" s="354"/>
      <c r="D99" s="354"/>
      <c r="E99" s="354"/>
      <c r="F99" s="860"/>
      <c r="G99" s="354"/>
      <c r="H99" s="354"/>
      <c r="I99" s="354"/>
      <c r="J99" s="354"/>
      <c r="K99" s="354"/>
      <c r="L99" s="354"/>
      <c r="M99" s="354"/>
      <c r="N99" s="354"/>
      <c r="O99" s="354"/>
      <c r="P99" s="354"/>
      <c r="Q99" s="354"/>
      <c r="R99" s="354"/>
      <c r="S99" s="354"/>
      <c r="T99" s="354"/>
    </row>
    <row r="100" spans="1:20" ht="13.5">
      <c r="A100" s="354"/>
      <c r="B100" s="354"/>
      <c r="C100" s="354"/>
      <c r="D100" s="354"/>
      <c r="E100" s="354"/>
      <c r="F100" s="860"/>
      <c r="G100" s="354"/>
      <c r="H100" s="354"/>
      <c r="I100" s="354"/>
      <c r="J100" s="354"/>
      <c r="K100" s="354"/>
      <c r="L100" s="354"/>
      <c r="M100" s="354"/>
      <c r="N100" s="354"/>
      <c r="O100" s="354"/>
      <c r="P100" s="354"/>
      <c r="Q100" s="354"/>
      <c r="R100" s="354"/>
      <c r="S100" s="354"/>
      <c r="T100" s="354"/>
    </row>
    <row r="101" spans="1:20" ht="13.5">
      <c r="A101" s="354"/>
      <c r="B101" s="354"/>
      <c r="C101" s="354"/>
      <c r="D101" s="354"/>
      <c r="E101" s="354"/>
      <c r="F101" s="860"/>
      <c r="G101" s="354"/>
      <c r="H101" s="354"/>
      <c r="I101" s="354"/>
      <c r="J101" s="354"/>
      <c r="K101" s="354"/>
      <c r="L101" s="354"/>
      <c r="M101" s="354"/>
      <c r="N101" s="354"/>
      <c r="O101" s="354"/>
      <c r="P101" s="354"/>
      <c r="Q101" s="354"/>
      <c r="R101" s="354"/>
      <c r="S101" s="354"/>
      <c r="T101" s="354"/>
    </row>
    <row r="102" spans="1:20" ht="13.5">
      <c r="A102" s="354"/>
      <c r="B102" s="354"/>
      <c r="C102" s="354"/>
      <c r="D102" s="354"/>
      <c r="E102" s="354"/>
      <c r="F102" s="860"/>
      <c r="G102" s="354"/>
      <c r="H102" s="354"/>
      <c r="I102" s="354"/>
      <c r="J102" s="354"/>
      <c r="K102" s="354"/>
      <c r="L102" s="354"/>
      <c r="M102" s="354"/>
      <c r="N102" s="354"/>
      <c r="O102" s="354"/>
      <c r="P102" s="354"/>
      <c r="Q102" s="354"/>
      <c r="R102" s="354"/>
      <c r="S102" s="354"/>
      <c r="T102" s="354"/>
    </row>
    <row r="103" spans="1:20" ht="13.5">
      <c r="A103" s="354"/>
      <c r="B103" s="354"/>
      <c r="C103" s="354"/>
      <c r="D103" s="354"/>
      <c r="E103" s="354"/>
      <c r="F103" s="860"/>
      <c r="G103" s="354"/>
      <c r="H103" s="354"/>
      <c r="I103" s="354"/>
      <c r="J103" s="354"/>
      <c r="K103" s="354"/>
      <c r="L103" s="354"/>
      <c r="M103" s="354"/>
      <c r="N103" s="354"/>
      <c r="O103" s="354"/>
      <c r="P103" s="354"/>
      <c r="Q103" s="354"/>
      <c r="R103" s="354"/>
      <c r="S103" s="354"/>
      <c r="T103" s="354"/>
    </row>
    <row r="104" spans="1:20" ht="13.5">
      <c r="A104" s="354"/>
      <c r="B104" s="354"/>
      <c r="C104" s="354"/>
      <c r="D104" s="354"/>
      <c r="E104" s="354"/>
      <c r="F104" s="860"/>
      <c r="G104" s="354"/>
      <c r="H104" s="354"/>
      <c r="I104" s="354"/>
      <c r="J104" s="354"/>
      <c r="K104" s="354"/>
      <c r="L104" s="354"/>
      <c r="M104" s="354"/>
      <c r="N104" s="354"/>
      <c r="O104" s="354"/>
      <c r="P104" s="354"/>
      <c r="Q104" s="354"/>
      <c r="R104" s="354"/>
      <c r="S104" s="354"/>
      <c r="T104" s="354"/>
    </row>
    <row r="105" spans="1:20" ht="13.5">
      <c r="A105" s="869"/>
      <c r="B105" s="869"/>
      <c r="C105" s="869"/>
      <c r="D105" s="869"/>
      <c r="E105" s="869"/>
      <c r="F105" s="870"/>
      <c r="G105" s="869"/>
      <c r="H105" s="869"/>
      <c r="I105" s="869"/>
      <c r="J105" s="869"/>
      <c r="K105" s="869"/>
      <c r="L105" s="869"/>
      <c r="M105" s="869"/>
      <c r="N105" s="869"/>
      <c r="O105" s="869"/>
      <c r="P105" s="869"/>
      <c r="Q105" s="869"/>
      <c r="R105" s="869"/>
      <c r="S105" s="869"/>
      <c r="T105" s="869"/>
    </row>
    <row r="106" spans="1:20" ht="13.5">
      <c r="A106" s="869"/>
      <c r="B106" s="869"/>
      <c r="C106" s="869"/>
      <c r="D106" s="869"/>
      <c r="E106" s="869"/>
      <c r="F106" s="870"/>
      <c r="G106" s="869"/>
      <c r="H106" s="869"/>
      <c r="I106" s="869"/>
      <c r="J106" s="869"/>
      <c r="K106" s="869"/>
      <c r="L106" s="869"/>
      <c r="M106" s="869"/>
      <c r="N106" s="869"/>
      <c r="O106" s="869"/>
      <c r="P106" s="869"/>
      <c r="Q106" s="869"/>
      <c r="R106" s="869"/>
      <c r="S106" s="869"/>
      <c r="T106" s="869"/>
    </row>
    <row r="107" spans="1:20" ht="13.5">
      <c r="A107" s="869"/>
      <c r="B107" s="869"/>
      <c r="C107" s="869"/>
      <c r="D107" s="869"/>
      <c r="E107" s="869"/>
      <c r="F107" s="869"/>
      <c r="G107" s="869"/>
      <c r="H107" s="869"/>
      <c r="I107" s="869"/>
      <c r="J107" s="869"/>
      <c r="K107" s="869"/>
      <c r="L107" s="869"/>
      <c r="M107" s="869"/>
      <c r="N107" s="869"/>
      <c r="O107" s="869"/>
      <c r="P107" s="869"/>
      <c r="Q107" s="869"/>
      <c r="R107" s="869"/>
      <c r="S107" s="869"/>
      <c r="T107" s="869"/>
    </row>
  </sheetData>
  <mergeCells count="19">
    <mergeCell ref="A2:T2"/>
    <mergeCell ref="A4:T4"/>
    <mergeCell ref="A5:E6"/>
    <mergeCell ref="F5:H6"/>
    <mergeCell ref="J5:P5"/>
    <mergeCell ref="R5:T6"/>
    <mergeCell ref="N6:P6"/>
    <mergeCell ref="A91:T91"/>
    <mergeCell ref="A7:E8"/>
    <mergeCell ref="F7:G8"/>
    <mergeCell ref="H7:I7"/>
    <mergeCell ref="J7:K8"/>
    <mergeCell ref="L7:M7"/>
    <mergeCell ref="N7:O8"/>
    <mergeCell ref="P7:Q7"/>
    <mergeCell ref="R7:S8"/>
    <mergeCell ref="H8:I8"/>
    <mergeCell ref="L8:M8"/>
    <mergeCell ref="P8:Q8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hyperlinks>
    <hyperlink ref="A1" location="Índice!A1" display="Volver al Índice"/>
  </hyperlink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Roberto Aurelio Chambi Manrique</cp:lastModifiedBy>
  <dcterms:created xsi:type="dcterms:W3CDTF">2021-01-12T21:20:14Z</dcterms:created>
  <dcterms:modified xsi:type="dcterms:W3CDTF">2022-07-20T18:11:38Z</dcterms:modified>
  <cp:category/>
  <cp:version/>
  <cp:contentType/>
  <cp:contentStatus/>
</cp:coreProperties>
</file>