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<sst xmlns="http://schemas.openxmlformats.org/spreadsheetml/2006/main" count="2047" uniqueCount="1126">
  <si>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</si>
  <si>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</si>
  <si>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</si>
  <si>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</si>
  <si>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</si>
  <si>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</si>
  <si>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</si>
  <si>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</si>
  <si>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</si>
  <si>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</si>
  <si>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</si>
  <si>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</si>
  <si>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</si>
  <si>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</si>
  <si>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</si>
  <si>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</si>
  <si>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</si>
  <si>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</si>
  <si>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</si>
  <si>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</si>
  <si>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</si>
  <si>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</si>
  <si>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</si>
  <si>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</si>
  <si>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</si>
  <si>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</si>
  <si>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</si>
  <si>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</si>
  <si>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</si>
  <si>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</si>
  <si>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</si>
  <si>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</si>
  <si>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</si>
  <si>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</si>
  <si>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</si>
  <si>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</si>
  <si>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</si>
  <si>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</si>
  <si>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</si>
  <si>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</si>
  <si>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</si>
  <si>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</si>
  <si>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</si>
  <si>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</si>
  <si>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</si>
  <si>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</si>
  <si>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</si>
  <si>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3.613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</si>
  <si>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</si>
  <si>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</si>
  <si>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</si>
  <si>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</si>
  <si>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</si>
  <si>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</si>
  <si>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</si>
  <si>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</si>
  <si>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</si>
  <si>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</si>
  <si>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</si>
  <si>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</si>
  <si>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</si>
  <si>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</si>
  <si>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</si>
  <si>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</si>
  <si>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</si>
  <si>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</si>
  <si>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</si>
  <si>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</si>
  <si>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</si>
  <si>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</si>
  <si>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</si>
  <si>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</si>
  <si>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</si>
  <si>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</si>
  <si>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</si>
  <si>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</si>
  <si>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</si>
  <si>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</si>
  <si>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</si>
  <si>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</si>
  <si>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</si>
  <si>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</si>
  <si>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</si>
  <si>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</si>
  <si>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</si>
  <si>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</si>
  <si>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</si>
  <si>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</si>
  <si>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</si>
  <si>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</si>
  <si>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</si>
  <si>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</si>
  <si>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</si>
  <si>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</si>
  <si>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</si>
  <si>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</si>
  <si>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</si>
  <si>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</si>
  <si>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</si>
  <si>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</si>
  <si>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</si>
  <si>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</si>
  <si>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</si>
  <si>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</si>
  <si>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</si>
  <si>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</si>
  <si>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</si>
  <si>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</si>
  <si>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</si>
  <si>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</si>
  <si>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</si>
  <si>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</si>
  <si>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</si>
  <si>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</si>
  <si>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</si>
  <si>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</si>
  <si>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</si>
  <si>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</si>
  <si>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</si>
  <si>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</si>
  <si>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</si>
  <si>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</si>
  <si>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</si>
  <si>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</si>
  <si>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</si>
  <si>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</si>
  <si>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</si>
  <si>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</si>
  <si>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</si>
  <si>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</si>
  <si>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</si>
  <si>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</si>
  <si>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</si>
  <si>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</si>
  <si>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</si>
  <si>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</si>
  <si>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</si>
  <si>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</si>
  <si>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</si>
  <si>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</si>
  <si>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</si>
  <si>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</si>
  <si>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</si>
  <si>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</si>
  <si>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</si>
  <si>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</si>
  <si>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</si>
  <si>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</si>
  <si>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</si>
  <si>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</si>
  <si>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</si>
  <si>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</si>
  <si>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</si>
  <si>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</si>
  <si>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</si>
  <si>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</si>
  <si>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</si>
  <si>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</si>
  <si>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</si>
  <si>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</si>
  <si>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</si>
  <si>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</si>
  <si>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</si>
  <si>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</si>
  <si>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</si>
  <si>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</si>
  <si>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</si>
  <si>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</si>
  <si>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</si>
  <si>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</si>
  <si>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</si>
  <si>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</si>
  <si>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</si>
  <si>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</si>
  <si>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</si>
  <si>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</si>
  <si>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</si>
  <si>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</si>
  <si>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</si>
  <si>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</si>
  <si>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</si>
  <si>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</si>
  <si>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</si>
  <si>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</si>
  <si>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</si>
  <si>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</si>
  <si>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</si>
  <si>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</si>
  <si>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</si>
  <si>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</si>
  <si>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</si>
  <si>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</si>
  <si>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</si>
  <si>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</si>
  <si>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</si>
  <si>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</si>
  <si>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</si>
  <si>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</si>
  <si>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</si>
  <si>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</si>
  <si>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</si>
  <si>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</si>
  <si>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</si>
  <si>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</si>
  <si>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</si>
  <si>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</si>
  <si>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</si>
  <si>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</si>
  <si>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</si>
  <si>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</si>
  <si>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</si>
  <si>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</si>
  <si>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</si>
  <si>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</si>
  <si>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</si>
  <si>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</si>
  <si>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</si>
  <si>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</si>
  <si>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</si>
  <si>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</si>
  <si>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</si>
  <si>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</si>
  <si>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</si>
  <si>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</si>
  <si>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</si>
  <si>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</si>
  <si>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</si>
  <si>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</si>
  <si>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</si>
  <si>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</si>
  <si>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</si>
  <si>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</si>
  <si>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</si>
  <si>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</si>
  <si>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</si>
  <si>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</si>
  <si>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</si>
  <si>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</si>
  <si>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</si>
  <si>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</si>
  <si>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</si>
  <si>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</si>
  <si>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</si>
  <si>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</si>
  <si>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</si>
  <si>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</si>
  <si>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</si>
  <si>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</si>
  <si>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</si>
  <si>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</si>
  <si>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</si>
  <si>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</si>
  <si>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</si>
  <si>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</si>
  <si>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</si>
  <si>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</si>
  <si>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</si>
  <si>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</si>
  <si>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</si>
  <si>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</si>
  <si>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</si>
  <si>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</si>
  <si>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</si>
  <si>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</si>
  <si>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</si>
  <si>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</si>
  <si>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</si>
  <si>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</si>
  <si>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</si>
  <si>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</si>
  <si>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</si>
  <si>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</si>
  <si>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</si>
  <si>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</si>
  <si>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</si>
  <si>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</si>
  <si>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</si>
  <si>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</si>
  <si>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</si>
  <si>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</si>
  <si>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</si>
  <si>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</si>
  <si>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</si>
  <si>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</si>
  <si>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</si>
  <si>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</si>
  <si>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</si>
  <si>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</si>
  <si>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</si>
  <si>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</si>
  <si>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</si>
  <si>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</si>
  <si>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</si>
  <si>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</si>
  <si>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</si>
  <si>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</si>
  <si>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</si>
  <si>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</si>
  <si>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</si>
  <si>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</si>
  <si>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</si>
  <si>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</si>
  <si>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</si>
  <si>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</si>
  <si>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</si>
  <si>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</si>
  <si>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</si>
  <si>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</si>
  <si>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</si>
  <si>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</si>
  <si>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</si>
  <si>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</si>
  <si>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</si>
  <si>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</si>
  <si>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</si>
  <si>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</si>
  <si>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</si>
  <si>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</si>
  <si>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</si>
  <si>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</si>
  <si>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</si>
  <si>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</si>
  <si>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</si>
  <si>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</si>
  <si>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</si>
  <si>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</si>
  <si>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</si>
  <si>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</si>
  <si>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</si>
  <si>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</si>
  <si>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</si>
  <si>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</si>
  <si>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</si>
  <si>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</si>
  <si>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</si>
  <si>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</si>
  <si>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</si>
  <si>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</si>
  <si>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</si>
  <si>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</si>
  <si>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</si>
  <si>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</si>
  <si>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</si>
  <si>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</si>
  <si>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</si>
  <si>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</si>
  <si>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</si>
  <si>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</si>
  <si>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</si>
  <si>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</si>
  <si>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</si>
  <si>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</si>
  <si>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</si>
  <si>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</si>
  <si>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</si>
  <si>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</si>
  <si>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</si>
  <si>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</si>
  <si>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</si>
  <si>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</si>
  <si>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</si>
  <si>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</si>
  <si>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</si>
  <si>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</si>
  <si>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</si>
  <si>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</si>
  <si>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</si>
  <si>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</si>
  <si>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</si>
  <si>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</si>
  <si>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</si>
  <si>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</si>
  <si>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</si>
  <si>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</si>
  <si>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</si>
  <si>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</si>
  <si>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</si>
  <si>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</si>
  <si>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</si>
  <si>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</si>
  <si>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</si>
  <si>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</si>
  <si>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</si>
  <si>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</si>
  <si>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</si>
  <si>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</si>
  <si>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</si>
  <si>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</si>
  <si>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</si>
  <si>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</si>
  <si>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</si>
  <si>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</si>
  <si>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</si>
  <si>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</si>
  <si>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</si>
  <si>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</si>
  <si>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</si>
  <si>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</si>
  <si>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</si>
  <si>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</si>
  <si>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</si>
  <si>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</si>
  <si>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</si>
  <si>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</si>
  <si>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</si>
  <si>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</si>
  <si>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</si>
  <si>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</si>
  <si>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</si>
  <si>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</si>
  <si>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</si>
  <si>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</si>
  <si>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</si>
  <si>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</si>
  <si>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</si>
  <si>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</si>
  <si>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</si>
  <si>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</si>
  <si>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</si>
  <si>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</si>
  <si>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</si>
  <si>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</si>
  <si>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</si>
  <si>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</si>
  <si>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</si>
  <si>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</si>
  <si>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</si>
  <si>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</si>
  <si>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</si>
  <si>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</si>
  <si>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</si>
  <si>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</si>
  <si>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</si>
  <si>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</si>
  <si>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</si>
  <si>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</si>
  <si>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</si>
  <si>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</si>
  <si>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</si>
  <si>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</si>
  <si>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</si>
  <si>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</si>
  <si>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</si>
  <si>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</si>
  <si>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</si>
  <si>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</si>
  <si>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</si>
  <si>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</si>
  <si>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</si>
  <si>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</si>
  <si>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</si>
  <si>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</si>
  <si>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</si>
  <si>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</si>
  <si>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</si>
  <si>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</si>
  <si>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</si>
  <si>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</si>
  <si>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</si>
  <si>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</si>
  <si>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</si>
  <si>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</si>
  <si>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</si>
  <si>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</si>
  <si>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</si>
  <si>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</si>
  <si>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</si>
  <si>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</si>
  <si>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</si>
  <si>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</si>
  <si>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</si>
  <si>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</si>
  <si>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</si>
  <si>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</si>
  <si>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</si>
  <si>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</si>
  <si>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</si>
  <si>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</si>
  <si>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</si>
  <si>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</si>
  <si>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</si>
  <si>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</si>
  <si>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</si>
  <si>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</si>
  <si>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</si>
  <si>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</si>
  <si>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</si>
  <si>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</si>
  <si>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</si>
  <si>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</si>
  <si>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</si>
  <si>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</si>
  <si>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</si>
  <si>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</si>
  <si>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</si>
  <si>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</si>
  <si>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</si>
  <si>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</si>
  <si>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</si>
  <si>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</si>
  <si>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</si>
  <si>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</si>
  <si>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</si>
  <si>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</si>
  <si>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</si>
  <si>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</si>
  <si>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</si>
  <si>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</si>
  <si>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</si>
  <si>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</si>
  <si>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</si>
  <si>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</si>
  <si>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</si>
  <si>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</si>
  <si>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</si>
  <si>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</si>
  <si>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</si>
  <si>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</si>
  <si>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</si>
  <si>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</si>
  <si>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</si>
  <si>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</si>
  <si>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</si>
  <si>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</si>
  <si>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</si>
  <si>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</si>
  <si>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</si>
  <si>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</si>
  <si>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</si>
  <si>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</si>
  <si>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</si>
  <si>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</si>
  <si>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</si>
  <si>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</si>
  <si>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</si>
  <si>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</si>
  <si>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</si>
  <si>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</si>
  <si>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</si>
  <si>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</si>
  <si>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</si>
  <si>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</si>
  <si>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</si>
  <si>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</si>
  <si>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</si>
  <si>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</si>
  <si>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</si>
  <si>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</si>
  <si>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</si>
  <si>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</si>
  <si>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</si>
  <si>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</si>
  <si>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</si>
  <si>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</si>
  <si>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</si>
  <si>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</si>
  <si>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</si>
  <si>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</si>
  <si>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</si>
  <si>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</si>
  <si>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</si>
  <si>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</si>
  <si>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</si>
  <si>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</si>
  <si>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</si>
  <si>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</si>
  <si>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</si>
  <si>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</si>
  <si>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</si>
  <si>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</si>
  <si>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</si>
  <si>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</si>
  <si>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</si>
  <si>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</si>
  <si>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</si>
  <si>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</si>
  <si>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</si>
  <si>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</si>
  <si>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</si>
  <si>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</si>
  <si>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</si>
  <si>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</si>
  <si>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</si>
  <si>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</si>
  <si>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</si>
  <si>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</si>
  <si>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</si>
  <si>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</si>
  <si>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</si>
  <si>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</si>
  <si>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</si>
  <si>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</si>
  <si>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</si>
  <si>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</si>
  <si>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</si>
  <si>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</si>
  <si>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</si>
  <si>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</si>
  <si>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</si>
  <si>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</si>
  <si>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</si>
  <si>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</si>
  <si>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</si>
  <si>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</si>
  <si>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</si>
  <si>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</si>
  <si>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</si>
  <si>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</si>
  <si>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</si>
  <si>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</si>
  <si>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</si>
  <si>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</si>
  <si>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</si>
  <si>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</si>
  <si>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</si>
  <si>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</si>
  <si>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</si>
  <si>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</si>
  <si>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</si>
  <si>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</si>
  <si>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</si>
  <si>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</si>
  <si>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</si>
  <si>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</si>
  <si>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</si>
  <si>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</si>
  <si>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</si>
  <si>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</si>
  <si>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</si>
  <si>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</si>
  <si>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</si>
  <si>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</si>
  <si>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</si>
  <si>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</si>
  <si>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</si>
  <si>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</si>
  <si>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</si>
  <si>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</si>
  <si>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</si>
  <si>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</si>
  <si>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</si>
  <si>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</si>
  <si>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</si>
  <si>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</si>
  <si>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</si>
  <si>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</si>
  <si>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</si>
  <si>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</si>
  <si>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</si>
  <si>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</si>
  <si>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</si>
  <si>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</si>
  <si>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</si>
  <si>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</si>
  <si>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</si>
  <si>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</si>
  <si>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</si>
  <si>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</si>
  <si>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</si>
  <si>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</si>
  <si>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</si>
  <si>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</si>
  <si>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</si>
  <si>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</si>
  <si>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</si>
  <si>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</si>
  <si>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</si>
  <si>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</si>
  <si>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</si>
  <si>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</si>
  <si>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</si>
  <si>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</si>
  <si>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</si>
  <si>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</si>
  <si>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</si>
  <si>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</si>
  <si>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</si>
  <si>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</si>
  <si>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</si>
  <si>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</si>
  <si>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</si>
  <si>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</si>
  <si>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</si>
  <si>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</si>
  <si>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</si>
  <si>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</si>
  <si>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</si>
  <si>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</si>
  <si>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</si>
  <si>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</si>
  <si>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</si>
  <si>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</si>
  <si>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</si>
  <si>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</si>
  <si>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</si>
  <si>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</si>
  <si>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</si>
  <si>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</si>
  <si>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</si>
  <si>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</si>
  <si>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</si>
  <si>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</si>
  <si>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</si>
  <si>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</si>
  <si>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</si>
  <si>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</si>
  <si>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</si>
  <si>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</si>
  <si>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</si>
  <si>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</si>
  <si>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</si>
  <si>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</si>
  <si>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</si>
  <si>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</si>
  <si>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</si>
  <si>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</si>
  <si>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</si>
  <si>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</si>
  <si>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</si>
  <si>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</si>
  <si>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</si>
  <si>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</si>
  <si>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</si>
  <si>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</si>
  <si>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</si>
  <si>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</si>
  <si>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</si>
  <si>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</si>
  <si>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</si>
  <si>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</si>
  <si>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</si>
  <si>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</si>
  <si>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</si>
  <si>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</si>
  <si>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</si>
  <si>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</si>
  <si>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</si>
  <si>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</si>
  <si>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</si>
  <si>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</si>
  <si>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</si>
  <si>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</si>
  <si>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</si>
  <si>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</si>
  <si>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</si>
  <si>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</si>
  <si>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</si>
  <si>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</si>
  <si>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</si>
  <si>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</si>
  <si>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</si>
  <si>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</si>
  <si>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30/09/2020)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</si>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</sst>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3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7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7" applyBorder="1">
      <alignment/>
      <protection/>
    </xf>
    <xf numFmtId="0" fontId="1" fillId="0" borderId="12" xfId="27" applyBorder="1" applyAlignment="1">
      <alignment horizontal="center"/>
      <protection/>
    </xf>
    <xf numFmtId="170" fontId="1" fillId="0" borderId="12" xfId="27" applyNumberFormat="1" applyFill="1" applyBorder="1">
      <alignment/>
      <protection/>
    </xf>
    <xf numFmtId="170" fontId="1" fillId="0" borderId="13" xfId="27" applyNumberFormat="1" applyFill="1" applyBorder="1">
      <alignment/>
      <protection/>
    </xf>
    <xf numFmtId="170" fontId="1" fillId="0" borderId="14" xfId="27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7" applyBorder="1">
      <alignment/>
      <protection/>
    </xf>
    <xf numFmtId="0" fontId="1" fillId="0" borderId="16" xfId="27" applyBorder="1" applyAlignment="1">
      <alignment horizontal="center"/>
      <protection/>
    </xf>
    <xf numFmtId="170" fontId="1" fillId="0" borderId="16" xfId="27" applyNumberFormat="1" applyFill="1" applyBorder="1">
      <alignment/>
      <protection/>
    </xf>
    <xf numFmtId="170" fontId="1" fillId="0" borderId="0" xfId="27" applyNumberFormat="1" applyFill="1">
      <alignment/>
      <protection/>
    </xf>
    <xf numFmtId="170" fontId="1" fillId="0" borderId="17" xfId="27" applyNumberFormat="1" applyFill="1" applyBorder="1">
      <alignment/>
      <protection/>
    </xf>
    <xf numFmtId="0" fontId="1" fillId="0" borderId="18" xfId="27" applyFill="1" applyBorder="1" applyAlignment="1">
      <alignment horizontal="center"/>
      <protection/>
    </xf>
    <xf numFmtId="0" fontId="1" fillId="0" borderId="19" xfId="27" applyFill="1" applyBorder="1" applyAlignment="1">
      <alignment horizontal="center"/>
      <protection/>
    </xf>
    <xf numFmtId="170" fontId="1" fillId="0" borderId="18" xfId="27" applyNumberFormat="1" applyFill="1" applyBorder="1">
      <alignment/>
      <protection/>
    </xf>
    <xf numFmtId="170" fontId="1" fillId="0" borderId="20" xfId="27" applyNumberFormat="1" applyFill="1" applyBorder="1">
      <alignment/>
      <protection/>
    </xf>
    <xf numFmtId="170" fontId="1" fillId="0" borderId="21" xfId="27" applyNumberFormat="1" applyFill="1" applyBorder="1">
      <alignment/>
      <protection/>
    </xf>
    <xf numFmtId="0" fontId="1" fillId="0" borderId="0" xfId="27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7" applyFont="1" applyAlignment="1">
      <alignment/>
      <protection/>
    </xf>
    <xf numFmtId="0" fontId="1" fillId="0" borderId="0" xfId="27" applyFont="1">
      <alignment/>
      <protection/>
    </xf>
    <xf numFmtId="165" fontId="5" fillId="0" borderId="0" xfId="27" applyNumberFormat="1" applyFont="1" applyAlignment="1">
      <alignment horizontal="centerContinuous"/>
      <protection/>
    </xf>
    <xf numFmtId="0" fontId="44" fillId="0" borderId="0" xfId="27" applyFont="1">
      <alignment/>
      <protection/>
    </xf>
    <xf numFmtId="0" fontId="35" fillId="0" borderId="0" xfId="27" applyFont="1">
      <alignment/>
      <protection/>
    </xf>
    <xf numFmtId="178" fontId="47" fillId="0" borderId="0" xfId="27" applyNumberFormat="1" applyFont="1" applyAlignment="1">
      <alignment horizontal="left"/>
      <protection/>
    </xf>
    <xf numFmtId="0" fontId="48" fillId="0" borderId="6" xfId="27" applyFont="1" applyFill="1" applyBorder="1">
      <alignment/>
      <protection/>
    </xf>
    <xf numFmtId="0" fontId="11" fillId="0" borderId="6" xfId="27" applyFont="1" applyBorder="1" applyAlignment="1">
      <alignment horizontal="center"/>
      <protection/>
    </xf>
    <xf numFmtId="0" fontId="45" fillId="0" borderId="0" xfId="27" applyFont="1">
      <alignment/>
      <protection/>
    </xf>
    <xf numFmtId="0" fontId="48" fillId="0" borderId="0" xfId="27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27" applyFont="1" applyBorder="1" applyAlignment="1">
      <alignment horizontal="center"/>
      <protection/>
    </xf>
    <xf numFmtId="0" fontId="50" fillId="0" borderId="0" xfId="27" applyFont="1" applyFill="1" applyBorder="1" applyAlignment="1">
      <alignment horizontal="center"/>
      <protection/>
    </xf>
    <xf numFmtId="0" fontId="48" fillId="0" borderId="7" xfId="27" applyFont="1" applyFill="1" applyBorder="1">
      <alignment/>
      <protection/>
    </xf>
    <xf numFmtId="37" fontId="50" fillId="0" borderId="7" xfId="27" applyNumberFormat="1" applyFont="1" applyFill="1" applyBorder="1" applyAlignment="1" applyProtection="1" quotePrefix="1">
      <alignment horizontal="center" vertical="center"/>
      <protection/>
    </xf>
    <xf numFmtId="0" fontId="11" fillId="0" borderId="7" xfId="27" applyFont="1" applyBorder="1" applyAlignment="1">
      <alignment horizontal="center"/>
      <protection/>
    </xf>
    <xf numFmtId="0" fontId="51" fillId="0" borderId="2" xfId="27" applyFont="1" applyFill="1" applyBorder="1">
      <alignment/>
      <protection/>
    </xf>
    <xf numFmtId="37" fontId="51" fillId="0" borderId="2" xfId="27" applyNumberFormat="1" applyFont="1" applyFill="1" applyBorder="1" applyProtection="1">
      <alignment/>
      <protection/>
    </xf>
    <xf numFmtId="37" fontId="51" fillId="0" borderId="0" xfId="27" applyNumberFormat="1" applyFont="1" applyFill="1" applyBorder="1" applyProtection="1">
      <alignment/>
      <protection/>
    </xf>
    <xf numFmtId="0" fontId="12" fillId="0" borderId="2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vertical="center" wrapText="1"/>
      <protection/>
    </xf>
    <xf numFmtId="170" fontId="51" fillId="0" borderId="0" xfId="27" applyNumberFormat="1" applyFont="1" applyFill="1" applyBorder="1" applyAlignment="1" applyProtection="1">
      <alignment vertical="center"/>
      <protection/>
    </xf>
    <xf numFmtId="2" fontId="14" fillId="0" borderId="0" xfId="27" applyNumberFormat="1" applyFont="1" applyBorder="1" applyAlignment="1">
      <alignment horizontal="center" vertical="center"/>
      <protection/>
    </xf>
    <xf numFmtId="0" fontId="12" fillId="0" borderId="0" xfId="27" applyFont="1" applyBorder="1" applyAlignment="1">
      <alignment vertical="center"/>
      <protection/>
    </xf>
    <xf numFmtId="0" fontId="51" fillId="0" borderId="0" xfId="27" applyFont="1" applyFill="1" applyBorder="1">
      <alignment/>
      <protection/>
    </xf>
    <xf numFmtId="0" fontId="12" fillId="0" borderId="0" xfId="27" applyFont="1">
      <alignment/>
      <protection/>
    </xf>
    <xf numFmtId="0" fontId="52" fillId="0" borderId="0" xfId="27" applyFont="1" applyFill="1" applyBorder="1">
      <alignment/>
      <protection/>
    </xf>
    <xf numFmtId="0" fontId="15" fillId="0" borderId="0" xfId="27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51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7" applyFont="1" applyAlignment="1">
      <alignment/>
      <protection/>
    </xf>
    <xf numFmtId="0" fontId="2" fillId="0" borderId="0" xfId="27" applyFont="1">
      <alignment/>
      <protection/>
    </xf>
    <xf numFmtId="0" fontId="53" fillId="0" borderId="0" xfId="27" applyFont="1">
      <alignment/>
      <protection/>
    </xf>
    <xf numFmtId="0" fontId="3" fillId="0" borderId="0" xfId="27" applyFont="1">
      <alignment/>
      <protection/>
    </xf>
    <xf numFmtId="0" fontId="54" fillId="0" borderId="0" xfId="27" applyFont="1">
      <alignment/>
      <protection/>
    </xf>
    <xf numFmtId="0" fontId="5" fillId="0" borderId="0" xfId="27" applyFont="1">
      <alignment/>
      <protection/>
    </xf>
    <xf numFmtId="0" fontId="55" fillId="0" borderId="0" xfId="27" applyFont="1" applyBorder="1">
      <alignment/>
      <protection/>
    </xf>
    <xf numFmtId="0" fontId="7" fillId="0" borderId="0" xfId="27" applyFont="1" applyBorder="1">
      <alignment/>
      <protection/>
    </xf>
    <xf numFmtId="0" fontId="24" fillId="0" borderId="0" xfId="27" applyFont="1" applyBorder="1">
      <alignment/>
      <protection/>
    </xf>
    <xf numFmtId="0" fontId="9" fillId="0" borderId="0" xfId="27" applyFont="1" applyBorder="1" applyAlignment="1">
      <alignment/>
      <protection/>
    </xf>
    <xf numFmtId="0" fontId="9" fillId="0" borderId="0" xfId="27" applyFont="1" applyBorder="1">
      <alignment/>
      <protection/>
    </xf>
    <xf numFmtId="0" fontId="10" fillId="0" borderId="24" xfId="27" applyFont="1" applyBorder="1" applyAlignment="1">
      <alignment horizontal="center" vertical="center"/>
      <protection/>
    </xf>
    <xf numFmtId="0" fontId="56" fillId="0" borderId="24" xfId="27" applyFont="1" applyBorder="1" applyAlignment="1">
      <alignment horizontal="center" vertical="center" wrapText="1"/>
      <protection/>
    </xf>
    <xf numFmtId="0" fontId="28" fillId="0" borderId="24" xfId="27" applyFont="1" applyBorder="1" applyAlignment="1">
      <alignment horizontal="center" vertical="center" wrapText="1"/>
      <protection/>
    </xf>
    <xf numFmtId="183" fontId="9" fillId="0" borderId="0" xfId="27" applyNumberFormat="1" applyFont="1" applyBorder="1" applyAlignment="1">
      <alignment/>
      <protection/>
    </xf>
    <xf numFmtId="0" fontId="57" fillId="0" borderId="0" xfId="27" applyFont="1" applyBorder="1" applyAlignment="1">
      <alignment vertical="center"/>
      <protection/>
    </xf>
    <xf numFmtId="0" fontId="11" fillId="0" borderId="0" xfId="27" applyFont="1" applyBorder="1" applyAlignment="1">
      <alignment vertical="center" wrapText="1"/>
      <protection/>
    </xf>
    <xf numFmtId="3" fontId="9" fillId="0" borderId="0" xfId="27" applyNumberFormat="1" applyFont="1" applyBorder="1" applyAlignment="1">
      <alignment horizontal="center" vertical="center" shrinkToFit="1"/>
      <protection/>
    </xf>
    <xf numFmtId="0" fontId="12" fillId="0" borderId="0" xfId="27" applyFont="1" applyBorder="1">
      <alignment/>
      <protection/>
    </xf>
    <xf numFmtId="0" fontId="58" fillId="0" borderId="5" xfId="27" applyFont="1" applyBorder="1" applyAlignment="1">
      <alignment/>
      <protection/>
    </xf>
    <xf numFmtId="183" fontId="58" fillId="0" borderId="5" xfId="27" applyNumberFormat="1" applyFont="1" applyBorder="1" applyAlignment="1">
      <alignment/>
      <protection/>
    </xf>
    <xf numFmtId="0" fontId="21" fillId="0" borderId="0" xfId="27" applyFont="1" applyBorder="1" applyAlignment="1">
      <alignment/>
      <protection/>
    </xf>
    <xf numFmtId="0" fontId="59" fillId="0" borderId="0" xfId="27" applyFont="1" applyBorder="1">
      <alignment/>
      <protection/>
    </xf>
    <xf numFmtId="0" fontId="60" fillId="0" borderId="0" xfId="27" applyFont="1" applyBorder="1" applyAlignment="1">
      <alignment/>
      <protection/>
    </xf>
    <xf numFmtId="183" fontId="20" fillId="0" borderId="0" xfId="27" applyNumberFormat="1" applyFont="1" applyBorder="1" applyAlignment="1">
      <alignment/>
      <protection/>
    </xf>
    <xf numFmtId="0" fontId="20" fillId="0" borderId="0" xfId="27" applyFont="1" applyBorder="1">
      <alignment/>
      <protection/>
    </xf>
    <xf numFmtId="0" fontId="11" fillId="0" borderId="1" xfId="27" applyFont="1" applyBorder="1" applyAlignment="1">
      <alignment horizontal="left" vertical="center"/>
      <protection/>
    </xf>
    <xf numFmtId="3" fontId="61" fillId="0" borderId="1" xfId="27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2" fillId="0" borderId="0" xfId="27" applyFont="1" applyBorder="1">
      <alignment/>
      <protection/>
    </xf>
    <xf numFmtId="0" fontId="1" fillId="0" borderId="0" xfId="27" applyBorder="1">
      <alignment/>
      <protection/>
    </xf>
    <xf numFmtId="0" fontId="62" fillId="0" borderId="0" xfId="27" applyFont="1">
      <alignment/>
      <protection/>
    </xf>
    <xf numFmtId="0" fontId="0" fillId="0" borderId="0" xfId="0" applyAlignment="1">
      <alignment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6" fillId="0" borderId="0" xfId="21" applyFont="1">
      <alignment/>
      <protection/>
    </xf>
    <xf numFmtId="0" fontId="67" fillId="0" borderId="0" xfId="21" applyFont="1" applyBorder="1">
      <alignment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69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45" fillId="0" borderId="0" xfId="21" applyFont="1">
      <alignment/>
      <protection/>
    </xf>
    <xf numFmtId="0" fontId="1" fillId="3" borderId="0" xfId="35" applyFont="1" applyFill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2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3" fillId="0" borderId="0" xfId="35" applyFont="1" applyBorder="1" applyAlignment="1">
      <alignment vertical="center"/>
      <protection/>
    </xf>
    <xf numFmtId="0" fontId="74" fillId="0" borderId="0" xfId="36" applyFont="1">
      <alignment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>
      <alignment/>
      <protection/>
    </xf>
    <xf numFmtId="0" fontId="73" fillId="0" borderId="0" xfId="36" applyFont="1" applyAlignment="1">
      <alignment horizontal="left"/>
      <protection/>
    </xf>
    <xf numFmtId="0" fontId="71" fillId="0" borderId="0" xfId="36" applyFont="1" applyAlignment="1" quotePrefix="1">
      <alignment horizontal="center" vertical="center"/>
      <protection/>
    </xf>
    <xf numFmtId="0" fontId="72" fillId="0" borderId="0" xfId="36" applyFont="1" applyAlignment="1" quotePrefix="1">
      <alignment horizontal="center" vertical="center"/>
      <protection/>
    </xf>
    <xf numFmtId="0" fontId="71" fillId="0" borderId="0" xfId="36" applyFont="1" applyFill="1" applyAlignment="1">
      <alignment horizontal="center" vertical="center"/>
      <protection/>
    </xf>
    <xf numFmtId="0" fontId="74" fillId="4" borderId="0" xfId="36" applyFont="1" applyFill="1">
      <alignment/>
      <protection/>
    </xf>
    <xf numFmtId="0" fontId="73" fillId="4" borderId="0" xfId="36" applyFont="1" applyFill="1" applyAlignment="1">
      <alignment horizontal="right"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10" xfId="35" applyFont="1" applyBorder="1" applyAlignment="1">
      <alignment horizontal="left" vertical="center" wrapText="1"/>
      <protection/>
    </xf>
    <xf numFmtId="0" fontId="70" fillId="0" borderId="11" xfId="35" applyFont="1" applyBorder="1" applyAlignment="1">
      <alignment horizontal="left" vertical="center" wrapText="1"/>
      <protection/>
    </xf>
    <xf numFmtId="0" fontId="70" fillId="0" borderId="27" xfId="35" applyFont="1" applyBorder="1" applyAlignment="1">
      <alignment horizontal="left" vertical="center" wrapText="1"/>
      <protection/>
    </xf>
    <xf numFmtId="0" fontId="70" fillId="0" borderId="28" xfId="35" applyFont="1" applyBorder="1" applyAlignment="1">
      <alignment horizontal="left" vertical="center" wrapText="1"/>
      <protection/>
    </xf>
    <xf numFmtId="0" fontId="70" fillId="0" borderId="29" xfId="35" applyFont="1" applyBorder="1" applyAlignment="1">
      <alignment horizontal="left" vertical="center" wrapText="1"/>
      <protection/>
    </xf>
    <xf numFmtId="0" fontId="70" fillId="0" borderId="30" xfId="35" applyFont="1" applyBorder="1" applyAlignment="1">
      <alignment horizontal="left" vertical="center" wrapText="1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center" wrapText="1"/>
      <protection/>
    </xf>
    <xf numFmtId="182" fontId="5" fillId="0" borderId="0" xfId="27" applyNumberFormat="1" applyFont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left" vertical="center" wrapText="1"/>
      <protection/>
    </xf>
    <xf numFmtId="0" fontId="3" fillId="0" borderId="0" xfId="27" applyFont="1" applyAlignment="1">
      <alignment horizontal="center"/>
      <protection/>
    </xf>
    <xf numFmtId="165" fontId="5" fillId="0" borderId="0" xfId="27" applyNumberFormat="1" applyFont="1" applyAlignment="1">
      <alignment horizontal="center"/>
      <protection/>
    </xf>
    <xf numFmtId="0" fontId="7" fillId="0" borderId="0" xfId="27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Oct\Estatales\Data\Plantilla%20BG%20y%20EGP%20Ent.%20Estatales%20e%20Indicadores%20Oct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44135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44135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91" customWidth="1"/>
    <col min="2" max="9" width="12.28125" style="291" customWidth="1"/>
    <col min="10" max="16384" width="11.421875" style="291" customWidth="1"/>
  </cols>
  <sheetData>
    <row r="1" spans="1:8" ht="17.25" thickTop="1">
      <c r="A1" s="290"/>
      <c r="B1" s="290"/>
      <c r="C1" s="290"/>
      <c r="D1" s="290"/>
      <c r="E1" s="290"/>
      <c r="F1" s="290"/>
      <c r="G1" s="290"/>
      <c r="H1" s="290"/>
    </row>
    <row r="2" spans="1:9" ht="15">
      <c r="A2" s="292"/>
      <c r="B2" s="293"/>
      <c r="C2" s="292"/>
      <c r="D2" s="292"/>
      <c r="E2" s="292"/>
      <c r="F2" s="292"/>
      <c r="G2" s="292"/>
      <c r="H2" s="292"/>
      <c r="I2" s="292"/>
    </row>
    <row r="3" spans="1:9" ht="27">
      <c r="A3" s="292"/>
      <c r="B3" s="294" t="s">
        <v>798</v>
      </c>
      <c r="C3" s="292"/>
      <c r="D3" s="292"/>
      <c r="E3" s="292"/>
      <c r="F3" s="292"/>
      <c r="G3" s="292"/>
      <c r="H3" s="292"/>
      <c r="I3" s="292"/>
    </row>
    <row r="4" spans="1:9" ht="22.5">
      <c r="A4" s="292"/>
      <c r="B4" s="295"/>
      <c r="C4" s="292"/>
      <c r="D4" s="292"/>
      <c r="E4" s="292"/>
      <c r="F4" s="292"/>
      <c r="G4" s="292"/>
      <c r="H4" s="292"/>
      <c r="I4" s="292"/>
    </row>
    <row r="6" spans="1:9" ht="15">
      <c r="A6" s="361"/>
      <c r="B6" s="361"/>
      <c r="C6" s="361"/>
      <c r="D6" s="361"/>
      <c r="E6" s="361"/>
      <c r="F6" s="361"/>
      <c r="G6" s="361"/>
      <c r="H6" s="361"/>
      <c r="I6" s="362"/>
    </row>
    <row r="7" spans="1:9" ht="15">
      <c r="A7" s="296"/>
      <c r="B7" s="296"/>
      <c r="C7" s="296"/>
      <c r="E7" s="296"/>
      <c r="F7" s="296"/>
      <c r="G7" s="296"/>
      <c r="H7" s="296"/>
      <c r="I7" s="297"/>
    </row>
    <row r="8" spans="1:9" ht="15">
      <c r="A8" s="296"/>
      <c r="B8" s="296"/>
      <c r="C8" s="296"/>
      <c r="D8" s="296"/>
      <c r="E8" s="296"/>
      <c r="F8" s="296"/>
      <c r="G8" s="296"/>
      <c r="H8" s="296"/>
      <c r="I8" s="297"/>
    </row>
    <row r="9" spans="2:8" ht="15.75" customHeight="1">
      <c r="B9" s="363"/>
      <c r="C9" s="363"/>
      <c r="D9" s="363"/>
      <c r="E9" s="363"/>
      <c r="F9" s="363"/>
      <c r="G9" s="363"/>
      <c r="H9" s="363"/>
    </row>
    <row r="10" spans="2:9" ht="15.75" customHeight="1">
      <c r="B10" s="363"/>
      <c r="C10" s="363"/>
      <c r="D10" s="363"/>
      <c r="E10" s="363"/>
      <c r="F10" s="363"/>
      <c r="G10" s="363"/>
      <c r="H10" s="363"/>
      <c r="I10" s="298"/>
    </row>
    <row r="11" spans="2:9" ht="15.75" customHeight="1">
      <c r="B11" s="363"/>
      <c r="C11" s="363"/>
      <c r="D11" s="363"/>
      <c r="E11" s="363"/>
      <c r="F11" s="363"/>
      <c r="G11" s="363"/>
      <c r="H11" s="363"/>
      <c r="I11" s="298"/>
    </row>
    <row r="12" spans="2:9" ht="15.75" customHeight="1">
      <c r="B12" s="363"/>
      <c r="C12" s="363"/>
      <c r="D12" s="363"/>
      <c r="E12" s="363"/>
      <c r="F12" s="363"/>
      <c r="G12" s="363"/>
      <c r="H12" s="363"/>
      <c r="I12" s="299"/>
    </row>
    <row r="13" spans="2:9" ht="15.75" customHeight="1">
      <c r="B13" s="363"/>
      <c r="C13" s="363"/>
      <c r="D13" s="363"/>
      <c r="E13" s="363"/>
      <c r="F13" s="363"/>
      <c r="G13" s="363"/>
      <c r="H13" s="363"/>
      <c r="I13" s="298"/>
    </row>
    <row r="14" spans="2:9" ht="15.75" customHeight="1">
      <c r="B14" s="363"/>
      <c r="C14" s="363"/>
      <c r="D14" s="363"/>
      <c r="E14" s="363"/>
      <c r="F14" s="363"/>
      <c r="G14" s="363"/>
      <c r="H14" s="363"/>
      <c r="I14" s="298"/>
    </row>
    <row r="15" spans="2:8" ht="15.75" customHeight="1">
      <c r="B15" s="363"/>
      <c r="C15" s="363"/>
      <c r="D15" s="363"/>
      <c r="E15" s="363"/>
      <c r="F15" s="363"/>
      <c r="G15" s="363"/>
      <c r="H15" s="363"/>
    </row>
    <row r="16" spans="2:8" ht="15.75" customHeight="1">
      <c r="B16" s="363"/>
      <c r="C16" s="363"/>
      <c r="D16" s="363"/>
      <c r="E16" s="363"/>
      <c r="F16" s="363"/>
      <c r="G16" s="363"/>
      <c r="H16" s="363"/>
    </row>
    <row r="17" spans="2:8" ht="15.75" customHeight="1">
      <c r="B17" s="300"/>
      <c r="C17" s="300"/>
      <c r="D17" s="300"/>
      <c r="E17" s="300"/>
      <c r="F17" s="300"/>
      <c r="G17" s="300"/>
      <c r="H17" s="300"/>
    </row>
    <row r="18" spans="2:8" ht="15.75" customHeight="1">
      <c r="B18" s="300"/>
      <c r="C18" s="300"/>
      <c r="D18" s="300"/>
      <c r="E18" s="300"/>
      <c r="F18" s="300"/>
      <c r="G18" s="300"/>
      <c r="H18" s="300"/>
    </row>
    <row r="19" spans="2:9" ht="15.75" customHeight="1">
      <c r="B19" s="300"/>
      <c r="C19" s="300"/>
      <c r="D19" s="300"/>
      <c r="E19" s="300"/>
      <c r="F19" s="364"/>
      <c r="G19" s="364"/>
      <c r="H19" s="364"/>
      <c r="I19" s="364"/>
    </row>
    <row r="20" spans="2:9" ht="15.75" customHeight="1">
      <c r="B20" s="301"/>
      <c r="C20" s="301"/>
      <c r="D20" s="301"/>
      <c r="E20" s="301"/>
      <c r="F20" s="364"/>
      <c r="G20" s="364"/>
      <c r="H20" s="364"/>
      <c r="I20" s="364"/>
    </row>
    <row r="21" spans="2:9" ht="15.75" customHeight="1">
      <c r="B21" s="301"/>
      <c r="C21" s="301"/>
      <c r="D21" s="301"/>
      <c r="E21" s="301"/>
      <c r="F21" s="364"/>
      <c r="G21" s="364"/>
      <c r="H21" s="364"/>
      <c r="I21" s="364"/>
    </row>
    <row r="22" spans="2:9" ht="15.75" customHeight="1">
      <c r="B22" s="301"/>
      <c r="C22" s="301"/>
      <c r="D22" s="301"/>
      <c r="E22" s="301"/>
      <c r="F22" s="302"/>
      <c r="G22" s="302"/>
      <c r="H22" s="302"/>
      <c r="I22" s="303"/>
    </row>
    <row r="23" spans="1:9" ht="15.75" customHeight="1" thickBot="1">
      <c r="A23" s="304"/>
      <c r="B23" s="304"/>
      <c r="C23" s="304"/>
      <c r="D23" s="304"/>
      <c r="E23" s="304"/>
      <c r="F23" s="304"/>
      <c r="G23" s="304"/>
      <c r="H23" s="304"/>
      <c r="I23" s="304"/>
    </row>
    <row r="24" spans="1:9" ht="3.75" customHeight="1" thickTop="1">
      <c r="A24" s="292"/>
      <c r="B24" s="292"/>
      <c r="C24" s="292"/>
      <c r="D24" s="292"/>
      <c r="E24" s="292"/>
      <c r="F24" s="292"/>
      <c r="G24" s="292"/>
      <c r="H24" s="292"/>
      <c r="I24" s="29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5" s="4" customFormat="1" ht="24" customHeight="1">
      <c r="A2" s="376" t="s">
        <v>158</v>
      </c>
      <c r="B2" s="376"/>
      <c r="C2" s="376"/>
      <c r="D2" s="376"/>
      <c r="E2" s="3"/>
    </row>
    <row r="3" spans="1:5" s="6" customFormat="1" ht="18" customHeight="1">
      <c r="A3" s="387">
        <v>44135</v>
      </c>
      <c r="B3" s="387"/>
      <c r="C3" s="387"/>
      <c r="D3" s="38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91" t="s">
        <v>159</v>
      </c>
      <c r="C6" s="391"/>
      <c r="D6" s="391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1829022.403</v>
      </c>
      <c r="C9" s="14">
        <v>67763.365</v>
      </c>
      <c r="D9" s="14">
        <v>1896785.768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1828733.867</v>
      </c>
      <c r="C11" s="19">
        <v>67763.365</v>
      </c>
      <c r="D11" s="19">
        <v>1896497.232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288.536</v>
      </c>
      <c r="C13" s="19">
        <v>0</v>
      </c>
      <c r="D13" s="19">
        <v>288.536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31851.365</v>
      </c>
      <c r="C17" s="14">
        <v>163798.016</v>
      </c>
      <c r="D17" s="14">
        <v>195649.382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31851.365</v>
      </c>
      <c r="C20" s="19">
        <v>163798.016</v>
      </c>
      <c r="D20" s="19">
        <v>195649.382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29203.621</v>
      </c>
      <c r="C24" s="14">
        <v>101.173</v>
      </c>
      <c r="D24" s="14">
        <v>29304.794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29094.436</v>
      </c>
      <c r="C25" s="21">
        <v>100.68</v>
      </c>
      <c r="D25" s="21">
        <v>29195.116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29094.436</v>
      </c>
      <c r="C32" s="19">
        <v>100.68</v>
      </c>
      <c r="D32" s="19">
        <v>29195.116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1359.48</v>
      </c>
      <c r="C35" s="21">
        <v>0</v>
      </c>
      <c r="D35" s="21">
        <v>1359.48</v>
      </c>
      <c r="E35" s="25"/>
      <c r="F35" s="16"/>
    </row>
    <row r="36" spans="1:6" s="17" customFormat="1" ht="9.75" customHeight="1">
      <c r="A36" s="20" t="s">
        <v>31</v>
      </c>
      <c r="B36" s="21">
        <v>44925.75</v>
      </c>
      <c r="C36" s="21">
        <v>91.149</v>
      </c>
      <c r="D36" s="21">
        <v>45016.899</v>
      </c>
      <c r="E36" s="15"/>
      <c r="F36" s="16"/>
    </row>
    <row r="37" spans="1:6" s="17" customFormat="1" ht="9.75" customHeight="1">
      <c r="A37" s="18" t="s">
        <v>32</v>
      </c>
      <c r="B37" s="19">
        <v>44764.097</v>
      </c>
      <c r="C37" s="19">
        <v>81.915</v>
      </c>
      <c r="D37" s="19">
        <v>44846.013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9.234</v>
      </c>
      <c r="D38" s="19">
        <v>170.886</v>
      </c>
      <c r="E38" s="15"/>
      <c r="F38" s="16"/>
    </row>
    <row r="39" spans="1:6" s="17" customFormat="1" ht="9.75" customHeight="1">
      <c r="A39" s="20" t="s">
        <v>34</v>
      </c>
      <c r="B39" s="21">
        <v>-37557.054</v>
      </c>
      <c r="C39" s="21">
        <v>-59.828</v>
      </c>
      <c r="D39" s="21">
        <v>-37616.883</v>
      </c>
      <c r="E39" s="15"/>
      <c r="F39" s="16"/>
    </row>
    <row r="40" spans="1:6" s="17" customFormat="1" ht="9.75" customHeight="1">
      <c r="A40" s="20" t="s">
        <v>35</v>
      </c>
      <c r="B40" s="21">
        <v>-8618.99</v>
      </c>
      <c r="C40" s="21">
        <v>-30.827</v>
      </c>
      <c r="D40" s="21">
        <v>-8649.818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8112913.142</v>
      </c>
      <c r="C42" s="21">
        <v>82708.791</v>
      </c>
      <c r="D42" s="21">
        <v>8195621.933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16228.952</v>
      </c>
      <c r="C44" s="14">
        <v>1007.836</v>
      </c>
      <c r="D44" s="14">
        <v>17236.788</v>
      </c>
      <c r="E44" s="15"/>
      <c r="F44" s="16"/>
    </row>
    <row r="45" spans="1:6" s="17" customFormat="1" ht="9.75" customHeight="1">
      <c r="A45" s="26" t="s">
        <v>38</v>
      </c>
      <c r="B45" s="19">
        <v>111.006</v>
      </c>
      <c r="C45" s="19">
        <v>4.569</v>
      </c>
      <c r="D45" s="19">
        <v>115.576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290.96</v>
      </c>
      <c r="C48" s="19">
        <v>0.439</v>
      </c>
      <c r="D48" s="19">
        <v>291.4</v>
      </c>
      <c r="E48" s="15"/>
      <c r="F48" s="16"/>
    </row>
    <row r="49" spans="1:6" s="17" customFormat="1" ht="9.75" customHeight="1">
      <c r="A49" s="18" t="s">
        <v>42</v>
      </c>
      <c r="B49" s="19">
        <v>15826.984</v>
      </c>
      <c r="C49" s="19">
        <v>1002.827</v>
      </c>
      <c r="D49" s="19">
        <v>16829.811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798.089</v>
      </c>
      <c r="C53" s="21">
        <v>0</v>
      </c>
      <c r="D53" s="21">
        <v>798.089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120280.353</v>
      </c>
      <c r="C55" s="21">
        <v>323.981</v>
      </c>
      <c r="D55" s="21">
        <v>120604.334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10140297.926</v>
      </c>
      <c r="C57" s="14">
        <v>315703.165</v>
      </c>
      <c r="D57" s="14">
        <v>10456001.091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75"/>
      <c r="B62" s="375"/>
      <c r="C62" s="375"/>
      <c r="D62" s="375"/>
      <c r="F62" s="16"/>
    </row>
    <row r="63" spans="1:6" s="4" customFormat="1" ht="24" customHeight="1">
      <c r="A63" s="376" t="s">
        <v>158</v>
      </c>
      <c r="B63" s="376"/>
      <c r="C63" s="376"/>
      <c r="D63" s="376"/>
      <c r="E63" s="3"/>
      <c r="F63" s="16"/>
    </row>
    <row r="64" spans="1:6" s="6" customFormat="1" ht="17.1" customHeight="1">
      <c r="A64" s="377">
        <v>44135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91" t="s">
        <v>159</v>
      </c>
      <c r="C67" s="391"/>
      <c r="D67" s="391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896854.814</v>
      </c>
      <c r="D91" s="14">
        <v>896854.814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0</v>
      </c>
      <c r="D92" s="19">
        <v>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896854.814</v>
      </c>
      <c r="D93" s="19">
        <v>896854.814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2295880.8</v>
      </c>
      <c r="C95" s="14">
        <v>2338525.603</v>
      </c>
      <c r="D95" s="14">
        <v>4634406.404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2295880.8</v>
      </c>
      <c r="C98" s="19">
        <v>2338525.603</v>
      </c>
      <c r="D98" s="19">
        <v>4634406.404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1528399.999</v>
      </c>
      <c r="C100" s="21">
        <v>8125.854</v>
      </c>
      <c r="D100" s="21">
        <v>1536525.854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35882.202</v>
      </c>
      <c r="C102" s="14">
        <v>23216.531</v>
      </c>
      <c r="D102" s="14">
        <v>59098.733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2443.09</v>
      </c>
      <c r="D106" s="19">
        <v>2443.09</v>
      </c>
      <c r="E106" s="15"/>
      <c r="F106" s="16"/>
    </row>
    <row r="107" spans="1:6" s="17" customFormat="1" ht="9.95" customHeight="1">
      <c r="A107" s="45" t="s">
        <v>78</v>
      </c>
      <c r="B107" s="19">
        <v>35882.202</v>
      </c>
      <c r="C107" s="19">
        <v>20773.44</v>
      </c>
      <c r="D107" s="19">
        <v>56655.643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11438.992</v>
      </c>
      <c r="C110" s="14">
        <v>73.061</v>
      </c>
      <c r="D110" s="14">
        <v>11512.054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1803.065</v>
      </c>
      <c r="C112" s="14">
        <v>1748.078</v>
      </c>
      <c r="D112" s="14">
        <v>3551.143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1803.065</v>
      </c>
      <c r="C114" s="21">
        <v>1748.078</v>
      </c>
      <c r="D114" s="21">
        <v>3551.143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3873405.06</v>
      </c>
      <c r="C118" s="14">
        <v>3268543.943</v>
      </c>
      <c r="D118" s="14">
        <v>7141949.004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3313044.275</v>
      </c>
      <c r="C120" s="14">
        <v>1007.811</v>
      </c>
      <c r="D120" s="14">
        <v>3314052.087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3355584.361</v>
      </c>
      <c r="C121" s="19">
        <v>0</v>
      </c>
      <c r="D121" s="19">
        <v>3355584.361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30087.074</v>
      </c>
      <c r="C123" s="19">
        <v>0</v>
      </c>
      <c r="D123" s="19">
        <v>30087.074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-115797.993</v>
      </c>
      <c r="C124" s="19">
        <v>1007.811</v>
      </c>
      <c r="D124" s="19">
        <v>-114790.181</v>
      </c>
      <c r="E124" s="90"/>
      <c r="F124" s="16"/>
    </row>
    <row r="125" spans="1:6" s="17" customFormat="1" ht="9.95" customHeight="1">
      <c r="A125" s="45" t="s">
        <v>91</v>
      </c>
      <c r="B125" s="19">
        <v>26915.136</v>
      </c>
      <c r="C125" s="19">
        <v>0</v>
      </c>
      <c r="D125" s="19">
        <v>26915.136</v>
      </c>
      <c r="E125" s="90"/>
      <c r="F125" s="16"/>
    </row>
    <row r="126" spans="1:6" s="17" customFormat="1" ht="9.95" customHeight="1">
      <c r="A126" s="45" t="s">
        <v>92</v>
      </c>
      <c r="B126" s="19">
        <v>16255.696</v>
      </c>
      <c r="C126" s="19">
        <v>0</v>
      </c>
      <c r="D126" s="19">
        <v>16255.696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7186449.336</v>
      </c>
      <c r="C128" s="14">
        <v>3269551.755</v>
      </c>
      <c r="D128" s="14">
        <v>10456001.091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3578539.503</v>
      </c>
      <c r="D130" s="14">
        <v>3578539.503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3545489.409</v>
      </c>
      <c r="D133" s="19">
        <v>3545489.409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33050.094</v>
      </c>
      <c r="D134" s="19">
        <v>33050.094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5" t="s">
        <v>787</v>
      </c>
      <c r="B1" s="385"/>
      <c r="C1" s="385"/>
      <c r="D1" s="385"/>
    </row>
    <row r="2" spans="1:4" s="59" customFormat="1" ht="24" customHeight="1">
      <c r="A2" s="386" t="s">
        <v>160</v>
      </c>
      <c r="B2" s="386"/>
      <c r="C2" s="386"/>
      <c r="D2" s="386"/>
    </row>
    <row r="3" spans="1:4" s="60" customFormat="1" ht="15.95" customHeight="1">
      <c r="A3" s="387">
        <v>44135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2" t="s">
        <v>159</v>
      </c>
      <c r="C6" s="392"/>
      <c r="D6" s="392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406231.34463</v>
      </c>
      <c r="C9" s="71">
        <v>17572.33023</v>
      </c>
      <c r="D9" s="71">
        <v>423803.67486</v>
      </c>
      <c r="E9" s="72"/>
    </row>
    <row r="10" spans="1:4" s="50" customFormat="1" ht="8.45" customHeight="1">
      <c r="A10" s="73" t="s">
        <v>102</v>
      </c>
      <c r="B10" s="74">
        <v>19460.105239999997</v>
      </c>
      <c r="C10" s="74">
        <v>242.00916</v>
      </c>
      <c r="D10" s="74">
        <v>19702.1144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1559.8438899999999</v>
      </c>
      <c r="C12" s="74">
        <v>9105.31957</v>
      </c>
      <c r="D12" s="74">
        <v>10665.16346</v>
      </c>
    </row>
    <row r="13" spans="1:4" s="50" customFormat="1" ht="8.45" customHeight="1">
      <c r="A13" s="18" t="s">
        <v>105</v>
      </c>
      <c r="B13" s="74">
        <v>3557.35268</v>
      </c>
      <c r="C13" s="74">
        <v>20.360409999999998</v>
      </c>
      <c r="D13" s="74">
        <v>3577.7130899999997</v>
      </c>
    </row>
    <row r="14" spans="1:4" s="50" customFormat="1" ht="8.45" customHeight="1">
      <c r="A14" s="18" t="s">
        <v>124</v>
      </c>
      <c r="B14" s="74">
        <v>381191.43452</v>
      </c>
      <c r="C14" s="74">
        <v>3788.82906</v>
      </c>
      <c r="D14" s="74">
        <v>384980.26358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109</v>
      </c>
      <c r="B18" s="74">
        <v>0</v>
      </c>
      <c r="C18" s="74">
        <v>1840.9231200000002</v>
      </c>
      <c r="D18" s="74">
        <v>1840.9231200000002</v>
      </c>
    </row>
    <row r="19" spans="1:4" s="50" customFormat="1" ht="8.45" customHeight="1">
      <c r="A19" s="18" t="s">
        <v>29</v>
      </c>
      <c r="B19" s="74">
        <v>462.6083</v>
      </c>
      <c r="C19" s="74">
        <v>2574.88891</v>
      </c>
      <c r="D19" s="74">
        <v>3037.49721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153241.40431</v>
      </c>
      <c r="C21" s="71">
        <v>158662.51489</v>
      </c>
      <c r="D21" s="71">
        <v>311903.9192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0</v>
      </c>
      <c r="C25" s="74">
        <v>7327.93276</v>
      </c>
      <c r="D25" s="74">
        <v>7327.93276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125421.53216</v>
      </c>
      <c r="C27" s="74">
        <v>69207.49979999999</v>
      </c>
      <c r="D27" s="74">
        <v>194629.03196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761.8612099999999</v>
      </c>
      <c r="D29" s="74">
        <v>761.8612099999999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1048.20327</v>
      </c>
      <c r="D32" s="74">
        <v>1048.20327</v>
      </c>
    </row>
    <row r="33" spans="1:4" s="50" customFormat="1" ht="8.45" customHeight="1">
      <c r="A33" s="18" t="s">
        <v>119</v>
      </c>
      <c r="B33" s="74">
        <v>0</v>
      </c>
      <c r="C33" s="74">
        <v>70941.32075</v>
      </c>
      <c r="D33" s="74">
        <v>70941.32075</v>
      </c>
    </row>
    <row r="34" spans="1:4" s="50" customFormat="1" ht="8.45" customHeight="1">
      <c r="A34" s="18" t="s">
        <v>29</v>
      </c>
      <c r="B34" s="74">
        <v>27819.87215</v>
      </c>
      <c r="C34" s="74">
        <v>9375.6971</v>
      </c>
      <c r="D34" s="74">
        <v>37195.56925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252989.94032</v>
      </c>
      <c r="C36" s="71">
        <v>-141090.18466</v>
      </c>
      <c r="D36" s="71">
        <v>111899.75566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2230.86086</v>
      </c>
      <c r="C38" s="71">
        <v>2.49593</v>
      </c>
      <c r="D38" s="71">
        <v>2233.35679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250759.07946</v>
      </c>
      <c r="C40" s="71">
        <v>-141092.68059</v>
      </c>
      <c r="D40" s="71">
        <v>109666.39887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1740.32531</v>
      </c>
      <c r="C42" s="71">
        <v>1892.02541</v>
      </c>
      <c r="D42" s="71">
        <v>3632.35072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235.93054999999998</v>
      </c>
      <c r="C44" s="74">
        <v>304.70127</v>
      </c>
      <c r="D44" s="74">
        <v>540.6318200000001</v>
      </c>
    </row>
    <row r="45" spans="1:4" s="50" customFormat="1" ht="8.45" customHeight="1">
      <c r="A45" s="18" t="s">
        <v>127</v>
      </c>
      <c r="B45" s="74">
        <v>1504.39476</v>
      </c>
      <c r="C45" s="74">
        <v>1587.32414</v>
      </c>
      <c r="D45" s="74">
        <v>3091.7189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1554.09579</v>
      </c>
      <c r="C47" s="71">
        <v>92.27404999999999</v>
      </c>
      <c r="D47" s="71">
        <v>1646.36984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117.87472</v>
      </c>
      <c r="C49" s="74">
        <v>29.11003</v>
      </c>
      <c r="D49" s="74">
        <v>146.98475</v>
      </c>
    </row>
    <row r="50" spans="1:4" s="50" customFormat="1" ht="8.45" customHeight="1">
      <c r="A50" s="18" t="s">
        <v>130</v>
      </c>
      <c r="B50" s="74">
        <v>1436.22107</v>
      </c>
      <c r="C50" s="74">
        <v>63.164019999999994</v>
      </c>
      <c r="D50" s="74">
        <v>1499.38509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250945.30898</v>
      </c>
      <c r="C54" s="71">
        <v>-139292.92923</v>
      </c>
      <c r="D54" s="71">
        <v>111652.37975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31915.58718</v>
      </c>
      <c r="C56" s="71">
        <v>3495.1876</v>
      </c>
      <c r="D56" s="71">
        <v>35410.77478</v>
      </c>
    </row>
    <row r="57" spans="1:4" s="50" customFormat="1" ht="8.45" customHeight="1">
      <c r="A57" s="18" t="s">
        <v>134</v>
      </c>
      <c r="B57" s="74">
        <v>21053.98787</v>
      </c>
      <c r="C57" s="74">
        <v>2.26771</v>
      </c>
      <c r="D57" s="74">
        <v>21056.25558</v>
      </c>
    </row>
    <row r="58" spans="1:4" s="50" customFormat="1" ht="8.45" customHeight="1">
      <c r="A58" s="18" t="s">
        <v>135</v>
      </c>
      <c r="B58" s="74">
        <v>351</v>
      </c>
      <c r="C58" s="74">
        <v>0</v>
      </c>
      <c r="D58" s="74">
        <v>351</v>
      </c>
    </row>
    <row r="59" spans="1:4" s="50" customFormat="1" ht="8.45" customHeight="1">
      <c r="A59" s="18" t="s">
        <v>136</v>
      </c>
      <c r="B59" s="74">
        <v>10261.283130000002</v>
      </c>
      <c r="C59" s="74">
        <v>3488.87714</v>
      </c>
      <c r="D59" s="74">
        <v>13750.160270000002</v>
      </c>
    </row>
    <row r="60" spans="1:4" s="50" customFormat="1" ht="8.45" customHeight="1">
      <c r="A60" s="18" t="s">
        <v>137</v>
      </c>
      <c r="B60" s="74">
        <v>249.31618</v>
      </c>
      <c r="C60" s="74">
        <v>4.04275</v>
      </c>
      <c r="D60" s="74">
        <v>253.35893000000002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219029.7218</v>
      </c>
      <c r="C62" s="71">
        <v>-142788.11683</v>
      </c>
      <c r="D62" s="71">
        <v>76241.60496999999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54834.81466</v>
      </c>
      <c r="C64" s="71">
        <v>-458.03215</v>
      </c>
      <c r="D64" s="71">
        <v>54376.78251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52730.80967</v>
      </c>
      <c r="C67" s="74">
        <v>-702.995</v>
      </c>
      <c r="D67" s="74">
        <v>52027.81467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779.62758</v>
      </c>
      <c r="C69" s="74">
        <v>244.96285</v>
      </c>
      <c r="D69" s="74">
        <v>1024.59043</v>
      </c>
    </row>
    <row r="70" spans="1:4" s="50" customFormat="1" ht="8.45" customHeight="1">
      <c r="A70" s="18" t="s">
        <v>145</v>
      </c>
      <c r="B70" s="74">
        <v>177.25515</v>
      </c>
      <c r="C70" s="74">
        <v>0</v>
      </c>
      <c r="D70" s="74">
        <v>177.25515</v>
      </c>
    </row>
    <row r="71" spans="1:4" s="50" customFormat="1" ht="8.45" customHeight="1">
      <c r="A71" s="18" t="s">
        <v>146</v>
      </c>
      <c r="B71" s="74">
        <v>1147.12226</v>
      </c>
      <c r="C71" s="74">
        <v>0</v>
      </c>
      <c r="D71" s="74">
        <v>1147.12226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165.33279000000002</v>
      </c>
      <c r="C73" s="71">
        <v>811.1569499999999</v>
      </c>
      <c r="D73" s="71">
        <v>976.48974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164360.23992999998</v>
      </c>
      <c r="C75" s="71">
        <v>-141518.92773</v>
      </c>
      <c r="D75" s="71">
        <v>22841.312199999986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6585.616</v>
      </c>
      <c r="C77" s="74">
        <v>0</v>
      </c>
      <c r="D77" s="74">
        <v>6585.616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157774.62393</v>
      </c>
      <c r="C79" s="75">
        <v>-141518.92773</v>
      </c>
      <c r="D79" s="75">
        <v>16255.696200000006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0.8515625" defaultRowHeight="15"/>
  <cols>
    <col min="1" max="1" width="49.8515625" style="2" customWidth="1"/>
    <col min="2" max="4" width="15.7109375" style="2" customWidth="1"/>
    <col min="5" max="5" width="10.8515625" style="2" customWidth="1"/>
    <col min="6" max="6" width="12.57421875" style="2" customWidth="1"/>
    <col min="7" max="8" width="10.851562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0.8515625" style="2" customWidth="1"/>
  </cols>
  <sheetData>
    <row r="1" spans="1:4" ht="18.75">
      <c r="A1" s="289" t="s">
        <v>787</v>
      </c>
      <c r="B1" s="234"/>
      <c r="C1" s="234"/>
      <c r="D1" s="234"/>
    </row>
    <row r="2" spans="1:4" ht="27" customHeight="1">
      <c r="A2" s="393" t="s">
        <v>749</v>
      </c>
      <c r="B2" s="393"/>
      <c r="C2" s="393"/>
      <c r="D2" s="393"/>
    </row>
    <row r="3" spans="1:4" ht="23.25" customHeight="1">
      <c r="A3" s="394">
        <v>44135</v>
      </c>
      <c r="B3" s="394"/>
      <c r="C3" s="394"/>
      <c r="D3" s="394"/>
    </row>
    <row r="4" spans="1:4" ht="18.75" customHeight="1">
      <c r="A4" s="395" t="s">
        <v>750</v>
      </c>
      <c r="B4" s="395"/>
      <c r="C4" s="395"/>
      <c r="D4" s="395"/>
    </row>
    <row r="5" spans="2:4" ht="7.5" customHeight="1" thickBot="1">
      <c r="B5" s="235"/>
      <c r="C5" s="235"/>
      <c r="D5" s="235"/>
    </row>
    <row r="6" spans="1:4" s="236" customFormat="1" ht="12.75" customHeight="1">
      <c r="A6" s="396"/>
      <c r="B6" s="398" t="s">
        <v>152</v>
      </c>
      <c r="C6" s="398" t="s">
        <v>156</v>
      </c>
      <c r="D6" s="398" t="s">
        <v>3</v>
      </c>
    </row>
    <row r="7" spans="1:9" s="236" customFormat="1" ht="47.25" customHeight="1">
      <c r="A7" s="397"/>
      <c r="B7" s="399"/>
      <c r="C7" s="399"/>
      <c r="D7" s="399"/>
      <c r="I7" s="237"/>
    </row>
    <row r="8" spans="1:9" s="236" customFormat="1" ht="8.25" customHeight="1">
      <c r="A8" s="238"/>
      <c r="B8" s="239"/>
      <c r="C8" s="239"/>
      <c r="D8" s="239"/>
      <c r="I8" s="237"/>
    </row>
    <row r="9" spans="1:9" s="236" customFormat="1" ht="15.95" customHeight="1">
      <c r="A9" s="240" t="s">
        <v>751</v>
      </c>
      <c r="B9" s="239"/>
      <c r="C9" s="239"/>
      <c r="D9" s="239"/>
      <c r="I9" s="237"/>
    </row>
    <row r="10" spans="1:11" s="236" customFormat="1" ht="15.95" customHeight="1">
      <c r="A10" s="239" t="s">
        <v>752</v>
      </c>
      <c r="B10" s="241">
        <v>17</v>
      </c>
      <c r="C10" s="241">
        <v>29.38</v>
      </c>
      <c r="D10" s="241">
        <v>51.08</v>
      </c>
      <c r="E10" s="241"/>
      <c r="F10" s="241"/>
      <c r="G10" s="241"/>
      <c r="H10" s="241"/>
      <c r="I10" s="242"/>
      <c r="J10" s="242"/>
      <c r="K10" s="242"/>
    </row>
    <row r="11" spans="1:11" s="236" customFormat="1" ht="15.95" customHeight="1">
      <c r="A11" s="239" t="s">
        <v>753</v>
      </c>
      <c r="B11" s="241">
        <v>22.89</v>
      </c>
      <c r="C11" s="241">
        <v>5.36</v>
      </c>
      <c r="D11" s="241">
        <v>0.15</v>
      </c>
      <c r="E11" s="241"/>
      <c r="F11" s="241"/>
      <c r="G11" s="241"/>
      <c r="H11" s="241"/>
      <c r="I11" s="242"/>
      <c r="J11" s="242"/>
      <c r="K11" s="242"/>
    </row>
    <row r="12" spans="1:11" s="236" customFormat="1" ht="9.75" customHeight="1">
      <c r="A12" s="239"/>
      <c r="B12" s="241"/>
      <c r="C12" s="241"/>
      <c r="D12" s="241"/>
      <c r="E12" s="241"/>
      <c r="F12" s="241"/>
      <c r="G12" s="241"/>
      <c r="H12" s="241"/>
      <c r="I12" s="242"/>
      <c r="J12" s="242"/>
      <c r="K12" s="242"/>
    </row>
    <row r="13" spans="1:11" s="236" customFormat="1" ht="15.95" customHeight="1">
      <c r="A13" s="240" t="s">
        <v>754</v>
      </c>
      <c r="B13" s="241"/>
      <c r="C13" s="241"/>
      <c r="D13" s="241"/>
      <c r="E13" s="241"/>
      <c r="F13" s="241"/>
      <c r="G13" s="241"/>
      <c r="H13" s="241"/>
      <c r="I13" s="242"/>
      <c r="J13" s="242"/>
      <c r="K13" s="242"/>
    </row>
    <row r="14" spans="1:11" s="236" customFormat="1" ht="15.95" customHeight="1">
      <c r="A14" s="239" t="s">
        <v>755</v>
      </c>
      <c r="B14" s="241">
        <v>2</v>
      </c>
      <c r="C14" s="241">
        <v>9.23</v>
      </c>
      <c r="D14" s="241">
        <v>89.07</v>
      </c>
      <c r="E14" s="241"/>
      <c r="F14" s="241"/>
      <c r="G14" s="241"/>
      <c r="H14" s="241"/>
      <c r="I14" s="242"/>
      <c r="J14" s="242"/>
      <c r="K14" s="242"/>
    </row>
    <row r="15" spans="1:11" s="236" customFormat="1" ht="15.95" customHeight="1">
      <c r="A15" s="239" t="s">
        <v>756</v>
      </c>
      <c r="B15" s="241">
        <v>1.97</v>
      </c>
      <c r="C15" s="241">
        <v>0.19</v>
      </c>
      <c r="D15" s="241">
        <v>79.83</v>
      </c>
      <c r="E15" s="241"/>
      <c r="F15" s="241"/>
      <c r="G15" s="241"/>
      <c r="H15" s="241"/>
      <c r="I15" s="242"/>
      <c r="J15" s="242"/>
      <c r="K15" s="242"/>
    </row>
    <row r="16" spans="1:11" s="236" customFormat="1" ht="15.95" customHeight="1">
      <c r="A16" s="239" t="s">
        <v>757</v>
      </c>
      <c r="B16" s="241">
        <v>100</v>
      </c>
      <c r="C16" s="241">
        <v>25.63</v>
      </c>
      <c r="D16" s="241">
        <v>99.36</v>
      </c>
      <c r="E16" s="241"/>
      <c r="F16" s="241"/>
      <c r="G16" s="241"/>
      <c r="H16" s="241"/>
      <c r="I16" s="242"/>
      <c r="J16" s="242"/>
      <c r="K16" s="242"/>
    </row>
    <row r="17" spans="1:11" s="236" customFormat="1" ht="15.95" customHeight="1">
      <c r="A17" s="243" t="s">
        <v>758</v>
      </c>
      <c r="B17" s="241">
        <v>0.19</v>
      </c>
      <c r="C17" s="241">
        <v>8.46</v>
      </c>
      <c r="D17" s="241">
        <v>0.67</v>
      </c>
      <c r="E17" s="241"/>
      <c r="F17" s="241"/>
      <c r="G17" s="241"/>
      <c r="H17" s="241"/>
      <c r="I17" s="242"/>
      <c r="J17" s="242"/>
      <c r="K17" s="242"/>
    </row>
    <row r="18" spans="1:11" s="236" customFormat="1" ht="15.95" customHeight="1">
      <c r="A18" s="239" t="s">
        <v>759</v>
      </c>
      <c r="B18" s="244">
        <v>236.83</v>
      </c>
      <c r="C18" s="244">
        <v>168.26</v>
      </c>
      <c r="D18" s="244">
        <v>85.54</v>
      </c>
      <c r="E18" s="244"/>
      <c r="F18" s="241"/>
      <c r="G18" s="244"/>
      <c r="H18" s="244"/>
      <c r="I18" s="242"/>
      <c r="J18" s="242"/>
      <c r="K18" s="242"/>
    </row>
    <row r="19" spans="1:11" s="236" customFormat="1" ht="10.5" customHeight="1">
      <c r="A19" s="239"/>
      <c r="B19" s="241"/>
      <c r="C19" s="241"/>
      <c r="D19" s="241"/>
      <c r="E19" s="241"/>
      <c r="F19" s="241"/>
      <c r="G19" s="241"/>
      <c r="H19" s="241"/>
      <c r="I19" s="242"/>
      <c r="J19" s="242"/>
      <c r="K19" s="242"/>
    </row>
    <row r="20" spans="1:11" s="236" customFormat="1" ht="15.95" customHeight="1">
      <c r="A20" s="240" t="s">
        <v>760</v>
      </c>
      <c r="B20" s="241"/>
      <c r="C20" s="241"/>
      <c r="D20" s="241"/>
      <c r="E20" s="241"/>
      <c r="F20" s="241"/>
      <c r="G20" s="241"/>
      <c r="H20" s="241"/>
      <c r="I20" s="242"/>
      <c r="J20" s="242"/>
      <c r="K20" s="242"/>
    </row>
    <row r="21" spans="1:11" s="236" customFormat="1" ht="15.95" customHeight="1">
      <c r="A21" s="239" t="s">
        <v>761</v>
      </c>
      <c r="B21" s="241">
        <v>2.9339094030785784</v>
      </c>
      <c r="C21" s="241">
        <v>0.5121985448382188</v>
      </c>
      <c r="D21" s="241">
        <v>19.78607436702384</v>
      </c>
      <c r="E21" s="241"/>
      <c r="F21" s="241"/>
      <c r="G21" s="241"/>
      <c r="H21" s="241"/>
      <c r="I21" s="242"/>
      <c r="J21" s="242"/>
      <c r="K21" s="242"/>
    </row>
    <row r="22" spans="1:11" s="236" customFormat="1" ht="15.95" customHeight="1">
      <c r="A22" s="239" t="s">
        <v>762</v>
      </c>
      <c r="B22" s="241">
        <v>53.64692091850504</v>
      </c>
      <c r="C22" s="241">
        <v>30.840117436436515</v>
      </c>
      <c r="D22" s="241">
        <v>148.02960356671124</v>
      </c>
      <c r="E22" s="241"/>
      <c r="F22" s="241"/>
      <c r="G22" s="241"/>
      <c r="H22" s="241"/>
      <c r="I22" s="242"/>
      <c r="J22" s="242"/>
      <c r="K22" s="242"/>
    </row>
    <row r="23" spans="1:11" s="236" customFormat="1" ht="15.95" customHeight="1">
      <c r="A23" s="239" t="s">
        <v>763</v>
      </c>
      <c r="B23" s="241">
        <v>75.12498434786109</v>
      </c>
      <c r="C23" s="241">
        <v>92.19375220694513</v>
      </c>
      <c r="D23" s="241">
        <v>73.10569669944466</v>
      </c>
      <c r="E23" s="241"/>
      <c r="F23" s="241"/>
      <c r="G23" s="241"/>
      <c r="H23" s="241"/>
      <c r="I23" s="242"/>
      <c r="J23" s="242"/>
      <c r="K23" s="242"/>
    </row>
    <row r="24" spans="1:11" s="236" customFormat="1" ht="15.95" customHeight="1">
      <c r="A24" s="239" t="s">
        <v>764</v>
      </c>
      <c r="B24" s="241">
        <v>5.58658946110994</v>
      </c>
      <c r="C24" s="241">
        <v>5.983805619351699</v>
      </c>
      <c r="D24" s="241">
        <v>13.391289251449209</v>
      </c>
      <c r="E24" s="241"/>
      <c r="F24" s="241"/>
      <c r="G24" s="241"/>
      <c r="H24" s="241"/>
      <c r="I24" s="242"/>
      <c r="J24" s="242"/>
      <c r="K24" s="242"/>
    </row>
    <row r="25" spans="1:11" s="236" customFormat="1" ht="15.95" customHeight="1">
      <c r="A25" s="239" t="s">
        <v>765</v>
      </c>
      <c r="B25" s="245">
        <v>1662</v>
      </c>
      <c r="C25" s="245">
        <v>26218</v>
      </c>
      <c r="D25" s="245">
        <v>3262</v>
      </c>
      <c r="E25" s="245"/>
      <c r="F25" s="241"/>
      <c r="G25" s="245"/>
      <c r="H25" s="245"/>
      <c r="I25" s="242"/>
      <c r="J25" s="242"/>
      <c r="K25" s="242"/>
    </row>
    <row r="26" spans="1:11" s="236" customFormat="1" ht="15.95" customHeight="1">
      <c r="A26" s="239" t="s">
        <v>766</v>
      </c>
      <c r="B26" s="245">
        <v>66669.795264</v>
      </c>
      <c r="C26" s="246" t="s">
        <v>767</v>
      </c>
      <c r="D26" s="245">
        <v>0</v>
      </c>
      <c r="E26" s="245"/>
      <c r="F26" s="241"/>
      <c r="G26" s="245"/>
      <c r="H26" s="245"/>
      <c r="I26" s="242"/>
      <c r="J26" s="242"/>
      <c r="K26" s="242"/>
    </row>
    <row r="27" spans="1:11" s="236" customFormat="1" ht="9.75" customHeight="1">
      <c r="A27" s="239"/>
      <c r="B27" s="247"/>
      <c r="C27" s="247"/>
      <c r="D27" s="247"/>
      <c r="E27" s="247"/>
      <c r="F27" s="241"/>
      <c r="G27" s="247"/>
      <c r="H27" s="247"/>
      <c r="I27" s="242"/>
      <c r="J27" s="242"/>
      <c r="K27" s="242"/>
    </row>
    <row r="28" spans="1:11" s="236" customFormat="1" ht="15.95" customHeight="1">
      <c r="A28" s="240" t="s">
        <v>768</v>
      </c>
      <c r="B28" s="248"/>
      <c r="C28" s="248"/>
      <c r="D28" s="248"/>
      <c r="E28" s="248"/>
      <c r="F28" s="241"/>
      <c r="G28" s="248"/>
      <c r="H28" s="248"/>
      <c r="I28" s="242"/>
      <c r="J28" s="242"/>
      <c r="K28" s="242"/>
    </row>
    <row r="29" spans="1:11" s="236" customFormat="1" ht="15.95" customHeight="1">
      <c r="A29" s="239" t="s">
        <v>769</v>
      </c>
      <c r="B29" s="241">
        <v>31.163804211723484</v>
      </c>
      <c r="C29" s="241">
        <v>1.266158641122107</v>
      </c>
      <c r="D29" s="241">
        <v>-42.190409809881515</v>
      </c>
      <c r="E29" s="241"/>
      <c r="F29" s="241"/>
      <c r="G29" s="241"/>
      <c r="H29" s="241"/>
      <c r="I29" s="242"/>
      <c r="J29" s="242"/>
      <c r="K29" s="242"/>
    </row>
    <row r="30" spans="1:11" s="236" customFormat="1" ht="15.95" customHeight="1">
      <c r="A30" s="239" t="s">
        <v>770</v>
      </c>
      <c r="B30" s="241">
        <v>2.261839147032586</v>
      </c>
      <c r="C30" s="241">
        <v>0.22429839907533689</v>
      </c>
      <c r="D30" s="241">
        <v>-24.134933620248404</v>
      </c>
      <c r="E30" s="241"/>
      <c r="F30" s="241"/>
      <c r="G30" s="241"/>
      <c r="H30" s="241"/>
      <c r="I30" s="242"/>
      <c r="J30" s="242"/>
      <c r="K30" s="242"/>
    </row>
    <row r="31" spans="1:11" s="236" customFormat="1" ht="9.75" customHeight="1">
      <c r="A31" s="239"/>
      <c r="B31" s="241"/>
      <c r="C31" s="241"/>
      <c r="D31" s="241"/>
      <c r="E31" s="241"/>
      <c r="F31" s="241"/>
      <c r="G31" s="241"/>
      <c r="H31" s="241"/>
      <c r="I31" s="242"/>
      <c r="J31" s="242"/>
      <c r="K31" s="242"/>
    </row>
    <row r="32" spans="1:11" s="236" customFormat="1" ht="15.95" customHeight="1">
      <c r="A32" s="240" t="s">
        <v>771</v>
      </c>
      <c r="B32" s="241"/>
      <c r="C32" s="241"/>
      <c r="D32" s="241"/>
      <c r="E32" s="241"/>
      <c r="F32" s="241"/>
      <c r="G32" s="241"/>
      <c r="H32" s="241"/>
      <c r="I32" s="242"/>
      <c r="J32" s="242"/>
      <c r="K32" s="242"/>
    </row>
    <row r="33" spans="1:11" s="236" customFormat="1" ht="15.95" customHeight="1">
      <c r="A33" s="239" t="s">
        <v>772</v>
      </c>
      <c r="B33" s="241">
        <v>89.87</v>
      </c>
      <c r="C33" s="241">
        <v>0</v>
      </c>
      <c r="D33" s="241">
        <v>887.44</v>
      </c>
      <c r="E33" s="241"/>
      <c r="F33" s="241"/>
      <c r="G33" s="241"/>
      <c r="H33" s="241"/>
      <c r="I33" s="242"/>
      <c r="J33" s="242"/>
      <c r="K33" s="242"/>
    </row>
    <row r="34" spans="1:11" s="236" customFormat="1" ht="15.95" customHeight="1">
      <c r="A34" s="239" t="s">
        <v>773</v>
      </c>
      <c r="B34" s="241">
        <v>232.11</v>
      </c>
      <c r="C34" s="241">
        <v>0</v>
      </c>
      <c r="D34" s="241">
        <v>7244.66</v>
      </c>
      <c r="E34" s="241"/>
      <c r="F34" s="241"/>
      <c r="G34" s="241"/>
      <c r="H34" s="241"/>
      <c r="I34" s="242"/>
      <c r="J34" s="242"/>
      <c r="K34" s="242"/>
    </row>
    <row r="35" spans="1:11" s="236" customFormat="1" ht="15.95" customHeight="1">
      <c r="A35" s="239" t="s">
        <v>774</v>
      </c>
      <c r="B35" s="241">
        <v>1.49</v>
      </c>
      <c r="C35" s="241">
        <v>0</v>
      </c>
      <c r="D35" s="241">
        <v>0</v>
      </c>
      <c r="E35" s="241"/>
      <c r="F35" s="241"/>
      <c r="G35" s="241"/>
      <c r="H35" s="241"/>
      <c r="I35" s="242"/>
      <c r="J35" s="242"/>
      <c r="K35" s="242"/>
    </row>
    <row r="36" spans="1:11" s="236" customFormat="1" ht="15.95" customHeight="1">
      <c r="A36" s="239" t="s">
        <v>775</v>
      </c>
      <c r="B36" s="241">
        <v>2.77</v>
      </c>
      <c r="C36" s="241">
        <v>0</v>
      </c>
      <c r="D36" s="241">
        <v>0</v>
      </c>
      <c r="E36" s="241"/>
      <c r="F36" s="241"/>
      <c r="G36" s="241"/>
      <c r="H36" s="241"/>
      <c r="I36" s="242"/>
      <c r="J36" s="242"/>
      <c r="K36" s="242"/>
    </row>
    <row r="37" spans="1:4" s="236" customFormat="1" ht="10.5" customHeight="1" thickBot="1">
      <c r="A37" s="249"/>
      <c r="B37" s="250"/>
      <c r="C37" s="250"/>
      <c r="D37" s="250"/>
    </row>
    <row r="38" spans="1:256" s="236" customFormat="1" ht="5.25" customHeight="1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pans="1:4" s="236" customFormat="1" ht="13.5">
      <c r="A39" s="119" t="s">
        <v>776</v>
      </c>
      <c r="B39" s="253"/>
      <c r="C39" s="253"/>
      <c r="D39" s="253"/>
    </row>
    <row r="40" s="236" customFormat="1" ht="15">
      <c r="A40" s="196"/>
    </row>
    <row r="41" s="236" customFormat="1" ht="13.5">
      <c r="A41" s="253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zoomScale="60" zoomScaleNormal="60" workbookViewId="0" topLeftCell="A1"/>
  </sheetViews>
  <sheetFormatPr defaultColWidth="11.421875" defaultRowHeight="15"/>
  <cols>
    <col min="1" max="1" width="2.8515625" style="285" bestFit="1" customWidth="1"/>
    <col min="2" max="2" width="46.28125" style="184" customWidth="1"/>
    <col min="3" max="3" width="26.8515625" style="184" bestFit="1" customWidth="1"/>
    <col min="4" max="6" width="25.7109375" style="184" customWidth="1"/>
    <col min="7" max="7" width="26.8515625" style="184" bestFit="1" customWidth="1"/>
    <col min="8" max="256" width="10.8515625" style="184" customWidth="1"/>
    <col min="257" max="257" width="2.140625" style="184" customWidth="1"/>
    <col min="258" max="258" width="46.28125" style="184" customWidth="1"/>
    <col min="259" max="259" width="26.8515625" style="184" bestFit="1" customWidth="1"/>
    <col min="260" max="262" width="25.7109375" style="184" customWidth="1"/>
    <col min="263" max="263" width="26.8515625" style="184" bestFit="1" customWidth="1"/>
    <col min="264" max="512" width="10.8515625" style="184" customWidth="1"/>
    <col min="513" max="513" width="2.140625" style="184" customWidth="1"/>
    <col min="514" max="514" width="46.28125" style="184" customWidth="1"/>
    <col min="515" max="515" width="26.8515625" style="184" bestFit="1" customWidth="1"/>
    <col min="516" max="518" width="25.7109375" style="184" customWidth="1"/>
    <col min="519" max="519" width="26.8515625" style="184" bestFit="1" customWidth="1"/>
    <col min="520" max="768" width="10.8515625" style="184" customWidth="1"/>
    <col min="769" max="769" width="2.140625" style="184" customWidth="1"/>
    <col min="770" max="770" width="46.28125" style="184" customWidth="1"/>
    <col min="771" max="771" width="26.8515625" style="184" bestFit="1" customWidth="1"/>
    <col min="772" max="774" width="25.7109375" style="184" customWidth="1"/>
    <col min="775" max="775" width="26.8515625" style="184" bestFit="1" customWidth="1"/>
    <col min="776" max="1024" width="10.8515625" style="184" customWidth="1"/>
    <col min="1025" max="1025" width="2.140625" style="184" customWidth="1"/>
    <col min="1026" max="1026" width="46.28125" style="184" customWidth="1"/>
    <col min="1027" max="1027" width="26.8515625" style="184" bestFit="1" customWidth="1"/>
    <col min="1028" max="1030" width="25.7109375" style="184" customWidth="1"/>
    <col min="1031" max="1031" width="26.8515625" style="184" bestFit="1" customWidth="1"/>
    <col min="1032" max="1280" width="10.8515625" style="184" customWidth="1"/>
    <col min="1281" max="1281" width="2.140625" style="184" customWidth="1"/>
    <col min="1282" max="1282" width="46.28125" style="184" customWidth="1"/>
    <col min="1283" max="1283" width="26.8515625" style="184" bestFit="1" customWidth="1"/>
    <col min="1284" max="1286" width="25.7109375" style="184" customWidth="1"/>
    <col min="1287" max="1287" width="26.8515625" style="184" bestFit="1" customWidth="1"/>
    <col min="1288" max="1536" width="10.8515625" style="184" customWidth="1"/>
    <col min="1537" max="1537" width="2.140625" style="184" customWidth="1"/>
    <col min="1538" max="1538" width="46.28125" style="184" customWidth="1"/>
    <col min="1539" max="1539" width="26.8515625" style="184" bestFit="1" customWidth="1"/>
    <col min="1540" max="1542" width="25.7109375" style="184" customWidth="1"/>
    <col min="1543" max="1543" width="26.8515625" style="184" bestFit="1" customWidth="1"/>
    <col min="1544" max="1792" width="10.8515625" style="184" customWidth="1"/>
    <col min="1793" max="1793" width="2.140625" style="184" customWidth="1"/>
    <col min="1794" max="1794" width="46.28125" style="184" customWidth="1"/>
    <col min="1795" max="1795" width="26.8515625" style="184" bestFit="1" customWidth="1"/>
    <col min="1796" max="1798" width="25.7109375" style="184" customWidth="1"/>
    <col min="1799" max="1799" width="26.8515625" style="184" bestFit="1" customWidth="1"/>
    <col min="1800" max="2048" width="10.8515625" style="184" customWidth="1"/>
    <col min="2049" max="2049" width="2.140625" style="184" customWidth="1"/>
    <col min="2050" max="2050" width="46.28125" style="184" customWidth="1"/>
    <col min="2051" max="2051" width="26.8515625" style="184" bestFit="1" customWidth="1"/>
    <col min="2052" max="2054" width="25.7109375" style="184" customWidth="1"/>
    <col min="2055" max="2055" width="26.8515625" style="184" bestFit="1" customWidth="1"/>
    <col min="2056" max="2304" width="10.8515625" style="184" customWidth="1"/>
    <col min="2305" max="2305" width="2.140625" style="184" customWidth="1"/>
    <col min="2306" max="2306" width="46.28125" style="184" customWidth="1"/>
    <col min="2307" max="2307" width="26.8515625" style="184" bestFit="1" customWidth="1"/>
    <col min="2308" max="2310" width="25.7109375" style="184" customWidth="1"/>
    <col min="2311" max="2311" width="26.8515625" style="184" bestFit="1" customWidth="1"/>
    <col min="2312" max="2560" width="10.8515625" style="184" customWidth="1"/>
    <col min="2561" max="2561" width="2.140625" style="184" customWidth="1"/>
    <col min="2562" max="2562" width="46.28125" style="184" customWidth="1"/>
    <col min="2563" max="2563" width="26.8515625" style="184" bestFit="1" customWidth="1"/>
    <col min="2564" max="2566" width="25.7109375" style="184" customWidth="1"/>
    <col min="2567" max="2567" width="26.8515625" style="184" bestFit="1" customWidth="1"/>
    <col min="2568" max="2816" width="10.8515625" style="184" customWidth="1"/>
    <col min="2817" max="2817" width="2.140625" style="184" customWidth="1"/>
    <col min="2818" max="2818" width="46.28125" style="184" customWidth="1"/>
    <col min="2819" max="2819" width="26.8515625" style="184" bestFit="1" customWidth="1"/>
    <col min="2820" max="2822" width="25.7109375" style="184" customWidth="1"/>
    <col min="2823" max="2823" width="26.8515625" style="184" bestFit="1" customWidth="1"/>
    <col min="2824" max="3072" width="10.8515625" style="184" customWidth="1"/>
    <col min="3073" max="3073" width="2.140625" style="184" customWidth="1"/>
    <col min="3074" max="3074" width="46.28125" style="184" customWidth="1"/>
    <col min="3075" max="3075" width="26.8515625" style="184" bestFit="1" customWidth="1"/>
    <col min="3076" max="3078" width="25.7109375" style="184" customWidth="1"/>
    <col min="3079" max="3079" width="26.8515625" style="184" bestFit="1" customWidth="1"/>
    <col min="3080" max="3328" width="10.8515625" style="184" customWidth="1"/>
    <col min="3329" max="3329" width="2.140625" style="184" customWidth="1"/>
    <col min="3330" max="3330" width="46.28125" style="184" customWidth="1"/>
    <col min="3331" max="3331" width="26.8515625" style="184" bestFit="1" customWidth="1"/>
    <col min="3332" max="3334" width="25.7109375" style="184" customWidth="1"/>
    <col min="3335" max="3335" width="26.8515625" style="184" bestFit="1" customWidth="1"/>
    <col min="3336" max="3584" width="10.8515625" style="184" customWidth="1"/>
    <col min="3585" max="3585" width="2.140625" style="184" customWidth="1"/>
    <col min="3586" max="3586" width="46.28125" style="184" customWidth="1"/>
    <col min="3587" max="3587" width="26.8515625" style="184" bestFit="1" customWidth="1"/>
    <col min="3588" max="3590" width="25.7109375" style="184" customWidth="1"/>
    <col min="3591" max="3591" width="26.8515625" style="184" bestFit="1" customWidth="1"/>
    <col min="3592" max="3840" width="10.8515625" style="184" customWidth="1"/>
    <col min="3841" max="3841" width="2.140625" style="184" customWidth="1"/>
    <col min="3842" max="3842" width="46.28125" style="184" customWidth="1"/>
    <col min="3843" max="3843" width="26.8515625" style="184" bestFit="1" customWidth="1"/>
    <col min="3844" max="3846" width="25.7109375" style="184" customWidth="1"/>
    <col min="3847" max="3847" width="26.8515625" style="184" bestFit="1" customWidth="1"/>
    <col min="3848" max="4096" width="10.8515625" style="184" customWidth="1"/>
    <col min="4097" max="4097" width="2.140625" style="184" customWidth="1"/>
    <col min="4098" max="4098" width="46.28125" style="184" customWidth="1"/>
    <col min="4099" max="4099" width="26.8515625" style="184" bestFit="1" customWidth="1"/>
    <col min="4100" max="4102" width="25.7109375" style="184" customWidth="1"/>
    <col min="4103" max="4103" width="26.8515625" style="184" bestFit="1" customWidth="1"/>
    <col min="4104" max="4352" width="10.8515625" style="184" customWidth="1"/>
    <col min="4353" max="4353" width="2.140625" style="184" customWidth="1"/>
    <col min="4354" max="4354" width="46.28125" style="184" customWidth="1"/>
    <col min="4355" max="4355" width="26.8515625" style="184" bestFit="1" customWidth="1"/>
    <col min="4356" max="4358" width="25.7109375" style="184" customWidth="1"/>
    <col min="4359" max="4359" width="26.8515625" style="184" bestFit="1" customWidth="1"/>
    <col min="4360" max="4608" width="10.8515625" style="184" customWidth="1"/>
    <col min="4609" max="4609" width="2.140625" style="184" customWidth="1"/>
    <col min="4610" max="4610" width="46.28125" style="184" customWidth="1"/>
    <col min="4611" max="4611" width="26.8515625" style="184" bestFit="1" customWidth="1"/>
    <col min="4612" max="4614" width="25.7109375" style="184" customWidth="1"/>
    <col min="4615" max="4615" width="26.8515625" style="184" bestFit="1" customWidth="1"/>
    <col min="4616" max="4864" width="10.8515625" style="184" customWidth="1"/>
    <col min="4865" max="4865" width="2.140625" style="184" customWidth="1"/>
    <col min="4866" max="4866" width="46.28125" style="184" customWidth="1"/>
    <col min="4867" max="4867" width="26.8515625" style="184" bestFit="1" customWidth="1"/>
    <col min="4868" max="4870" width="25.7109375" style="184" customWidth="1"/>
    <col min="4871" max="4871" width="26.8515625" style="184" bestFit="1" customWidth="1"/>
    <col min="4872" max="5120" width="10.8515625" style="184" customWidth="1"/>
    <col min="5121" max="5121" width="2.140625" style="184" customWidth="1"/>
    <col min="5122" max="5122" width="46.28125" style="184" customWidth="1"/>
    <col min="5123" max="5123" width="26.8515625" style="184" bestFit="1" customWidth="1"/>
    <col min="5124" max="5126" width="25.7109375" style="184" customWidth="1"/>
    <col min="5127" max="5127" width="26.8515625" style="184" bestFit="1" customWidth="1"/>
    <col min="5128" max="5376" width="10.8515625" style="184" customWidth="1"/>
    <col min="5377" max="5377" width="2.140625" style="184" customWidth="1"/>
    <col min="5378" max="5378" width="46.28125" style="184" customWidth="1"/>
    <col min="5379" max="5379" width="26.8515625" style="184" bestFit="1" customWidth="1"/>
    <col min="5380" max="5382" width="25.7109375" style="184" customWidth="1"/>
    <col min="5383" max="5383" width="26.8515625" style="184" bestFit="1" customWidth="1"/>
    <col min="5384" max="5632" width="10.8515625" style="184" customWidth="1"/>
    <col min="5633" max="5633" width="2.140625" style="184" customWidth="1"/>
    <col min="5634" max="5634" width="46.28125" style="184" customWidth="1"/>
    <col min="5635" max="5635" width="26.8515625" style="184" bestFit="1" customWidth="1"/>
    <col min="5636" max="5638" width="25.7109375" style="184" customWidth="1"/>
    <col min="5639" max="5639" width="26.8515625" style="184" bestFit="1" customWidth="1"/>
    <col min="5640" max="5888" width="10.8515625" style="184" customWidth="1"/>
    <col min="5889" max="5889" width="2.140625" style="184" customWidth="1"/>
    <col min="5890" max="5890" width="46.28125" style="184" customWidth="1"/>
    <col min="5891" max="5891" width="26.8515625" style="184" bestFit="1" customWidth="1"/>
    <col min="5892" max="5894" width="25.7109375" style="184" customWidth="1"/>
    <col min="5895" max="5895" width="26.8515625" style="184" bestFit="1" customWidth="1"/>
    <col min="5896" max="6144" width="10.8515625" style="184" customWidth="1"/>
    <col min="6145" max="6145" width="2.140625" style="184" customWidth="1"/>
    <col min="6146" max="6146" width="46.28125" style="184" customWidth="1"/>
    <col min="6147" max="6147" width="26.8515625" style="184" bestFit="1" customWidth="1"/>
    <col min="6148" max="6150" width="25.7109375" style="184" customWidth="1"/>
    <col min="6151" max="6151" width="26.8515625" style="184" bestFit="1" customWidth="1"/>
    <col min="6152" max="6400" width="10.8515625" style="184" customWidth="1"/>
    <col min="6401" max="6401" width="2.140625" style="184" customWidth="1"/>
    <col min="6402" max="6402" width="46.28125" style="184" customWidth="1"/>
    <col min="6403" max="6403" width="26.8515625" style="184" bestFit="1" customWidth="1"/>
    <col min="6404" max="6406" width="25.7109375" style="184" customWidth="1"/>
    <col min="6407" max="6407" width="26.8515625" style="184" bestFit="1" customWidth="1"/>
    <col min="6408" max="6656" width="10.8515625" style="184" customWidth="1"/>
    <col min="6657" max="6657" width="2.140625" style="184" customWidth="1"/>
    <col min="6658" max="6658" width="46.28125" style="184" customWidth="1"/>
    <col min="6659" max="6659" width="26.8515625" style="184" bestFit="1" customWidth="1"/>
    <col min="6660" max="6662" width="25.7109375" style="184" customWidth="1"/>
    <col min="6663" max="6663" width="26.8515625" style="184" bestFit="1" customWidth="1"/>
    <col min="6664" max="6912" width="10.8515625" style="184" customWidth="1"/>
    <col min="6913" max="6913" width="2.140625" style="184" customWidth="1"/>
    <col min="6914" max="6914" width="46.28125" style="184" customWidth="1"/>
    <col min="6915" max="6915" width="26.8515625" style="184" bestFit="1" customWidth="1"/>
    <col min="6916" max="6918" width="25.7109375" style="184" customWidth="1"/>
    <col min="6919" max="6919" width="26.8515625" style="184" bestFit="1" customWidth="1"/>
    <col min="6920" max="7168" width="10.8515625" style="184" customWidth="1"/>
    <col min="7169" max="7169" width="2.140625" style="184" customWidth="1"/>
    <col min="7170" max="7170" width="46.28125" style="184" customWidth="1"/>
    <col min="7171" max="7171" width="26.8515625" style="184" bestFit="1" customWidth="1"/>
    <col min="7172" max="7174" width="25.7109375" style="184" customWidth="1"/>
    <col min="7175" max="7175" width="26.8515625" style="184" bestFit="1" customWidth="1"/>
    <col min="7176" max="7424" width="10.8515625" style="184" customWidth="1"/>
    <col min="7425" max="7425" width="2.140625" style="184" customWidth="1"/>
    <col min="7426" max="7426" width="46.28125" style="184" customWidth="1"/>
    <col min="7427" max="7427" width="26.8515625" style="184" bestFit="1" customWidth="1"/>
    <col min="7428" max="7430" width="25.7109375" style="184" customWidth="1"/>
    <col min="7431" max="7431" width="26.8515625" style="184" bestFit="1" customWidth="1"/>
    <col min="7432" max="7680" width="10.8515625" style="184" customWidth="1"/>
    <col min="7681" max="7681" width="2.140625" style="184" customWidth="1"/>
    <col min="7682" max="7682" width="46.28125" style="184" customWidth="1"/>
    <col min="7683" max="7683" width="26.8515625" style="184" bestFit="1" customWidth="1"/>
    <col min="7684" max="7686" width="25.7109375" style="184" customWidth="1"/>
    <col min="7687" max="7687" width="26.8515625" style="184" bestFit="1" customWidth="1"/>
    <col min="7688" max="7936" width="10.8515625" style="184" customWidth="1"/>
    <col min="7937" max="7937" width="2.140625" style="184" customWidth="1"/>
    <col min="7938" max="7938" width="46.28125" style="184" customWidth="1"/>
    <col min="7939" max="7939" width="26.8515625" style="184" bestFit="1" customWidth="1"/>
    <col min="7940" max="7942" width="25.7109375" style="184" customWidth="1"/>
    <col min="7943" max="7943" width="26.8515625" style="184" bestFit="1" customWidth="1"/>
    <col min="7944" max="8192" width="10.8515625" style="184" customWidth="1"/>
    <col min="8193" max="8193" width="2.140625" style="184" customWidth="1"/>
    <col min="8194" max="8194" width="46.28125" style="184" customWidth="1"/>
    <col min="8195" max="8195" width="26.8515625" style="184" bestFit="1" customWidth="1"/>
    <col min="8196" max="8198" width="25.7109375" style="184" customWidth="1"/>
    <col min="8199" max="8199" width="26.8515625" style="184" bestFit="1" customWidth="1"/>
    <col min="8200" max="8448" width="10.8515625" style="184" customWidth="1"/>
    <col min="8449" max="8449" width="2.140625" style="184" customWidth="1"/>
    <col min="8450" max="8450" width="46.28125" style="184" customWidth="1"/>
    <col min="8451" max="8451" width="26.8515625" style="184" bestFit="1" customWidth="1"/>
    <col min="8452" max="8454" width="25.7109375" style="184" customWidth="1"/>
    <col min="8455" max="8455" width="26.8515625" style="184" bestFit="1" customWidth="1"/>
    <col min="8456" max="8704" width="10.8515625" style="184" customWidth="1"/>
    <col min="8705" max="8705" width="2.140625" style="184" customWidth="1"/>
    <col min="8706" max="8706" width="46.28125" style="184" customWidth="1"/>
    <col min="8707" max="8707" width="26.8515625" style="184" bestFit="1" customWidth="1"/>
    <col min="8708" max="8710" width="25.7109375" style="184" customWidth="1"/>
    <col min="8711" max="8711" width="26.8515625" style="184" bestFit="1" customWidth="1"/>
    <col min="8712" max="8960" width="10.8515625" style="184" customWidth="1"/>
    <col min="8961" max="8961" width="2.140625" style="184" customWidth="1"/>
    <col min="8962" max="8962" width="46.28125" style="184" customWidth="1"/>
    <col min="8963" max="8963" width="26.8515625" style="184" bestFit="1" customWidth="1"/>
    <col min="8964" max="8966" width="25.7109375" style="184" customWidth="1"/>
    <col min="8967" max="8967" width="26.8515625" style="184" bestFit="1" customWidth="1"/>
    <col min="8968" max="9216" width="10.8515625" style="184" customWidth="1"/>
    <col min="9217" max="9217" width="2.140625" style="184" customWidth="1"/>
    <col min="9218" max="9218" width="46.28125" style="184" customWidth="1"/>
    <col min="9219" max="9219" width="26.8515625" style="184" bestFit="1" customWidth="1"/>
    <col min="9220" max="9222" width="25.7109375" style="184" customWidth="1"/>
    <col min="9223" max="9223" width="26.8515625" style="184" bestFit="1" customWidth="1"/>
    <col min="9224" max="9472" width="10.8515625" style="184" customWidth="1"/>
    <col min="9473" max="9473" width="2.140625" style="184" customWidth="1"/>
    <col min="9474" max="9474" width="46.28125" style="184" customWidth="1"/>
    <col min="9475" max="9475" width="26.8515625" style="184" bestFit="1" customWidth="1"/>
    <col min="9476" max="9478" width="25.7109375" style="184" customWidth="1"/>
    <col min="9479" max="9479" width="26.8515625" style="184" bestFit="1" customWidth="1"/>
    <col min="9480" max="9728" width="10.8515625" style="184" customWidth="1"/>
    <col min="9729" max="9729" width="2.140625" style="184" customWidth="1"/>
    <col min="9730" max="9730" width="46.28125" style="184" customWidth="1"/>
    <col min="9731" max="9731" width="26.8515625" style="184" bestFit="1" customWidth="1"/>
    <col min="9732" max="9734" width="25.7109375" style="184" customWidth="1"/>
    <col min="9735" max="9735" width="26.8515625" style="184" bestFit="1" customWidth="1"/>
    <col min="9736" max="9984" width="10.8515625" style="184" customWidth="1"/>
    <col min="9985" max="9985" width="2.140625" style="184" customWidth="1"/>
    <col min="9986" max="9986" width="46.28125" style="184" customWidth="1"/>
    <col min="9987" max="9987" width="26.8515625" style="184" bestFit="1" customWidth="1"/>
    <col min="9988" max="9990" width="25.7109375" style="184" customWidth="1"/>
    <col min="9991" max="9991" width="26.8515625" style="184" bestFit="1" customWidth="1"/>
    <col min="9992" max="10240" width="10.8515625" style="184" customWidth="1"/>
    <col min="10241" max="10241" width="2.140625" style="184" customWidth="1"/>
    <col min="10242" max="10242" width="46.28125" style="184" customWidth="1"/>
    <col min="10243" max="10243" width="26.8515625" style="184" bestFit="1" customWidth="1"/>
    <col min="10244" max="10246" width="25.7109375" style="184" customWidth="1"/>
    <col min="10247" max="10247" width="26.8515625" style="184" bestFit="1" customWidth="1"/>
    <col min="10248" max="10496" width="10.8515625" style="184" customWidth="1"/>
    <col min="10497" max="10497" width="2.140625" style="184" customWidth="1"/>
    <col min="10498" max="10498" width="46.28125" style="184" customWidth="1"/>
    <col min="10499" max="10499" width="26.8515625" style="184" bestFit="1" customWidth="1"/>
    <col min="10500" max="10502" width="25.7109375" style="184" customWidth="1"/>
    <col min="10503" max="10503" width="26.8515625" style="184" bestFit="1" customWidth="1"/>
    <col min="10504" max="10752" width="10.8515625" style="184" customWidth="1"/>
    <col min="10753" max="10753" width="2.140625" style="184" customWidth="1"/>
    <col min="10754" max="10754" width="46.28125" style="184" customWidth="1"/>
    <col min="10755" max="10755" width="26.8515625" style="184" bestFit="1" customWidth="1"/>
    <col min="10756" max="10758" width="25.7109375" style="184" customWidth="1"/>
    <col min="10759" max="10759" width="26.8515625" style="184" bestFit="1" customWidth="1"/>
    <col min="10760" max="11008" width="10.8515625" style="184" customWidth="1"/>
    <col min="11009" max="11009" width="2.140625" style="184" customWidth="1"/>
    <col min="11010" max="11010" width="46.28125" style="184" customWidth="1"/>
    <col min="11011" max="11011" width="26.8515625" style="184" bestFit="1" customWidth="1"/>
    <col min="11012" max="11014" width="25.7109375" style="184" customWidth="1"/>
    <col min="11015" max="11015" width="26.8515625" style="184" bestFit="1" customWidth="1"/>
    <col min="11016" max="11264" width="10.8515625" style="184" customWidth="1"/>
    <col min="11265" max="11265" width="2.140625" style="184" customWidth="1"/>
    <col min="11266" max="11266" width="46.28125" style="184" customWidth="1"/>
    <col min="11267" max="11267" width="26.8515625" style="184" bestFit="1" customWidth="1"/>
    <col min="11268" max="11270" width="25.7109375" style="184" customWidth="1"/>
    <col min="11271" max="11271" width="26.8515625" style="184" bestFit="1" customWidth="1"/>
    <col min="11272" max="11520" width="10.8515625" style="184" customWidth="1"/>
    <col min="11521" max="11521" width="2.140625" style="184" customWidth="1"/>
    <col min="11522" max="11522" width="46.28125" style="184" customWidth="1"/>
    <col min="11523" max="11523" width="26.8515625" style="184" bestFit="1" customWidth="1"/>
    <col min="11524" max="11526" width="25.7109375" style="184" customWidth="1"/>
    <col min="11527" max="11527" width="26.8515625" style="184" bestFit="1" customWidth="1"/>
    <col min="11528" max="11776" width="10.8515625" style="184" customWidth="1"/>
    <col min="11777" max="11777" width="2.140625" style="184" customWidth="1"/>
    <col min="11778" max="11778" width="46.28125" style="184" customWidth="1"/>
    <col min="11779" max="11779" width="26.8515625" style="184" bestFit="1" customWidth="1"/>
    <col min="11780" max="11782" width="25.7109375" style="184" customWidth="1"/>
    <col min="11783" max="11783" width="26.8515625" style="184" bestFit="1" customWidth="1"/>
    <col min="11784" max="12032" width="10.8515625" style="184" customWidth="1"/>
    <col min="12033" max="12033" width="2.140625" style="184" customWidth="1"/>
    <col min="12034" max="12034" width="46.28125" style="184" customWidth="1"/>
    <col min="12035" max="12035" width="26.8515625" style="184" bestFit="1" customWidth="1"/>
    <col min="12036" max="12038" width="25.7109375" style="184" customWidth="1"/>
    <col min="12039" max="12039" width="26.8515625" style="184" bestFit="1" customWidth="1"/>
    <col min="12040" max="12288" width="10.8515625" style="184" customWidth="1"/>
    <col min="12289" max="12289" width="2.140625" style="184" customWidth="1"/>
    <col min="12290" max="12290" width="46.28125" style="184" customWidth="1"/>
    <col min="12291" max="12291" width="26.8515625" style="184" bestFit="1" customWidth="1"/>
    <col min="12292" max="12294" width="25.7109375" style="184" customWidth="1"/>
    <col min="12295" max="12295" width="26.8515625" style="184" bestFit="1" customWidth="1"/>
    <col min="12296" max="12544" width="10.8515625" style="184" customWidth="1"/>
    <col min="12545" max="12545" width="2.140625" style="184" customWidth="1"/>
    <col min="12546" max="12546" width="46.28125" style="184" customWidth="1"/>
    <col min="12547" max="12547" width="26.8515625" style="184" bestFit="1" customWidth="1"/>
    <col min="12548" max="12550" width="25.7109375" style="184" customWidth="1"/>
    <col min="12551" max="12551" width="26.8515625" style="184" bestFit="1" customWidth="1"/>
    <col min="12552" max="12800" width="10.8515625" style="184" customWidth="1"/>
    <col min="12801" max="12801" width="2.140625" style="184" customWidth="1"/>
    <col min="12802" max="12802" width="46.28125" style="184" customWidth="1"/>
    <col min="12803" max="12803" width="26.8515625" style="184" bestFit="1" customWidth="1"/>
    <col min="12804" max="12806" width="25.7109375" style="184" customWidth="1"/>
    <col min="12807" max="12807" width="26.8515625" style="184" bestFit="1" customWidth="1"/>
    <col min="12808" max="13056" width="10.8515625" style="184" customWidth="1"/>
    <col min="13057" max="13057" width="2.140625" style="184" customWidth="1"/>
    <col min="13058" max="13058" width="46.28125" style="184" customWidth="1"/>
    <col min="13059" max="13059" width="26.8515625" style="184" bestFit="1" customWidth="1"/>
    <col min="13060" max="13062" width="25.7109375" style="184" customWidth="1"/>
    <col min="13063" max="13063" width="26.8515625" style="184" bestFit="1" customWidth="1"/>
    <col min="13064" max="13312" width="10.8515625" style="184" customWidth="1"/>
    <col min="13313" max="13313" width="2.140625" style="184" customWidth="1"/>
    <col min="13314" max="13314" width="46.28125" style="184" customWidth="1"/>
    <col min="13315" max="13315" width="26.8515625" style="184" bestFit="1" customWidth="1"/>
    <col min="13316" max="13318" width="25.7109375" style="184" customWidth="1"/>
    <col min="13319" max="13319" width="26.8515625" style="184" bestFit="1" customWidth="1"/>
    <col min="13320" max="13568" width="10.8515625" style="184" customWidth="1"/>
    <col min="13569" max="13569" width="2.140625" style="184" customWidth="1"/>
    <col min="13570" max="13570" width="46.28125" style="184" customWidth="1"/>
    <col min="13571" max="13571" width="26.8515625" style="184" bestFit="1" customWidth="1"/>
    <col min="13572" max="13574" width="25.7109375" style="184" customWidth="1"/>
    <col min="13575" max="13575" width="26.8515625" style="184" bestFit="1" customWidth="1"/>
    <col min="13576" max="13824" width="10.8515625" style="184" customWidth="1"/>
    <col min="13825" max="13825" width="2.140625" style="184" customWidth="1"/>
    <col min="13826" max="13826" width="46.28125" style="184" customWidth="1"/>
    <col min="13827" max="13827" width="26.8515625" style="184" bestFit="1" customWidth="1"/>
    <col min="13828" max="13830" width="25.7109375" style="184" customWidth="1"/>
    <col min="13831" max="13831" width="26.8515625" style="184" bestFit="1" customWidth="1"/>
    <col min="13832" max="14080" width="10.8515625" style="184" customWidth="1"/>
    <col min="14081" max="14081" width="2.140625" style="184" customWidth="1"/>
    <col min="14082" max="14082" width="46.28125" style="184" customWidth="1"/>
    <col min="14083" max="14083" width="26.8515625" style="184" bestFit="1" customWidth="1"/>
    <col min="14084" max="14086" width="25.7109375" style="184" customWidth="1"/>
    <col min="14087" max="14087" width="26.8515625" style="184" bestFit="1" customWidth="1"/>
    <col min="14088" max="14336" width="10.8515625" style="184" customWidth="1"/>
    <col min="14337" max="14337" width="2.140625" style="184" customWidth="1"/>
    <col min="14338" max="14338" width="46.28125" style="184" customWidth="1"/>
    <col min="14339" max="14339" width="26.8515625" style="184" bestFit="1" customWidth="1"/>
    <col min="14340" max="14342" width="25.7109375" style="184" customWidth="1"/>
    <col min="14343" max="14343" width="26.8515625" style="184" bestFit="1" customWidth="1"/>
    <col min="14344" max="14592" width="10.8515625" style="184" customWidth="1"/>
    <col min="14593" max="14593" width="2.140625" style="184" customWidth="1"/>
    <col min="14594" max="14594" width="46.28125" style="184" customWidth="1"/>
    <col min="14595" max="14595" width="26.8515625" style="184" bestFit="1" customWidth="1"/>
    <col min="14596" max="14598" width="25.7109375" style="184" customWidth="1"/>
    <col min="14599" max="14599" width="26.8515625" style="184" bestFit="1" customWidth="1"/>
    <col min="14600" max="14848" width="10.8515625" style="184" customWidth="1"/>
    <col min="14849" max="14849" width="2.140625" style="184" customWidth="1"/>
    <col min="14850" max="14850" width="46.28125" style="184" customWidth="1"/>
    <col min="14851" max="14851" width="26.8515625" style="184" bestFit="1" customWidth="1"/>
    <col min="14852" max="14854" width="25.7109375" style="184" customWidth="1"/>
    <col min="14855" max="14855" width="26.8515625" style="184" bestFit="1" customWidth="1"/>
    <col min="14856" max="15104" width="10.8515625" style="184" customWidth="1"/>
    <col min="15105" max="15105" width="2.140625" style="184" customWidth="1"/>
    <col min="15106" max="15106" width="46.28125" style="184" customWidth="1"/>
    <col min="15107" max="15107" width="26.8515625" style="184" bestFit="1" customWidth="1"/>
    <col min="15108" max="15110" width="25.7109375" style="184" customWidth="1"/>
    <col min="15111" max="15111" width="26.8515625" style="184" bestFit="1" customWidth="1"/>
    <col min="15112" max="15360" width="10.8515625" style="184" customWidth="1"/>
    <col min="15361" max="15361" width="2.140625" style="184" customWidth="1"/>
    <col min="15362" max="15362" width="46.28125" style="184" customWidth="1"/>
    <col min="15363" max="15363" width="26.8515625" style="184" bestFit="1" customWidth="1"/>
    <col min="15364" max="15366" width="25.7109375" style="184" customWidth="1"/>
    <col min="15367" max="15367" width="26.8515625" style="184" bestFit="1" customWidth="1"/>
    <col min="15368" max="15616" width="10.8515625" style="184" customWidth="1"/>
    <col min="15617" max="15617" width="2.140625" style="184" customWidth="1"/>
    <col min="15618" max="15618" width="46.28125" style="184" customWidth="1"/>
    <col min="15619" max="15619" width="26.8515625" style="184" bestFit="1" customWidth="1"/>
    <col min="15620" max="15622" width="25.7109375" style="184" customWidth="1"/>
    <col min="15623" max="15623" width="26.8515625" style="184" bestFit="1" customWidth="1"/>
    <col min="15624" max="15872" width="10.8515625" style="184" customWidth="1"/>
    <col min="15873" max="15873" width="2.140625" style="184" customWidth="1"/>
    <col min="15874" max="15874" width="46.28125" style="184" customWidth="1"/>
    <col min="15875" max="15875" width="26.8515625" style="184" bestFit="1" customWidth="1"/>
    <col min="15876" max="15878" width="25.7109375" style="184" customWidth="1"/>
    <col min="15879" max="15879" width="26.8515625" style="184" bestFit="1" customWidth="1"/>
    <col min="15880" max="16128" width="10.8515625" style="184" customWidth="1"/>
    <col min="16129" max="16129" width="2.140625" style="184" customWidth="1"/>
    <col min="16130" max="16130" width="46.28125" style="184" customWidth="1"/>
    <col min="16131" max="16131" width="26.8515625" style="184" bestFit="1" customWidth="1"/>
    <col min="16132" max="16134" width="25.7109375" style="184" customWidth="1"/>
    <col min="16135" max="16135" width="26.8515625" style="184" bestFit="1" customWidth="1"/>
    <col min="16136" max="16384" width="10.8515625" style="184" customWidth="1"/>
  </cols>
  <sheetData>
    <row r="1" spans="1:7" s="255" customFormat="1" ht="18.75">
      <c r="A1" s="288" t="s">
        <v>787</v>
      </c>
      <c r="B1" s="254"/>
      <c r="C1" s="254"/>
      <c r="D1" s="254"/>
      <c r="E1" s="254"/>
      <c r="F1" s="254"/>
      <c r="G1" s="254"/>
    </row>
    <row r="2" spans="1:7" s="257" customFormat="1" ht="49.5" customHeight="1">
      <c r="A2" s="256"/>
      <c r="B2" s="400" t="s">
        <v>777</v>
      </c>
      <c r="C2" s="400"/>
      <c r="D2" s="400"/>
      <c r="E2" s="400"/>
      <c r="F2" s="400"/>
      <c r="G2" s="400"/>
    </row>
    <row r="3" spans="1:7" s="259" customFormat="1" ht="31.5" customHeight="1">
      <c r="A3" s="258"/>
      <c r="B3" s="401">
        <v>44135</v>
      </c>
      <c r="C3" s="401"/>
      <c r="D3" s="401"/>
      <c r="E3" s="401"/>
      <c r="F3" s="401"/>
      <c r="G3" s="401"/>
    </row>
    <row r="4" spans="1:7" s="261" customFormat="1" ht="34.5" customHeight="1">
      <c r="A4" s="260"/>
      <c r="B4" s="402" t="s">
        <v>174</v>
      </c>
      <c r="C4" s="402"/>
      <c r="D4" s="402"/>
      <c r="E4" s="402"/>
      <c r="F4" s="402"/>
      <c r="G4" s="402"/>
    </row>
    <row r="5" spans="1:7" s="264" customFormat="1" ht="22.5" customHeight="1" thickBot="1">
      <c r="A5" s="262"/>
      <c r="B5" s="263"/>
      <c r="C5" s="263"/>
      <c r="D5" s="263"/>
      <c r="E5" s="263"/>
      <c r="F5" s="263"/>
      <c r="G5" s="263"/>
    </row>
    <row r="6" spans="1:7" s="264" customFormat="1" ht="74.25" customHeight="1">
      <c r="A6" s="262"/>
      <c r="B6" s="265"/>
      <c r="C6" s="266" t="s">
        <v>185</v>
      </c>
      <c r="D6" s="266" t="s">
        <v>778</v>
      </c>
      <c r="E6" s="266" t="s">
        <v>779</v>
      </c>
      <c r="F6" s="266" t="s">
        <v>780</v>
      </c>
      <c r="G6" s="267" t="s">
        <v>208</v>
      </c>
    </row>
    <row r="7" spans="1:7" s="264" customFormat="1" ht="27" customHeight="1">
      <c r="A7" s="262"/>
      <c r="B7" s="263"/>
      <c r="C7" s="268"/>
      <c r="D7" s="268"/>
      <c r="E7" s="268"/>
      <c r="F7" s="268"/>
      <c r="G7" s="268"/>
    </row>
    <row r="8" spans="1:7" s="272" customFormat="1" ht="60" customHeight="1">
      <c r="A8" s="269">
        <v>61</v>
      </c>
      <c r="B8" s="270" t="s">
        <v>781</v>
      </c>
      <c r="C8" s="271">
        <v>4850357.874</v>
      </c>
      <c r="D8" s="271">
        <v>16455.617</v>
      </c>
      <c r="E8" s="271">
        <v>133044.124</v>
      </c>
      <c r="F8" s="271">
        <v>31921.266</v>
      </c>
      <c r="G8" s="271">
        <v>5031778.880999999</v>
      </c>
    </row>
    <row r="9" spans="1:7" s="264" customFormat="1" ht="36" customHeight="1" thickBot="1">
      <c r="A9" s="262"/>
      <c r="B9" s="273"/>
      <c r="C9" s="274"/>
      <c r="D9" s="274"/>
      <c r="E9" s="274"/>
      <c r="F9" s="274"/>
      <c r="G9" s="274"/>
    </row>
    <row r="10" spans="1:7" s="264" customFormat="1" ht="22.5" customHeight="1">
      <c r="A10" s="262"/>
      <c r="B10" s="275" t="s">
        <v>782</v>
      </c>
      <c r="C10" s="268"/>
      <c r="D10" s="268"/>
      <c r="E10" s="268"/>
      <c r="F10" s="268"/>
      <c r="G10" s="268"/>
    </row>
    <row r="11" spans="1:7" s="279" customFormat="1" ht="15.75" customHeight="1">
      <c r="A11" s="276"/>
      <c r="B11" s="277"/>
      <c r="C11" s="278"/>
      <c r="D11" s="278"/>
      <c r="E11" s="278"/>
      <c r="F11" s="278"/>
      <c r="G11" s="278"/>
    </row>
    <row r="12" spans="1:7" s="279" customFormat="1" ht="69.75" customHeight="1">
      <c r="A12" s="276"/>
      <c r="B12" s="280" t="s">
        <v>783</v>
      </c>
      <c r="C12" s="281">
        <v>744661</v>
      </c>
      <c r="D12" s="278"/>
      <c r="E12" s="278"/>
      <c r="F12" s="278"/>
      <c r="G12" s="278"/>
    </row>
    <row r="13" spans="1:7" s="264" customFormat="1" ht="13.5">
      <c r="A13" s="262"/>
      <c r="B13" s="282" t="s">
        <v>172</v>
      </c>
      <c r="C13" s="184"/>
      <c r="D13" s="184"/>
      <c r="E13" s="184"/>
      <c r="F13" s="184"/>
      <c r="G13" s="184"/>
    </row>
    <row r="14" spans="1:7" s="264" customFormat="1" ht="15">
      <c r="A14" s="262"/>
      <c r="B14" s="263"/>
      <c r="C14" s="268"/>
      <c r="D14" s="268"/>
      <c r="E14" s="268"/>
      <c r="F14" s="268"/>
      <c r="G14" s="268"/>
    </row>
    <row r="15" spans="1:7" s="264" customFormat="1" ht="15">
      <c r="A15" s="262"/>
      <c r="B15" s="280" t="s">
        <v>784</v>
      </c>
      <c r="C15" s="281">
        <v>272945</v>
      </c>
      <c r="D15" s="263"/>
      <c r="E15" s="263"/>
      <c r="F15" s="263"/>
      <c r="G15" s="263"/>
    </row>
    <row r="16" spans="1:7" s="264" customFormat="1" ht="13.5">
      <c r="A16" s="262"/>
      <c r="B16" s="275" t="s">
        <v>785</v>
      </c>
      <c r="C16" s="263"/>
      <c r="D16" s="263"/>
      <c r="E16" s="263"/>
      <c r="F16" s="263"/>
      <c r="G16" s="263"/>
    </row>
    <row r="17" spans="1:7" s="264" customFormat="1" ht="15">
      <c r="A17" s="262"/>
      <c r="B17" s="263"/>
      <c r="C17" s="263"/>
      <c r="D17" s="263"/>
      <c r="E17" s="263"/>
      <c r="F17" s="263"/>
      <c r="G17" s="263"/>
    </row>
    <row r="18" s="264" customFormat="1" ht="15">
      <c r="A18" s="262"/>
    </row>
    <row r="19" s="284" customFormat="1" ht="15">
      <c r="A19" s="283"/>
    </row>
    <row r="20" s="284" customFormat="1" ht="15">
      <c r="A20" s="283"/>
    </row>
    <row r="21" s="284" customFormat="1" ht="15">
      <c r="A21" s="283"/>
    </row>
    <row r="22" s="284" customFormat="1" ht="15">
      <c r="A22" s="283"/>
    </row>
    <row r="23" s="284" customFormat="1" ht="15">
      <c r="A23" s="283"/>
    </row>
    <row r="24" s="284" customFormat="1" ht="15">
      <c r="A24" s="283"/>
    </row>
    <row r="25" s="284" customFormat="1" ht="15">
      <c r="A25" s="283"/>
    </row>
    <row r="26" s="284" customFormat="1" ht="15">
      <c r="A26" s="283"/>
    </row>
    <row r="27" s="284" customFormat="1" ht="15">
      <c r="A27" s="283"/>
    </row>
    <row r="28" s="284" customFormat="1" ht="15">
      <c r="A28" s="283"/>
    </row>
    <row r="29" s="284" customFormat="1" ht="15">
      <c r="A29" s="283"/>
    </row>
    <row r="30" s="284" customFormat="1" ht="15">
      <c r="A30" s="283"/>
    </row>
    <row r="31" s="284" customFormat="1" ht="15">
      <c r="A31" s="283"/>
    </row>
    <row r="32" s="284" customFormat="1" ht="15">
      <c r="A32" s="283"/>
    </row>
    <row r="33" s="284" customFormat="1" ht="15">
      <c r="A33" s="283"/>
    </row>
    <row r="34" s="284" customFormat="1" ht="15">
      <c r="A34" s="283"/>
    </row>
    <row r="35" s="284" customFormat="1" ht="15">
      <c r="A35" s="283"/>
    </row>
    <row r="36" s="284" customFormat="1" ht="15">
      <c r="A36" s="283"/>
    </row>
    <row r="37" s="284" customFormat="1" ht="15">
      <c r="A37" s="283"/>
    </row>
    <row r="38" s="284" customFormat="1" ht="15">
      <c r="A38" s="283"/>
    </row>
    <row r="39" s="284" customFormat="1" ht="15">
      <c r="A39" s="283"/>
    </row>
    <row r="40" s="284" customFormat="1" ht="15">
      <c r="A40" s="283"/>
    </row>
    <row r="41" s="284" customFormat="1" ht="15">
      <c r="A41" s="283"/>
    </row>
    <row r="42" s="284" customFormat="1" ht="15">
      <c r="A42" s="283"/>
    </row>
    <row r="43" s="284" customFormat="1" ht="15">
      <c r="A43" s="283"/>
    </row>
    <row r="44" s="284" customFormat="1" ht="15">
      <c r="A44" s="283"/>
    </row>
    <row r="45" s="284" customFormat="1" ht="15">
      <c r="A45" s="283"/>
    </row>
    <row r="46" s="284" customFormat="1" ht="15">
      <c r="A46" s="283"/>
    </row>
    <row r="47" s="284" customFormat="1" ht="15">
      <c r="A47" s="283"/>
    </row>
    <row r="48" s="284" customFormat="1" ht="15">
      <c r="A48" s="283"/>
    </row>
    <row r="49" s="284" customFormat="1" ht="15">
      <c r="A49" s="283"/>
    </row>
    <row r="50" s="284" customFormat="1" ht="15">
      <c r="A50" s="283"/>
    </row>
    <row r="51" s="284" customFormat="1" ht="15">
      <c r="A51" s="283"/>
    </row>
    <row r="52" s="284" customFormat="1" ht="15">
      <c r="A52" s="283"/>
    </row>
    <row r="53" s="284" customFormat="1" ht="15">
      <c r="A53" s="283"/>
    </row>
    <row r="54" s="284" customFormat="1" ht="15">
      <c r="A54" s="283"/>
    </row>
    <row r="55" s="284" customFormat="1" ht="15">
      <c r="A55" s="283"/>
    </row>
    <row r="56" s="284" customFormat="1" ht="15">
      <c r="A56" s="283"/>
    </row>
    <row r="57" s="284" customFormat="1" ht="15">
      <c r="A57" s="283"/>
    </row>
    <row r="58" s="284" customFormat="1" ht="15">
      <c r="A58" s="283"/>
    </row>
    <row r="59" s="284" customFormat="1" ht="15">
      <c r="A59" s="283"/>
    </row>
    <row r="60" s="284" customFormat="1" ht="15">
      <c r="A60" s="283"/>
    </row>
    <row r="61" s="284" customFormat="1" ht="15">
      <c r="A61" s="283"/>
    </row>
    <row r="62" s="284" customFormat="1" ht="15">
      <c r="A62" s="283"/>
    </row>
    <row r="63" s="284" customFormat="1" ht="15">
      <c r="A63" s="283"/>
    </row>
    <row r="64" s="284" customFormat="1" ht="15">
      <c r="A64" s="283"/>
    </row>
    <row r="65" s="284" customFormat="1" ht="15">
      <c r="A65" s="283"/>
    </row>
    <row r="66" s="284" customFormat="1" ht="15">
      <c r="A66" s="283"/>
    </row>
    <row r="67" s="284" customFormat="1" ht="15">
      <c r="A67" s="283"/>
    </row>
    <row r="68" s="284" customFormat="1" ht="15">
      <c r="A68" s="283"/>
    </row>
    <row r="69" s="284" customFormat="1" ht="15">
      <c r="A69" s="283"/>
    </row>
    <row r="70" s="284" customFormat="1" ht="15">
      <c r="A70" s="283"/>
    </row>
    <row r="71" s="284" customFormat="1" ht="15">
      <c r="A71" s="283"/>
    </row>
    <row r="200" ht="15">
      <c r="C200" s="184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6" customFormat="1" ht="18" customHeight="1">
      <c r="A1" s="288" t="s">
        <v>787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4" t="s">
        <v>717</v>
      </c>
      <c r="B2" s="404"/>
      <c r="C2" s="404"/>
      <c r="D2" s="404"/>
      <c r="E2" s="404"/>
      <c r="F2" s="404"/>
      <c r="G2" s="404"/>
      <c r="H2" s="404"/>
      <c r="I2" s="404"/>
    </row>
    <row r="3" spans="1:9" s="188" customFormat="1" ht="26.25" customHeight="1">
      <c r="A3" s="405">
        <v>44135</v>
      </c>
      <c r="B3" s="405"/>
      <c r="C3" s="405"/>
      <c r="D3" s="405"/>
      <c r="E3" s="405"/>
      <c r="F3" s="405"/>
      <c r="G3" s="405"/>
      <c r="H3" s="405"/>
      <c r="I3" s="405"/>
    </row>
    <row r="4" spans="1:9" s="189" customFormat="1" ht="23.25" customHeight="1">
      <c r="A4" s="406" t="s">
        <v>174</v>
      </c>
      <c r="B4" s="406"/>
      <c r="C4" s="406"/>
      <c r="D4" s="406"/>
      <c r="E4" s="406"/>
      <c r="F4" s="406"/>
      <c r="G4" s="406"/>
      <c r="H4" s="406"/>
      <c r="I4" s="406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7" t="s">
        <v>164</v>
      </c>
      <c r="B6" s="409" t="s">
        <v>718</v>
      </c>
      <c r="C6" s="409" t="s">
        <v>719</v>
      </c>
      <c r="D6" s="409" t="s">
        <v>720</v>
      </c>
      <c r="E6" s="409" t="s">
        <v>721</v>
      </c>
      <c r="F6" s="409" t="s">
        <v>722</v>
      </c>
      <c r="G6" s="411" t="s">
        <v>723</v>
      </c>
      <c r="H6" s="403" t="s">
        <v>724</v>
      </c>
      <c r="I6" s="403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8"/>
      <c r="B7" s="410"/>
      <c r="C7" s="410"/>
      <c r="D7" s="410"/>
      <c r="E7" s="410"/>
      <c r="F7" s="410"/>
      <c r="G7" s="412"/>
      <c r="H7" s="191" t="s">
        <v>725</v>
      </c>
      <c r="I7" s="191" t="s">
        <v>726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152</v>
      </c>
      <c r="B9" s="197">
        <v>1192803.47346</v>
      </c>
      <c r="C9" s="197">
        <v>9187.78062</v>
      </c>
      <c r="D9" s="197">
        <v>972358.43035</v>
      </c>
      <c r="E9" s="197">
        <v>18965.78311</v>
      </c>
      <c r="F9" s="197">
        <v>220445.04349</v>
      </c>
      <c r="G9" s="197">
        <v>0</v>
      </c>
      <c r="H9" s="197">
        <v>4808.08575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156</v>
      </c>
      <c r="B10" s="197">
        <v>14576800.18441</v>
      </c>
      <c r="C10" s="197">
        <v>322856.2549</v>
      </c>
      <c r="D10" s="197">
        <v>7638255.59605</v>
      </c>
      <c r="E10" s="197">
        <v>375828.19822</v>
      </c>
      <c r="F10" s="197">
        <v>6938544.58092</v>
      </c>
      <c r="G10" s="197">
        <v>542936.81364</v>
      </c>
      <c r="H10" s="197">
        <v>23587.755530000002</v>
      </c>
      <c r="I10" s="197">
        <v>22471.113719999998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1007974.8706799999</v>
      </c>
      <c r="H11" s="197">
        <v>0</v>
      </c>
      <c r="I11" s="197">
        <v>8187.960349999999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727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0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8" t="s">
        <v>787</v>
      </c>
      <c r="T1" s="159"/>
      <c r="U1" s="159"/>
      <c r="V1" s="159"/>
      <c r="W1" s="160"/>
      <c r="X1" s="160"/>
    </row>
    <row r="2" spans="1:18" s="161" customFormat="1" ht="27.75" customHeight="1">
      <c r="A2" s="417" t="s">
        <v>192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18" s="161" customFormat="1" ht="18.75">
      <c r="A3" s="418">
        <v>44135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s="162" customFormat="1" ht="15">
      <c r="A4" s="419" t="s">
        <v>193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20" t="s">
        <v>194</v>
      </c>
      <c r="B6" s="422" t="s">
        <v>195</v>
      </c>
      <c r="C6" s="423"/>
      <c r="D6" s="424"/>
      <c r="E6" s="425" t="s">
        <v>196</v>
      </c>
      <c r="F6" s="422" t="s">
        <v>197</v>
      </c>
      <c r="G6" s="423"/>
      <c r="H6" s="424"/>
      <c r="I6" s="422" t="s">
        <v>198</v>
      </c>
      <c r="J6" s="423"/>
      <c r="K6" s="424"/>
      <c r="L6" s="422" t="s">
        <v>199</v>
      </c>
      <c r="M6" s="423"/>
      <c r="N6" s="424"/>
      <c r="O6" s="415" t="s">
        <v>200</v>
      </c>
      <c r="P6" s="413" t="s">
        <v>201</v>
      </c>
      <c r="Q6" s="414"/>
      <c r="R6" s="415" t="s">
        <v>202</v>
      </c>
    </row>
    <row r="7" spans="1:18" s="161" customFormat="1" ht="12.75">
      <c r="A7" s="421"/>
      <c r="B7" s="165" t="s">
        <v>203</v>
      </c>
      <c r="C7" s="165" t="s">
        <v>204</v>
      </c>
      <c r="D7" s="166" t="s">
        <v>205</v>
      </c>
      <c r="E7" s="426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6"/>
      <c r="P7" s="165" t="s">
        <v>206</v>
      </c>
      <c r="Q7" s="165" t="s">
        <v>207</v>
      </c>
      <c r="R7" s="416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15965.14313</v>
      </c>
      <c r="G8" s="171">
        <v>0</v>
      </c>
      <c r="H8" s="171">
        <v>15965.14313</v>
      </c>
      <c r="I8" s="171">
        <v>52102.328740000004</v>
      </c>
      <c r="J8" s="171">
        <v>252.7045</v>
      </c>
      <c r="K8" s="171">
        <v>52355.033240000004</v>
      </c>
      <c r="L8" s="171">
        <v>2107.7675600000002</v>
      </c>
      <c r="M8" s="171">
        <v>4.63132</v>
      </c>
      <c r="N8" s="171">
        <v>2112.3988799999997</v>
      </c>
      <c r="O8" s="171">
        <v>70432.57525</v>
      </c>
      <c r="P8" s="171">
        <v>20223.179399999997</v>
      </c>
      <c r="Q8" s="171">
        <v>0</v>
      </c>
      <c r="R8" s="172">
        <v>20223.179399999997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5544.48071</v>
      </c>
      <c r="G9" s="171">
        <v>0</v>
      </c>
      <c r="H9" s="171">
        <v>5544.48071</v>
      </c>
      <c r="I9" s="171">
        <v>1942.10755</v>
      </c>
      <c r="J9" s="171">
        <v>0</v>
      </c>
      <c r="K9" s="171">
        <v>1942.10755</v>
      </c>
      <c r="L9" s="171">
        <v>29.6708</v>
      </c>
      <c r="M9" s="171">
        <v>0</v>
      </c>
      <c r="N9" s="171">
        <v>29.6708</v>
      </c>
      <c r="O9" s="171">
        <v>7516.259059999999</v>
      </c>
      <c r="P9" s="171">
        <v>9211.662849999999</v>
      </c>
      <c r="Q9" s="171">
        <v>0</v>
      </c>
      <c r="R9" s="172">
        <v>9211.662849999999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66483.87561</v>
      </c>
      <c r="G10" s="171">
        <v>0</v>
      </c>
      <c r="H10" s="171">
        <v>66483.87561</v>
      </c>
      <c r="I10" s="171">
        <v>55322.6484</v>
      </c>
      <c r="J10" s="171">
        <v>463.87477</v>
      </c>
      <c r="K10" s="171">
        <v>55786.52317</v>
      </c>
      <c r="L10" s="171">
        <v>1938.2801299999999</v>
      </c>
      <c r="M10" s="171">
        <v>0.7695700000000001</v>
      </c>
      <c r="N10" s="171">
        <v>1939.0497</v>
      </c>
      <c r="O10" s="171">
        <v>124209.44848</v>
      </c>
      <c r="P10" s="171">
        <v>36967.939229999996</v>
      </c>
      <c r="Q10" s="171">
        <v>0</v>
      </c>
      <c r="R10" s="172">
        <v>36967.939229999996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10507.3745</v>
      </c>
      <c r="G11" s="171">
        <v>0</v>
      </c>
      <c r="H11" s="171">
        <v>10507.3745</v>
      </c>
      <c r="I11" s="171">
        <v>15897.62298</v>
      </c>
      <c r="J11" s="171">
        <v>5.00934</v>
      </c>
      <c r="K11" s="171">
        <v>15902.63232</v>
      </c>
      <c r="L11" s="171">
        <v>1742.89795</v>
      </c>
      <c r="M11" s="171">
        <v>55.58655</v>
      </c>
      <c r="N11" s="171">
        <v>1798.4845</v>
      </c>
      <c r="O11" s="171">
        <v>28208.49132</v>
      </c>
      <c r="P11" s="171">
        <v>16677.005259999998</v>
      </c>
      <c r="Q11" s="171">
        <v>0</v>
      </c>
      <c r="R11" s="172">
        <v>16677.005259999998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494.35562</v>
      </c>
      <c r="G12" s="171">
        <v>0</v>
      </c>
      <c r="H12" s="171">
        <v>494.35562</v>
      </c>
      <c r="I12" s="171">
        <v>3737.69136</v>
      </c>
      <c r="J12" s="171">
        <v>0</v>
      </c>
      <c r="K12" s="171">
        <v>3737.69136</v>
      </c>
      <c r="L12" s="171">
        <v>23.864669999999997</v>
      </c>
      <c r="M12" s="171">
        <v>0</v>
      </c>
      <c r="N12" s="171">
        <v>23.864669999999997</v>
      </c>
      <c r="O12" s="171">
        <v>4255.91165</v>
      </c>
      <c r="P12" s="171">
        <v>1127.45445</v>
      </c>
      <c r="Q12" s="171">
        <v>0</v>
      </c>
      <c r="R12" s="172">
        <v>1127.45445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31.59132</v>
      </c>
      <c r="G13" s="171">
        <v>0</v>
      </c>
      <c r="H13" s="171">
        <v>31.59132</v>
      </c>
      <c r="I13" s="171">
        <v>8269.53827</v>
      </c>
      <c r="J13" s="171">
        <v>0.5052099999999999</v>
      </c>
      <c r="K13" s="171">
        <v>8270.04348</v>
      </c>
      <c r="L13" s="171">
        <v>17.60605</v>
      </c>
      <c r="M13" s="171">
        <v>0</v>
      </c>
      <c r="N13" s="171">
        <v>17.60605</v>
      </c>
      <c r="O13" s="171">
        <v>8319.24085</v>
      </c>
      <c r="P13" s="171">
        <v>1360.51543</v>
      </c>
      <c r="Q13" s="171">
        <v>0</v>
      </c>
      <c r="R13" s="172">
        <v>1360.51543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3941.3428799999997</v>
      </c>
      <c r="G14" s="171">
        <v>0</v>
      </c>
      <c r="H14" s="171">
        <v>3941.3428799999997</v>
      </c>
      <c r="I14" s="171">
        <v>16143.21561</v>
      </c>
      <c r="J14" s="171">
        <v>116.63285</v>
      </c>
      <c r="K14" s="171">
        <v>16259.848460000001</v>
      </c>
      <c r="L14" s="171">
        <v>310.65459000000004</v>
      </c>
      <c r="M14" s="171">
        <v>0</v>
      </c>
      <c r="N14" s="171">
        <v>310.65459000000004</v>
      </c>
      <c r="O14" s="171">
        <v>20511.84593</v>
      </c>
      <c r="P14" s="171">
        <v>3929.03129</v>
      </c>
      <c r="Q14" s="171">
        <v>0</v>
      </c>
      <c r="R14" s="172">
        <v>3929.03129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3535.84385</v>
      </c>
      <c r="G15" s="171">
        <v>0</v>
      </c>
      <c r="H15" s="171">
        <v>3535.84385</v>
      </c>
      <c r="I15" s="171">
        <v>11725.50187</v>
      </c>
      <c r="J15" s="171">
        <v>0.08031999999999999</v>
      </c>
      <c r="K15" s="171">
        <v>11725.58219</v>
      </c>
      <c r="L15" s="171">
        <v>209.89775</v>
      </c>
      <c r="M15" s="171">
        <v>0</v>
      </c>
      <c r="N15" s="171">
        <v>209.89775</v>
      </c>
      <c r="O15" s="171">
        <v>15471.323789999999</v>
      </c>
      <c r="P15" s="171">
        <v>4443.466719999999</v>
      </c>
      <c r="Q15" s="171">
        <v>0</v>
      </c>
      <c r="R15" s="172">
        <v>4443.466719999999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259.92056</v>
      </c>
      <c r="G16" s="171">
        <v>0</v>
      </c>
      <c r="H16" s="171">
        <v>259.92056</v>
      </c>
      <c r="I16" s="171">
        <v>3602.9502599999996</v>
      </c>
      <c r="J16" s="171">
        <v>0.18141</v>
      </c>
      <c r="K16" s="171">
        <v>3603.1316699999998</v>
      </c>
      <c r="L16" s="171">
        <v>139.41264999999999</v>
      </c>
      <c r="M16" s="171">
        <v>0</v>
      </c>
      <c r="N16" s="171">
        <v>139.41264999999999</v>
      </c>
      <c r="O16" s="171">
        <v>4002.46488</v>
      </c>
      <c r="P16" s="171">
        <v>954.99379</v>
      </c>
      <c r="Q16" s="171">
        <v>0</v>
      </c>
      <c r="R16" s="172">
        <v>954.99379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48032.37201</v>
      </c>
      <c r="G17" s="171">
        <v>0</v>
      </c>
      <c r="H17" s="171">
        <v>48032.37201</v>
      </c>
      <c r="I17" s="171">
        <v>17143.35116</v>
      </c>
      <c r="J17" s="171">
        <v>0.0013</v>
      </c>
      <c r="K17" s="171">
        <v>17143.352460000002</v>
      </c>
      <c r="L17" s="171">
        <v>158.87261999999998</v>
      </c>
      <c r="M17" s="171">
        <v>0</v>
      </c>
      <c r="N17" s="171">
        <v>158.87261999999998</v>
      </c>
      <c r="O17" s="171">
        <v>65334.59709</v>
      </c>
      <c r="P17" s="171">
        <v>7753.35146</v>
      </c>
      <c r="Q17" s="171">
        <v>0</v>
      </c>
      <c r="R17" s="172">
        <v>7753.35146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3456.43773</v>
      </c>
      <c r="G18" s="171">
        <v>0</v>
      </c>
      <c r="H18" s="171">
        <v>3456.43773</v>
      </c>
      <c r="I18" s="171">
        <v>14942.028980000001</v>
      </c>
      <c r="J18" s="171">
        <v>0.37835</v>
      </c>
      <c r="K18" s="171">
        <v>14942.40733</v>
      </c>
      <c r="L18" s="171">
        <v>211.06624</v>
      </c>
      <c r="M18" s="171">
        <v>0</v>
      </c>
      <c r="N18" s="171">
        <v>211.06624</v>
      </c>
      <c r="O18" s="171">
        <v>18609.9113</v>
      </c>
      <c r="P18" s="171">
        <v>2802.08227</v>
      </c>
      <c r="Q18" s="171">
        <v>0</v>
      </c>
      <c r="R18" s="172">
        <v>2802.08227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75.08460000000001</v>
      </c>
      <c r="G19" s="171">
        <v>0</v>
      </c>
      <c r="H19" s="171">
        <v>75.08460000000001</v>
      </c>
      <c r="I19" s="171">
        <v>3018.23855</v>
      </c>
      <c r="J19" s="171">
        <v>0</v>
      </c>
      <c r="K19" s="171">
        <v>3018.23855</v>
      </c>
      <c r="L19" s="171">
        <v>3.78</v>
      </c>
      <c r="M19" s="171">
        <v>0</v>
      </c>
      <c r="N19" s="171">
        <v>3.78</v>
      </c>
      <c r="O19" s="171">
        <v>3097.10315</v>
      </c>
      <c r="P19" s="171">
        <v>1007.7618100000001</v>
      </c>
      <c r="Q19" s="171">
        <v>0</v>
      </c>
      <c r="R19" s="172">
        <v>1007.7618100000001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16589.213929999998</v>
      </c>
      <c r="G20" s="171">
        <v>0</v>
      </c>
      <c r="H20" s="171">
        <v>16589.213929999998</v>
      </c>
      <c r="I20" s="171">
        <v>7121.78744</v>
      </c>
      <c r="J20" s="171">
        <v>47.26533</v>
      </c>
      <c r="K20" s="171">
        <v>7169.052769999999</v>
      </c>
      <c r="L20" s="171">
        <v>1231.35595</v>
      </c>
      <c r="M20" s="171">
        <v>337.86211</v>
      </c>
      <c r="N20" s="171">
        <v>1569.2180600000002</v>
      </c>
      <c r="O20" s="171">
        <v>25327.484760000003</v>
      </c>
      <c r="P20" s="171">
        <v>3954.72071</v>
      </c>
      <c r="Q20" s="171">
        <v>0</v>
      </c>
      <c r="R20" s="172">
        <v>3954.72071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60927.501240000005</v>
      </c>
      <c r="G21" s="171">
        <v>0</v>
      </c>
      <c r="H21" s="171">
        <v>60927.501240000005</v>
      </c>
      <c r="I21" s="171">
        <v>132975.5754</v>
      </c>
      <c r="J21" s="171">
        <v>400.38054</v>
      </c>
      <c r="K21" s="171">
        <v>133375.95593999999</v>
      </c>
      <c r="L21" s="171">
        <v>18512.13116</v>
      </c>
      <c r="M21" s="171">
        <v>1194.9112</v>
      </c>
      <c r="N21" s="171">
        <v>19707.04236</v>
      </c>
      <c r="O21" s="171">
        <v>214010.49954</v>
      </c>
      <c r="P21" s="171">
        <v>45709.10734</v>
      </c>
      <c r="Q21" s="171">
        <v>0</v>
      </c>
      <c r="R21" s="172">
        <v>45709.10734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2760.91653</v>
      </c>
      <c r="G22" s="171">
        <v>0</v>
      </c>
      <c r="H22" s="171">
        <v>2760.91653</v>
      </c>
      <c r="I22" s="171">
        <v>26744.16935</v>
      </c>
      <c r="J22" s="171">
        <v>0</v>
      </c>
      <c r="K22" s="171">
        <v>26744.16935</v>
      </c>
      <c r="L22" s="171">
        <v>1744.47688</v>
      </c>
      <c r="M22" s="171">
        <v>0.18788</v>
      </c>
      <c r="N22" s="171">
        <v>1744.6647600000001</v>
      </c>
      <c r="O22" s="171">
        <v>31249.750640000002</v>
      </c>
      <c r="P22" s="171">
        <v>1666.49258</v>
      </c>
      <c r="Q22" s="171">
        <v>0</v>
      </c>
      <c r="R22" s="172">
        <v>1666.49258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7389.35883</v>
      </c>
      <c r="G23" s="171">
        <v>0</v>
      </c>
      <c r="H23" s="171">
        <v>7389.35883</v>
      </c>
      <c r="I23" s="171">
        <v>18535.78771</v>
      </c>
      <c r="J23" s="171">
        <v>156.6987</v>
      </c>
      <c r="K23" s="171">
        <v>18692.48641</v>
      </c>
      <c r="L23" s="171">
        <v>710.56262</v>
      </c>
      <c r="M23" s="171">
        <v>19.16592</v>
      </c>
      <c r="N23" s="171">
        <v>729.7285400000001</v>
      </c>
      <c r="O23" s="171">
        <v>26811.573780000002</v>
      </c>
      <c r="P23" s="171">
        <v>2632.98506</v>
      </c>
      <c r="Q23" s="171">
        <v>0</v>
      </c>
      <c r="R23" s="172">
        <v>2632.98506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9519.54673</v>
      </c>
      <c r="G24" s="171">
        <v>0</v>
      </c>
      <c r="H24" s="171">
        <v>9519.54673</v>
      </c>
      <c r="I24" s="171">
        <v>39394.160229999994</v>
      </c>
      <c r="J24" s="171">
        <v>391.06986</v>
      </c>
      <c r="K24" s="171">
        <v>39785.230090000005</v>
      </c>
      <c r="L24" s="171">
        <v>1143.25427</v>
      </c>
      <c r="M24" s="171">
        <v>0.00361</v>
      </c>
      <c r="N24" s="171">
        <v>1143.25788</v>
      </c>
      <c r="O24" s="171">
        <v>50448.034700000004</v>
      </c>
      <c r="P24" s="171">
        <v>11772.03921</v>
      </c>
      <c r="Q24" s="171">
        <v>0</v>
      </c>
      <c r="R24" s="172">
        <v>11772.03921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28.53696</v>
      </c>
      <c r="G25" s="171">
        <v>0</v>
      </c>
      <c r="H25" s="171">
        <v>28.53696</v>
      </c>
      <c r="I25" s="171">
        <v>3764.63208</v>
      </c>
      <c r="J25" s="171">
        <v>3.49132</v>
      </c>
      <c r="K25" s="171">
        <v>3768.1234</v>
      </c>
      <c r="L25" s="171">
        <v>5.164</v>
      </c>
      <c r="M25" s="171">
        <v>0</v>
      </c>
      <c r="N25" s="171">
        <v>5.164</v>
      </c>
      <c r="O25" s="171">
        <v>3801.82436</v>
      </c>
      <c r="P25" s="171">
        <v>332.7742</v>
      </c>
      <c r="Q25" s="171">
        <v>0</v>
      </c>
      <c r="R25" s="172">
        <v>332.7742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53456.38398</v>
      </c>
      <c r="G26" s="171">
        <v>0</v>
      </c>
      <c r="H26" s="171">
        <v>53456.38398</v>
      </c>
      <c r="I26" s="171">
        <v>79300.14966</v>
      </c>
      <c r="J26" s="171">
        <v>1097.89041</v>
      </c>
      <c r="K26" s="171">
        <v>80398.04006999999</v>
      </c>
      <c r="L26" s="171">
        <v>39746.31481</v>
      </c>
      <c r="M26" s="171">
        <v>6004.78075</v>
      </c>
      <c r="N26" s="171">
        <v>45751.09556</v>
      </c>
      <c r="O26" s="171">
        <v>179605.51961000002</v>
      </c>
      <c r="P26" s="171">
        <v>69780.99112</v>
      </c>
      <c r="Q26" s="171">
        <v>0</v>
      </c>
      <c r="R26" s="172">
        <v>69780.99112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5320.535089999999</v>
      </c>
      <c r="G27" s="171">
        <v>0</v>
      </c>
      <c r="H27" s="171">
        <v>5320.535089999999</v>
      </c>
      <c r="I27" s="171">
        <v>37108.27637</v>
      </c>
      <c r="J27" s="171">
        <v>0</v>
      </c>
      <c r="K27" s="171">
        <v>37108.27637</v>
      </c>
      <c r="L27" s="171">
        <v>3928.26324</v>
      </c>
      <c r="M27" s="171">
        <v>421.32984999999996</v>
      </c>
      <c r="N27" s="171">
        <v>4349.59309</v>
      </c>
      <c r="O27" s="171">
        <v>46778.40455</v>
      </c>
      <c r="P27" s="171">
        <v>14606.41362</v>
      </c>
      <c r="Q27" s="171">
        <v>0</v>
      </c>
      <c r="R27" s="172">
        <v>14606.41362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1557.03745</v>
      </c>
      <c r="G28" s="171">
        <v>0</v>
      </c>
      <c r="H28" s="171">
        <v>1557.03745</v>
      </c>
      <c r="I28" s="171">
        <v>13913.831619999999</v>
      </c>
      <c r="J28" s="171">
        <v>0.3548</v>
      </c>
      <c r="K28" s="171">
        <v>13914.18642</v>
      </c>
      <c r="L28" s="171">
        <v>670.62449</v>
      </c>
      <c r="M28" s="171">
        <v>48.565949999999994</v>
      </c>
      <c r="N28" s="171">
        <v>719.19044</v>
      </c>
      <c r="O28" s="171">
        <v>16190.41431</v>
      </c>
      <c r="P28" s="171">
        <v>1248.04778</v>
      </c>
      <c r="Q28" s="171">
        <v>0</v>
      </c>
      <c r="R28" s="172">
        <v>1248.04778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5289.89805</v>
      </c>
      <c r="G29" s="171">
        <v>0</v>
      </c>
      <c r="H29" s="171">
        <v>5289.89805</v>
      </c>
      <c r="I29" s="171">
        <v>4796.30771</v>
      </c>
      <c r="J29" s="171">
        <v>2.67799</v>
      </c>
      <c r="K29" s="171">
        <v>4798.9857</v>
      </c>
      <c r="L29" s="171">
        <v>993.98224</v>
      </c>
      <c r="M29" s="171">
        <v>0</v>
      </c>
      <c r="N29" s="171">
        <v>993.98224</v>
      </c>
      <c r="O29" s="171">
        <v>11082.86599</v>
      </c>
      <c r="P29" s="171">
        <v>1375.2458000000001</v>
      </c>
      <c r="Q29" s="171">
        <v>0</v>
      </c>
      <c r="R29" s="172">
        <v>1375.2458000000001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4427.07567</v>
      </c>
      <c r="G30" s="171">
        <v>0</v>
      </c>
      <c r="H30" s="171">
        <v>4427.07567</v>
      </c>
      <c r="I30" s="171">
        <v>5667.50784</v>
      </c>
      <c r="J30" s="171">
        <v>0.30932</v>
      </c>
      <c r="K30" s="171">
        <v>5667.8171600000005</v>
      </c>
      <c r="L30" s="171">
        <v>186.99177</v>
      </c>
      <c r="M30" s="171">
        <v>0</v>
      </c>
      <c r="N30" s="171">
        <v>186.99177</v>
      </c>
      <c r="O30" s="171">
        <v>10281.8846</v>
      </c>
      <c r="P30" s="171">
        <v>5078.62162</v>
      </c>
      <c r="Q30" s="171">
        <v>0</v>
      </c>
      <c r="R30" s="172">
        <v>5078.62162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11109.99145</v>
      </c>
      <c r="G31" s="171">
        <v>0</v>
      </c>
      <c r="H31" s="171">
        <v>11109.99145</v>
      </c>
      <c r="I31" s="171">
        <v>19341.151469999997</v>
      </c>
      <c r="J31" s="171">
        <v>3.73978</v>
      </c>
      <c r="K31" s="171">
        <v>19344.89125</v>
      </c>
      <c r="L31" s="171">
        <v>525.15365</v>
      </c>
      <c r="M31" s="171">
        <v>0</v>
      </c>
      <c r="N31" s="171">
        <v>525.15365</v>
      </c>
      <c r="O31" s="171">
        <v>30980.036350000002</v>
      </c>
      <c r="P31" s="171">
        <v>2214.3527400000003</v>
      </c>
      <c r="Q31" s="171">
        <v>0</v>
      </c>
      <c r="R31" s="172">
        <v>2214.3527400000003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9936.71911</v>
      </c>
      <c r="G32" s="171">
        <v>0</v>
      </c>
      <c r="H32" s="171">
        <v>9936.71911</v>
      </c>
      <c r="I32" s="171">
        <v>7685.7091900000005</v>
      </c>
      <c r="J32" s="171">
        <v>0</v>
      </c>
      <c r="K32" s="171">
        <v>7685.7091900000005</v>
      </c>
      <c r="L32" s="171">
        <v>304.7114</v>
      </c>
      <c r="M32" s="171">
        <v>0.3613</v>
      </c>
      <c r="N32" s="171">
        <v>305.0727</v>
      </c>
      <c r="O32" s="171">
        <v>17927.501</v>
      </c>
      <c r="P32" s="171">
        <v>366.91297</v>
      </c>
      <c r="Q32" s="171">
        <v>0</v>
      </c>
      <c r="R32" s="172">
        <v>366.91297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1397.62444</v>
      </c>
      <c r="G33" s="171">
        <v>0</v>
      </c>
      <c r="H33" s="171">
        <v>1397.62444</v>
      </c>
      <c r="I33" s="171">
        <v>2562.5398999999998</v>
      </c>
      <c r="J33" s="171">
        <v>0</v>
      </c>
      <c r="K33" s="171">
        <v>2562.5398999999998</v>
      </c>
      <c r="L33" s="171">
        <v>22.52636</v>
      </c>
      <c r="M33" s="171">
        <v>0</v>
      </c>
      <c r="N33" s="171">
        <v>22.52636</v>
      </c>
      <c r="O33" s="171">
        <v>3982.6907</v>
      </c>
      <c r="P33" s="171">
        <v>513.49014</v>
      </c>
      <c r="Q33" s="171">
        <v>0</v>
      </c>
      <c r="R33" s="172">
        <v>513.49014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447.64727</v>
      </c>
      <c r="G34" s="171">
        <v>0</v>
      </c>
      <c r="H34" s="171">
        <v>447.64727</v>
      </c>
      <c r="I34" s="171">
        <v>1264.08591</v>
      </c>
      <c r="J34" s="171">
        <v>0</v>
      </c>
      <c r="K34" s="171">
        <v>1264.08591</v>
      </c>
      <c r="L34" s="171">
        <v>0.78</v>
      </c>
      <c r="M34" s="171">
        <v>0</v>
      </c>
      <c r="N34" s="171">
        <v>0.78</v>
      </c>
      <c r="O34" s="171">
        <v>1712.51318</v>
      </c>
      <c r="P34" s="171">
        <v>602.2785</v>
      </c>
      <c r="Q34" s="171">
        <v>0</v>
      </c>
      <c r="R34" s="172">
        <v>602.2785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5356.85634</v>
      </c>
      <c r="G35" s="171">
        <v>0</v>
      </c>
      <c r="H35" s="171">
        <v>5356.85634</v>
      </c>
      <c r="I35" s="171">
        <v>18099.367469999997</v>
      </c>
      <c r="J35" s="171">
        <v>0.00264</v>
      </c>
      <c r="K35" s="171">
        <v>18099.37011</v>
      </c>
      <c r="L35" s="171">
        <v>599.81999</v>
      </c>
      <c r="M35" s="171">
        <v>0.18065</v>
      </c>
      <c r="N35" s="171">
        <v>600.00064</v>
      </c>
      <c r="O35" s="171">
        <v>24056.22709</v>
      </c>
      <c r="P35" s="171">
        <v>755.11753</v>
      </c>
      <c r="Q35" s="171">
        <v>0</v>
      </c>
      <c r="R35" s="172">
        <v>755.11753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4440.871990000001</v>
      </c>
      <c r="G36" s="171">
        <v>0</v>
      </c>
      <c r="H36" s="171">
        <v>4440.871990000001</v>
      </c>
      <c r="I36" s="171">
        <v>26361.27541</v>
      </c>
      <c r="J36" s="171">
        <v>58.21449</v>
      </c>
      <c r="K36" s="171">
        <v>26419.489899999997</v>
      </c>
      <c r="L36" s="171">
        <v>374.03969</v>
      </c>
      <c r="M36" s="171">
        <v>10.839</v>
      </c>
      <c r="N36" s="171">
        <v>384.87869</v>
      </c>
      <c r="O36" s="171">
        <v>31245.240579999998</v>
      </c>
      <c r="P36" s="171">
        <v>1749.12791</v>
      </c>
      <c r="Q36" s="171">
        <v>0</v>
      </c>
      <c r="R36" s="172">
        <v>1749.12791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2411.05428</v>
      </c>
      <c r="G37" s="171">
        <v>0</v>
      </c>
      <c r="H37" s="171">
        <v>2411.05428</v>
      </c>
      <c r="I37" s="171">
        <v>12713.73433</v>
      </c>
      <c r="J37" s="171">
        <v>2.88484</v>
      </c>
      <c r="K37" s="171">
        <v>12716.61917</v>
      </c>
      <c r="L37" s="171">
        <v>248.56927</v>
      </c>
      <c r="M37" s="171">
        <v>0.18788</v>
      </c>
      <c r="N37" s="171">
        <v>248.75715</v>
      </c>
      <c r="O37" s="171">
        <v>15376.4306</v>
      </c>
      <c r="P37" s="171">
        <v>921.56541</v>
      </c>
      <c r="Q37" s="171">
        <v>0</v>
      </c>
      <c r="R37" s="172">
        <v>921.56541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5299.256179999999</v>
      </c>
      <c r="G38" s="171">
        <v>0</v>
      </c>
      <c r="H38" s="171">
        <v>5299.256179999999</v>
      </c>
      <c r="I38" s="171">
        <v>17132.268379999998</v>
      </c>
      <c r="J38" s="171">
        <v>3.30153</v>
      </c>
      <c r="K38" s="171">
        <v>17135.56991</v>
      </c>
      <c r="L38" s="171">
        <v>132.01153</v>
      </c>
      <c r="M38" s="171">
        <v>0</v>
      </c>
      <c r="N38" s="171">
        <v>132.01153</v>
      </c>
      <c r="O38" s="171">
        <v>22566.837620000002</v>
      </c>
      <c r="P38" s="171">
        <v>1982.12327</v>
      </c>
      <c r="Q38" s="171">
        <v>0</v>
      </c>
      <c r="R38" s="172">
        <v>1982.12327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2131.65079</v>
      </c>
      <c r="G39" s="171">
        <v>0</v>
      </c>
      <c r="H39" s="171">
        <v>2131.65079</v>
      </c>
      <c r="I39" s="171">
        <v>8893.79138</v>
      </c>
      <c r="J39" s="171">
        <v>0.42073</v>
      </c>
      <c r="K39" s="171">
        <v>8894.212109999999</v>
      </c>
      <c r="L39" s="171">
        <v>319.17915999999997</v>
      </c>
      <c r="M39" s="171">
        <v>0</v>
      </c>
      <c r="N39" s="171">
        <v>319.17915999999997</v>
      </c>
      <c r="O39" s="171">
        <v>11345.04206</v>
      </c>
      <c r="P39" s="171">
        <v>1602.7610300000001</v>
      </c>
      <c r="Q39" s="171">
        <v>0</v>
      </c>
      <c r="R39" s="172">
        <v>1602.7610300000001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768.26062</v>
      </c>
      <c r="G40" s="171">
        <v>0</v>
      </c>
      <c r="H40" s="171">
        <v>768.26062</v>
      </c>
      <c r="I40" s="171">
        <v>3530.9437900000003</v>
      </c>
      <c r="J40" s="171">
        <v>0.027960000000000002</v>
      </c>
      <c r="K40" s="171">
        <v>3530.97175</v>
      </c>
      <c r="L40" s="171">
        <v>12.1052</v>
      </c>
      <c r="M40" s="171">
        <v>0</v>
      </c>
      <c r="N40" s="171">
        <v>12.1052</v>
      </c>
      <c r="O40" s="171">
        <v>4311.337570000001</v>
      </c>
      <c r="P40" s="171">
        <v>382.6999</v>
      </c>
      <c r="Q40" s="171">
        <v>0</v>
      </c>
      <c r="R40" s="172">
        <v>382.6999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7055.18828</v>
      </c>
      <c r="G41" s="171">
        <v>0</v>
      </c>
      <c r="H41" s="171">
        <v>7055.18828</v>
      </c>
      <c r="I41" s="171">
        <v>35567.18586</v>
      </c>
      <c r="J41" s="171">
        <v>41.60517</v>
      </c>
      <c r="K41" s="171">
        <v>35608.79103</v>
      </c>
      <c r="L41" s="171">
        <v>150.19845999999998</v>
      </c>
      <c r="M41" s="171">
        <v>2.09554</v>
      </c>
      <c r="N41" s="171">
        <v>152.294</v>
      </c>
      <c r="O41" s="171">
        <v>42816.273310000004</v>
      </c>
      <c r="P41" s="171">
        <v>3328.80538</v>
      </c>
      <c r="Q41" s="171">
        <v>0</v>
      </c>
      <c r="R41" s="172">
        <v>3328.80538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838.32089</v>
      </c>
      <c r="G42" s="171">
        <v>0</v>
      </c>
      <c r="H42" s="171">
        <v>838.32089</v>
      </c>
      <c r="I42" s="171">
        <v>4260.08759</v>
      </c>
      <c r="J42" s="171">
        <v>2.70375</v>
      </c>
      <c r="K42" s="171">
        <v>4262.79134</v>
      </c>
      <c r="L42" s="171">
        <v>61.589400000000005</v>
      </c>
      <c r="M42" s="171">
        <v>0</v>
      </c>
      <c r="N42" s="171">
        <v>61.589400000000005</v>
      </c>
      <c r="O42" s="171">
        <v>5162.70163</v>
      </c>
      <c r="P42" s="171">
        <v>669.21399</v>
      </c>
      <c r="Q42" s="171">
        <v>0</v>
      </c>
      <c r="R42" s="172">
        <v>669.21399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1150.51528</v>
      </c>
      <c r="G43" s="171">
        <v>0</v>
      </c>
      <c r="H43" s="171">
        <v>1150.51528</v>
      </c>
      <c r="I43" s="171">
        <v>9088.4535</v>
      </c>
      <c r="J43" s="171">
        <v>14.63019</v>
      </c>
      <c r="K43" s="171">
        <v>9103.08369</v>
      </c>
      <c r="L43" s="171">
        <v>74.70691000000001</v>
      </c>
      <c r="M43" s="171">
        <v>0</v>
      </c>
      <c r="N43" s="171">
        <v>74.70691000000001</v>
      </c>
      <c r="O43" s="171">
        <v>10328.305880000002</v>
      </c>
      <c r="P43" s="171">
        <v>936.9533100000001</v>
      </c>
      <c r="Q43" s="171">
        <v>0</v>
      </c>
      <c r="R43" s="172">
        <v>936.9533100000001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980.62756</v>
      </c>
      <c r="G44" s="171">
        <v>0</v>
      </c>
      <c r="H44" s="171">
        <v>980.62756</v>
      </c>
      <c r="I44" s="171">
        <v>7001.95283</v>
      </c>
      <c r="J44" s="171">
        <v>0</v>
      </c>
      <c r="K44" s="171">
        <v>7001.95283</v>
      </c>
      <c r="L44" s="171">
        <v>69.82258999999999</v>
      </c>
      <c r="M44" s="171">
        <v>0</v>
      </c>
      <c r="N44" s="171">
        <v>69.82258999999999</v>
      </c>
      <c r="O44" s="171">
        <v>8052.402980000001</v>
      </c>
      <c r="P44" s="171">
        <v>798.4849300000001</v>
      </c>
      <c r="Q44" s="171">
        <v>0</v>
      </c>
      <c r="R44" s="172">
        <v>798.4849300000001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3121.73139</v>
      </c>
      <c r="G45" s="171">
        <v>0</v>
      </c>
      <c r="H45" s="171">
        <v>3121.73139</v>
      </c>
      <c r="I45" s="171">
        <v>11169.695380000001</v>
      </c>
      <c r="J45" s="171">
        <v>0</v>
      </c>
      <c r="K45" s="171">
        <v>11169.695380000001</v>
      </c>
      <c r="L45" s="171">
        <v>84.17012</v>
      </c>
      <c r="M45" s="171">
        <v>0</v>
      </c>
      <c r="N45" s="171">
        <v>84.17012</v>
      </c>
      <c r="O45" s="171">
        <v>14375.59689</v>
      </c>
      <c r="P45" s="171">
        <v>1175.6815</v>
      </c>
      <c r="Q45" s="171">
        <v>0</v>
      </c>
      <c r="R45" s="172">
        <v>1175.6815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1717.59266</v>
      </c>
      <c r="G46" s="171">
        <v>0</v>
      </c>
      <c r="H46" s="171">
        <v>1717.59266</v>
      </c>
      <c r="I46" s="171">
        <v>5574.29443</v>
      </c>
      <c r="J46" s="171">
        <v>0.01636</v>
      </c>
      <c r="K46" s="171">
        <v>5574.31079</v>
      </c>
      <c r="L46" s="171">
        <v>90.87029</v>
      </c>
      <c r="M46" s="171">
        <v>0</v>
      </c>
      <c r="N46" s="171">
        <v>90.87029</v>
      </c>
      <c r="O46" s="171">
        <v>7382.7737400000005</v>
      </c>
      <c r="P46" s="171">
        <v>601.79338</v>
      </c>
      <c r="Q46" s="171">
        <v>0</v>
      </c>
      <c r="R46" s="172">
        <v>601.79338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1951.38419</v>
      </c>
      <c r="G47" s="171">
        <v>0</v>
      </c>
      <c r="H47" s="171">
        <v>1951.38419</v>
      </c>
      <c r="I47" s="171">
        <v>6413.141570000001</v>
      </c>
      <c r="J47" s="171">
        <v>0.46432999999999996</v>
      </c>
      <c r="K47" s="171">
        <v>6413.6059000000005</v>
      </c>
      <c r="L47" s="171">
        <v>67.4445</v>
      </c>
      <c r="M47" s="171">
        <v>0</v>
      </c>
      <c r="N47" s="171">
        <v>67.4445</v>
      </c>
      <c r="O47" s="171">
        <v>8432.43459</v>
      </c>
      <c r="P47" s="171">
        <v>2028.47977</v>
      </c>
      <c r="Q47" s="171">
        <v>0</v>
      </c>
      <c r="R47" s="172">
        <v>2028.47977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294.36558</v>
      </c>
      <c r="G48" s="171">
        <v>0</v>
      </c>
      <c r="H48" s="171">
        <v>294.36558</v>
      </c>
      <c r="I48" s="171">
        <v>1675.75554</v>
      </c>
      <c r="J48" s="171">
        <v>0.01337</v>
      </c>
      <c r="K48" s="171">
        <v>1675.76891</v>
      </c>
      <c r="L48" s="171">
        <v>86.42891</v>
      </c>
      <c r="M48" s="171">
        <v>0</v>
      </c>
      <c r="N48" s="171">
        <v>86.42891</v>
      </c>
      <c r="O48" s="171">
        <v>2056.5634</v>
      </c>
      <c r="P48" s="171">
        <v>498.26289</v>
      </c>
      <c r="Q48" s="171">
        <v>0</v>
      </c>
      <c r="R48" s="172">
        <v>498.26289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985.63462</v>
      </c>
      <c r="G49" s="171">
        <v>0</v>
      </c>
      <c r="H49" s="171">
        <v>985.63462</v>
      </c>
      <c r="I49" s="171">
        <v>12745.40784</v>
      </c>
      <c r="J49" s="171">
        <v>5.1817</v>
      </c>
      <c r="K49" s="171">
        <v>12750.589539999999</v>
      </c>
      <c r="L49" s="171">
        <v>138.09557999999998</v>
      </c>
      <c r="M49" s="171">
        <v>0</v>
      </c>
      <c r="N49" s="171">
        <v>138.09557999999998</v>
      </c>
      <c r="O49" s="171">
        <v>13874.31974</v>
      </c>
      <c r="P49" s="171">
        <v>2130.0143599999997</v>
      </c>
      <c r="Q49" s="171">
        <v>0</v>
      </c>
      <c r="R49" s="172">
        <v>2130.0143599999997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649.51797</v>
      </c>
      <c r="G50" s="171">
        <v>0</v>
      </c>
      <c r="H50" s="171">
        <v>649.51797</v>
      </c>
      <c r="I50" s="171">
        <v>1325.87375</v>
      </c>
      <c r="J50" s="171">
        <v>0</v>
      </c>
      <c r="K50" s="171">
        <v>1325.87375</v>
      </c>
      <c r="L50" s="171">
        <v>2.57933</v>
      </c>
      <c r="M50" s="171">
        <v>0</v>
      </c>
      <c r="N50" s="171">
        <v>2.57933</v>
      </c>
      <c r="O50" s="171">
        <v>1977.97105</v>
      </c>
      <c r="P50" s="171">
        <v>623.2825899999999</v>
      </c>
      <c r="Q50" s="171">
        <v>0</v>
      </c>
      <c r="R50" s="172">
        <v>623.2825899999999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1133.9173</v>
      </c>
      <c r="G51" s="171">
        <v>0</v>
      </c>
      <c r="H51" s="171">
        <v>1133.9173</v>
      </c>
      <c r="I51" s="171">
        <v>6384.0509</v>
      </c>
      <c r="J51" s="171">
        <v>0.00719</v>
      </c>
      <c r="K51" s="171">
        <v>6384.0580899999995</v>
      </c>
      <c r="L51" s="171">
        <v>43.39551</v>
      </c>
      <c r="M51" s="171">
        <v>0</v>
      </c>
      <c r="N51" s="171">
        <v>43.39551</v>
      </c>
      <c r="O51" s="171">
        <v>7561.370900000001</v>
      </c>
      <c r="P51" s="171">
        <v>1032.0179</v>
      </c>
      <c r="Q51" s="171">
        <v>0</v>
      </c>
      <c r="R51" s="172">
        <v>1032.0179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46.52915</v>
      </c>
      <c r="G52" s="171">
        <v>0</v>
      </c>
      <c r="H52" s="171">
        <v>46.52915</v>
      </c>
      <c r="I52" s="171">
        <v>5181.808059999999</v>
      </c>
      <c r="J52" s="171">
        <v>0</v>
      </c>
      <c r="K52" s="171">
        <v>5181.808059999999</v>
      </c>
      <c r="L52" s="171">
        <v>2.3</v>
      </c>
      <c r="M52" s="171">
        <v>0</v>
      </c>
      <c r="N52" s="171">
        <v>2.3</v>
      </c>
      <c r="O52" s="171">
        <v>5230.63721</v>
      </c>
      <c r="P52" s="171">
        <v>418.66862</v>
      </c>
      <c r="Q52" s="171">
        <v>0</v>
      </c>
      <c r="R52" s="172">
        <v>418.66862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47453.083049999994</v>
      </c>
      <c r="G53" s="171">
        <v>0</v>
      </c>
      <c r="H53" s="171">
        <v>47453.083049999994</v>
      </c>
      <c r="I53" s="171">
        <v>100285.62776</v>
      </c>
      <c r="J53" s="171">
        <v>561.68541</v>
      </c>
      <c r="K53" s="171">
        <v>100847.31317000001</v>
      </c>
      <c r="L53" s="171">
        <v>4284.44207</v>
      </c>
      <c r="M53" s="171">
        <v>670.6663000000001</v>
      </c>
      <c r="N53" s="171">
        <v>4955.10837</v>
      </c>
      <c r="O53" s="171">
        <v>153255.50459</v>
      </c>
      <c r="P53" s="171">
        <v>33939.480729999996</v>
      </c>
      <c r="Q53" s="171">
        <v>0</v>
      </c>
      <c r="R53" s="172">
        <v>33939.480729999996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1531.69949</v>
      </c>
      <c r="G54" s="171">
        <v>0</v>
      </c>
      <c r="H54" s="171">
        <v>1531.69949</v>
      </c>
      <c r="I54" s="171">
        <v>5930.602110000001</v>
      </c>
      <c r="J54" s="171">
        <v>53.578849999999996</v>
      </c>
      <c r="K54" s="171">
        <v>5984.18096</v>
      </c>
      <c r="L54" s="171">
        <v>550.73113</v>
      </c>
      <c r="M54" s="171">
        <v>0</v>
      </c>
      <c r="N54" s="171">
        <v>550.73113</v>
      </c>
      <c r="O54" s="171">
        <v>8066.61158</v>
      </c>
      <c r="P54" s="171">
        <v>778.6584200000001</v>
      </c>
      <c r="Q54" s="171">
        <v>0</v>
      </c>
      <c r="R54" s="172">
        <v>778.6584200000001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24404.622629999998</v>
      </c>
      <c r="G55" s="171">
        <v>0</v>
      </c>
      <c r="H55" s="171">
        <v>24404.622629999998</v>
      </c>
      <c r="I55" s="171">
        <v>55873.96046</v>
      </c>
      <c r="J55" s="171">
        <v>211.77403</v>
      </c>
      <c r="K55" s="171">
        <v>56085.73449</v>
      </c>
      <c r="L55" s="171">
        <v>3405.95857</v>
      </c>
      <c r="M55" s="171">
        <v>128.51766</v>
      </c>
      <c r="N55" s="171">
        <v>3534.4762299999998</v>
      </c>
      <c r="O55" s="171">
        <v>84024.83335</v>
      </c>
      <c r="P55" s="171">
        <v>32098.933510000003</v>
      </c>
      <c r="Q55" s="171">
        <v>0</v>
      </c>
      <c r="R55" s="172">
        <v>32098.933510000003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581.97398</v>
      </c>
      <c r="G56" s="171">
        <v>0</v>
      </c>
      <c r="H56" s="171">
        <v>581.97398</v>
      </c>
      <c r="I56" s="171">
        <v>7958.42582</v>
      </c>
      <c r="J56" s="171">
        <v>0.00029</v>
      </c>
      <c r="K56" s="171">
        <v>7958.42611</v>
      </c>
      <c r="L56" s="171">
        <v>466.6235</v>
      </c>
      <c r="M56" s="171">
        <v>0</v>
      </c>
      <c r="N56" s="171">
        <v>466.6235</v>
      </c>
      <c r="O56" s="171">
        <v>9007.02359</v>
      </c>
      <c r="P56" s="171">
        <v>794.9497700000001</v>
      </c>
      <c r="Q56" s="171">
        <v>0</v>
      </c>
      <c r="R56" s="172">
        <v>794.9497700000001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1089.82791</v>
      </c>
      <c r="G57" s="171">
        <v>0</v>
      </c>
      <c r="H57" s="171">
        <v>1089.82791</v>
      </c>
      <c r="I57" s="171">
        <v>14835.21196</v>
      </c>
      <c r="J57" s="171">
        <v>0</v>
      </c>
      <c r="K57" s="171">
        <v>14835.21196</v>
      </c>
      <c r="L57" s="171">
        <v>352.28165</v>
      </c>
      <c r="M57" s="171">
        <v>0</v>
      </c>
      <c r="N57" s="171">
        <v>352.28165</v>
      </c>
      <c r="O57" s="171">
        <v>16277.32152</v>
      </c>
      <c r="P57" s="171">
        <v>1632.8199399999999</v>
      </c>
      <c r="Q57" s="171">
        <v>0</v>
      </c>
      <c r="R57" s="172">
        <v>1632.8199399999999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8450.477949999999</v>
      </c>
      <c r="G58" s="171">
        <v>0</v>
      </c>
      <c r="H58" s="171">
        <v>8450.477949999999</v>
      </c>
      <c r="I58" s="171">
        <v>12610.7958</v>
      </c>
      <c r="J58" s="171">
        <v>0.01077</v>
      </c>
      <c r="K58" s="171">
        <v>12610.80657</v>
      </c>
      <c r="L58" s="171">
        <v>257.54768</v>
      </c>
      <c r="M58" s="171">
        <v>0</v>
      </c>
      <c r="N58" s="171">
        <v>257.54768</v>
      </c>
      <c r="O58" s="171">
        <v>21318.8322</v>
      </c>
      <c r="P58" s="171">
        <v>1909.05116</v>
      </c>
      <c r="Q58" s="171">
        <v>0</v>
      </c>
      <c r="R58" s="172">
        <v>1909.05116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8330.77961</v>
      </c>
      <c r="G59" s="171">
        <v>0</v>
      </c>
      <c r="H59" s="171">
        <v>8330.77961</v>
      </c>
      <c r="I59" s="171">
        <v>28355.48865</v>
      </c>
      <c r="J59" s="171">
        <v>100.23579</v>
      </c>
      <c r="K59" s="171">
        <v>28455.72444</v>
      </c>
      <c r="L59" s="171">
        <v>470.43361</v>
      </c>
      <c r="M59" s="171">
        <v>0.46969</v>
      </c>
      <c r="N59" s="171">
        <v>470.9033</v>
      </c>
      <c r="O59" s="171">
        <v>37257.40735</v>
      </c>
      <c r="P59" s="171">
        <v>3043.78338</v>
      </c>
      <c r="Q59" s="171">
        <v>0</v>
      </c>
      <c r="R59" s="172">
        <v>3043.78338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5112.016</v>
      </c>
      <c r="G60" s="171">
        <v>0</v>
      </c>
      <c r="H60" s="171">
        <v>5112.016</v>
      </c>
      <c r="I60" s="171">
        <v>13774.35024</v>
      </c>
      <c r="J60" s="171">
        <v>0.05856</v>
      </c>
      <c r="K60" s="171">
        <v>13774.408800000001</v>
      </c>
      <c r="L60" s="171">
        <v>220.75891000000001</v>
      </c>
      <c r="M60" s="171">
        <v>0</v>
      </c>
      <c r="N60" s="171">
        <v>220.75891000000001</v>
      </c>
      <c r="O60" s="171">
        <v>19107.18371</v>
      </c>
      <c r="P60" s="171">
        <v>1890.23487</v>
      </c>
      <c r="Q60" s="171">
        <v>0</v>
      </c>
      <c r="R60" s="172">
        <v>1890.23487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6024.7175</v>
      </c>
      <c r="G61" s="171">
        <v>0</v>
      </c>
      <c r="H61" s="171">
        <v>6024.7175</v>
      </c>
      <c r="I61" s="171">
        <v>26796.34039</v>
      </c>
      <c r="J61" s="171">
        <v>0.06142</v>
      </c>
      <c r="K61" s="171">
        <v>26796.40181</v>
      </c>
      <c r="L61" s="171">
        <v>311.96092</v>
      </c>
      <c r="M61" s="171">
        <v>0</v>
      </c>
      <c r="N61" s="171">
        <v>311.96092</v>
      </c>
      <c r="O61" s="171">
        <v>33133.08023</v>
      </c>
      <c r="P61" s="171">
        <v>1455.62912</v>
      </c>
      <c r="Q61" s="171">
        <v>0</v>
      </c>
      <c r="R61" s="172">
        <v>1455.62912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3089.81568</v>
      </c>
      <c r="G62" s="171">
        <v>0</v>
      </c>
      <c r="H62" s="171">
        <v>3089.81568</v>
      </c>
      <c r="I62" s="171">
        <v>2866.72991</v>
      </c>
      <c r="J62" s="171">
        <v>0</v>
      </c>
      <c r="K62" s="171">
        <v>2866.72991</v>
      </c>
      <c r="L62" s="171">
        <v>99.29015</v>
      </c>
      <c r="M62" s="171">
        <v>0</v>
      </c>
      <c r="N62" s="171">
        <v>99.29015</v>
      </c>
      <c r="O62" s="171">
        <v>6055.83574</v>
      </c>
      <c r="P62" s="171">
        <v>1172.0186999999999</v>
      </c>
      <c r="Q62" s="171">
        <v>0</v>
      </c>
      <c r="R62" s="172">
        <v>1172.0186999999999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38.76433</v>
      </c>
      <c r="M63" s="171">
        <v>0</v>
      </c>
      <c r="N63" s="171">
        <v>38.76433</v>
      </c>
      <c r="O63" s="171">
        <v>38.76433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979.87925</v>
      </c>
      <c r="G64" s="171">
        <v>0</v>
      </c>
      <c r="H64" s="171">
        <v>979.87925</v>
      </c>
      <c r="I64" s="171">
        <v>6132.455559999999</v>
      </c>
      <c r="J64" s="171">
        <v>0.1154</v>
      </c>
      <c r="K64" s="171">
        <v>6132.57096</v>
      </c>
      <c r="L64" s="171">
        <v>129.57488</v>
      </c>
      <c r="M64" s="171">
        <v>0</v>
      </c>
      <c r="N64" s="171">
        <v>129.57488</v>
      </c>
      <c r="O64" s="171">
        <v>7242.02509</v>
      </c>
      <c r="P64" s="171">
        <v>855.76038</v>
      </c>
      <c r="Q64" s="171">
        <v>0</v>
      </c>
      <c r="R64" s="172">
        <v>855.76038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186.78013</v>
      </c>
      <c r="G65" s="171">
        <v>0</v>
      </c>
      <c r="H65" s="171">
        <v>186.78013</v>
      </c>
      <c r="I65" s="171">
        <v>180.27806</v>
      </c>
      <c r="J65" s="171">
        <v>0</v>
      </c>
      <c r="K65" s="171">
        <v>180.27806</v>
      </c>
      <c r="L65" s="171">
        <v>8211.292150000001</v>
      </c>
      <c r="M65" s="171">
        <v>2124.9708100000003</v>
      </c>
      <c r="N65" s="171">
        <v>10336.26296</v>
      </c>
      <c r="O65" s="171">
        <v>10703.32115</v>
      </c>
      <c r="P65" s="171">
        <v>11322.08151</v>
      </c>
      <c r="Q65" s="171">
        <v>0</v>
      </c>
      <c r="R65" s="172">
        <v>11322.08151</v>
      </c>
    </row>
    <row r="66" spans="1:18" ht="15">
      <c r="A66" s="174"/>
      <c r="B66" s="174"/>
      <c r="C66" s="174"/>
      <c r="D66" s="174"/>
      <c r="E66" s="175">
        <v>314</v>
      </c>
      <c r="F66" s="176">
        <v>230805.09667</v>
      </c>
      <c r="G66" s="177">
        <v>352.79431</v>
      </c>
      <c r="H66" s="177">
        <v>231157.89098</v>
      </c>
      <c r="I66" s="177">
        <v>262535.34032</v>
      </c>
      <c r="J66" s="177">
        <v>3274.60599</v>
      </c>
      <c r="K66" s="177">
        <v>265809.94631</v>
      </c>
      <c r="L66" s="177">
        <v>48733.71147</v>
      </c>
      <c r="M66" s="177">
        <v>20671.11673</v>
      </c>
      <c r="N66" s="177">
        <v>69404.8282</v>
      </c>
      <c r="O66" s="177">
        <v>566372.66549</v>
      </c>
      <c r="P66" s="177">
        <v>130362.73436</v>
      </c>
      <c r="Q66" s="177">
        <v>0</v>
      </c>
      <c r="R66" s="178">
        <v>130362.73436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5752.48359</v>
      </c>
      <c r="G67" s="171">
        <v>0</v>
      </c>
      <c r="H67" s="171">
        <v>5752.48359</v>
      </c>
      <c r="I67" s="171">
        <v>13663.5498</v>
      </c>
      <c r="J67" s="171">
        <v>249.11707</v>
      </c>
      <c r="K67" s="171">
        <v>13912.66687</v>
      </c>
      <c r="L67" s="171">
        <v>5259.94046</v>
      </c>
      <c r="M67" s="171">
        <v>846.57988</v>
      </c>
      <c r="N67" s="171">
        <v>6106.52034</v>
      </c>
      <c r="O67" s="171">
        <v>25771.6708</v>
      </c>
      <c r="P67" s="171">
        <v>12878.3538</v>
      </c>
      <c r="Q67" s="171">
        <v>0</v>
      </c>
      <c r="R67" s="172">
        <v>12878.3538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4502.34697</v>
      </c>
      <c r="G68" s="171">
        <v>0</v>
      </c>
      <c r="H68" s="171">
        <v>4502.34697</v>
      </c>
      <c r="I68" s="171">
        <v>452.19665999999995</v>
      </c>
      <c r="J68" s="171">
        <v>913.5101099999999</v>
      </c>
      <c r="K68" s="171">
        <v>1365.70677</v>
      </c>
      <c r="L68" s="171">
        <v>3304.10602</v>
      </c>
      <c r="M68" s="171">
        <v>770.13844</v>
      </c>
      <c r="N68" s="171">
        <v>4074.24446</v>
      </c>
      <c r="O68" s="171">
        <v>9942.2982</v>
      </c>
      <c r="P68" s="171">
        <v>20531.59881</v>
      </c>
      <c r="Q68" s="171">
        <v>0</v>
      </c>
      <c r="R68" s="172">
        <v>20531.59881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2066.20807</v>
      </c>
      <c r="G69" s="171">
        <v>0</v>
      </c>
      <c r="H69" s="171">
        <v>2066.20807</v>
      </c>
      <c r="I69" s="171">
        <v>9109.43821</v>
      </c>
      <c r="J69" s="171">
        <v>0.03349</v>
      </c>
      <c r="K69" s="171">
        <v>9109.4717</v>
      </c>
      <c r="L69" s="171">
        <v>104.84113</v>
      </c>
      <c r="M69" s="171">
        <v>0</v>
      </c>
      <c r="N69" s="171">
        <v>104.84113</v>
      </c>
      <c r="O69" s="171">
        <v>11280.5209</v>
      </c>
      <c r="P69" s="171">
        <v>1532.75501</v>
      </c>
      <c r="Q69" s="171">
        <v>0</v>
      </c>
      <c r="R69" s="172">
        <v>1532.75501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2077.96762</v>
      </c>
      <c r="G70" s="171">
        <v>0</v>
      </c>
      <c r="H70" s="171">
        <v>2077.96762</v>
      </c>
      <c r="I70" s="171">
        <v>53839.462369999994</v>
      </c>
      <c r="J70" s="171">
        <v>382.71632</v>
      </c>
      <c r="K70" s="171">
        <v>54222.17869</v>
      </c>
      <c r="L70" s="171">
        <v>2914.5493500000002</v>
      </c>
      <c r="M70" s="171">
        <v>272.31326</v>
      </c>
      <c r="N70" s="171">
        <v>3186.8626099999997</v>
      </c>
      <c r="O70" s="171">
        <v>59487.00892</v>
      </c>
      <c r="P70" s="171">
        <v>18300.22758</v>
      </c>
      <c r="Q70" s="171">
        <v>0</v>
      </c>
      <c r="R70" s="172">
        <v>18300.22758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6648.08107</v>
      </c>
      <c r="G71" s="171">
        <v>0</v>
      </c>
      <c r="H71" s="171">
        <v>6648.08107</v>
      </c>
      <c r="I71" s="171">
        <v>14493.18073</v>
      </c>
      <c r="J71" s="171">
        <v>356.413</v>
      </c>
      <c r="K71" s="171">
        <v>14849.59373</v>
      </c>
      <c r="L71" s="171">
        <v>1916.98421</v>
      </c>
      <c r="M71" s="171">
        <v>310.38821</v>
      </c>
      <c r="N71" s="171">
        <v>2227.37242</v>
      </c>
      <c r="O71" s="171">
        <v>23725.04722</v>
      </c>
      <c r="P71" s="171">
        <v>12489.46566</v>
      </c>
      <c r="Q71" s="171">
        <v>0</v>
      </c>
      <c r="R71" s="172">
        <v>12489.46566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2392.25337</v>
      </c>
      <c r="G72" s="171">
        <v>0</v>
      </c>
      <c r="H72" s="171">
        <v>2392.25337</v>
      </c>
      <c r="I72" s="171">
        <v>4413.52333</v>
      </c>
      <c r="J72" s="171">
        <v>28.51498</v>
      </c>
      <c r="K72" s="171">
        <v>4442.03831</v>
      </c>
      <c r="L72" s="171">
        <v>16.977580000000003</v>
      </c>
      <c r="M72" s="171">
        <v>28.3476</v>
      </c>
      <c r="N72" s="171">
        <v>45.32518</v>
      </c>
      <c r="O72" s="171">
        <v>6879.61686</v>
      </c>
      <c r="P72" s="171">
        <v>240.04599</v>
      </c>
      <c r="Q72" s="171">
        <v>0</v>
      </c>
      <c r="R72" s="172">
        <v>240.04599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1191.31185</v>
      </c>
      <c r="G73" s="171">
        <v>0</v>
      </c>
      <c r="H73" s="171">
        <v>1191.31185</v>
      </c>
      <c r="I73" s="171">
        <v>5870.06365</v>
      </c>
      <c r="J73" s="171">
        <v>79.06327</v>
      </c>
      <c r="K73" s="171">
        <v>5949.12692</v>
      </c>
      <c r="L73" s="171">
        <v>403.48356</v>
      </c>
      <c r="M73" s="171">
        <v>0.3613</v>
      </c>
      <c r="N73" s="171">
        <v>403.84486</v>
      </c>
      <c r="O73" s="171">
        <v>7544.28363</v>
      </c>
      <c r="P73" s="171">
        <v>651.38298</v>
      </c>
      <c r="Q73" s="171">
        <v>0</v>
      </c>
      <c r="R73" s="172">
        <v>651.38298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9543.09493</v>
      </c>
      <c r="G74" s="171">
        <v>0</v>
      </c>
      <c r="H74" s="171">
        <v>9543.09493</v>
      </c>
      <c r="I74" s="171">
        <v>7793.05858</v>
      </c>
      <c r="J74" s="171">
        <v>0.0353</v>
      </c>
      <c r="K74" s="171">
        <v>7793.093879999999</v>
      </c>
      <c r="L74" s="171">
        <v>407.77796</v>
      </c>
      <c r="M74" s="171">
        <v>0</v>
      </c>
      <c r="N74" s="171">
        <v>407.77796</v>
      </c>
      <c r="O74" s="171">
        <v>17743.96677</v>
      </c>
      <c r="P74" s="171">
        <v>809.1133000000001</v>
      </c>
      <c r="Q74" s="171">
        <v>0</v>
      </c>
      <c r="R74" s="172">
        <v>809.1133000000001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3453.41957</v>
      </c>
      <c r="G75" s="171">
        <v>0</v>
      </c>
      <c r="H75" s="171">
        <v>3453.41957</v>
      </c>
      <c r="I75" s="171">
        <v>7532.3021</v>
      </c>
      <c r="J75" s="171">
        <v>1.1304400000000001</v>
      </c>
      <c r="K75" s="171">
        <v>7533.43254</v>
      </c>
      <c r="L75" s="171">
        <v>353.88941</v>
      </c>
      <c r="M75" s="171">
        <v>0</v>
      </c>
      <c r="N75" s="171">
        <v>353.88941</v>
      </c>
      <c r="O75" s="171">
        <v>11340.74152</v>
      </c>
      <c r="P75" s="171">
        <v>758.3043100000001</v>
      </c>
      <c r="Q75" s="171">
        <v>0</v>
      </c>
      <c r="R75" s="172">
        <v>758.3043100000001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372.99607000000003</v>
      </c>
      <c r="G76" s="171">
        <v>0</v>
      </c>
      <c r="H76" s="171">
        <v>372.99607000000003</v>
      </c>
      <c r="I76" s="171">
        <v>6797.78726</v>
      </c>
      <c r="J76" s="171">
        <v>0</v>
      </c>
      <c r="K76" s="171">
        <v>6797.78726</v>
      </c>
      <c r="L76" s="171">
        <v>110.75688000000001</v>
      </c>
      <c r="M76" s="171">
        <v>0.7226</v>
      </c>
      <c r="N76" s="171">
        <v>111.47948</v>
      </c>
      <c r="O76" s="171">
        <v>7282.262809999999</v>
      </c>
      <c r="P76" s="171">
        <v>837.7635</v>
      </c>
      <c r="Q76" s="171">
        <v>0</v>
      </c>
      <c r="R76" s="172">
        <v>837.7635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922.64377</v>
      </c>
      <c r="G77" s="171">
        <v>0</v>
      </c>
      <c r="H77" s="171">
        <v>922.64377</v>
      </c>
      <c r="I77" s="171">
        <v>3237.1270299999996</v>
      </c>
      <c r="J77" s="171">
        <v>0.0004</v>
      </c>
      <c r="K77" s="171">
        <v>3237.12743</v>
      </c>
      <c r="L77" s="171">
        <v>14.049</v>
      </c>
      <c r="M77" s="171">
        <v>0</v>
      </c>
      <c r="N77" s="171">
        <v>14.049</v>
      </c>
      <c r="O77" s="171">
        <v>4173.8202</v>
      </c>
      <c r="P77" s="171">
        <v>327.70434</v>
      </c>
      <c r="Q77" s="171">
        <v>0</v>
      </c>
      <c r="R77" s="172">
        <v>327.70434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8099.13158</v>
      </c>
      <c r="G78" s="171">
        <v>0</v>
      </c>
      <c r="H78" s="171">
        <v>8099.13158</v>
      </c>
      <c r="I78" s="171">
        <v>20790.742019999998</v>
      </c>
      <c r="J78" s="171">
        <v>579.16162</v>
      </c>
      <c r="K78" s="171">
        <v>21369.90364</v>
      </c>
      <c r="L78" s="171">
        <v>377.28365</v>
      </c>
      <c r="M78" s="171">
        <v>0</v>
      </c>
      <c r="N78" s="171">
        <v>377.28365</v>
      </c>
      <c r="O78" s="171">
        <v>29846.318870000003</v>
      </c>
      <c r="P78" s="171">
        <v>2839.83594</v>
      </c>
      <c r="Q78" s="171">
        <v>0</v>
      </c>
      <c r="R78" s="172">
        <v>2839.83594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452.98561</v>
      </c>
      <c r="G79" s="171">
        <v>0</v>
      </c>
      <c r="H79" s="171">
        <v>452.98561</v>
      </c>
      <c r="I79" s="171">
        <v>2337.77145</v>
      </c>
      <c r="J79" s="171">
        <v>43.43704</v>
      </c>
      <c r="K79" s="171">
        <v>2381.2084900000004</v>
      </c>
      <c r="L79" s="171">
        <v>36.818</v>
      </c>
      <c r="M79" s="171">
        <v>0</v>
      </c>
      <c r="N79" s="171">
        <v>36.818</v>
      </c>
      <c r="O79" s="171">
        <v>2871.0121</v>
      </c>
      <c r="P79" s="171">
        <v>628.40178</v>
      </c>
      <c r="Q79" s="171">
        <v>0</v>
      </c>
      <c r="R79" s="172">
        <v>628.40178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2006.08232</v>
      </c>
      <c r="G80" s="171">
        <v>0</v>
      </c>
      <c r="H80" s="171">
        <v>2006.08232</v>
      </c>
      <c r="I80" s="171">
        <v>5789.30282</v>
      </c>
      <c r="J80" s="171">
        <v>0</v>
      </c>
      <c r="K80" s="171">
        <v>5789.30282</v>
      </c>
      <c r="L80" s="171">
        <v>122.29372000000001</v>
      </c>
      <c r="M80" s="171">
        <v>0</v>
      </c>
      <c r="N80" s="171">
        <v>122.29372000000001</v>
      </c>
      <c r="O80" s="171">
        <v>7917.67886</v>
      </c>
      <c r="P80" s="171">
        <v>435.96509000000003</v>
      </c>
      <c r="Q80" s="171">
        <v>0</v>
      </c>
      <c r="R80" s="172">
        <v>435.96509000000003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222.89918</v>
      </c>
      <c r="G81" s="171">
        <v>0</v>
      </c>
      <c r="H81" s="171">
        <v>222.89918</v>
      </c>
      <c r="I81" s="171">
        <v>789.8010899999999</v>
      </c>
      <c r="J81" s="171">
        <v>0</v>
      </c>
      <c r="K81" s="171">
        <v>789.8010899999999</v>
      </c>
      <c r="L81" s="171">
        <v>8.2</v>
      </c>
      <c r="M81" s="171">
        <v>0</v>
      </c>
      <c r="N81" s="171">
        <v>8.2</v>
      </c>
      <c r="O81" s="171">
        <v>1020.90027</v>
      </c>
      <c r="P81" s="171">
        <v>244.68701000000001</v>
      </c>
      <c r="Q81" s="171">
        <v>0</v>
      </c>
      <c r="R81" s="172">
        <v>244.68701000000001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5054.641320000001</v>
      </c>
      <c r="G82" s="171">
        <v>0</v>
      </c>
      <c r="H82" s="171">
        <v>5054.641320000001</v>
      </c>
      <c r="I82" s="171">
        <v>8777.6786</v>
      </c>
      <c r="J82" s="171">
        <v>0</v>
      </c>
      <c r="K82" s="171">
        <v>8777.6786</v>
      </c>
      <c r="L82" s="171">
        <v>341.39982000000003</v>
      </c>
      <c r="M82" s="171">
        <v>6.21436</v>
      </c>
      <c r="N82" s="171">
        <v>347.61418</v>
      </c>
      <c r="O82" s="171">
        <v>14179.9341</v>
      </c>
      <c r="P82" s="171">
        <v>1059.58794</v>
      </c>
      <c r="Q82" s="171">
        <v>0</v>
      </c>
      <c r="R82" s="172">
        <v>1059.58794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5557.306769999999</v>
      </c>
      <c r="G83" s="171">
        <v>0</v>
      </c>
      <c r="H83" s="171">
        <v>5557.306769999999</v>
      </c>
      <c r="I83" s="171">
        <v>8682.33936</v>
      </c>
      <c r="J83" s="171">
        <v>0</v>
      </c>
      <c r="K83" s="171">
        <v>8682.33936</v>
      </c>
      <c r="L83" s="171">
        <v>1369.38445</v>
      </c>
      <c r="M83" s="171">
        <v>47.629889999999996</v>
      </c>
      <c r="N83" s="171">
        <v>1417.0143400000002</v>
      </c>
      <c r="O83" s="171">
        <v>15656.66047</v>
      </c>
      <c r="P83" s="171">
        <v>1577.76722</v>
      </c>
      <c r="Q83" s="171">
        <v>0</v>
      </c>
      <c r="R83" s="172">
        <v>1577.76722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3812.70792</v>
      </c>
      <c r="G84" s="171">
        <v>433.94587</v>
      </c>
      <c r="H84" s="171">
        <v>4246.65379</v>
      </c>
      <c r="I84" s="171">
        <v>4255.82251</v>
      </c>
      <c r="J84" s="171">
        <v>0</v>
      </c>
      <c r="K84" s="171">
        <v>4255.82251</v>
      </c>
      <c r="L84" s="171">
        <v>40.55643</v>
      </c>
      <c r="M84" s="171">
        <v>0</v>
      </c>
      <c r="N84" s="171">
        <v>40.55643</v>
      </c>
      <c r="O84" s="171">
        <v>8543.03273</v>
      </c>
      <c r="P84" s="171">
        <v>1095.58228</v>
      </c>
      <c r="Q84" s="171">
        <v>0</v>
      </c>
      <c r="R84" s="172">
        <v>1095.58228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8669.196689999999</v>
      </c>
      <c r="G85" s="171">
        <v>302.17831</v>
      </c>
      <c r="H85" s="171">
        <v>8971.375</v>
      </c>
      <c r="I85" s="171">
        <v>6674.84704</v>
      </c>
      <c r="J85" s="171">
        <v>630.29622</v>
      </c>
      <c r="K85" s="171">
        <v>7305.14326</v>
      </c>
      <c r="L85" s="171">
        <v>1935.06104</v>
      </c>
      <c r="M85" s="171">
        <v>349.10049</v>
      </c>
      <c r="N85" s="171">
        <v>2284.16153</v>
      </c>
      <c r="O85" s="171">
        <v>18560.67979</v>
      </c>
      <c r="P85" s="171">
        <v>10185.75902</v>
      </c>
      <c r="Q85" s="171">
        <v>0</v>
      </c>
      <c r="R85" s="172">
        <v>10185.75902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1116.03276</v>
      </c>
      <c r="G86" s="171">
        <v>62.37631</v>
      </c>
      <c r="H86" s="171">
        <v>1178.4090700000002</v>
      </c>
      <c r="I86" s="171">
        <v>3319.60381</v>
      </c>
      <c r="J86" s="171">
        <v>2.35919</v>
      </c>
      <c r="K86" s="171">
        <v>3321.963</v>
      </c>
      <c r="L86" s="171">
        <v>19.37</v>
      </c>
      <c r="M86" s="171">
        <v>0</v>
      </c>
      <c r="N86" s="171">
        <v>19.37</v>
      </c>
      <c r="O86" s="171">
        <v>4519.74207</v>
      </c>
      <c r="P86" s="171">
        <v>968.40038</v>
      </c>
      <c r="Q86" s="171">
        <v>0</v>
      </c>
      <c r="R86" s="172">
        <v>968.40038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1105.0368600000002</v>
      </c>
      <c r="G87" s="171">
        <v>0</v>
      </c>
      <c r="H87" s="171">
        <v>1105.0368600000002</v>
      </c>
      <c r="I87" s="171">
        <v>5459.42163</v>
      </c>
      <c r="J87" s="171">
        <v>2.89173</v>
      </c>
      <c r="K87" s="171">
        <v>5462.31336</v>
      </c>
      <c r="L87" s="171">
        <v>47.750730000000004</v>
      </c>
      <c r="M87" s="171">
        <v>0</v>
      </c>
      <c r="N87" s="171">
        <v>47.750730000000004</v>
      </c>
      <c r="O87" s="171">
        <v>6615.10095</v>
      </c>
      <c r="P87" s="171">
        <v>829.6083299999999</v>
      </c>
      <c r="Q87" s="171">
        <v>0</v>
      </c>
      <c r="R87" s="172">
        <v>829.6083299999999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3037.22489</v>
      </c>
      <c r="G88" s="171">
        <v>0</v>
      </c>
      <c r="H88" s="171">
        <v>3037.22489</v>
      </c>
      <c r="I88" s="171">
        <v>8289.25126</v>
      </c>
      <c r="J88" s="171">
        <v>0</v>
      </c>
      <c r="K88" s="171">
        <v>8289.25126</v>
      </c>
      <c r="L88" s="171">
        <v>176.81126</v>
      </c>
      <c r="M88" s="171">
        <v>0</v>
      </c>
      <c r="N88" s="171">
        <v>176.81126</v>
      </c>
      <c r="O88" s="171">
        <v>11503.28741</v>
      </c>
      <c r="P88" s="171">
        <v>2056.02977</v>
      </c>
      <c r="Q88" s="171">
        <v>0</v>
      </c>
      <c r="R88" s="172">
        <v>2056.02977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799.16214</v>
      </c>
      <c r="G89" s="171">
        <v>0</v>
      </c>
      <c r="H89" s="171">
        <v>799.16214</v>
      </c>
      <c r="I89" s="171">
        <v>6492.2284</v>
      </c>
      <c r="J89" s="171">
        <v>48.49567</v>
      </c>
      <c r="K89" s="171">
        <v>6540.72407</v>
      </c>
      <c r="L89" s="171">
        <v>116.3347</v>
      </c>
      <c r="M89" s="171">
        <v>0</v>
      </c>
      <c r="N89" s="171">
        <v>116.3347</v>
      </c>
      <c r="O89" s="171">
        <v>7456.22091</v>
      </c>
      <c r="P89" s="171">
        <v>1023.09408</v>
      </c>
      <c r="Q89" s="171">
        <v>0</v>
      </c>
      <c r="R89" s="172">
        <v>1023.09408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107811.07632</v>
      </c>
      <c r="G90" s="171">
        <v>0</v>
      </c>
      <c r="H90" s="171">
        <v>107811.07632</v>
      </c>
      <c r="I90" s="171">
        <v>113836.66581</v>
      </c>
      <c r="J90" s="171">
        <v>726.9475</v>
      </c>
      <c r="K90" s="171">
        <v>114563.61331</v>
      </c>
      <c r="L90" s="171">
        <v>12424.53645</v>
      </c>
      <c r="M90" s="171">
        <v>2518.84501</v>
      </c>
      <c r="N90" s="171">
        <v>14943.38146</v>
      </c>
      <c r="O90" s="171">
        <v>237318.07109</v>
      </c>
      <c r="P90" s="171">
        <v>75988.70296</v>
      </c>
      <c r="Q90" s="171">
        <v>0</v>
      </c>
      <c r="R90" s="172">
        <v>75988.70296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13656.849880000002</v>
      </c>
      <c r="G91" s="171">
        <v>0</v>
      </c>
      <c r="H91" s="171">
        <v>13656.849880000002</v>
      </c>
      <c r="I91" s="171">
        <v>58103.18608</v>
      </c>
      <c r="J91" s="171">
        <v>87.96097</v>
      </c>
      <c r="K91" s="171">
        <v>58191.14705</v>
      </c>
      <c r="L91" s="171">
        <v>2600.57364</v>
      </c>
      <c r="M91" s="171">
        <v>14.741040000000002</v>
      </c>
      <c r="N91" s="171">
        <v>2615.31468</v>
      </c>
      <c r="O91" s="171">
        <v>74463.31161</v>
      </c>
      <c r="P91" s="171">
        <v>18876.50899</v>
      </c>
      <c r="Q91" s="171">
        <v>0</v>
      </c>
      <c r="R91" s="172">
        <v>18876.50899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2221.20939</v>
      </c>
      <c r="G92" s="171">
        <v>0</v>
      </c>
      <c r="H92" s="171">
        <v>2221.20939</v>
      </c>
      <c r="I92" s="171">
        <v>4206.431769999999</v>
      </c>
      <c r="J92" s="171">
        <v>0</v>
      </c>
      <c r="K92" s="171">
        <v>4206.431769999999</v>
      </c>
      <c r="L92" s="171">
        <v>46.7435</v>
      </c>
      <c r="M92" s="171">
        <v>0</v>
      </c>
      <c r="N92" s="171">
        <v>46.7435</v>
      </c>
      <c r="O92" s="171">
        <v>6474.38466</v>
      </c>
      <c r="P92" s="171">
        <v>1961.05469</v>
      </c>
      <c r="Q92" s="171">
        <v>0</v>
      </c>
      <c r="R92" s="172">
        <v>1961.05469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912.8723</v>
      </c>
      <c r="G93" s="171">
        <v>0</v>
      </c>
      <c r="H93" s="171">
        <v>912.8723</v>
      </c>
      <c r="I93" s="171">
        <v>665.9788000000001</v>
      </c>
      <c r="J93" s="171">
        <v>0</v>
      </c>
      <c r="K93" s="171">
        <v>665.9788000000001</v>
      </c>
      <c r="L93" s="171">
        <v>24.9295</v>
      </c>
      <c r="M93" s="171">
        <v>0</v>
      </c>
      <c r="N93" s="171">
        <v>24.9295</v>
      </c>
      <c r="O93" s="171">
        <v>1603.7806</v>
      </c>
      <c r="P93" s="171">
        <v>187.0311</v>
      </c>
      <c r="Q93" s="171">
        <v>0</v>
      </c>
      <c r="R93" s="172">
        <v>187.0311</v>
      </c>
    </row>
    <row r="94" spans="1:18" ht="15">
      <c r="A94" s="174"/>
      <c r="B94" s="174"/>
      <c r="C94" s="168" t="s">
        <v>316</v>
      </c>
      <c r="D94" s="168" t="s">
        <v>317</v>
      </c>
      <c r="E94" s="169">
        <v>459</v>
      </c>
      <c r="F94" s="170">
        <v>8213.53259</v>
      </c>
      <c r="G94" s="171">
        <v>0</v>
      </c>
      <c r="H94" s="171">
        <v>8213.53259</v>
      </c>
      <c r="I94" s="171">
        <v>21053.20755</v>
      </c>
      <c r="J94" s="171">
        <v>47.11311</v>
      </c>
      <c r="K94" s="171">
        <v>21100.32066</v>
      </c>
      <c r="L94" s="171">
        <v>1134.37634</v>
      </c>
      <c r="M94" s="171">
        <v>1.4452</v>
      </c>
      <c r="N94" s="171">
        <v>1135.8215400000001</v>
      </c>
      <c r="O94" s="171">
        <v>30449.674789999997</v>
      </c>
      <c r="P94" s="171">
        <v>4785.07215</v>
      </c>
      <c r="Q94" s="171">
        <v>0</v>
      </c>
      <c r="R94" s="172">
        <v>4785.07215</v>
      </c>
    </row>
    <row r="95" spans="1:18" ht="15">
      <c r="A95" s="174"/>
      <c r="B95" s="174"/>
      <c r="C95" s="174"/>
      <c r="D95" s="168" t="s">
        <v>318</v>
      </c>
      <c r="E95" s="169">
        <v>191</v>
      </c>
      <c r="F95" s="170">
        <v>2826.03499</v>
      </c>
      <c r="G95" s="171">
        <v>0</v>
      </c>
      <c r="H95" s="171">
        <v>2826.03499</v>
      </c>
      <c r="I95" s="171">
        <v>25041.774260000002</v>
      </c>
      <c r="J95" s="171">
        <v>0.18080000000000002</v>
      </c>
      <c r="K95" s="171">
        <v>25041.95506</v>
      </c>
      <c r="L95" s="171">
        <v>269.53109</v>
      </c>
      <c r="M95" s="171">
        <v>0</v>
      </c>
      <c r="N95" s="171">
        <v>269.53109</v>
      </c>
      <c r="O95" s="171">
        <v>28137.52114</v>
      </c>
      <c r="P95" s="171">
        <v>1397.1269</v>
      </c>
      <c r="Q95" s="171">
        <v>0</v>
      </c>
      <c r="R95" s="172">
        <v>1397.1269</v>
      </c>
    </row>
    <row r="96" spans="1:18" ht="15">
      <c r="A96" s="174"/>
      <c r="B96" s="174"/>
      <c r="C96" s="174"/>
      <c r="D96" s="168" t="s">
        <v>319</v>
      </c>
      <c r="E96" s="169">
        <v>193</v>
      </c>
      <c r="F96" s="170">
        <v>772.73189</v>
      </c>
      <c r="G96" s="171">
        <v>0</v>
      </c>
      <c r="H96" s="171">
        <v>772.73189</v>
      </c>
      <c r="I96" s="171">
        <v>3182.9232599999996</v>
      </c>
      <c r="J96" s="171">
        <v>39.47003</v>
      </c>
      <c r="K96" s="171">
        <v>3222.39329</v>
      </c>
      <c r="L96" s="171">
        <v>74.452</v>
      </c>
      <c r="M96" s="171">
        <v>0</v>
      </c>
      <c r="N96" s="171">
        <v>74.452</v>
      </c>
      <c r="O96" s="171">
        <v>4069.57718</v>
      </c>
      <c r="P96" s="171">
        <v>1763.94304</v>
      </c>
      <c r="Q96" s="171">
        <v>0</v>
      </c>
      <c r="R96" s="172">
        <v>1763.94304</v>
      </c>
    </row>
    <row r="97" spans="1:18" ht="15">
      <c r="A97" s="174"/>
      <c r="B97" s="174"/>
      <c r="C97" s="174"/>
      <c r="D97" s="168" t="s">
        <v>320</v>
      </c>
      <c r="E97" s="169">
        <v>825</v>
      </c>
      <c r="F97" s="170">
        <v>0</v>
      </c>
      <c r="G97" s="171">
        <v>0</v>
      </c>
      <c r="H97" s="171">
        <v>0</v>
      </c>
      <c r="I97" s="171">
        <v>231.43948999999998</v>
      </c>
      <c r="J97" s="171">
        <v>0</v>
      </c>
      <c r="K97" s="171">
        <v>231.43948999999998</v>
      </c>
      <c r="L97" s="171">
        <v>0</v>
      </c>
      <c r="M97" s="171">
        <v>0</v>
      </c>
      <c r="N97" s="171">
        <v>0</v>
      </c>
      <c r="O97" s="171">
        <v>231.43948999999998</v>
      </c>
      <c r="P97" s="171">
        <v>698.04915</v>
      </c>
      <c r="Q97" s="171">
        <v>0</v>
      </c>
      <c r="R97" s="172">
        <v>698.04915</v>
      </c>
    </row>
    <row r="98" spans="1:18" ht="15">
      <c r="A98" s="174"/>
      <c r="B98" s="174"/>
      <c r="C98" s="168" t="s">
        <v>321</v>
      </c>
      <c r="D98" s="168" t="s">
        <v>264</v>
      </c>
      <c r="E98" s="169">
        <v>569</v>
      </c>
      <c r="F98" s="170">
        <v>1558.30547</v>
      </c>
      <c r="G98" s="171">
        <v>0</v>
      </c>
      <c r="H98" s="171">
        <v>1558.30547</v>
      </c>
      <c r="I98" s="171">
        <v>2561.16369</v>
      </c>
      <c r="J98" s="171">
        <v>0</v>
      </c>
      <c r="K98" s="171">
        <v>2561.16369</v>
      </c>
      <c r="L98" s="171">
        <v>2.81</v>
      </c>
      <c r="M98" s="171">
        <v>0</v>
      </c>
      <c r="N98" s="171">
        <v>2.81</v>
      </c>
      <c r="O98" s="171">
        <v>4122.27916</v>
      </c>
      <c r="P98" s="171">
        <v>716.17768</v>
      </c>
      <c r="Q98" s="171">
        <v>0</v>
      </c>
      <c r="R98" s="172">
        <v>716.17768</v>
      </c>
    </row>
    <row r="99" spans="1:18" ht="15">
      <c r="A99" s="174"/>
      <c r="B99" s="174"/>
      <c r="C99" s="174"/>
      <c r="D99" s="168" t="s">
        <v>322</v>
      </c>
      <c r="E99" s="169">
        <v>194</v>
      </c>
      <c r="F99" s="170">
        <v>8720.34555</v>
      </c>
      <c r="G99" s="171">
        <v>0</v>
      </c>
      <c r="H99" s="171">
        <v>8720.34555</v>
      </c>
      <c r="I99" s="171">
        <v>30140.984829999998</v>
      </c>
      <c r="J99" s="171">
        <v>14.51417</v>
      </c>
      <c r="K99" s="171">
        <v>30155.499</v>
      </c>
      <c r="L99" s="171">
        <v>536.6259</v>
      </c>
      <c r="M99" s="171">
        <v>0.45163</v>
      </c>
      <c r="N99" s="171">
        <v>537.07753</v>
      </c>
      <c r="O99" s="171">
        <v>39412.92208</v>
      </c>
      <c r="P99" s="171">
        <v>1718.9925</v>
      </c>
      <c r="Q99" s="171">
        <v>0</v>
      </c>
      <c r="R99" s="172">
        <v>1718.9925</v>
      </c>
    </row>
    <row r="100" spans="1:18" ht="15">
      <c r="A100" s="174"/>
      <c r="B100" s="174"/>
      <c r="C100" s="174"/>
      <c r="D100" s="168" t="s">
        <v>323</v>
      </c>
      <c r="E100" s="169">
        <v>539</v>
      </c>
      <c r="F100" s="170">
        <v>20.99663</v>
      </c>
      <c r="G100" s="171">
        <v>0</v>
      </c>
      <c r="H100" s="171">
        <v>20.99663</v>
      </c>
      <c r="I100" s="171">
        <v>1469.59625</v>
      </c>
      <c r="J100" s="171">
        <v>6.1030500000000005</v>
      </c>
      <c r="K100" s="171">
        <v>1475.6993</v>
      </c>
      <c r="L100" s="171">
        <v>0.43</v>
      </c>
      <c r="M100" s="171">
        <v>0</v>
      </c>
      <c r="N100" s="171">
        <v>0.43</v>
      </c>
      <c r="O100" s="171">
        <v>1497.12593</v>
      </c>
      <c r="P100" s="171">
        <v>525.4919699999999</v>
      </c>
      <c r="Q100" s="171">
        <v>0</v>
      </c>
      <c r="R100" s="172">
        <v>525.4919699999999</v>
      </c>
    </row>
    <row r="101" spans="1:18" ht="15">
      <c r="A101" s="174"/>
      <c r="B101" s="174"/>
      <c r="C101" s="168" t="s">
        <v>324</v>
      </c>
      <c r="D101" s="168" t="s">
        <v>325</v>
      </c>
      <c r="E101" s="169">
        <v>197</v>
      </c>
      <c r="F101" s="170">
        <v>18511.54068</v>
      </c>
      <c r="G101" s="171">
        <v>0</v>
      </c>
      <c r="H101" s="171">
        <v>18511.54068</v>
      </c>
      <c r="I101" s="171">
        <v>15844.25292</v>
      </c>
      <c r="J101" s="171">
        <v>0.01105</v>
      </c>
      <c r="K101" s="171">
        <v>15844.26397</v>
      </c>
      <c r="L101" s="171">
        <v>245.45524</v>
      </c>
      <c r="M101" s="171">
        <v>0</v>
      </c>
      <c r="N101" s="171">
        <v>245.45524</v>
      </c>
      <c r="O101" s="171">
        <v>34601.25989</v>
      </c>
      <c r="P101" s="171">
        <v>3485.01021</v>
      </c>
      <c r="Q101" s="171">
        <v>0</v>
      </c>
      <c r="R101" s="172">
        <v>3485.01021</v>
      </c>
    </row>
    <row r="102" spans="1:18" ht="15">
      <c r="A102" s="174"/>
      <c r="B102" s="174"/>
      <c r="C102" s="174"/>
      <c r="D102" s="168" t="s">
        <v>326</v>
      </c>
      <c r="E102" s="169">
        <v>718</v>
      </c>
      <c r="F102" s="170">
        <v>176.58118</v>
      </c>
      <c r="G102" s="171">
        <v>0</v>
      </c>
      <c r="H102" s="171">
        <v>176.58118</v>
      </c>
      <c r="I102" s="171">
        <v>644.03664</v>
      </c>
      <c r="J102" s="171">
        <v>0</v>
      </c>
      <c r="K102" s="171">
        <v>644.03664</v>
      </c>
      <c r="L102" s="171">
        <v>6.55</v>
      </c>
      <c r="M102" s="171">
        <v>0</v>
      </c>
      <c r="N102" s="171">
        <v>6.55</v>
      </c>
      <c r="O102" s="171">
        <v>827.1678199999999</v>
      </c>
      <c r="P102" s="171">
        <v>643.0284200000001</v>
      </c>
      <c r="Q102" s="171">
        <v>0</v>
      </c>
      <c r="R102" s="172">
        <v>643.0284200000001</v>
      </c>
    </row>
    <row r="103" spans="1:18" ht="15">
      <c r="A103" s="174"/>
      <c r="B103" s="174"/>
      <c r="C103" s="168" t="s">
        <v>327</v>
      </c>
      <c r="D103" s="168" t="s">
        <v>327</v>
      </c>
      <c r="E103" s="169">
        <v>188</v>
      </c>
      <c r="F103" s="170">
        <v>952.84134</v>
      </c>
      <c r="G103" s="171">
        <v>0</v>
      </c>
      <c r="H103" s="171">
        <v>952.84134</v>
      </c>
      <c r="I103" s="171">
        <v>23833.27029</v>
      </c>
      <c r="J103" s="171">
        <v>4.55657</v>
      </c>
      <c r="K103" s="171">
        <v>23837.82686</v>
      </c>
      <c r="L103" s="171">
        <v>120.60426</v>
      </c>
      <c r="M103" s="171">
        <v>0</v>
      </c>
      <c r="N103" s="171">
        <v>120.60426</v>
      </c>
      <c r="O103" s="171">
        <v>24911.27246</v>
      </c>
      <c r="P103" s="171">
        <v>3704.35209</v>
      </c>
      <c r="Q103" s="171">
        <v>0</v>
      </c>
      <c r="R103" s="172">
        <v>3704.35209</v>
      </c>
    </row>
    <row r="104" spans="1:18" ht="15">
      <c r="A104" s="174"/>
      <c r="B104" s="174"/>
      <c r="C104" s="168" t="s">
        <v>328</v>
      </c>
      <c r="D104" s="168" t="s">
        <v>329</v>
      </c>
      <c r="E104" s="169">
        <v>501</v>
      </c>
      <c r="F104" s="170">
        <v>504.52227</v>
      </c>
      <c r="G104" s="171">
        <v>0</v>
      </c>
      <c r="H104" s="171">
        <v>504.52227</v>
      </c>
      <c r="I104" s="171">
        <v>9050.8245</v>
      </c>
      <c r="J104" s="171">
        <v>7.245</v>
      </c>
      <c r="K104" s="171">
        <v>9058.0695</v>
      </c>
      <c r="L104" s="171">
        <v>72.56280000000001</v>
      </c>
      <c r="M104" s="171">
        <v>0</v>
      </c>
      <c r="N104" s="171">
        <v>72.56280000000001</v>
      </c>
      <c r="O104" s="171">
        <v>9635.15457</v>
      </c>
      <c r="P104" s="171">
        <v>1547.30038</v>
      </c>
      <c r="Q104" s="171">
        <v>0</v>
      </c>
      <c r="R104" s="172">
        <v>1547.30038</v>
      </c>
    </row>
    <row r="105" spans="1:18" ht="15">
      <c r="A105" s="174"/>
      <c r="B105" s="174"/>
      <c r="C105" s="168" t="s">
        <v>330</v>
      </c>
      <c r="D105" s="168" t="s">
        <v>331</v>
      </c>
      <c r="E105" s="169">
        <v>498</v>
      </c>
      <c r="F105" s="170">
        <v>1046.66189</v>
      </c>
      <c r="G105" s="171">
        <v>0</v>
      </c>
      <c r="H105" s="171">
        <v>1046.66189</v>
      </c>
      <c r="I105" s="171">
        <v>5434.687889999999</v>
      </c>
      <c r="J105" s="171">
        <v>0</v>
      </c>
      <c r="K105" s="171">
        <v>5434.687889999999</v>
      </c>
      <c r="L105" s="171">
        <v>49.35556</v>
      </c>
      <c r="M105" s="171">
        <v>0</v>
      </c>
      <c r="N105" s="171">
        <v>49.35556</v>
      </c>
      <c r="O105" s="171">
        <v>6530.7053399999995</v>
      </c>
      <c r="P105" s="171">
        <v>1706.51074</v>
      </c>
      <c r="Q105" s="171">
        <v>0</v>
      </c>
      <c r="R105" s="172">
        <v>1706.51074</v>
      </c>
    </row>
    <row r="106" spans="1:18" ht="15">
      <c r="A106" s="174"/>
      <c r="B106" s="174"/>
      <c r="C106" s="168" t="s">
        <v>332</v>
      </c>
      <c r="D106" s="168" t="s">
        <v>333</v>
      </c>
      <c r="E106" s="169">
        <v>500</v>
      </c>
      <c r="F106" s="170">
        <v>3769.11745</v>
      </c>
      <c r="G106" s="171">
        <v>0</v>
      </c>
      <c r="H106" s="171">
        <v>3769.11745</v>
      </c>
      <c r="I106" s="171">
        <v>8359.97409</v>
      </c>
      <c r="J106" s="171">
        <v>0</v>
      </c>
      <c r="K106" s="171">
        <v>8359.97409</v>
      </c>
      <c r="L106" s="171">
        <v>143.30852</v>
      </c>
      <c r="M106" s="171">
        <v>0</v>
      </c>
      <c r="N106" s="171">
        <v>143.30852</v>
      </c>
      <c r="O106" s="171">
        <v>12272.40006</v>
      </c>
      <c r="P106" s="171">
        <v>3478.8635299999996</v>
      </c>
      <c r="Q106" s="171">
        <v>0</v>
      </c>
      <c r="R106" s="172">
        <v>3478.8635299999996</v>
      </c>
    </row>
    <row r="107" spans="1:18" ht="15">
      <c r="A107" s="174"/>
      <c r="B107" s="174"/>
      <c r="C107" s="168" t="s">
        <v>334</v>
      </c>
      <c r="D107" s="168" t="s">
        <v>335</v>
      </c>
      <c r="E107" s="169">
        <v>198</v>
      </c>
      <c r="F107" s="170">
        <v>824.80537</v>
      </c>
      <c r="G107" s="171">
        <v>0</v>
      </c>
      <c r="H107" s="171">
        <v>824.80537</v>
      </c>
      <c r="I107" s="171">
        <v>6471.52678</v>
      </c>
      <c r="J107" s="171">
        <v>2.7331999999999996</v>
      </c>
      <c r="K107" s="171">
        <v>6474.259980000001</v>
      </c>
      <c r="L107" s="171">
        <v>100.0708</v>
      </c>
      <c r="M107" s="171">
        <v>0</v>
      </c>
      <c r="N107" s="171">
        <v>100.0708</v>
      </c>
      <c r="O107" s="171">
        <v>7399.13615</v>
      </c>
      <c r="P107" s="171">
        <v>1957.5198899999998</v>
      </c>
      <c r="Q107" s="171">
        <v>0</v>
      </c>
      <c r="R107" s="172">
        <v>1957.5198899999998</v>
      </c>
    </row>
    <row r="108" spans="1:18" ht="15">
      <c r="A108" s="174"/>
      <c r="B108" s="174"/>
      <c r="C108" s="168" t="s">
        <v>336</v>
      </c>
      <c r="D108" s="168" t="s">
        <v>336</v>
      </c>
      <c r="E108" s="169">
        <v>509</v>
      </c>
      <c r="F108" s="170">
        <v>903.33597</v>
      </c>
      <c r="G108" s="171">
        <v>0</v>
      </c>
      <c r="H108" s="171">
        <v>903.33597</v>
      </c>
      <c r="I108" s="171">
        <v>8377.57137</v>
      </c>
      <c r="J108" s="171">
        <v>0</v>
      </c>
      <c r="K108" s="171">
        <v>8377.57137</v>
      </c>
      <c r="L108" s="171">
        <v>104.09525</v>
      </c>
      <c r="M108" s="171">
        <v>0</v>
      </c>
      <c r="N108" s="171">
        <v>104.09525</v>
      </c>
      <c r="O108" s="171">
        <v>9385.00259</v>
      </c>
      <c r="P108" s="171">
        <v>1250.27667</v>
      </c>
      <c r="Q108" s="171">
        <v>0</v>
      </c>
      <c r="R108" s="172">
        <v>1250.27667</v>
      </c>
    </row>
    <row r="109" spans="1:18" ht="15">
      <c r="A109" s="174"/>
      <c r="B109" s="168" t="s">
        <v>337</v>
      </c>
      <c r="C109" s="168" t="s">
        <v>338</v>
      </c>
      <c r="D109" s="168" t="s">
        <v>338</v>
      </c>
      <c r="E109" s="169">
        <v>12</v>
      </c>
      <c r="F109" s="170">
        <v>5576.0239</v>
      </c>
      <c r="G109" s="171">
        <v>0</v>
      </c>
      <c r="H109" s="171">
        <v>5576.0239</v>
      </c>
      <c r="I109" s="171">
        <v>28583.89347</v>
      </c>
      <c r="J109" s="171">
        <v>5.391430000000001</v>
      </c>
      <c r="K109" s="171">
        <v>28589.2849</v>
      </c>
      <c r="L109" s="171">
        <v>1053.71743</v>
      </c>
      <c r="M109" s="171">
        <v>0.90325</v>
      </c>
      <c r="N109" s="171">
        <v>1054.62068</v>
      </c>
      <c r="O109" s="171">
        <v>35219.92948</v>
      </c>
      <c r="P109" s="171">
        <v>2874.91372</v>
      </c>
      <c r="Q109" s="171">
        <v>0</v>
      </c>
      <c r="R109" s="172">
        <v>2874.91372</v>
      </c>
    </row>
    <row r="110" spans="1:18" ht="15">
      <c r="A110" s="174"/>
      <c r="B110" s="174"/>
      <c r="C110" s="168" t="s">
        <v>337</v>
      </c>
      <c r="D110" s="168" t="s">
        <v>337</v>
      </c>
      <c r="E110" s="169">
        <v>10</v>
      </c>
      <c r="F110" s="170">
        <v>116612.20817</v>
      </c>
      <c r="G110" s="171">
        <v>0</v>
      </c>
      <c r="H110" s="171">
        <v>116612.20817</v>
      </c>
      <c r="I110" s="171">
        <v>156509.98102</v>
      </c>
      <c r="J110" s="171">
        <v>863.9101800000001</v>
      </c>
      <c r="K110" s="171">
        <v>157373.89119999998</v>
      </c>
      <c r="L110" s="171">
        <v>20882.70935</v>
      </c>
      <c r="M110" s="171">
        <v>3089.45748</v>
      </c>
      <c r="N110" s="171">
        <v>23972.16683</v>
      </c>
      <c r="O110" s="171">
        <v>297958.2662</v>
      </c>
      <c r="P110" s="171">
        <v>61443.87287</v>
      </c>
      <c r="Q110" s="171">
        <v>0</v>
      </c>
      <c r="R110" s="172">
        <v>61443.87287</v>
      </c>
    </row>
    <row r="111" spans="1:18" ht="15">
      <c r="A111" s="174"/>
      <c r="B111" s="174"/>
      <c r="C111" s="174"/>
      <c r="D111" s="174"/>
      <c r="E111" s="175">
        <v>808</v>
      </c>
      <c r="F111" s="176">
        <v>0</v>
      </c>
      <c r="G111" s="177">
        <v>0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2.00736</v>
      </c>
      <c r="Q111" s="177">
        <v>0</v>
      </c>
      <c r="R111" s="178">
        <v>2.00736</v>
      </c>
    </row>
    <row r="112" spans="1:18" ht="15">
      <c r="A112" s="174"/>
      <c r="B112" s="174"/>
      <c r="C112" s="174"/>
      <c r="D112" s="168" t="s">
        <v>339</v>
      </c>
      <c r="E112" s="169">
        <v>621</v>
      </c>
      <c r="F112" s="170">
        <v>3952.2782599999996</v>
      </c>
      <c r="G112" s="171">
        <v>0</v>
      </c>
      <c r="H112" s="171">
        <v>3952.2782599999996</v>
      </c>
      <c r="I112" s="171">
        <v>23187.564010000002</v>
      </c>
      <c r="J112" s="171">
        <v>28.02543</v>
      </c>
      <c r="K112" s="171">
        <v>23215.58944</v>
      </c>
      <c r="L112" s="171">
        <v>1465.7346100000002</v>
      </c>
      <c r="M112" s="171">
        <v>115.99537</v>
      </c>
      <c r="N112" s="171">
        <v>1581.72998</v>
      </c>
      <c r="O112" s="171">
        <v>28749.59768</v>
      </c>
      <c r="P112" s="171">
        <v>4382.56089</v>
      </c>
      <c r="Q112" s="171">
        <v>0</v>
      </c>
      <c r="R112" s="172">
        <v>4382.56089</v>
      </c>
    </row>
    <row r="113" spans="1:18" ht="15">
      <c r="A113" s="174"/>
      <c r="B113" s="174"/>
      <c r="C113" s="168" t="s">
        <v>340</v>
      </c>
      <c r="D113" s="168" t="s">
        <v>340</v>
      </c>
      <c r="E113" s="169">
        <v>13</v>
      </c>
      <c r="F113" s="170">
        <v>5738.00187</v>
      </c>
      <c r="G113" s="171">
        <v>0</v>
      </c>
      <c r="H113" s="171">
        <v>5738.00187</v>
      </c>
      <c r="I113" s="171">
        <v>29492.07666</v>
      </c>
      <c r="J113" s="171">
        <v>399.53151</v>
      </c>
      <c r="K113" s="171">
        <v>29891.608170000003</v>
      </c>
      <c r="L113" s="171">
        <v>1217.37103</v>
      </c>
      <c r="M113" s="171">
        <v>0</v>
      </c>
      <c r="N113" s="171">
        <v>1217.37103</v>
      </c>
      <c r="O113" s="171">
        <v>36846.98107</v>
      </c>
      <c r="P113" s="171">
        <v>8027.47645</v>
      </c>
      <c r="Q113" s="171">
        <v>0</v>
      </c>
      <c r="R113" s="172">
        <v>8027.47645</v>
      </c>
    </row>
    <row r="114" spans="1:18" ht="15">
      <c r="A114" s="174"/>
      <c r="B114" s="174"/>
      <c r="C114" s="174"/>
      <c r="D114" s="168" t="s">
        <v>341</v>
      </c>
      <c r="E114" s="169">
        <v>637</v>
      </c>
      <c r="F114" s="170">
        <v>0.5425099999999999</v>
      </c>
      <c r="G114" s="171">
        <v>0</v>
      </c>
      <c r="H114" s="171">
        <v>0.5425099999999999</v>
      </c>
      <c r="I114" s="171">
        <v>1392.36848</v>
      </c>
      <c r="J114" s="171">
        <v>0</v>
      </c>
      <c r="K114" s="171">
        <v>1392.36848</v>
      </c>
      <c r="L114" s="171">
        <v>11.75</v>
      </c>
      <c r="M114" s="171">
        <v>0</v>
      </c>
      <c r="N114" s="171">
        <v>11.75</v>
      </c>
      <c r="O114" s="171">
        <v>1404.66099</v>
      </c>
      <c r="P114" s="171">
        <v>214.38602</v>
      </c>
      <c r="Q114" s="171">
        <v>0</v>
      </c>
      <c r="R114" s="172">
        <v>214.38602</v>
      </c>
    </row>
    <row r="115" spans="1:18" ht="15">
      <c r="A115" s="174"/>
      <c r="B115" s="174"/>
      <c r="C115" s="168" t="s">
        <v>342</v>
      </c>
      <c r="D115" s="168" t="s">
        <v>342</v>
      </c>
      <c r="E115" s="169">
        <v>24</v>
      </c>
      <c r="F115" s="170">
        <v>12053.92381</v>
      </c>
      <c r="G115" s="171">
        <v>0</v>
      </c>
      <c r="H115" s="171">
        <v>12053.92381</v>
      </c>
      <c r="I115" s="171">
        <v>61467.108759999996</v>
      </c>
      <c r="J115" s="171">
        <v>835.03797</v>
      </c>
      <c r="K115" s="171">
        <v>62302.14672999999</v>
      </c>
      <c r="L115" s="171">
        <v>2724.61664</v>
      </c>
      <c r="M115" s="171">
        <v>1.69811</v>
      </c>
      <c r="N115" s="171">
        <v>2726.31475</v>
      </c>
      <c r="O115" s="171">
        <v>77082.38529</v>
      </c>
      <c r="P115" s="171">
        <v>22573.73289</v>
      </c>
      <c r="Q115" s="171">
        <v>0</v>
      </c>
      <c r="R115" s="172">
        <v>22573.73289</v>
      </c>
    </row>
    <row r="116" spans="1:18" ht="15">
      <c r="A116" s="174"/>
      <c r="B116" s="174"/>
      <c r="C116" s="174"/>
      <c r="D116" s="168" t="s">
        <v>343</v>
      </c>
      <c r="E116" s="169">
        <v>607</v>
      </c>
      <c r="F116" s="170">
        <v>17.84036</v>
      </c>
      <c r="G116" s="171">
        <v>0</v>
      </c>
      <c r="H116" s="171">
        <v>17.84036</v>
      </c>
      <c r="I116" s="171">
        <v>371.56804999999997</v>
      </c>
      <c r="J116" s="171">
        <v>0</v>
      </c>
      <c r="K116" s="171">
        <v>371.56804999999997</v>
      </c>
      <c r="L116" s="171">
        <v>4.027</v>
      </c>
      <c r="M116" s="171">
        <v>0</v>
      </c>
      <c r="N116" s="171">
        <v>4.027</v>
      </c>
      <c r="O116" s="171">
        <v>393.43541</v>
      </c>
      <c r="P116" s="171">
        <v>45.99377</v>
      </c>
      <c r="Q116" s="171">
        <v>0</v>
      </c>
      <c r="R116" s="172">
        <v>45.99377</v>
      </c>
    </row>
    <row r="117" spans="1:18" ht="15">
      <c r="A117" s="174"/>
      <c r="B117" s="174"/>
      <c r="C117" s="174"/>
      <c r="D117" s="168" t="s">
        <v>344</v>
      </c>
      <c r="E117" s="169">
        <v>30</v>
      </c>
      <c r="F117" s="170">
        <v>1395.11534</v>
      </c>
      <c r="G117" s="171">
        <v>0</v>
      </c>
      <c r="H117" s="171">
        <v>1395.11534</v>
      </c>
      <c r="I117" s="171">
        <v>5028.06197</v>
      </c>
      <c r="J117" s="171">
        <v>0</v>
      </c>
      <c r="K117" s="171">
        <v>5028.06197</v>
      </c>
      <c r="L117" s="171">
        <v>76.19139999999999</v>
      </c>
      <c r="M117" s="171">
        <v>0</v>
      </c>
      <c r="N117" s="171">
        <v>76.19139999999999</v>
      </c>
      <c r="O117" s="171">
        <v>6499.36871</v>
      </c>
      <c r="P117" s="171">
        <v>794.86011</v>
      </c>
      <c r="Q117" s="171">
        <v>0</v>
      </c>
      <c r="R117" s="172">
        <v>794.86011</v>
      </c>
    </row>
    <row r="118" spans="1:18" ht="15">
      <c r="A118" s="174"/>
      <c r="B118" s="174"/>
      <c r="C118" s="174"/>
      <c r="D118" s="168" t="s">
        <v>345</v>
      </c>
      <c r="E118" s="169">
        <v>26</v>
      </c>
      <c r="F118" s="170">
        <v>302.45948</v>
      </c>
      <c r="G118" s="171">
        <v>0</v>
      </c>
      <c r="H118" s="171">
        <v>302.45948</v>
      </c>
      <c r="I118" s="171">
        <v>3162.25006</v>
      </c>
      <c r="J118" s="171">
        <v>7.000000000000001E-05</v>
      </c>
      <c r="K118" s="171">
        <v>3162.25013</v>
      </c>
      <c r="L118" s="171">
        <v>41.6886</v>
      </c>
      <c r="M118" s="171">
        <v>0</v>
      </c>
      <c r="N118" s="171">
        <v>41.6886</v>
      </c>
      <c r="O118" s="171">
        <v>3506.39821</v>
      </c>
      <c r="P118" s="171">
        <v>1150.1304599999999</v>
      </c>
      <c r="Q118" s="171">
        <v>0</v>
      </c>
      <c r="R118" s="172">
        <v>1150.1304599999999</v>
      </c>
    </row>
    <row r="119" spans="1:18" ht="15">
      <c r="A119" s="174"/>
      <c r="B119" s="174"/>
      <c r="C119" s="174"/>
      <c r="D119" s="168" t="s">
        <v>346</v>
      </c>
      <c r="E119" s="169">
        <v>29</v>
      </c>
      <c r="F119" s="170">
        <v>2394.5926400000003</v>
      </c>
      <c r="G119" s="171">
        <v>0</v>
      </c>
      <c r="H119" s="171">
        <v>2394.5926400000003</v>
      </c>
      <c r="I119" s="171">
        <v>2841.7373</v>
      </c>
      <c r="J119" s="171">
        <v>0.23671999999999999</v>
      </c>
      <c r="K119" s="171">
        <v>2841.97402</v>
      </c>
      <c r="L119" s="171">
        <v>37.14792</v>
      </c>
      <c r="M119" s="171">
        <v>0</v>
      </c>
      <c r="N119" s="171">
        <v>37.14792</v>
      </c>
      <c r="O119" s="171">
        <v>5273.71458</v>
      </c>
      <c r="P119" s="171">
        <v>756.77304</v>
      </c>
      <c r="Q119" s="171">
        <v>0</v>
      </c>
      <c r="R119" s="172">
        <v>756.77304</v>
      </c>
    </row>
    <row r="120" spans="1:18" ht="15">
      <c r="A120" s="174"/>
      <c r="B120" s="174"/>
      <c r="C120" s="168" t="s">
        <v>347</v>
      </c>
      <c r="D120" s="168" t="s">
        <v>348</v>
      </c>
      <c r="E120" s="169">
        <v>17</v>
      </c>
      <c r="F120" s="170">
        <v>407.21282</v>
      </c>
      <c r="G120" s="171">
        <v>0</v>
      </c>
      <c r="H120" s="171">
        <v>407.21282</v>
      </c>
      <c r="I120" s="171">
        <v>4518.00083</v>
      </c>
      <c r="J120" s="171">
        <v>0</v>
      </c>
      <c r="K120" s="171">
        <v>4518.00083</v>
      </c>
      <c r="L120" s="171">
        <v>497.08999</v>
      </c>
      <c r="M120" s="171">
        <v>0</v>
      </c>
      <c r="N120" s="171">
        <v>497.08999</v>
      </c>
      <c r="O120" s="171">
        <v>5422.30364</v>
      </c>
      <c r="P120" s="171">
        <v>1048.48746</v>
      </c>
      <c r="Q120" s="171">
        <v>0</v>
      </c>
      <c r="R120" s="172">
        <v>1048.48746</v>
      </c>
    </row>
    <row r="121" spans="1:18" ht="15">
      <c r="A121" s="174"/>
      <c r="B121" s="174"/>
      <c r="C121" s="174"/>
      <c r="D121" s="168" t="s">
        <v>347</v>
      </c>
      <c r="E121" s="169">
        <v>15</v>
      </c>
      <c r="F121" s="170">
        <v>685.33731</v>
      </c>
      <c r="G121" s="171">
        <v>0</v>
      </c>
      <c r="H121" s="171">
        <v>685.33731</v>
      </c>
      <c r="I121" s="171">
        <v>10984.774</v>
      </c>
      <c r="J121" s="171">
        <v>0.0035800000000000003</v>
      </c>
      <c r="K121" s="171">
        <v>10984.77758</v>
      </c>
      <c r="L121" s="171">
        <v>175.34744</v>
      </c>
      <c r="M121" s="171">
        <v>0</v>
      </c>
      <c r="N121" s="171">
        <v>175.34744</v>
      </c>
      <c r="O121" s="171">
        <v>11845.46233</v>
      </c>
      <c r="P121" s="171">
        <v>2155.40918</v>
      </c>
      <c r="Q121" s="171">
        <v>0</v>
      </c>
      <c r="R121" s="172">
        <v>2155.40918</v>
      </c>
    </row>
    <row r="122" spans="1:18" ht="15">
      <c r="A122" s="174"/>
      <c r="B122" s="174"/>
      <c r="C122" s="174"/>
      <c r="D122" s="168" t="s">
        <v>349</v>
      </c>
      <c r="E122" s="169">
        <v>18</v>
      </c>
      <c r="F122" s="170">
        <v>180.99103</v>
      </c>
      <c r="G122" s="171">
        <v>0</v>
      </c>
      <c r="H122" s="171">
        <v>180.99103</v>
      </c>
      <c r="I122" s="171">
        <v>3760.42713</v>
      </c>
      <c r="J122" s="171">
        <v>0.00285</v>
      </c>
      <c r="K122" s="171">
        <v>3760.42998</v>
      </c>
      <c r="L122" s="171">
        <v>57.4183</v>
      </c>
      <c r="M122" s="171">
        <v>0</v>
      </c>
      <c r="N122" s="171">
        <v>57.4183</v>
      </c>
      <c r="O122" s="171">
        <v>3998.83931</v>
      </c>
      <c r="P122" s="171">
        <v>1417.66459</v>
      </c>
      <c r="Q122" s="171">
        <v>0</v>
      </c>
      <c r="R122" s="172">
        <v>1417.66459</v>
      </c>
    </row>
    <row r="123" spans="1:18" ht="15">
      <c r="A123" s="174"/>
      <c r="B123" s="174"/>
      <c r="C123" s="168" t="s">
        <v>350</v>
      </c>
      <c r="D123" s="168" t="s">
        <v>350</v>
      </c>
      <c r="E123" s="169">
        <v>19</v>
      </c>
      <c r="F123" s="170">
        <v>7880.456</v>
      </c>
      <c r="G123" s="171">
        <v>0</v>
      </c>
      <c r="H123" s="171">
        <v>7880.456</v>
      </c>
      <c r="I123" s="171">
        <v>43565.293490000004</v>
      </c>
      <c r="J123" s="171">
        <v>12.379430000000001</v>
      </c>
      <c r="K123" s="171">
        <v>43577.672920000005</v>
      </c>
      <c r="L123" s="171">
        <v>1561.89986</v>
      </c>
      <c r="M123" s="171">
        <v>0</v>
      </c>
      <c r="N123" s="171">
        <v>1561.89986</v>
      </c>
      <c r="O123" s="171">
        <v>53020.02878</v>
      </c>
      <c r="P123" s="171">
        <v>12438.34257</v>
      </c>
      <c r="Q123" s="171">
        <v>0</v>
      </c>
      <c r="R123" s="172">
        <v>12438.34257</v>
      </c>
    </row>
    <row r="124" spans="1:18" ht="15">
      <c r="A124" s="174"/>
      <c r="B124" s="174"/>
      <c r="C124" s="174"/>
      <c r="D124" s="168" t="s">
        <v>351</v>
      </c>
      <c r="E124" s="169">
        <v>592</v>
      </c>
      <c r="F124" s="170">
        <v>388.48771999999997</v>
      </c>
      <c r="G124" s="171">
        <v>0</v>
      </c>
      <c r="H124" s="171">
        <v>388.48771999999997</v>
      </c>
      <c r="I124" s="171">
        <v>1375.3856899999998</v>
      </c>
      <c r="J124" s="171">
        <v>0</v>
      </c>
      <c r="K124" s="171">
        <v>1375.3856899999998</v>
      </c>
      <c r="L124" s="171">
        <v>9.77413</v>
      </c>
      <c r="M124" s="171">
        <v>0</v>
      </c>
      <c r="N124" s="171">
        <v>9.77413</v>
      </c>
      <c r="O124" s="171">
        <v>1773.64754</v>
      </c>
      <c r="P124" s="171">
        <v>1462.83645</v>
      </c>
      <c r="Q124" s="171">
        <v>0</v>
      </c>
      <c r="R124" s="172">
        <v>1462.83645</v>
      </c>
    </row>
    <row r="125" spans="1:18" ht="15">
      <c r="A125" s="174"/>
      <c r="B125" s="174"/>
      <c r="C125" s="174"/>
      <c r="D125" s="168" t="s">
        <v>352</v>
      </c>
      <c r="E125" s="169">
        <v>22</v>
      </c>
      <c r="F125" s="170">
        <v>2022.51974</v>
      </c>
      <c r="G125" s="171">
        <v>0</v>
      </c>
      <c r="H125" s="171">
        <v>2022.51974</v>
      </c>
      <c r="I125" s="171">
        <v>6468.495089999999</v>
      </c>
      <c r="J125" s="171">
        <v>0</v>
      </c>
      <c r="K125" s="171">
        <v>6468.495089999999</v>
      </c>
      <c r="L125" s="171">
        <v>0.202</v>
      </c>
      <c r="M125" s="171">
        <v>0</v>
      </c>
      <c r="N125" s="171">
        <v>0.202</v>
      </c>
      <c r="O125" s="171">
        <v>8491.21683</v>
      </c>
      <c r="P125" s="171">
        <v>1086.65677</v>
      </c>
      <c r="Q125" s="171">
        <v>0</v>
      </c>
      <c r="R125" s="172">
        <v>1086.65677</v>
      </c>
    </row>
    <row r="126" spans="1:18" ht="15">
      <c r="A126" s="174"/>
      <c r="B126" s="174"/>
      <c r="C126" s="174"/>
      <c r="D126" s="168" t="s">
        <v>353</v>
      </c>
      <c r="E126" s="169">
        <v>23</v>
      </c>
      <c r="F126" s="170">
        <v>997.5631800000001</v>
      </c>
      <c r="G126" s="171">
        <v>0</v>
      </c>
      <c r="H126" s="171">
        <v>997.5631800000001</v>
      </c>
      <c r="I126" s="171">
        <v>6062.15145</v>
      </c>
      <c r="J126" s="171">
        <v>0</v>
      </c>
      <c r="K126" s="171">
        <v>6062.15145</v>
      </c>
      <c r="L126" s="171">
        <v>13.75</v>
      </c>
      <c r="M126" s="171">
        <v>0</v>
      </c>
      <c r="N126" s="171">
        <v>13.75</v>
      </c>
      <c r="O126" s="171">
        <v>7073.4646299999995</v>
      </c>
      <c r="P126" s="171">
        <v>1285.73795</v>
      </c>
      <c r="Q126" s="171">
        <v>0</v>
      </c>
      <c r="R126" s="172">
        <v>1285.73795</v>
      </c>
    </row>
    <row r="127" spans="1:18" ht="15">
      <c r="A127" s="174"/>
      <c r="B127" s="174"/>
      <c r="C127" s="168" t="s">
        <v>354</v>
      </c>
      <c r="D127" s="168" t="s">
        <v>355</v>
      </c>
      <c r="E127" s="169">
        <v>32</v>
      </c>
      <c r="F127" s="170">
        <v>6341.0165099999995</v>
      </c>
      <c r="G127" s="171">
        <v>0</v>
      </c>
      <c r="H127" s="171">
        <v>6341.0165099999995</v>
      </c>
      <c r="I127" s="171">
        <v>18275.36511</v>
      </c>
      <c r="J127" s="171">
        <v>42.12158</v>
      </c>
      <c r="K127" s="171">
        <v>18317.48669</v>
      </c>
      <c r="L127" s="171">
        <v>1506.85643</v>
      </c>
      <c r="M127" s="171">
        <v>36.13</v>
      </c>
      <c r="N127" s="171">
        <v>1542.98643</v>
      </c>
      <c r="O127" s="171">
        <v>26201.48963</v>
      </c>
      <c r="P127" s="171">
        <v>3861.66225</v>
      </c>
      <c r="Q127" s="171">
        <v>0</v>
      </c>
      <c r="R127" s="172">
        <v>3861.66225</v>
      </c>
    </row>
    <row r="128" spans="1:18" ht="15">
      <c r="A128" s="174"/>
      <c r="B128" s="174"/>
      <c r="C128" s="174"/>
      <c r="D128" s="168" t="s">
        <v>354</v>
      </c>
      <c r="E128" s="169">
        <v>33</v>
      </c>
      <c r="F128" s="170">
        <v>431.98747</v>
      </c>
      <c r="G128" s="171">
        <v>0</v>
      </c>
      <c r="H128" s="171">
        <v>431.98747</v>
      </c>
      <c r="I128" s="171">
        <v>9163.89885</v>
      </c>
      <c r="J128" s="171">
        <v>12.189290000000002</v>
      </c>
      <c r="K128" s="171">
        <v>9176.08814</v>
      </c>
      <c r="L128" s="171">
        <v>80.51569</v>
      </c>
      <c r="M128" s="171">
        <v>0</v>
      </c>
      <c r="N128" s="171">
        <v>80.51569</v>
      </c>
      <c r="O128" s="171">
        <v>9688.5913</v>
      </c>
      <c r="P128" s="171">
        <v>588.94626</v>
      </c>
      <c r="Q128" s="171">
        <v>0</v>
      </c>
      <c r="R128" s="172">
        <v>588.94626</v>
      </c>
    </row>
    <row r="129" spans="1:18" ht="15">
      <c r="A129" s="174"/>
      <c r="B129" s="174"/>
      <c r="C129" s="168" t="s">
        <v>356</v>
      </c>
      <c r="D129" s="168" t="s">
        <v>356</v>
      </c>
      <c r="E129" s="169">
        <v>34</v>
      </c>
      <c r="F129" s="170">
        <v>29033.23013</v>
      </c>
      <c r="G129" s="171">
        <v>0</v>
      </c>
      <c r="H129" s="171">
        <v>29033.23013</v>
      </c>
      <c r="I129" s="171">
        <v>64903.60375</v>
      </c>
      <c r="J129" s="171">
        <v>160.59114000000002</v>
      </c>
      <c r="K129" s="171">
        <v>65064.19489</v>
      </c>
      <c r="L129" s="171">
        <v>6110.08337</v>
      </c>
      <c r="M129" s="171">
        <v>699.4330500000001</v>
      </c>
      <c r="N129" s="171">
        <v>6809.51642</v>
      </c>
      <c r="O129" s="171">
        <v>100906.94144</v>
      </c>
      <c r="P129" s="171">
        <v>34744.809420000005</v>
      </c>
      <c r="Q129" s="171">
        <v>0</v>
      </c>
      <c r="R129" s="172">
        <v>34744.809420000005</v>
      </c>
    </row>
    <row r="130" spans="1:18" ht="15">
      <c r="A130" s="174"/>
      <c r="B130" s="174"/>
      <c r="C130" s="174"/>
      <c r="D130" s="168" t="s">
        <v>357</v>
      </c>
      <c r="E130" s="169">
        <v>503</v>
      </c>
      <c r="F130" s="170">
        <v>2633.81322</v>
      </c>
      <c r="G130" s="171">
        <v>0</v>
      </c>
      <c r="H130" s="171">
        <v>2633.81322</v>
      </c>
      <c r="I130" s="171">
        <v>18189.80734</v>
      </c>
      <c r="J130" s="171">
        <v>0</v>
      </c>
      <c r="K130" s="171">
        <v>18189.80734</v>
      </c>
      <c r="L130" s="171">
        <v>54.52888</v>
      </c>
      <c r="M130" s="171">
        <v>0</v>
      </c>
      <c r="N130" s="171">
        <v>54.52888</v>
      </c>
      <c r="O130" s="171">
        <v>20878.14944</v>
      </c>
      <c r="P130" s="171">
        <v>1983.11704</v>
      </c>
      <c r="Q130" s="171">
        <v>0</v>
      </c>
      <c r="R130" s="172">
        <v>1983.11704</v>
      </c>
    </row>
    <row r="131" spans="1:18" ht="15">
      <c r="A131" s="174"/>
      <c r="B131" s="174"/>
      <c r="C131" s="174"/>
      <c r="D131" s="168" t="s">
        <v>358</v>
      </c>
      <c r="E131" s="169">
        <v>751</v>
      </c>
      <c r="F131" s="170">
        <v>42.030660000000005</v>
      </c>
      <c r="G131" s="171">
        <v>0</v>
      </c>
      <c r="H131" s="171">
        <v>42.030660000000005</v>
      </c>
      <c r="I131" s="171">
        <v>1196.68578</v>
      </c>
      <c r="J131" s="171">
        <v>0</v>
      </c>
      <c r="K131" s="171">
        <v>1196.68578</v>
      </c>
      <c r="L131" s="171">
        <v>20.53818</v>
      </c>
      <c r="M131" s="171">
        <v>0</v>
      </c>
      <c r="N131" s="171">
        <v>20.53818</v>
      </c>
      <c r="O131" s="171">
        <v>1259.2546200000002</v>
      </c>
      <c r="P131" s="171">
        <v>630.19359</v>
      </c>
      <c r="Q131" s="171">
        <v>0</v>
      </c>
      <c r="R131" s="172">
        <v>630.19359</v>
      </c>
    </row>
    <row r="132" spans="1:18" ht="15">
      <c r="A132" s="174"/>
      <c r="B132" s="174"/>
      <c r="C132" s="168" t="s">
        <v>359</v>
      </c>
      <c r="D132" s="168" t="s">
        <v>359</v>
      </c>
      <c r="E132" s="169">
        <v>40</v>
      </c>
      <c r="F132" s="170">
        <v>11199.205820000001</v>
      </c>
      <c r="G132" s="171">
        <v>0</v>
      </c>
      <c r="H132" s="171">
        <v>11199.205820000001</v>
      </c>
      <c r="I132" s="171">
        <v>28866.02734</v>
      </c>
      <c r="J132" s="171">
        <v>0.05478</v>
      </c>
      <c r="K132" s="171">
        <v>28866.082120000003</v>
      </c>
      <c r="L132" s="171">
        <v>1473.24781</v>
      </c>
      <c r="M132" s="171">
        <v>0</v>
      </c>
      <c r="N132" s="171">
        <v>1473.24781</v>
      </c>
      <c r="O132" s="171">
        <v>41538.53575</v>
      </c>
      <c r="P132" s="171">
        <v>5365.2124</v>
      </c>
      <c r="Q132" s="171">
        <v>0</v>
      </c>
      <c r="R132" s="172">
        <v>5365.2124</v>
      </c>
    </row>
    <row r="133" spans="1:18" ht="15">
      <c r="A133" s="174"/>
      <c r="B133" s="174"/>
      <c r="C133" s="174"/>
      <c r="D133" s="168" t="s">
        <v>360</v>
      </c>
      <c r="E133" s="169">
        <v>696</v>
      </c>
      <c r="F133" s="170">
        <v>117.93152</v>
      </c>
      <c r="G133" s="171">
        <v>0</v>
      </c>
      <c r="H133" s="171">
        <v>117.93152</v>
      </c>
      <c r="I133" s="171">
        <v>720.55395</v>
      </c>
      <c r="J133" s="171">
        <v>0</v>
      </c>
      <c r="K133" s="171">
        <v>720.55395</v>
      </c>
      <c r="L133" s="171">
        <v>34.98133</v>
      </c>
      <c r="M133" s="171">
        <v>0</v>
      </c>
      <c r="N133" s="171">
        <v>34.98133</v>
      </c>
      <c r="O133" s="171">
        <v>873.4668</v>
      </c>
      <c r="P133" s="171">
        <v>1524.9949199999999</v>
      </c>
      <c r="Q133" s="171">
        <v>0</v>
      </c>
      <c r="R133" s="172">
        <v>1524.9949199999999</v>
      </c>
    </row>
    <row r="134" spans="1:18" ht="15">
      <c r="A134" s="174"/>
      <c r="B134" s="174"/>
      <c r="C134" s="168" t="s">
        <v>241</v>
      </c>
      <c r="D134" s="168" t="s">
        <v>361</v>
      </c>
      <c r="E134" s="169">
        <v>43</v>
      </c>
      <c r="F134" s="170">
        <v>3627.95514</v>
      </c>
      <c r="G134" s="171">
        <v>0</v>
      </c>
      <c r="H134" s="171">
        <v>3627.95514</v>
      </c>
      <c r="I134" s="171">
        <v>23542.38722</v>
      </c>
      <c r="J134" s="171">
        <v>74.31555</v>
      </c>
      <c r="K134" s="171">
        <v>23616.70277</v>
      </c>
      <c r="L134" s="171">
        <v>410.30434</v>
      </c>
      <c r="M134" s="171">
        <v>0</v>
      </c>
      <c r="N134" s="171">
        <v>410.30434</v>
      </c>
      <c r="O134" s="171">
        <v>27654.96225</v>
      </c>
      <c r="P134" s="171">
        <v>3060.72194</v>
      </c>
      <c r="Q134" s="171">
        <v>0</v>
      </c>
      <c r="R134" s="172">
        <v>3060.72194</v>
      </c>
    </row>
    <row r="135" spans="1:18" ht="15">
      <c r="A135" s="174"/>
      <c r="B135" s="174"/>
      <c r="C135" s="168" t="s">
        <v>362</v>
      </c>
      <c r="D135" s="168" t="s">
        <v>362</v>
      </c>
      <c r="E135" s="169">
        <v>41</v>
      </c>
      <c r="F135" s="170">
        <v>526.22223</v>
      </c>
      <c r="G135" s="171">
        <v>0</v>
      </c>
      <c r="H135" s="171">
        <v>526.22223</v>
      </c>
      <c r="I135" s="171">
        <v>9968.0735</v>
      </c>
      <c r="J135" s="171">
        <v>18.45145</v>
      </c>
      <c r="K135" s="171">
        <v>9986.524949999999</v>
      </c>
      <c r="L135" s="171">
        <v>160.18947</v>
      </c>
      <c r="M135" s="171">
        <v>0</v>
      </c>
      <c r="N135" s="171">
        <v>160.18947</v>
      </c>
      <c r="O135" s="171">
        <v>10672.93665</v>
      </c>
      <c r="P135" s="171">
        <v>1523.8441200000002</v>
      </c>
      <c r="Q135" s="171">
        <v>0</v>
      </c>
      <c r="R135" s="172">
        <v>1523.8441200000002</v>
      </c>
    </row>
    <row r="136" spans="1:18" ht="15">
      <c r="A136" s="174"/>
      <c r="B136" s="174"/>
      <c r="C136" s="168" t="s">
        <v>318</v>
      </c>
      <c r="D136" s="168" t="s">
        <v>318</v>
      </c>
      <c r="E136" s="169">
        <v>38</v>
      </c>
      <c r="F136" s="170">
        <v>1836.2506899999998</v>
      </c>
      <c r="G136" s="171">
        <v>0</v>
      </c>
      <c r="H136" s="171">
        <v>1836.2506899999998</v>
      </c>
      <c r="I136" s="171">
        <v>12110.48358</v>
      </c>
      <c r="J136" s="171">
        <v>0</v>
      </c>
      <c r="K136" s="171">
        <v>12110.48358</v>
      </c>
      <c r="L136" s="171">
        <v>287.08765</v>
      </c>
      <c r="M136" s="171">
        <v>0</v>
      </c>
      <c r="N136" s="171">
        <v>287.08765</v>
      </c>
      <c r="O136" s="171">
        <v>14233.82192</v>
      </c>
      <c r="P136" s="171">
        <v>2141.5999300000003</v>
      </c>
      <c r="Q136" s="171">
        <v>0</v>
      </c>
      <c r="R136" s="172">
        <v>2141.5999300000003</v>
      </c>
    </row>
    <row r="137" spans="1:18" ht="15">
      <c r="A137" s="174"/>
      <c r="B137" s="174"/>
      <c r="C137" s="174"/>
      <c r="D137" s="168" t="s">
        <v>363</v>
      </c>
      <c r="E137" s="169">
        <v>588</v>
      </c>
      <c r="F137" s="170">
        <v>262.22982</v>
      </c>
      <c r="G137" s="171">
        <v>0</v>
      </c>
      <c r="H137" s="171">
        <v>262.22982</v>
      </c>
      <c r="I137" s="171">
        <v>2919.2570499999997</v>
      </c>
      <c r="J137" s="171">
        <v>0</v>
      </c>
      <c r="K137" s="171">
        <v>2919.2570499999997</v>
      </c>
      <c r="L137" s="171">
        <v>12.986</v>
      </c>
      <c r="M137" s="171">
        <v>0</v>
      </c>
      <c r="N137" s="171">
        <v>12.986</v>
      </c>
      <c r="O137" s="171">
        <v>3194.47287</v>
      </c>
      <c r="P137" s="171">
        <v>294.463</v>
      </c>
      <c r="Q137" s="171">
        <v>0</v>
      </c>
      <c r="R137" s="172">
        <v>294.463</v>
      </c>
    </row>
    <row r="138" spans="1:18" ht="15">
      <c r="A138" s="174"/>
      <c r="B138" s="174"/>
      <c r="C138" s="174"/>
      <c r="D138" s="168" t="s">
        <v>364</v>
      </c>
      <c r="E138" s="169">
        <v>39</v>
      </c>
      <c r="F138" s="170">
        <v>919.36274</v>
      </c>
      <c r="G138" s="171">
        <v>0</v>
      </c>
      <c r="H138" s="171">
        <v>919.36274</v>
      </c>
      <c r="I138" s="171">
        <v>2294.31914</v>
      </c>
      <c r="J138" s="171">
        <v>0</v>
      </c>
      <c r="K138" s="171">
        <v>2294.31914</v>
      </c>
      <c r="L138" s="171">
        <v>117.48</v>
      </c>
      <c r="M138" s="171">
        <v>0</v>
      </c>
      <c r="N138" s="171">
        <v>117.48</v>
      </c>
      <c r="O138" s="171">
        <v>3331.16188</v>
      </c>
      <c r="P138" s="171">
        <v>518.77217</v>
      </c>
      <c r="Q138" s="171">
        <v>0</v>
      </c>
      <c r="R138" s="172">
        <v>518.77217</v>
      </c>
    </row>
    <row r="139" spans="1:18" ht="15">
      <c r="A139" s="174"/>
      <c r="B139" s="174"/>
      <c r="C139" s="168" t="s">
        <v>365</v>
      </c>
      <c r="D139" s="168" t="s">
        <v>365</v>
      </c>
      <c r="E139" s="169">
        <v>36</v>
      </c>
      <c r="F139" s="170">
        <v>3805.8857799999996</v>
      </c>
      <c r="G139" s="171">
        <v>0</v>
      </c>
      <c r="H139" s="171">
        <v>3805.8857799999996</v>
      </c>
      <c r="I139" s="171">
        <v>16536.94613</v>
      </c>
      <c r="J139" s="171">
        <v>0.0066500000000000005</v>
      </c>
      <c r="K139" s="171">
        <v>16536.95278</v>
      </c>
      <c r="L139" s="171">
        <v>644.48857</v>
      </c>
      <c r="M139" s="171">
        <v>0</v>
      </c>
      <c r="N139" s="171">
        <v>644.48857</v>
      </c>
      <c r="O139" s="171">
        <v>20987.327129999998</v>
      </c>
      <c r="P139" s="171">
        <v>2888.43968</v>
      </c>
      <c r="Q139" s="171">
        <v>0</v>
      </c>
      <c r="R139" s="172">
        <v>2888.43968</v>
      </c>
    </row>
    <row r="140" spans="1:18" ht="15">
      <c r="A140" s="174"/>
      <c r="B140" s="174"/>
      <c r="C140" s="174"/>
      <c r="D140" s="168" t="s">
        <v>366</v>
      </c>
      <c r="E140" s="169">
        <v>466</v>
      </c>
      <c r="F140" s="170">
        <v>342.22463</v>
      </c>
      <c r="G140" s="171">
        <v>0</v>
      </c>
      <c r="H140" s="171">
        <v>342.22463</v>
      </c>
      <c r="I140" s="171">
        <v>2105.3259399999997</v>
      </c>
      <c r="J140" s="171">
        <v>0.00051</v>
      </c>
      <c r="K140" s="171">
        <v>2105.32645</v>
      </c>
      <c r="L140" s="171">
        <v>8.148</v>
      </c>
      <c r="M140" s="171">
        <v>0</v>
      </c>
      <c r="N140" s="171">
        <v>8.148</v>
      </c>
      <c r="O140" s="171">
        <v>2455.69908</v>
      </c>
      <c r="P140" s="171">
        <v>445.44840999999997</v>
      </c>
      <c r="Q140" s="171">
        <v>0</v>
      </c>
      <c r="R140" s="172">
        <v>445.44840999999997</v>
      </c>
    </row>
    <row r="141" spans="1:18" ht="15">
      <c r="A141" s="174"/>
      <c r="B141" s="174"/>
      <c r="C141" s="174"/>
      <c r="D141" s="168" t="s">
        <v>367</v>
      </c>
      <c r="E141" s="169">
        <v>589</v>
      </c>
      <c r="F141" s="170">
        <v>16.17005</v>
      </c>
      <c r="G141" s="171">
        <v>0</v>
      </c>
      <c r="H141" s="171">
        <v>16.17005</v>
      </c>
      <c r="I141" s="171">
        <v>591.76663</v>
      </c>
      <c r="J141" s="171">
        <v>0</v>
      </c>
      <c r="K141" s="171">
        <v>591.76663</v>
      </c>
      <c r="L141" s="171">
        <v>0.9</v>
      </c>
      <c r="M141" s="171">
        <v>0</v>
      </c>
      <c r="N141" s="171">
        <v>0.9</v>
      </c>
      <c r="O141" s="171">
        <v>608.83668</v>
      </c>
      <c r="P141" s="171">
        <v>582.5342800000001</v>
      </c>
      <c r="Q141" s="171">
        <v>0</v>
      </c>
      <c r="R141" s="172">
        <v>582.5342800000001</v>
      </c>
    </row>
    <row r="142" spans="1:18" ht="15">
      <c r="A142" s="174"/>
      <c r="B142" s="168" t="s">
        <v>368</v>
      </c>
      <c r="C142" s="168" t="s">
        <v>369</v>
      </c>
      <c r="D142" s="168" t="s">
        <v>370</v>
      </c>
      <c r="E142" s="169">
        <v>698</v>
      </c>
      <c r="F142" s="170">
        <v>61.3382</v>
      </c>
      <c r="G142" s="171">
        <v>0</v>
      </c>
      <c r="H142" s="171">
        <v>61.3382</v>
      </c>
      <c r="I142" s="171">
        <v>85186.43145</v>
      </c>
      <c r="J142" s="171">
        <v>0</v>
      </c>
      <c r="K142" s="171">
        <v>85186.43145</v>
      </c>
      <c r="L142" s="171">
        <v>21.48493</v>
      </c>
      <c r="M142" s="171">
        <v>0</v>
      </c>
      <c r="N142" s="171">
        <v>21.48493</v>
      </c>
      <c r="O142" s="171">
        <v>85269.25458</v>
      </c>
      <c r="P142" s="171">
        <v>0</v>
      </c>
      <c r="Q142" s="171">
        <v>0</v>
      </c>
      <c r="R142" s="172">
        <v>0</v>
      </c>
    </row>
    <row r="143" spans="1:18" ht="15">
      <c r="A143" s="174"/>
      <c r="B143" s="174"/>
      <c r="C143" s="174"/>
      <c r="D143" s="168" t="s">
        <v>368</v>
      </c>
      <c r="E143" s="169">
        <v>372</v>
      </c>
      <c r="F143" s="170">
        <v>26444.907489999998</v>
      </c>
      <c r="G143" s="171">
        <v>0</v>
      </c>
      <c r="H143" s="171">
        <v>26444.907489999998</v>
      </c>
      <c r="I143" s="171">
        <v>461.68324</v>
      </c>
      <c r="J143" s="171">
        <v>1304.7556200000001</v>
      </c>
      <c r="K143" s="171">
        <v>1766.4388600000002</v>
      </c>
      <c r="L143" s="171">
        <v>18822.18447</v>
      </c>
      <c r="M143" s="171">
        <v>1254.62195</v>
      </c>
      <c r="N143" s="171">
        <v>20076.80642</v>
      </c>
      <c r="O143" s="171">
        <v>48288.15277</v>
      </c>
      <c r="P143" s="171">
        <v>908.6019399999999</v>
      </c>
      <c r="Q143" s="171">
        <v>0</v>
      </c>
      <c r="R143" s="172">
        <v>908.6019399999999</v>
      </c>
    </row>
    <row r="144" spans="1:18" ht="15">
      <c r="A144" s="174"/>
      <c r="B144" s="174"/>
      <c r="C144" s="174"/>
      <c r="D144" s="174"/>
      <c r="E144" s="175">
        <v>522</v>
      </c>
      <c r="F144" s="176">
        <v>0</v>
      </c>
      <c r="G144" s="177">
        <v>0</v>
      </c>
      <c r="H144" s="177">
        <v>0</v>
      </c>
      <c r="I144" s="177">
        <v>42531.7192</v>
      </c>
      <c r="J144" s="177">
        <v>0</v>
      </c>
      <c r="K144" s="177">
        <v>42531.7192</v>
      </c>
      <c r="L144" s="177">
        <v>0</v>
      </c>
      <c r="M144" s="177">
        <v>0</v>
      </c>
      <c r="N144" s="177">
        <v>0</v>
      </c>
      <c r="O144" s="177">
        <v>42531.7192</v>
      </c>
      <c r="P144" s="177">
        <v>44845.72395</v>
      </c>
      <c r="Q144" s="177">
        <v>0</v>
      </c>
      <c r="R144" s="178">
        <v>44845.72395</v>
      </c>
    </row>
    <row r="145" spans="1:18" ht="15">
      <c r="A145" s="174"/>
      <c r="B145" s="174"/>
      <c r="C145" s="174"/>
      <c r="D145" s="174"/>
      <c r="E145" s="175">
        <v>556</v>
      </c>
      <c r="F145" s="176">
        <v>153.50939000000002</v>
      </c>
      <c r="G145" s="177">
        <v>0</v>
      </c>
      <c r="H145" s="177">
        <v>153.50939000000002</v>
      </c>
      <c r="I145" s="177">
        <v>64277.2787</v>
      </c>
      <c r="J145" s="177">
        <v>810.8545</v>
      </c>
      <c r="K145" s="177">
        <v>65088.133200000004</v>
      </c>
      <c r="L145" s="177">
        <v>102.49786999999999</v>
      </c>
      <c r="M145" s="177">
        <v>2.9954699999999996</v>
      </c>
      <c r="N145" s="177">
        <v>105.49334</v>
      </c>
      <c r="O145" s="177">
        <v>65347.13593</v>
      </c>
      <c r="P145" s="177">
        <v>6956.55239</v>
      </c>
      <c r="Q145" s="177">
        <v>0</v>
      </c>
      <c r="R145" s="178">
        <v>6956.55239</v>
      </c>
    </row>
    <row r="146" spans="1:18" ht="15">
      <c r="A146" s="174"/>
      <c r="B146" s="174"/>
      <c r="C146" s="174"/>
      <c r="D146" s="174"/>
      <c r="E146" s="175">
        <v>557</v>
      </c>
      <c r="F146" s="176">
        <v>20.50082</v>
      </c>
      <c r="G146" s="177">
        <v>0</v>
      </c>
      <c r="H146" s="177">
        <v>20.50082</v>
      </c>
      <c r="I146" s="177">
        <v>124224.23279000001</v>
      </c>
      <c r="J146" s="177">
        <v>702.38376</v>
      </c>
      <c r="K146" s="177">
        <v>124926.61654999999</v>
      </c>
      <c r="L146" s="177">
        <v>3236.47692</v>
      </c>
      <c r="M146" s="177">
        <v>163.19921</v>
      </c>
      <c r="N146" s="177">
        <v>3399.67613</v>
      </c>
      <c r="O146" s="177">
        <v>128346.7935</v>
      </c>
      <c r="P146" s="177">
        <v>4603.24392</v>
      </c>
      <c r="Q146" s="177">
        <v>0</v>
      </c>
      <c r="R146" s="178">
        <v>4603.24392</v>
      </c>
    </row>
    <row r="147" spans="1:18" ht="15">
      <c r="A147" s="174"/>
      <c r="B147" s="174"/>
      <c r="C147" s="174"/>
      <c r="D147" s="174"/>
      <c r="E147" s="175">
        <v>566</v>
      </c>
      <c r="F147" s="176">
        <v>19961.19264</v>
      </c>
      <c r="G147" s="177">
        <v>0</v>
      </c>
      <c r="H147" s="177">
        <v>19961.19264</v>
      </c>
      <c r="I147" s="177">
        <v>109132.40161</v>
      </c>
      <c r="J147" s="177">
        <v>552.60618</v>
      </c>
      <c r="K147" s="177">
        <v>109685.00779</v>
      </c>
      <c r="L147" s="177">
        <v>4491.53472</v>
      </c>
      <c r="M147" s="177">
        <v>603.5385699999999</v>
      </c>
      <c r="N147" s="177">
        <v>5095.07329</v>
      </c>
      <c r="O147" s="177">
        <v>134741.27372</v>
      </c>
      <c r="P147" s="177">
        <v>9485.70505</v>
      </c>
      <c r="Q147" s="177">
        <v>0</v>
      </c>
      <c r="R147" s="178">
        <v>9485.70505</v>
      </c>
    </row>
    <row r="148" spans="1:18" ht="15">
      <c r="A148" s="174"/>
      <c r="B148" s="174"/>
      <c r="C148" s="174"/>
      <c r="D148" s="174"/>
      <c r="E148" s="175">
        <v>373</v>
      </c>
      <c r="F148" s="176">
        <v>14386.71359</v>
      </c>
      <c r="G148" s="177">
        <v>0</v>
      </c>
      <c r="H148" s="177">
        <v>14386.71359</v>
      </c>
      <c r="I148" s="177">
        <v>128476.49693000001</v>
      </c>
      <c r="J148" s="177">
        <v>1495.4153600000002</v>
      </c>
      <c r="K148" s="177">
        <v>129971.91229000001</v>
      </c>
      <c r="L148" s="177">
        <v>6185.89977</v>
      </c>
      <c r="M148" s="177">
        <v>1195.05095</v>
      </c>
      <c r="N148" s="177">
        <v>7380.95072</v>
      </c>
      <c r="O148" s="177">
        <v>151739.5766</v>
      </c>
      <c r="P148" s="177">
        <v>48891.115869999994</v>
      </c>
      <c r="Q148" s="177">
        <v>0</v>
      </c>
      <c r="R148" s="178">
        <v>48891.115869999994</v>
      </c>
    </row>
    <row r="149" spans="1:18" ht="15">
      <c r="A149" s="174"/>
      <c r="B149" s="174"/>
      <c r="C149" s="174"/>
      <c r="D149" s="174"/>
      <c r="E149" s="175">
        <v>683</v>
      </c>
      <c r="F149" s="176">
        <v>0</v>
      </c>
      <c r="G149" s="177">
        <v>0</v>
      </c>
      <c r="H149" s="177">
        <v>0</v>
      </c>
      <c r="I149" s="177">
        <v>108189.36763</v>
      </c>
      <c r="J149" s="177">
        <v>51.66106</v>
      </c>
      <c r="K149" s="177">
        <v>108241.02868999999</v>
      </c>
      <c r="L149" s="177">
        <v>800.40053</v>
      </c>
      <c r="M149" s="177">
        <v>305.54809</v>
      </c>
      <c r="N149" s="177">
        <v>1105.9486200000001</v>
      </c>
      <c r="O149" s="177">
        <v>109346.97731</v>
      </c>
      <c r="P149" s="177">
        <v>0</v>
      </c>
      <c r="Q149" s="177">
        <v>0</v>
      </c>
      <c r="R149" s="178">
        <v>0</v>
      </c>
    </row>
    <row r="150" spans="1:18" ht="15">
      <c r="A150" s="174"/>
      <c r="B150" s="174"/>
      <c r="C150" s="174"/>
      <c r="D150" s="174"/>
      <c r="E150" s="175">
        <v>684</v>
      </c>
      <c r="F150" s="176">
        <v>0</v>
      </c>
      <c r="G150" s="177">
        <v>0</v>
      </c>
      <c r="H150" s="177">
        <v>0</v>
      </c>
      <c r="I150" s="177">
        <v>0</v>
      </c>
      <c r="J150" s="177">
        <v>0</v>
      </c>
      <c r="K150" s="177">
        <v>0</v>
      </c>
      <c r="L150" s="177">
        <v>10.1519</v>
      </c>
      <c r="M150" s="177">
        <v>19.22159</v>
      </c>
      <c r="N150" s="177">
        <v>29.37349</v>
      </c>
      <c r="O150" s="177">
        <v>29.37349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74"/>
      <c r="E151" s="175">
        <v>820</v>
      </c>
      <c r="F151" s="176">
        <v>0</v>
      </c>
      <c r="G151" s="177">
        <v>0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7">
        <v>0</v>
      </c>
      <c r="N151" s="177">
        <v>0</v>
      </c>
      <c r="O151" s="177">
        <v>0</v>
      </c>
      <c r="P151" s="177">
        <v>41.07564</v>
      </c>
      <c r="Q151" s="177">
        <v>0</v>
      </c>
      <c r="R151" s="178">
        <v>41.07564</v>
      </c>
    </row>
    <row r="152" spans="1:18" ht="15">
      <c r="A152" s="174"/>
      <c r="B152" s="174"/>
      <c r="C152" s="174"/>
      <c r="D152" s="168" t="s">
        <v>371</v>
      </c>
      <c r="E152" s="169">
        <v>519</v>
      </c>
      <c r="F152" s="170">
        <v>4932.674309999999</v>
      </c>
      <c r="G152" s="171">
        <v>0</v>
      </c>
      <c r="H152" s="171">
        <v>4932.674309999999</v>
      </c>
      <c r="I152" s="171">
        <v>86056.36188</v>
      </c>
      <c r="J152" s="171">
        <v>815.0840400000001</v>
      </c>
      <c r="K152" s="171">
        <v>86871.44592</v>
      </c>
      <c r="L152" s="171">
        <v>2688.47484</v>
      </c>
      <c r="M152" s="171">
        <v>87.62175</v>
      </c>
      <c r="N152" s="171">
        <v>2776.0965899999997</v>
      </c>
      <c r="O152" s="171">
        <v>94580.21681999999</v>
      </c>
      <c r="P152" s="171">
        <v>19754.31378</v>
      </c>
      <c r="Q152" s="171">
        <v>0</v>
      </c>
      <c r="R152" s="172">
        <v>19754.31378</v>
      </c>
    </row>
    <row r="153" spans="1:18" ht="15">
      <c r="A153" s="174"/>
      <c r="B153" s="174"/>
      <c r="C153" s="174"/>
      <c r="D153" s="174"/>
      <c r="E153" s="175">
        <v>747</v>
      </c>
      <c r="F153" s="176">
        <v>0</v>
      </c>
      <c r="G153" s="177">
        <v>0</v>
      </c>
      <c r="H153" s="177">
        <v>0</v>
      </c>
      <c r="I153" s="177">
        <v>141280.35677</v>
      </c>
      <c r="J153" s="177">
        <v>0</v>
      </c>
      <c r="K153" s="177">
        <v>141280.35677</v>
      </c>
      <c r="L153" s="177">
        <v>1.25214</v>
      </c>
      <c r="M153" s="177">
        <v>0</v>
      </c>
      <c r="N153" s="177">
        <v>1.25214</v>
      </c>
      <c r="O153" s="177">
        <v>141281.60891</v>
      </c>
      <c r="P153" s="177">
        <v>0.33</v>
      </c>
      <c r="Q153" s="177">
        <v>0</v>
      </c>
      <c r="R153" s="178">
        <v>0.33</v>
      </c>
    </row>
    <row r="154" spans="1:18" ht="15">
      <c r="A154" s="174"/>
      <c r="B154" s="174"/>
      <c r="C154" s="174"/>
      <c r="D154" s="168" t="s">
        <v>372</v>
      </c>
      <c r="E154" s="169">
        <v>546</v>
      </c>
      <c r="F154" s="170">
        <v>47713.19233</v>
      </c>
      <c r="G154" s="171">
        <v>0</v>
      </c>
      <c r="H154" s="171">
        <v>47713.19233</v>
      </c>
      <c r="I154" s="171">
        <v>69844.00654999999</v>
      </c>
      <c r="J154" s="171">
        <v>1600.13842</v>
      </c>
      <c r="K154" s="171">
        <v>71444.14497</v>
      </c>
      <c r="L154" s="171">
        <v>3986.1161</v>
      </c>
      <c r="M154" s="171">
        <v>464.67841</v>
      </c>
      <c r="N154" s="171">
        <v>4450.79451</v>
      </c>
      <c r="O154" s="171">
        <v>123608.13181</v>
      </c>
      <c r="P154" s="171">
        <v>10954.9545</v>
      </c>
      <c r="Q154" s="171">
        <v>0</v>
      </c>
      <c r="R154" s="172">
        <v>10954.9545</v>
      </c>
    </row>
    <row r="155" spans="1:18" ht="15">
      <c r="A155" s="174"/>
      <c r="B155" s="168" t="s">
        <v>373</v>
      </c>
      <c r="C155" s="168" t="s">
        <v>374</v>
      </c>
      <c r="D155" s="168" t="s">
        <v>374</v>
      </c>
      <c r="E155" s="169">
        <v>291</v>
      </c>
      <c r="F155" s="170">
        <v>795.22619</v>
      </c>
      <c r="G155" s="171">
        <v>0</v>
      </c>
      <c r="H155" s="171">
        <v>795.22619</v>
      </c>
      <c r="I155" s="171">
        <v>17769.48677</v>
      </c>
      <c r="J155" s="171">
        <v>6.24973</v>
      </c>
      <c r="K155" s="171">
        <v>17775.7365</v>
      </c>
      <c r="L155" s="171">
        <v>583.9990799999999</v>
      </c>
      <c r="M155" s="171">
        <v>10.839</v>
      </c>
      <c r="N155" s="171">
        <v>594.83808</v>
      </c>
      <c r="O155" s="171">
        <v>19165.800769999998</v>
      </c>
      <c r="P155" s="171">
        <v>1820.23636</v>
      </c>
      <c r="Q155" s="171">
        <v>0</v>
      </c>
      <c r="R155" s="172">
        <v>1820.23636</v>
      </c>
    </row>
    <row r="156" spans="1:18" ht="15">
      <c r="A156" s="174"/>
      <c r="B156" s="174"/>
      <c r="C156" s="168" t="s">
        <v>375</v>
      </c>
      <c r="D156" s="168" t="s">
        <v>375</v>
      </c>
      <c r="E156" s="169">
        <v>293</v>
      </c>
      <c r="F156" s="170">
        <v>2781.93261</v>
      </c>
      <c r="G156" s="171">
        <v>0</v>
      </c>
      <c r="H156" s="171">
        <v>2781.93261</v>
      </c>
      <c r="I156" s="171">
        <v>17585.473149999998</v>
      </c>
      <c r="J156" s="171">
        <v>37.287150000000004</v>
      </c>
      <c r="K156" s="171">
        <v>17622.7603</v>
      </c>
      <c r="L156" s="171">
        <v>667.7297199999999</v>
      </c>
      <c r="M156" s="171">
        <v>36.13</v>
      </c>
      <c r="N156" s="171">
        <v>703.8597199999999</v>
      </c>
      <c r="O156" s="171">
        <v>21108.55263</v>
      </c>
      <c r="P156" s="171">
        <v>2991.77303</v>
      </c>
      <c r="Q156" s="171">
        <v>0</v>
      </c>
      <c r="R156" s="172">
        <v>2991.77303</v>
      </c>
    </row>
    <row r="157" spans="1:18" ht="15">
      <c r="A157" s="174"/>
      <c r="B157" s="174"/>
      <c r="C157" s="174"/>
      <c r="D157" s="168" t="s">
        <v>376</v>
      </c>
      <c r="E157" s="169">
        <v>295</v>
      </c>
      <c r="F157" s="170">
        <v>2476.69519</v>
      </c>
      <c r="G157" s="171">
        <v>0</v>
      </c>
      <c r="H157" s="171">
        <v>2476.69519</v>
      </c>
      <c r="I157" s="171">
        <v>2653.94976</v>
      </c>
      <c r="J157" s="171">
        <v>0.33858</v>
      </c>
      <c r="K157" s="171">
        <v>2654.28834</v>
      </c>
      <c r="L157" s="171">
        <v>40.841989999999996</v>
      </c>
      <c r="M157" s="171">
        <v>0</v>
      </c>
      <c r="N157" s="171">
        <v>40.841989999999996</v>
      </c>
      <c r="O157" s="171">
        <v>5171.825519999999</v>
      </c>
      <c r="P157" s="171">
        <v>855.40791</v>
      </c>
      <c r="Q157" s="171">
        <v>0</v>
      </c>
      <c r="R157" s="172">
        <v>855.40791</v>
      </c>
    </row>
    <row r="158" spans="1:18" ht="15">
      <c r="A158" s="174"/>
      <c r="B158" s="174"/>
      <c r="C158" s="168" t="s">
        <v>377</v>
      </c>
      <c r="D158" s="168" t="s">
        <v>378</v>
      </c>
      <c r="E158" s="169">
        <v>297</v>
      </c>
      <c r="F158" s="170">
        <v>10505.38618</v>
      </c>
      <c r="G158" s="171">
        <v>0</v>
      </c>
      <c r="H158" s="171">
        <v>10505.38618</v>
      </c>
      <c r="I158" s="171">
        <v>51918.87493</v>
      </c>
      <c r="J158" s="171">
        <v>128.11306</v>
      </c>
      <c r="K158" s="171">
        <v>52046.98799</v>
      </c>
      <c r="L158" s="171">
        <v>1941.19273</v>
      </c>
      <c r="M158" s="171">
        <v>284.04019</v>
      </c>
      <c r="N158" s="171">
        <v>2225.23292</v>
      </c>
      <c r="O158" s="171">
        <v>64777.607090000005</v>
      </c>
      <c r="P158" s="171">
        <v>16970.27243</v>
      </c>
      <c r="Q158" s="171">
        <v>0</v>
      </c>
      <c r="R158" s="172">
        <v>16970.27243</v>
      </c>
    </row>
    <row r="159" spans="1:18" ht="15">
      <c r="A159" s="174"/>
      <c r="B159" s="174"/>
      <c r="C159" s="174"/>
      <c r="D159" s="168" t="s">
        <v>379</v>
      </c>
      <c r="E159" s="169">
        <v>298</v>
      </c>
      <c r="F159" s="170">
        <v>360.39538</v>
      </c>
      <c r="G159" s="171">
        <v>0</v>
      </c>
      <c r="H159" s="171">
        <v>360.39538</v>
      </c>
      <c r="I159" s="171">
        <v>5301.81692</v>
      </c>
      <c r="J159" s="171">
        <v>0</v>
      </c>
      <c r="K159" s="171">
        <v>5301.81692</v>
      </c>
      <c r="L159" s="171">
        <v>17.262700000000002</v>
      </c>
      <c r="M159" s="171">
        <v>0</v>
      </c>
      <c r="N159" s="171">
        <v>17.262700000000002</v>
      </c>
      <c r="O159" s="171">
        <v>5679.475</v>
      </c>
      <c r="P159" s="171">
        <v>1380.7625500000001</v>
      </c>
      <c r="Q159" s="171">
        <v>0</v>
      </c>
      <c r="R159" s="172">
        <v>1380.7625500000001</v>
      </c>
    </row>
    <row r="160" spans="1:18" ht="15">
      <c r="A160" s="174"/>
      <c r="B160" s="174"/>
      <c r="C160" s="168" t="s">
        <v>373</v>
      </c>
      <c r="D160" s="168" t="s">
        <v>373</v>
      </c>
      <c r="E160" s="169">
        <v>289</v>
      </c>
      <c r="F160" s="170">
        <v>177631.69616</v>
      </c>
      <c r="G160" s="171">
        <v>0</v>
      </c>
      <c r="H160" s="171">
        <v>177631.69616</v>
      </c>
      <c r="I160" s="171">
        <v>194025.15478</v>
      </c>
      <c r="J160" s="171">
        <v>1843.5644399999999</v>
      </c>
      <c r="K160" s="171">
        <v>195868.71922</v>
      </c>
      <c r="L160" s="171">
        <v>34650.43842</v>
      </c>
      <c r="M160" s="171">
        <v>12042.59782</v>
      </c>
      <c r="N160" s="171">
        <v>46693.03624</v>
      </c>
      <c r="O160" s="171">
        <v>420193.45162</v>
      </c>
      <c r="P160" s="171">
        <v>87408.94948000001</v>
      </c>
      <c r="Q160" s="171">
        <v>0</v>
      </c>
      <c r="R160" s="172">
        <v>87408.94948000001</v>
      </c>
    </row>
    <row r="161" spans="1:18" ht="15">
      <c r="A161" s="174"/>
      <c r="B161" s="174"/>
      <c r="C161" s="174"/>
      <c r="D161" s="168" t="s">
        <v>380</v>
      </c>
      <c r="E161" s="169">
        <v>610</v>
      </c>
      <c r="F161" s="170">
        <v>12695.07399</v>
      </c>
      <c r="G161" s="171">
        <v>0</v>
      </c>
      <c r="H161" s="171">
        <v>12695.07399</v>
      </c>
      <c r="I161" s="171">
        <v>67884.52497</v>
      </c>
      <c r="J161" s="171">
        <v>8.0209</v>
      </c>
      <c r="K161" s="171">
        <v>67892.54587</v>
      </c>
      <c r="L161" s="171">
        <v>3586.3620899999996</v>
      </c>
      <c r="M161" s="171">
        <v>368.21962</v>
      </c>
      <c r="N161" s="171">
        <v>3954.58171</v>
      </c>
      <c r="O161" s="171">
        <v>84542.20156999999</v>
      </c>
      <c r="P161" s="171">
        <v>27298.002920000003</v>
      </c>
      <c r="Q161" s="171">
        <v>0</v>
      </c>
      <c r="R161" s="172">
        <v>27298.002920000003</v>
      </c>
    </row>
    <row r="162" spans="1:18" ht="15">
      <c r="A162" s="174"/>
      <c r="B162" s="174"/>
      <c r="C162" s="168" t="s">
        <v>381</v>
      </c>
      <c r="D162" s="168" t="s">
        <v>381</v>
      </c>
      <c r="E162" s="169">
        <v>301</v>
      </c>
      <c r="F162" s="170">
        <v>47817.31365</v>
      </c>
      <c r="G162" s="171">
        <v>0</v>
      </c>
      <c r="H162" s="171">
        <v>47817.31365</v>
      </c>
      <c r="I162" s="171">
        <v>22642.10962</v>
      </c>
      <c r="J162" s="171">
        <v>0.73951</v>
      </c>
      <c r="K162" s="171">
        <v>22642.84913</v>
      </c>
      <c r="L162" s="171">
        <v>711.84784</v>
      </c>
      <c r="M162" s="171">
        <v>96.1058</v>
      </c>
      <c r="N162" s="171">
        <v>807.9536400000001</v>
      </c>
      <c r="O162" s="171">
        <v>71268.11642</v>
      </c>
      <c r="P162" s="171">
        <v>2718.83666</v>
      </c>
      <c r="Q162" s="171">
        <v>0</v>
      </c>
      <c r="R162" s="172">
        <v>2718.83666</v>
      </c>
    </row>
    <row r="163" spans="1:18" ht="15">
      <c r="A163" s="174"/>
      <c r="B163" s="174"/>
      <c r="C163" s="168" t="s">
        <v>382</v>
      </c>
      <c r="D163" s="168" t="s">
        <v>383</v>
      </c>
      <c r="E163" s="169">
        <v>302</v>
      </c>
      <c r="F163" s="170">
        <v>20019.110109999998</v>
      </c>
      <c r="G163" s="171">
        <v>0</v>
      </c>
      <c r="H163" s="171">
        <v>20019.110109999998</v>
      </c>
      <c r="I163" s="171">
        <v>49955.100049999994</v>
      </c>
      <c r="J163" s="171">
        <v>66.02949000000001</v>
      </c>
      <c r="K163" s="171">
        <v>50021.12954</v>
      </c>
      <c r="L163" s="171">
        <v>2944.07573</v>
      </c>
      <c r="M163" s="171">
        <v>13.3392</v>
      </c>
      <c r="N163" s="171">
        <v>2957.4149300000004</v>
      </c>
      <c r="O163" s="171">
        <v>72997.65458</v>
      </c>
      <c r="P163" s="171">
        <v>15418.64685</v>
      </c>
      <c r="Q163" s="171">
        <v>0</v>
      </c>
      <c r="R163" s="172">
        <v>15418.64685</v>
      </c>
    </row>
    <row r="164" spans="1:18" ht="15">
      <c r="A164" s="174"/>
      <c r="B164" s="174"/>
      <c r="C164" s="174"/>
      <c r="D164" s="168" t="s">
        <v>384</v>
      </c>
      <c r="E164" s="169">
        <v>619</v>
      </c>
      <c r="F164" s="170">
        <v>1412.2349299999998</v>
      </c>
      <c r="G164" s="171">
        <v>0</v>
      </c>
      <c r="H164" s="171">
        <v>1412.2349299999998</v>
      </c>
      <c r="I164" s="171">
        <v>27262.651670000003</v>
      </c>
      <c r="J164" s="171">
        <v>0</v>
      </c>
      <c r="K164" s="171">
        <v>27262.651670000003</v>
      </c>
      <c r="L164" s="171">
        <v>172.66377</v>
      </c>
      <c r="M164" s="171">
        <v>0</v>
      </c>
      <c r="N164" s="171">
        <v>172.66377</v>
      </c>
      <c r="O164" s="171">
        <v>28847.55037</v>
      </c>
      <c r="P164" s="171">
        <v>2017.25414</v>
      </c>
      <c r="Q164" s="171">
        <v>0</v>
      </c>
      <c r="R164" s="172">
        <v>2017.25414</v>
      </c>
    </row>
    <row r="165" spans="1:18" ht="15">
      <c r="A165" s="174"/>
      <c r="B165" s="174"/>
      <c r="C165" s="174"/>
      <c r="D165" s="168" t="s">
        <v>385</v>
      </c>
      <c r="E165" s="169">
        <v>538</v>
      </c>
      <c r="F165" s="170">
        <v>362.22033</v>
      </c>
      <c r="G165" s="171">
        <v>0</v>
      </c>
      <c r="H165" s="171">
        <v>362.22033</v>
      </c>
      <c r="I165" s="171">
        <v>7559.217559999999</v>
      </c>
      <c r="J165" s="171">
        <v>0.10626000000000001</v>
      </c>
      <c r="K165" s="171">
        <v>7559.3238200000005</v>
      </c>
      <c r="L165" s="171">
        <v>11.6425</v>
      </c>
      <c r="M165" s="171">
        <v>0</v>
      </c>
      <c r="N165" s="171">
        <v>11.6425</v>
      </c>
      <c r="O165" s="171">
        <v>7933.186650000001</v>
      </c>
      <c r="P165" s="171">
        <v>1411.51073</v>
      </c>
      <c r="Q165" s="171">
        <v>0</v>
      </c>
      <c r="R165" s="172">
        <v>1411.51073</v>
      </c>
    </row>
    <row r="166" spans="1:18" ht="15">
      <c r="A166" s="174"/>
      <c r="B166" s="174"/>
      <c r="C166" s="174"/>
      <c r="D166" s="168" t="s">
        <v>386</v>
      </c>
      <c r="E166" s="169">
        <v>604</v>
      </c>
      <c r="F166" s="170">
        <v>7660.44196</v>
      </c>
      <c r="G166" s="171">
        <v>0</v>
      </c>
      <c r="H166" s="171">
        <v>7660.44196</v>
      </c>
      <c r="I166" s="171">
        <v>9460.41978</v>
      </c>
      <c r="J166" s="171">
        <v>0</v>
      </c>
      <c r="K166" s="171">
        <v>9460.41978</v>
      </c>
      <c r="L166" s="171">
        <v>178.561</v>
      </c>
      <c r="M166" s="171">
        <v>0</v>
      </c>
      <c r="N166" s="171">
        <v>178.561</v>
      </c>
      <c r="O166" s="171">
        <v>17299.422739999998</v>
      </c>
      <c r="P166" s="171">
        <v>4511.982849999999</v>
      </c>
      <c r="Q166" s="171">
        <v>0</v>
      </c>
      <c r="R166" s="172">
        <v>4511.982849999999</v>
      </c>
    </row>
    <row r="167" spans="1:18" ht="15">
      <c r="A167" s="174"/>
      <c r="B167" s="174"/>
      <c r="C167" s="168" t="s">
        <v>387</v>
      </c>
      <c r="D167" s="168" t="s">
        <v>388</v>
      </c>
      <c r="E167" s="169">
        <v>309</v>
      </c>
      <c r="F167" s="170">
        <v>1954.9061499999998</v>
      </c>
      <c r="G167" s="171">
        <v>0</v>
      </c>
      <c r="H167" s="171">
        <v>1954.9061499999998</v>
      </c>
      <c r="I167" s="171">
        <v>22570.24748</v>
      </c>
      <c r="J167" s="171">
        <v>0.01492</v>
      </c>
      <c r="K167" s="171">
        <v>22570.2624</v>
      </c>
      <c r="L167" s="171">
        <v>1233.7749199999998</v>
      </c>
      <c r="M167" s="171">
        <v>0.3613</v>
      </c>
      <c r="N167" s="171">
        <v>1234.1362199999999</v>
      </c>
      <c r="O167" s="171">
        <v>25759.30477</v>
      </c>
      <c r="P167" s="171">
        <v>2528.41017</v>
      </c>
      <c r="Q167" s="171">
        <v>0</v>
      </c>
      <c r="R167" s="172">
        <v>2528.41017</v>
      </c>
    </row>
    <row r="168" spans="1:18" ht="15">
      <c r="A168" s="174"/>
      <c r="B168" s="174"/>
      <c r="C168" s="168" t="s">
        <v>389</v>
      </c>
      <c r="D168" s="168" t="s">
        <v>390</v>
      </c>
      <c r="E168" s="169">
        <v>602</v>
      </c>
      <c r="F168" s="170">
        <v>78.20424</v>
      </c>
      <c r="G168" s="171">
        <v>0</v>
      </c>
      <c r="H168" s="171">
        <v>78.20424</v>
      </c>
      <c r="I168" s="171">
        <v>2242.34359</v>
      </c>
      <c r="J168" s="171">
        <v>0</v>
      </c>
      <c r="K168" s="171">
        <v>2242.34359</v>
      </c>
      <c r="L168" s="171">
        <v>282.02293</v>
      </c>
      <c r="M168" s="171">
        <v>14.17416</v>
      </c>
      <c r="N168" s="171">
        <v>296.19709</v>
      </c>
      <c r="O168" s="171">
        <v>2616.74492</v>
      </c>
      <c r="P168" s="171">
        <v>602.24591</v>
      </c>
      <c r="Q168" s="171">
        <v>0</v>
      </c>
      <c r="R168" s="172">
        <v>602.24591</v>
      </c>
    </row>
    <row r="169" spans="1:18" ht="15">
      <c r="A169" s="174"/>
      <c r="B169" s="174"/>
      <c r="C169" s="174"/>
      <c r="D169" s="168" t="s">
        <v>389</v>
      </c>
      <c r="E169" s="169">
        <v>311</v>
      </c>
      <c r="F169" s="170">
        <v>8746.51499</v>
      </c>
      <c r="G169" s="171">
        <v>0</v>
      </c>
      <c r="H169" s="171">
        <v>8746.51499</v>
      </c>
      <c r="I169" s="171">
        <v>16954.6951</v>
      </c>
      <c r="J169" s="171">
        <v>131.60291</v>
      </c>
      <c r="K169" s="171">
        <v>17086.298010000002</v>
      </c>
      <c r="L169" s="171">
        <v>1278.5361200000002</v>
      </c>
      <c r="M169" s="171">
        <v>169.18414</v>
      </c>
      <c r="N169" s="171">
        <v>1447.72026</v>
      </c>
      <c r="O169" s="171">
        <v>27280.53326</v>
      </c>
      <c r="P169" s="171">
        <v>8104.86085</v>
      </c>
      <c r="Q169" s="171">
        <v>0</v>
      </c>
      <c r="R169" s="172">
        <v>8104.86085</v>
      </c>
    </row>
    <row r="170" spans="1:18" ht="15">
      <c r="A170" s="174"/>
      <c r="B170" s="174"/>
      <c r="C170" s="168" t="s">
        <v>391</v>
      </c>
      <c r="D170" s="168" t="s">
        <v>351</v>
      </c>
      <c r="E170" s="169">
        <v>300</v>
      </c>
      <c r="F170" s="170">
        <v>12075.28774</v>
      </c>
      <c r="G170" s="171">
        <v>0</v>
      </c>
      <c r="H170" s="171">
        <v>12075.28774</v>
      </c>
      <c r="I170" s="171">
        <v>22037.37554</v>
      </c>
      <c r="J170" s="171">
        <v>0.05572</v>
      </c>
      <c r="K170" s="171">
        <v>22037.43126</v>
      </c>
      <c r="L170" s="171">
        <v>549.81002</v>
      </c>
      <c r="M170" s="171">
        <v>0</v>
      </c>
      <c r="N170" s="171">
        <v>549.81002</v>
      </c>
      <c r="O170" s="171">
        <v>34662.52902</v>
      </c>
      <c r="P170" s="171">
        <v>1956.12624</v>
      </c>
      <c r="Q170" s="171">
        <v>0</v>
      </c>
      <c r="R170" s="172">
        <v>1956.12624</v>
      </c>
    </row>
    <row r="171" spans="1:18" ht="15">
      <c r="A171" s="174"/>
      <c r="B171" s="174"/>
      <c r="C171" s="168" t="s">
        <v>392</v>
      </c>
      <c r="D171" s="168" t="s">
        <v>393</v>
      </c>
      <c r="E171" s="169">
        <v>599</v>
      </c>
      <c r="F171" s="170">
        <v>200.39296</v>
      </c>
      <c r="G171" s="171">
        <v>0</v>
      </c>
      <c r="H171" s="171">
        <v>200.39296</v>
      </c>
      <c r="I171" s="171">
        <v>669.5415300000001</v>
      </c>
      <c r="J171" s="171">
        <v>0</v>
      </c>
      <c r="K171" s="171">
        <v>669.5415300000001</v>
      </c>
      <c r="L171" s="171">
        <v>18.90491</v>
      </c>
      <c r="M171" s="171">
        <v>0</v>
      </c>
      <c r="N171" s="171">
        <v>18.90491</v>
      </c>
      <c r="O171" s="171">
        <v>888.8394000000001</v>
      </c>
      <c r="P171" s="171">
        <v>807.7382299999999</v>
      </c>
      <c r="Q171" s="171">
        <v>0</v>
      </c>
      <c r="R171" s="172">
        <v>807.7382299999999</v>
      </c>
    </row>
    <row r="172" spans="1:18" ht="15">
      <c r="A172" s="174"/>
      <c r="B172" s="174"/>
      <c r="C172" s="174"/>
      <c r="D172" s="168" t="s">
        <v>392</v>
      </c>
      <c r="E172" s="169">
        <v>290</v>
      </c>
      <c r="F172" s="170">
        <v>310.42999</v>
      </c>
      <c r="G172" s="171">
        <v>0</v>
      </c>
      <c r="H172" s="171">
        <v>310.42999</v>
      </c>
      <c r="I172" s="171">
        <v>6688.81124</v>
      </c>
      <c r="J172" s="171">
        <v>0.68423</v>
      </c>
      <c r="K172" s="171">
        <v>6689.49547</v>
      </c>
      <c r="L172" s="171">
        <v>223.60623</v>
      </c>
      <c r="M172" s="171">
        <v>0</v>
      </c>
      <c r="N172" s="171">
        <v>223.60623</v>
      </c>
      <c r="O172" s="171">
        <v>7223.531690000001</v>
      </c>
      <c r="P172" s="171">
        <v>845.99816</v>
      </c>
      <c r="Q172" s="171">
        <v>0</v>
      </c>
      <c r="R172" s="172">
        <v>845.99816</v>
      </c>
    </row>
    <row r="173" spans="1:18" ht="15">
      <c r="A173" s="174"/>
      <c r="B173" s="174"/>
      <c r="C173" s="168" t="s">
        <v>394</v>
      </c>
      <c r="D173" s="168" t="s">
        <v>395</v>
      </c>
      <c r="E173" s="169">
        <v>296</v>
      </c>
      <c r="F173" s="170">
        <v>1544.5249099999999</v>
      </c>
      <c r="G173" s="171">
        <v>0</v>
      </c>
      <c r="H173" s="171">
        <v>1544.5249099999999</v>
      </c>
      <c r="I173" s="171">
        <v>5508.55959</v>
      </c>
      <c r="J173" s="171">
        <v>0.00047</v>
      </c>
      <c r="K173" s="171">
        <v>5508.56006</v>
      </c>
      <c r="L173" s="171">
        <v>123.8873</v>
      </c>
      <c r="M173" s="171">
        <v>0</v>
      </c>
      <c r="N173" s="171">
        <v>123.8873</v>
      </c>
      <c r="O173" s="171">
        <v>7176.972269999999</v>
      </c>
      <c r="P173" s="171">
        <v>966.82281</v>
      </c>
      <c r="Q173" s="171">
        <v>0</v>
      </c>
      <c r="R173" s="172">
        <v>966.82281</v>
      </c>
    </row>
    <row r="174" spans="1:18" ht="15">
      <c r="A174" s="174"/>
      <c r="B174" s="174"/>
      <c r="C174" s="168" t="s">
        <v>396</v>
      </c>
      <c r="D174" s="168" t="s">
        <v>396</v>
      </c>
      <c r="E174" s="169">
        <v>307</v>
      </c>
      <c r="F174" s="170">
        <v>1008.90333</v>
      </c>
      <c r="G174" s="171">
        <v>0</v>
      </c>
      <c r="H174" s="171">
        <v>1008.90333</v>
      </c>
      <c r="I174" s="171">
        <v>10582.96066</v>
      </c>
      <c r="J174" s="171">
        <v>0.00017999999999999998</v>
      </c>
      <c r="K174" s="171">
        <v>10582.96084</v>
      </c>
      <c r="L174" s="171">
        <v>187.00947</v>
      </c>
      <c r="M174" s="171">
        <v>0</v>
      </c>
      <c r="N174" s="171">
        <v>187.00947</v>
      </c>
      <c r="O174" s="171">
        <v>11778.87364</v>
      </c>
      <c r="P174" s="171">
        <v>272.82568</v>
      </c>
      <c r="Q174" s="171">
        <v>0</v>
      </c>
      <c r="R174" s="172">
        <v>272.82568</v>
      </c>
    </row>
    <row r="175" spans="1:18" ht="15">
      <c r="A175" s="174"/>
      <c r="B175" s="174"/>
      <c r="C175" s="168" t="s">
        <v>397</v>
      </c>
      <c r="D175" s="168" t="s">
        <v>397</v>
      </c>
      <c r="E175" s="169">
        <v>306</v>
      </c>
      <c r="F175" s="170">
        <v>49.90348</v>
      </c>
      <c r="G175" s="171">
        <v>0</v>
      </c>
      <c r="H175" s="171">
        <v>49.90348</v>
      </c>
      <c r="I175" s="171">
        <v>9777.577710000001</v>
      </c>
      <c r="J175" s="171">
        <v>0.34197000000000005</v>
      </c>
      <c r="K175" s="171">
        <v>9777.919679999999</v>
      </c>
      <c r="L175" s="171">
        <v>155.26248999999999</v>
      </c>
      <c r="M175" s="171">
        <v>0</v>
      </c>
      <c r="N175" s="171">
        <v>155.26248999999999</v>
      </c>
      <c r="O175" s="171">
        <v>9983.08565</v>
      </c>
      <c r="P175" s="171">
        <v>828.66404</v>
      </c>
      <c r="Q175" s="171">
        <v>0</v>
      </c>
      <c r="R175" s="172">
        <v>828.66404</v>
      </c>
    </row>
    <row r="176" spans="1:18" ht="15">
      <c r="A176" s="174"/>
      <c r="B176" s="168" t="s">
        <v>398</v>
      </c>
      <c r="C176" s="168" t="s">
        <v>399</v>
      </c>
      <c r="D176" s="168" t="s">
        <v>399</v>
      </c>
      <c r="E176" s="169">
        <v>203</v>
      </c>
      <c r="F176" s="170">
        <v>4212.23955</v>
      </c>
      <c r="G176" s="171">
        <v>0</v>
      </c>
      <c r="H176" s="171">
        <v>4212.23955</v>
      </c>
      <c r="I176" s="171">
        <v>8596.087</v>
      </c>
      <c r="J176" s="171">
        <v>30.61533</v>
      </c>
      <c r="K176" s="171">
        <v>8626.70233</v>
      </c>
      <c r="L176" s="171">
        <v>271.43521999999996</v>
      </c>
      <c r="M176" s="171">
        <v>3.613</v>
      </c>
      <c r="N176" s="171">
        <v>275.04821999999996</v>
      </c>
      <c r="O176" s="171">
        <v>13113.990099999999</v>
      </c>
      <c r="P176" s="171">
        <v>2095.37786</v>
      </c>
      <c r="Q176" s="171">
        <v>0</v>
      </c>
      <c r="R176" s="172">
        <v>2095.37786</v>
      </c>
    </row>
    <row r="177" spans="1:18" ht="15">
      <c r="A177" s="174"/>
      <c r="B177" s="174"/>
      <c r="C177" s="174"/>
      <c r="D177" s="168" t="s">
        <v>400</v>
      </c>
      <c r="E177" s="169">
        <v>541</v>
      </c>
      <c r="F177" s="170">
        <v>2068.92176</v>
      </c>
      <c r="G177" s="171">
        <v>0</v>
      </c>
      <c r="H177" s="171">
        <v>2068.92176</v>
      </c>
      <c r="I177" s="171">
        <v>3736.7625099999996</v>
      </c>
      <c r="J177" s="171">
        <v>0</v>
      </c>
      <c r="K177" s="171">
        <v>3736.7625099999996</v>
      </c>
      <c r="L177" s="171">
        <v>36.47589</v>
      </c>
      <c r="M177" s="171">
        <v>0</v>
      </c>
      <c r="N177" s="171">
        <v>36.47589</v>
      </c>
      <c r="O177" s="171">
        <v>5842.16016</v>
      </c>
      <c r="P177" s="171">
        <v>789.0784699999999</v>
      </c>
      <c r="Q177" s="171">
        <v>0</v>
      </c>
      <c r="R177" s="172">
        <v>789.0784699999999</v>
      </c>
    </row>
    <row r="178" spans="1:18" ht="15">
      <c r="A178" s="174"/>
      <c r="B178" s="174"/>
      <c r="C178" s="168" t="s">
        <v>401</v>
      </c>
      <c r="D178" s="168" t="s">
        <v>402</v>
      </c>
      <c r="E178" s="169">
        <v>204</v>
      </c>
      <c r="F178" s="170">
        <v>4449.9637999999995</v>
      </c>
      <c r="G178" s="171">
        <v>0</v>
      </c>
      <c r="H178" s="171">
        <v>4449.9637999999995</v>
      </c>
      <c r="I178" s="171">
        <v>18332.49498</v>
      </c>
      <c r="J178" s="171">
        <v>0</v>
      </c>
      <c r="K178" s="171">
        <v>18332.49498</v>
      </c>
      <c r="L178" s="171">
        <v>301.6892</v>
      </c>
      <c r="M178" s="171">
        <v>0</v>
      </c>
      <c r="N178" s="171">
        <v>301.6892</v>
      </c>
      <c r="O178" s="171">
        <v>23084.14798</v>
      </c>
      <c r="P178" s="171">
        <v>2214.86856</v>
      </c>
      <c r="Q178" s="171">
        <v>0</v>
      </c>
      <c r="R178" s="172">
        <v>2214.86856</v>
      </c>
    </row>
    <row r="179" spans="1:18" ht="15">
      <c r="A179" s="174"/>
      <c r="B179" s="174"/>
      <c r="C179" s="168" t="s">
        <v>398</v>
      </c>
      <c r="D179" s="168" t="s">
        <v>398</v>
      </c>
      <c r="E179" s="169">
        <v>201</v>
      </c>
      <c r="F179" s="170">
        <v>66589.11972</v>
      </c>
      <c r="G179" s="171">
        <v>0</v>
      </c>
      <c r="H179" s="171">
        <v>66589.11972</v>
      </c>
      <c r="I179" s="171">
        <v>92753.08916</v>
      </c>
      <c r="J179" s="171">
        <v>292.15853999999996</v>
      </c>
      <c r="K179" s="171">
        <v>93045.2477</v>
      </c>
      <c r="L179" s="171">
        <v>2437.79991</v>
      </c>
      <c r="M179" s="171">
        <v>3.56307</v>
      </c>
      <c r="N179" s="171">
        <v>2441.36298</v>
      </c>
      <c r="O179" s="171">
        <v>162075.7304</v>
      </c>
      <c r="P179" s="171">
        <v>23590.45884</v>
      </c>
      <c r="Q179" s="171">
        <v>0</v>
      </c>
      <c r="R179" s="172">
        <v>23590.45884</v>
      </c>
    </row>
    <row r="180" spans="1:18" ht="15">
      <c r="A180" s="174"/>
      <c r="B180" s="174"/>
      <c r="C180" s="174"/>
      <c r="D180" s="168" t="s">
        <v>403</v>
      </c>
      <c r="E180" s="169">
        <v>712</v>
      </c>
      <c r="F180" s="170">
        <v>1416.0778400000002</v>
      </c>
      <c r="G180" s="171">
        <v>0</v>
      </c>
      <c r="H180" s="171">
        <v>1416.0778400000002</v>
      </c>
      <c r="I180" s="171">
        <v>1160.98823</v>
      </c>
      <c r="J180" s="171">
        <v>0</v>
      </c>
      <c r="K180" s="171">
        <v>1160.98823</v>
      </c>
      <c r="L180" s="171">
        <v>41.94613</v>
      </c>
      <c r="M180" s="171">
        <v>0</v>
      </c>
      <c r="N180" s="171">
        <v>41.94613</v>
      </c>
      <c r="O180" s="171">
        <v>2619.0122</v>
      </c>
      <c r="P180" s="171">
        <v>581.8751</v>
      </c>
      <c r="Q180" s="171">
        <v>0</v>
      </c>
      <c r="R180" s="172">
        <v>581.8751</v>
      </c>
    </row>
    <row r="181" spans="1:18" ht="15">
      <c r="A181" s="174"/>
      <c r="B181" s="174"/>
      <c r="C181" s="174"/>
      <c r="D181" s="168" t="s">
        <v>404</v>
      </c>
      <c r="E181" s="169">
        <v>202</v>
      </c>
      <c r="F181" s="170">
        <v>555.73462</v>
      </c>
      <c r="G181" s="171">
        <v>0</v>
      </c>
      <c r="H181" s="171">
        <v>555.73462</v>
      </c>
      <c r="I181" s="171">
        <v>3780.98212</v>
      </c>
      <c r="J181" s="171">
        <v>0</v>
      </c>
      <c r="K181" s="171">
        <v>3780.98212</v>
      </c>
      <c r="L181" s="171">
        <v>19.06041</v>
      </c>
      <c r="M181" s="171">
        <v>0</v>
      </c>
      <c r="N181" s="171">
        <v>19.06041</v>
      </c>
      <c r="O181" s="171">
        <v>4355.777150000001</v>
      </c>
      <c r="P181" s="171">
        <v>926.73511</v>
      </c>
      <c r="Q181" s="171">
        <v>0</v>
      </c>
      <c r="R181" s="172">
        <v>926.73511</v>
      </c>
    </row>
    <row r="182" spans="1:18" ht="15">
      <c r="A182" s="174"/>
      <c r="B182" s="174"/>
      <c r="C182" s="174"/>
      <c r="D182" s="168" t="s">
        <v>405</v>
      </c>
      <c r="E182" s="169">
        <v>648</v>
      </c>
      <c r="F182" s="170">
        <v>181.94406</v>
      </c>
      <c r="G182" s="171">
        <v>0</v>
      </c>
      <c r="H182" s="171">
        <v>181.94406</v>
      </c>
      <c r="I182" s="171">
        <v>4250.1323600000005</v>
      </c>
      <c r="J182" s="171">
        <v>0</v>
      </c>
      <c r="K182" s="171">
        <v>4250.1323600000005</v>
      </c>
      <c r="L182" s="171">
        <v>12.995389999999999</v>
      </c>
      <c r="M182" s="171">
        <v>0</v>
      </c>
      <c r="N182" s="171">
        <v>12.995389999999999</v>
      </c>
      <c r="O182" s="171">
        <v>4445.0718099999995</v>
      </c>
      <c r="P182" s="171">
        <v>729.7151</v>
      </c>
      <c r="Q182" s="171">
        <v>0</v>
      </c>
      <c r="R182" s="172">
        <v>729.7151</v>
      </c>
    </row>
    <row r="183" spans="1:18" ht="15">
      <c r="A183" s="174"/>
      <c r="B183" s="174"/>
      <c r="C183" s="168" t="s">
        <v>406</v>
      </c>
      <c r="D183" s="168" t="s">
        <v>265</v>
      </c>
      <c r="E183" s="169">
        <v>207</v>
      </c>
      <c r="F183" s="170">
        <v>11349.55948</v>
      </c>
      <c r="G183" s="171">
        <v>0</v>
      </c>
      <c r="H183" s="171">
        <v>11349.55948</v>
      </c>
      <c r="I183" s="171">
        <v>25866.83947</v>
      </c>
      <c r="J183" s="171">
        <v>0.21154</v>
      </c>
      <c r="K183" s="171">
        <v>25867.051010000003</v>
      </c>
      <c r="L183" s="171">
        <v>455.26413</v>
      </c>
      <c r="M183" s="171">
        <v>0</v>
      </c>
      <c r="N183" s="171">
        <v>455.26413</v>
      </c>
      <c r="O183" s="171">
        <v>37671.874619999995</v>
      </c>
      <c r="P183" s="171">
        <v>2953.8138</v>
      </c>
      <c r="Q183" s="171">
        <v>0</v>
      </c>
      <c r="R183" s="172">
        <v>2953.8138</v>
      </c>
    </row>
    <row r="184" spans="1:18" ht="15">
      <c r="A184" s="174"/>
      <c r="B184" s="174"/>
      <c r="C184" s="174"/>
      <c r="D184" s="168" t="s">
        <v>407</v>
      </c>
      <c r="E184" s="169">
        <v>209</v>
      </c>
      <c r="F184" s="170">
        <v>2346.75597</v>
      </c>
      <c r="G184" s="171">
        <v>0</v>
      </c>
      <c r="H184" s="171">
        <v>2346.75597</v>
      </c>
      <c r="I184" s="171">
        <v>4309.196150000001</v>
      </c>
      <c r="J184" s="171">
        <v>0</v>
      </c>
      <c r="K184" s="171">
        <v>4309.196150000001</v>
      </c>
      <c r="L184" s="171">
        <v>34.26</v>
      </c>
      <c r="M184" s="171">
        <v>0</v>
      </c>
      <c r="N184" s="171">
        <v>34.26</v>
      </c>
      <c r="O184" s="171">
        <v>6690.21212</v>
      </c>
      <c r="P184" s="171">
        <v>567.01336</v>
      </c>
      <c r="Q184" s="171">
        <v>0</v>
      </c>
      <c r="R184" s="172">
        <v>567.01336</v>
      </c>
    </row>
    <row r="185" spans="1:18" ht="15">
      <c r="A185" s="174"/>
      <c r="B185" s="174"/>
      <c r="C185" s="174"/>
      <c r="D185" s="168" t="s">
        <v>408</v>
      </c>
      <c r="E185" s="169">
        <v>778</v>
      </c>
      <c r="F185" s="170">
        <v>0</v>
      </c>
      <c r="G185" s="171">
        <v>0</v>
      </c>
      <c r="H185" s="171">
        <v>0</v>
      </c>
      <c r="I185" s="171">
        <v>0</v>
      </c>
      <c r="J185" s="171">
        <v>0</v>
      </c>
      <c r="K185" s="171">
        <v>0</v>
      </c>
      <c r="L185" s="171">
        <v>9.437100000000001</v>
      </c>
      <c r="M185" s="171">
        <v>0</v>
      </c>
      <c r="N185" s="171">
        <v>9.437100000000001</v>
      </c>
      <c r="O185" s="171">
        <v>9.437100000000001</v>
      </c>
      <c r="P185" s="171">
        <v>0</v>
      </c>
      <c r="Q185" s="171">
        <v>0</v>
      </c>
      <c r="R185" s="172">
        <v>0</v>
      </c>
    </row>
    <row r="186" spans="1:18" ht="15">
      <c r="A186" s="174"/>
      <c r="B186" s="174"/>
      <c r="C186" s="168" t="s">
        <v>409</v>
      </c>
      <c r="D186" s="168" t="s">
        <v>409</v>
      </c>
      <c r="E186" s="169">
        <v>214</v>
      </c>
      <c r="F186" s="170">
        <v>3862.93937</v>
      </c>
      <c r="G186" s="171">
        <v>0</v>
      </c>
      <c r="H186" s="171">
        <v>3862.93937</v>
      </c>
      <c r="I186" s="171">
        <v>13254.79179</v>
      </c>
      <c r="J186" s="171">
        <v>1.1348099999999999</v>
      </c>
      <c r="K186" s="171">
        <v>13255.926599999999</v>
      </c>
      <c r="L186" s="171">
        <v>120.61997</v>
      </c>
      <c r="M186" s="171">
        <v>0</v>
      </c>
      <c r="N186" s="171">
        <v>120.61997</v>
      </c>
      <c r="O186" s="171">
        <v>17239.485940000002</v>
      </c>
      <c r="P186" s="171">
        <v>2141.92948</v>
      </c>
      <c r="Q186" s="171">
        <v>0</v>
      </c>
      <c r="R186" s="172">
        <v>2141.92948</v>
      </c>
    </row>
    <row r="187" spans="1:18" ht="15">
      <c r="A187" s="174"/>
      <c r="B187" s="174"/>
      <c r="C187" s="174"/>
      <c r="D187" s="168" t="s">
        <v>410</v>
      </c>
      <c r="E187" s="169">
        <v>736</v>
      </c>
      <c r="F187" s="170">
        <v>20.476509999999998</v>
      </c>
      <c r="G187" s="171">
        <v>0</v>
      </c>
      <c r="H187" s="171">
        <v>20.476509999999998</v>
      </c>
      <c r="I187" s="171">
        <v>698.34208</v>
      </c>
      <c r="J187" s="171">
        <v>0</v>
      </c>
      <c r="K187" s="171">
        <v>698.34208</v>
      </c>
      <c r="L187" s="171">
        <v>17.052</v>
      </c>
      <c r="M187" s="171">
        <v>0</v>
      </c>
      <c r="N187" s="171">
        <v>17.052</v>
      </c>
      <c r="O187" s="171">
        <v>735.87059</v>
      </c>
      <c r="P187" s="171">
        <v>634.34038</v>
      </c>
      <c r="Q187" s="171">
        <v>0</v>
      </c>
      <c r="R187" s="172">
        <v>634.34038</v>
      </c>
    </row>
    <row r="188" spans="1:18" ht="15">
      <c r="A188" s="174"/>
      <c r="B188" s="174"/>
      <c r="C188" s="168" t="s">
        <v>411</v>
      </c>
      <c r="D188" s="168" t="s">
        <v>411</v>
      </c>
      <c r="E188" s="169">
        <v>499</v>
      </c>
      <c r="F188" s="170">
        <v>2051.5713100000003</v>
      </c>
      <c r="G188" s="171">
        <v>0</v>
      </c>
      <c r="H188" s="171">
        <v>2051.5713100000003</v>
      </c>
      <c r="I188" s="171">
        <v>8169.860900000001</v>
      </c>
      <c r="J188" s="171">
        <v>0.0297</v>
      </c>
      <c r="K188" s="171">
        <v>8169.8906</v>
      </c>
      <c r="L188" s="171">
        <v>83.70321000000001</v>
      </c>
      <c r="M188" s="171">
        <v>0</v>
      </c>
      <c r="N188" s="171">
        <v>83.70321000000001</v>
      </c>
      <c r="O188" s="171">
        <v>10305.16512</v>
      </c>
      <c r="P188" s="171">
        <v>2021.05272</v>
      </c>
      <c r="Q188" s="171">
        <v>0</v>
      </c>
      <c r="R188" s="172">
        <v>2021.05272</v>
      </c>
    </row>
    <row r="189" spans="1:18" ht="15">
      <c r="A189" s="174"/>
      <c r="B189" s="174"/>
      <c r="C189" s="168" t="s">
        <v>412</v>
      </c>
      <c r="D189" s="168" t="s">
        <v>412</v>
      </c>
      <c r="E189" s="169">
        <v>480</v>
      </c>
      <c r="F189" s="170">
        <v>1974.9094</v>
      </c>
      <c r="G189" s="171">
        <v>0</v>
      </c>
      <c r="H189" s="171">
        <v>1974.9094</v>
      </c>
      <c r="I189" s="171">
        <v>8172.27979</v>
      </c>
      <c r="J189" s="171">
        <v>0.00329</v>
      </c>
      <c r="K189" s="171">
        <v>8172.28308</v>
      </c>
      <c r="L189" s="171">
        <v>107.99880999999999</v>
      </c>
      <c r="M189" s="171">
        <v>0</v>
      </c>
      <c r="N189" s="171">
        <v>107.99880999999999</v>
      </c>
      <c r="O189" s="171">
        <v>10255.191289999999</v>
      </c>
      <c r="P189" s="171">
        <v>1777.66879</v>
      </c>
      <c r="Q189" s="171">
        <v>0</v>
      </c>
      <c r="R189" s="172">
        <v>1777.66879</v>
      </c>
    </row>
    <row r="190" spans="1:18" ht="15">
      <c r="A190" s="174"/>
      <c r="B190" s="168" t="s">
        <v>413</v>
      </c>
      <c r="C190" s="168" t="s">
        <v>413</v>
      </c>
      <c r="D190" s="168" t="s">
        <v>413</v>
      </c>
      <c r="E190" s="169">
        <v>150</v>
      </c>
      <c r="F190" s="170">
        <v>58548.639189999994</v>
      </c>
      <c r="G190" s="171">
        <v>46.0496</v>
      </c>
      <c r="H190" s="171">
        <v>58594.68879</v>
      </c>
      <c r="I190" s="171">
        <v>126804.68493999999</v>
      </c>
      <c r="J190" s="171">
        <v>1003.4398</v>
      </c>
      <c r="K190" s="171">
        <v>127808.12474</v>
      </c>
      <c r="L190" s="171">
        <v>14081.547410000001</v>
      </c>
      <c r="M190" s="171">
        <v>2226.5957599999997</v>
      </c>
      <c r="N190" s="171">
        <v>16308.14317</v>
      </c>
      <c r="O190" s="171">
        <v>202710.95669999998</v>
      </c>
      <c r="P190" s="171">
        <v>75654.16634000001</v>
      </c>
      <c r="Q190" s="171">
        <v>0</v>
      </c>
      <c r="R190" s="172">
        <v>75654.16634000001</v>
      </c>
    </row>
    <row r="191" spans="1:18" ht="15">
      <c r="A191" s="174"/>
      <c r="B191" s="174"/>
      <c r="C191" s="174"/>
      <c r="D191" s="168" t="s">
        <v>414</v>
      </c>
      <c r="E191" s="169">
        <v>631</v>
      </c>
      <c r="F191" s="170">
        <v>4688.93303</v>
      </c>
      <c r="G191" s="171">
        <v>0</v>
      </c>
      <c r="H191" s="171">
        <v>4688.93303</v>
      </c>
      <c r="I191" s="171">
        <v>37254.038409999994</v>
      </c>
      <c r="J191" s="171">
        <v>157.67954999999998</v>
      </c>
      <c r="K191" s="171">
        <v>37411.71796</v>
      </c>
      <c r="L191" s="171">
        <v>1168.18789</v>
      </c>
      <c r="M191" s="171">
        <v>129.40682</v>
      </c>
      <c r="N191" s="171">
        <v>1297.5947099999998</v>
      </c>
      <c r="O191" s="171">
        <v>43398.2457</v>
      </c>
      <c r="P191" s="171">
        <v>9821.25635</v>
      </c>
      <c r="Q191" s="171">
        <v>0</v>
      </c>
      <c r="R191" s="172">
        <v>9821.25635</v>
      </c>
    </row>
    <row r="192" spans="1:18" ht="15">
      <c r="A192" s="174"/>
      <c r="B192" s="174"/>
      <c r="C192" s="168" t="s">
        <v>415</v>
      </c>
      <c r="D192" s="168" t="s">
        <v>416</v>
      </c>
      <c r="E192" s="169">
        <v>162</v>
      </c>
      <c r="F192" s="170">
        <v>35065.41951</v>
      </c>
      <c r="G192" s="171">
        <v>0</v>
      </c>
      <c r="H192" s="171">
        <v>35065.41951</v>
      </c>
      <c r="I192" s="171">
        <v>23989.17652</v>
      </c>
      <c r="J192" s="171">
        <v>216.09529</v>
      </c>
      <c r="K192" s="171">
        <v>24205.27181</v>
      </c>
      <c r="L192" s="171">
        <v>3661.2251800000004</v>
      </c>
      <c r="M192" s="171">
        <v>119.2591</v>
      </c>
      <c r="N192" s="171">
        <v>3780.4842799999997</v>
      </c>
      <c r="O192" s="171">
        <v>63051.1756</v>
      </c>
      <c r="P192" s="171">
        <v>27577.78486</v>
      </c>
      <c r="Q192" s="171">
        <v>0</v>
      </c>
      <c r="R192" s="172">
        <v>27577.78486</v>
      </c>
    </row>
    <row r="193" spans="1:18" ht="15">
      <c r="A193" s="174"/>
      <c r="B193" s="174"/>
      <c r="C193" s="174"/>
      <c r="D193" s="168" t="s">
        <v>417</v>
      </c>
      <c r="E193" s="169">
        <v>484</v>
      </c>
      <c r="F193" s="170">
        <v>1825.0078</v>
      </c>
      <c r="G193" s="171">
        <v>0</v>
      </c>
      <c r="H193" s="171">
        <v>1825.0078</v>
      </c>
      <c r="I193" s="171">
        <v>15386.92315</v>
      </c>
      <c r="J193" s="171">
        <v>16.64654</v>
      </c>
      <c r="K193" s="171">
        <v>15403.56969</v>
      </c>
      <c r="L193" s="171">
        <v>389.69444</v>
      </c>
      <c r="M193" s="171">
        <v>3.39622</v>
      </c>
      <c r="N193" s="171">
        <v>393.09065999999996</v>
      </c>
      <c r="O193" s="171">
        <v>17621.668149999998</v>
      </c>
      <c r="P193" s="171">
        <v>2501.6571400000003</v>
      </c>
      <c r="Q193" s="171">
        <v>0</v>
      </c>
      <c r="R193" s="172">
        <v>2501.6571400000003</v>
      </c>
    </row>
    <row r="194" spans="1:18" ht="15">
      <c r="A194" s="174"/>
      <c r="B194" s="174"/>
      <c r="C194" s="168" t="s">
        <v>418</v>
      </c>
      <c r="D194" s="168" t="s">
        <v>418</v>
      </c>
      <c r="E194" s="169">
        <v>151</v>
      </c>
      <c r="F194" s="170">
        <v>3030.2140299999996</v>
      </c>
      <c r="G194" s="171">
        <v>0</v>
      </c>
      <c r="H194" s="171">
        <v>3030.2140299999996</v>
      </c>
      <c r="I194" s="171">
        <v>18009.855010000003</v>
      </c>
      <c r="J194" s="171">
        <v>0.01933</v>
      </c>
      <c r="K194" s="171">
        <v>18009.87434</v>
      </c>
      <c r="L194" s="171">
        <v>421.52144</v>
      </c>
      <c r="M194" s="171">
        <v>0</v>
      </c>
      <c r="N194" s="171">
        <v>421.52144</v>
      </c>
      <c r="O194" s="171">
        <v>21461.609809999998</v>
      </c>
      <c r="P194" s="171">
        <v>881.1248499999999</v>
      </c>
      <c r="Q194" s="171">
        <v>0</v>
      </c>
      <c r="R194" s="172">
        <v>881.1248499999999</v>
      </c>
    </row>
    <row r="195" spans="1:18" ht="15">
      <c r="A195" s="174"/>
      <c r="B195" s="174"/>
      <c r="C195" s="168" t="s">
        <v>419</v>
      </c>
      <c r="D195" s="168" t="s">
        <v>307</v>
      </c>
      <c r="E195" s="169">
        <v>152</v>
      </c>
      <c r="F195" s="170">
        <v>3319.0349300000003</v>
      </c>
      <c r="G195" s="171">
        <v>0</v>
      </c>
      <c r="H195" s="171">
        <v>3319.0349300000003</v>
      </c>
      <c r="I195" s="171">
        <v>17517.6208</v>
      </c>
      <c r="J195" s="171">
        <v>0</v>
      </c>
      <c r="K195" s="171">
        <v>17517.6208</v>
      </c>
      <c r="L195" s="171">
        <v>268.46799</v>
      </c>
      <c r="M195" s="171">
        <v>0</v>
      </c>
      <c r="N195" s="171">
        <v>268.46799</v>
      </c>
      <c r="O195" s="171">
        <v>21105.12372</v>
      </c>
      <c r="P195" s="171">
        <v>2726.2707</v>
      </c>
      <c r="Q195" s="171">
        <v>0</v>
      </c>
      <c r="R195" s="172">
        <v>2726.2707</v>
      </c>
    </row>
    <row r="196" spans="1:18" ht="15">
      <c r="A196" s="174"/>
      <c r="B196" s="174"/>
      <c r="C196" s="168" t="s">
        <v>420</v>
      </c>
      <c r="D196" s="168" t="s">
        <v>420</v>
      </c>
      <c r="E196" s="169">
        <v>485</v>
      </c>
      <c r="F196" s="170">
        <v>509.53985</v>
      </c>
      <c r="G196" s="171">
        <v>0</v>
      </c>
      <c r="H196" s="171">
        <v>509.53985</v>
      </c>
      <c r="I196" s="171">
        <v>17038.14777</v>
      </c>
      <c r="J196" s="171">
        <v>0</v>
      </c>
      <c r="K196" s="171">
        <v>17038.14777</v>
      </c>
      <c r="L196" s="171">
        <v>85.48742999999999</v>
      </c>
      <c r="M196" s="171">
        <v>0</v>
      </c>
      <c r="N196" s="171">
        <v>85.48742999999999</v>
      </c>
      <c r="O196" s="171">
        <v>17633.17505</v>
      </c>
      <c r="P196" s="171">
        <v>1543.56076</v>
      </c>
      <c r="Q196" s="171">
        <v>0</v>
      </c>
      <c r="R196" s="172">
        <v>1543.56076</v>
      </c>
    </row>
    <row r="197" spans="1:18" ht="15">
      <c r="A197" s="174"/>
      <c r="B197" s="174"/>
      <c r="C197" s="168" t="s">
        <v>421</v>
      </c>
      <c r="D197" s="168" t="s">
        <v>422</v>
      </c>
      <c r="E197" s="169">
        <v>157</v>
      </c>
      <c r="F197" s="170">
        <v>3755.3994900000002</v>
      </c>
      <c r="G197" s="171">
        <v>0</v>
      </c>
      <c r="H197" s="171">
        <v>3755.3994900000002</v>
      </c>
      <c r="I197" s="171">
        <v>17873.34122</v>
      </c>
      <c r="J197" s="171">
        <v>0.25258</v>
      </c>
      <c r="K197" s="171">
        <v>17873.593800000002</v>
      </c>
      <c r="L197" s="171">
        <v>295.13155</v>
      </c>
      <c r="M197" s="171">
        <v>0</v>
      </c>
      <c r="N197" s="171">
        <v>295.13155</v>
      </c>
      <c r="O197" s="171">
        <v>21924.12484</v>
      </c>
      <c r="P197" s="171">
        <v>1204.49537</v>
      </c>
      <c r="Q197" s="171">
        <v>0</v>
      </c>
      <c r="R197" s="172">
        <v>1204.49537</v>
      </c>
    </row>
    <row r="198" spans="1:18" ht="15">
      <c r="A198" s="174"/>
      <c r="B198" s="174"/>
      <c r="C198" s="168" t="s">
        <v>423</v>
      </c>
      <c r="D198" s="168" t="s">
        <v>424</v>
      </c>
      <c r="E198" s="169">
        <v>490</v>
      </c>
      <c r="F198" s="170">
        <v>1608.99593</v>
      </c>
      <c r="G198" s="171">
        <v>0</v>
      </c>
      <c r="H198" s="171">
        <v>1608.99593</v>
      </c>
      <c r="I198" s="171">
        <v>9288.94478</v>
      </c>
      <c r="J198" s="171">
        <v>4.48304</v>
      </c>
      <c r="K198" s="171">
        <v>9293.42782</v>
      </c>
      <c r="L198" s="171">
        <v>139.29139999999998</v>
      </c>
      <c r="M198" s="171">
        <v>0</v>
      </c>
      <c r="N198" s="171">
        <v>139.29139999999998</v>
      </c>
      <c r="O198" s="171">
        <v>11041.71515</v>
      </c>
      <c r="P198" s="171">
        <v>2646.7896800000003</v>
      </c>
      <c r="Q198" s="171">
        <v>0</v>
      </c>
      <c r="R198" s="172">
        <v>2646.7896800000003</v>
      </c>
    </row>
    <row r="199" spans="1:18" ht="15">
      <c r="A199" s="174"/>
      <c r="B199" s="174"/>
      <c r="C199" s="168" t="s">
        <v>425</v>
      </c>
      <c r="D199" s="168" t="s">
        <v>426</v>
      </c>
      <c r="E199" s="169">
        <v>161</v>
      </c>
      <c r="F199" s="170">
        <v>2609.18456</v>
      </c>
      <c r="G199" s="171">
        <v>0</v>
      </c>
      <c r="H199" s="171">
        <v>2609.18456</v>
      </c>
      <c r="I199" s="171">
        <v>13278.48452</v>
      </c>
      <c r="J199" s="171">
        <v>0.03403</v>
      </c>
      <c r="K199" s="171">
        <v>13278.51855</v>
      </c>
      <c r="L199" s="171">
        <v>251.25242</v>
      </c>
      <c r="M199" s="171">
        <v>0</v>
      </c>
      <c r="N199" s="171">
        <v>251.25242</v>
      </c>
      <c r="O199" s="171">
        <v>16138.95553</v>
      </c>
      <c r="P199" s="171">
        <v>937.2019799999999</v>
      </c>
      <c r="Q199" s="171">
        <v>0</v>
      </c>
      <c r="R199" s="172">
        <v>937.2019799999999</v>
      </c>
    </row>
    <row r="200" spans="1:18" ht="15">
      <c r="A200" s="174"/>
      <c r="B200" s="174"/>
      <c r="C200" s="168" t="s">
        <v>427</v>
      </c>
      <c r="D200" s="168" t="s">
        <v>427</v>
      </c>
      <c r="E200" s="169">
        <v>514</v>
      </c>
      <c r="F200" s="170">
        <v>1665.55766</v>
      </c>
      <c r="G200" s="171">
        <v>0</v>
      </c>
      <c r="H200" s="171">
        <v>1665.55766</v>
      </c>
      <c r="I200" s="171">
        <v>8917.33632</v>
      </c>
      <c r="J200" s="171">
        <v>0</v>
      </c>
      <c r="K200" s="171">
        <v>8917.33632</v>
      </c>
      <c r="L200" s="171">
        <v>156.96888</v>
      </c>
      <c r="M200" s="171">
        <v>0</v>
      </c>
      <c r="N200" s="171">
        <v>156.96888</v>
      </c>
      <c r="O200" s="171">
        <v>10739.86286</v>
      </c>
      <c r="P200" s="171">
        <v>3268.81685</v>
      </c>
      <c r="Q200" s="171">
        <v>0</v>
      </c>
      <c r="R200" s="172">
        <v>3268.81685</v>
      </c>
    </row>
    <row r="201" spans="1:18" ht="15">
      <c r="A201" s="174"/>
      <c r="B201" s="174"/>
      <c r="C201" s="174"/>
      <c r="D201" s="168" t="s">
        <v>428</v>
      </c>
      <c r="E201" s="169">
        <v>838</v>
      </c>
      <c r="F201" s="170">
        <v>0.173</v>
      </c>
      <c r="G201" s="171">
        <v>0</v>
      </c>
      <c r="H201" s="171">
        <v>0.173</v>
      </c>
      <c r="I201" s="171">
        <v>815.057</v>
      </c>
      <c r="J201" s="171">
        <v>0</v>
      </c>
      <c r="K201" s="171">
        <v>815.057</v>
      </c>
      <c r="L201" s="171">
        <v>3.1</v>
      </c>
      <c r="M201" s="171">
        <v>0</v>
      </c>
      <c r="N201" s="171">
        <v>3.1</v>
      </c>
      <c r="O201" s="171">
        <v>818.33</v>
      </c>
      <c r="P201" s="171">
        <v>418.91639000000004</v>
      </c>
      <c r="Q201" s="171">
        <v>0</v>
      </c>
      <c r="R201" s="172">
        <v>418.91639000000004</v>
      </c>
    </row>
    <row r="202" spans="1:18" ht="15">
      <c r="A202" s="174"/>
      <c r="B202" s="174"/>
      <c r="C202" s="168" t="s">
        <v>429</v>
      </c>
      <c r="D202" s="168" t="s">
        <v>430</v>
      </c>
      <c r="E202" s="169">
        <v>486</v>
      </c>
      <c r="F202" s="170">
        <v>1243.37758</v>
      </c>
      <c r="G202" s="171">
        <v>0</v>
      </c>
      <c r="H202" s="171">
        <v>1243.37758</v>
      </c>
      <c r="I202" s="171">
        <v>5795.89942</v>
      </c>
      <c r="J202" s="171">
        <v>1.5898299999999999</v>
      </c>
      <c r="K202" s="171">
        <v>5797.48925</v>
      </c>
      <c r="L202" s="171">
        <v>140.08443</v>
      </c>
      <c r="M202" s="171">
        <v>0</v>
      </c>
      <c r="N202" s="171">
        <v>140.08443</v>
      </c>
      <c r="O202" s="171">
        <v>7180.95126</v>
      </c>
      <c r="P202" s="171">
        <v>1028.86836</v>
      </c>
      <c r="Q202" s="171">
        <v>0</v>
      </c>
      <c r="R202" s="172">
        <v>1028.86836</v>
      </c>
    </row>
    <row r="203" spans="1:18" ht="15">
      <c r="A203" s="174"/>
      <c r="B203" s="174"/>
      <c r="C203" s="174"/>
      <c r="D203" s="168" t="s">
        <v>431</v>
      </c>
      <c r="E203" s="169">
        <v>590</v>
      </c>
      <c r="F203" s="170">
        <v>3.99879</v>
      </c>
      <c r="G203" s="171">
        <v>0</v>
      </c>
      <c r="H203" s="171">
        <v>3.99879</v>
      </c>
      <c r="I203" s="171">
        <v>689.51777</v>
      </c>
      <c r="J203" s="171">
        <v>0</v>
      </c>
      <c r="K203" s="171">
        <v>689.51777</v>
      </c>
      <c r="L203" s="171">
        <v>9.425</v>
      </c>
      <c r="M203" s="171">
        <v>0</v>
      </c>
      <c r="N203" s="171">
        <v>9.425</v>
      </c>
      <c r="O203" s="171">
        <v>702.9415600000001</v>
      </c>
      <c r="P203" s="171">
        <v>1064.20694</v>
      </c>
      <c r="Q203" s="171">
        <v>0</v>
      </c>
      <c r="R203" s="172">
        <v>1064.20694</v>
      </c>
    </row>
    <row r="204" spans="1:18" ht="15">
      <c r="A204" s="174"/>
      <c r="B204" s="174"/>
      <c r="C204" s="168" t="s">
        <v>432</v>
      </c>
      <c r="D204" s="168" t="s">
        <v>433</v>
      </c>
      <c r="E204" s="169">
        <v>154</v>
      </c>
      <c r="F204" s="170">
        <v>56.85616</v>
      </c>
      <c r="G204" s="171">
        <v>0</v>
      </c>
      <c r="H204" s="171">
        <v>56.85616</v>
      </c>
      <c r="I204" s="171">
        <v>9031.856119999999</v>
      </c>
      <c r="J204" s="171">
        <v>0</v>
      </c>
      <c r="K204" s="171">
        <v>9031.856119999999</v>
      </c>
      <c r="L204" s="171">
        <v>81.55623</v>
      </c>
      <c r="M204" s="171">
        <v>0</v>
      </c>
      <c r="N204" s="171">
        <v>81.55623</v>
      </c>
      <c r="O204" s="171">
        <v>9170.26851</v>
      </c>
      <c r="P204" s="171">
        <v>1114.99501</v>
      </c>
      <c r="Q204" s="171">
        <v>0</v>
      </c>
      <c r="R204" s="172">
        <v>1114.99501</v>
      </c>
    </row>
    <row r="205" spans="1:18" ht="15">
      <c r="A205" s="174"/>
      <c r="B205" s="168" t="s">
        <v>434</v>
      </c>
      <c r="C205" s="168" t="s">
        <v>435</v>
      </c>
      <c r="D205" s="168" t="s">
        <v>436</v>
      </c>
      <c r="E205" s="169">
        <v>216</v>
      </c>
      <c r="F205" s="170">
        <v>29389.997649999998</v>
      </c>
      <c r="G205" s="171">
        <v>0</v>
      </c>
      <c r="H205" s="171">
        <v>29389.997649999998</v>
      </c>
      <c r="I205" s="171">
        <v>25639.26453</v>
      </c>
      <c r="J205" s="171">
        <v>486.74521999999996</v>
      </c>
      <c r="K205" s="171">
        <v>26126.00975</v>
      </c>
      <c r="L205" s="171">
        <v>7027.25337</v>
      </c>
      <c r="M205" s="171">
        <v>765.99722</v>
      </c>
      <c r="N205" s="171">
        <v>7793.25059</v>
      </c>
      <c r="O205" s="171">
        <v>63309.257990000006</v>
      </c>
      <c r="P205" s="171">
        <v>39176.71814</v>
      </c>
      <c r="Q205" s="171">
        <v>0</v>
      </c>
      <c r="R205" s="172">
        <v>39176.71814</v>
      </c>
    </row>
    <row r="206" spans="1:18" ht="15">
      <c r="A206" s="174"/>
      <c r="B206" s="174"/>
      <c r="C206" s="168" t="s">
        <v>434</v>
      </c>
      <c r="D206" s="168" t="s">
        <v>434</v>
      </c>
      <c r="E206" s="169">
        <v>215</v>
      </c>
      <c r="F206" s="170">
        <v>68593.55639</v>
      </c>
      <c r="G206" s="171">
        <v>1306.50271</v>
      </c>
      <c r="H206" s="171">
        <v>69900.0591</v>
      </c>
      <c r="I206" s="171">
        <v>106464.87536</v>
      </c>
      <c r="J206" s="171">
        <v>1119.68903</v>
      </c>
      <c r="K206" s="171">
        <v>107584.56439</v>
      </c>
      <c r="L206" s="171">
        <v>16950.922710000003</v>
      </c>
      <c r="M206" s="171">
        <v>2928.25355</v>
      </c>
      <c r="N206" s="171">
        <v>19879.17626</v>
      </c>
      <c r="O206" s="171">
        <v>197363.79975</v>
      </c>
      <c r="P206" s="171">
        <v>87808.96394</v>
      </c>
      <c r="Q206" s="171">
        <v>0</v>
      </c>
      <c r="R206" s="172">
        <v>87808.96394</v>
      </c>
    </row>
    <row r="207" spans="1:18" ht="15">
      <c r="A207" s="174"/>
      <c r="B207" s="174"/>
      <c r="C207" s="174"/>
      <c r="D207" s="168" t="s">
        <v>437</v>
      </c>
      <c r="E207" s="169">
        <v>544</v>
      </c>
      <c r="F207" s="170">
        <v>4483.096759999999</v>
      </c>
      <c r="G207" s="171">
        <v>0</v>
      </c>
      <c r="H207" s="171">
        <v>4483.096759999999</v>
      </c>
      <c r="I207" s="171">
        <v>26325.981809999997</v>
      </c>
      <c r="J207" s="171">
        <v>0</v>
      </c>
      <c r="K207" s="171">
        <v>26325.981809999997</v>
      </c>
      <c r="L207" s="171">
        <v>1542.9134199999999</v>
      </c>
      <c r="M207" s="171">
        <v>37.252489999999995</v>
      </c>
      <c r="N207" s="171">
        <v>1580.16591</v>
      </c>
      <c r="O207" s="171">
        <v>32389.24448</v>
      </c>
      <c r="P207" s="171">
        <v>2373.39002</v>
      </c>
      <c r="Q207" s="171">
        <v>0</v>
      </c>
      <c r="R207" s="172">
        <v>2373.39002</v>
      </c>
    </row>
    <row r="208" spans="1:18" ht="15">
      <c r="A208" s="174"/>
      <c r="B208" s="174"/>
      <c r="C208" s="168" t="s">
        <v>438</v>
      </c>
      <c r="D208" s="168" t="s">
        <v>438</v>
      </c>
      <c r="E208" s="169">
        <v>217</v>
      </c>
      <c r="F208" s="170">
        <v>25083.35716</v>
      </c>
      <c r="G208" s="171">
        <v>0</v>
      </c>
      <c r="H208" s="171">
        <v>25083.35716</v>
      </c>
      <c r="I208" s="171">
        <v>14580.17338</v>
      </c>
      <c r="J208" s="171">
        <v>537.39351</v>
      </c>
      <c r="K208" s="171">
        <v>15117.56689</v>
      </c>
      <c r="L208" s="171">
        <v>2678.8164500000003</v>
      </c>
      <c r="M208" s="171">
        <v>1077.3793999999998</v>
      </c>
      <c r="N208" s="171">
        <v>3756.19585</v>
      </c>
      <c r="O208" s="171">
        <v>43957.1199</v>
      </c>
      <c r="P208" s="171">
        <v>11410.390730000001</v>
      </c>
      <c r="Q208" s="171">
        <v>0</v>
      </c>
      <c r="R208" s="172">
        <v>11410.390730000001</v>
      </c>
    </row>
    <row r="209" spans="1:18" ht="15">
      <c r="A209" s="174"/>
      <c r="B209" s="174"/>
      <c r="C209" s="174"/>
      <c r="D209" s="168" t="s">
        <v>439</v>
      </c>
      <c r="E209" s="169">
        <v>218</v>
      </c>
      <c r="F209" s="170">
        <v>5823.07474</v>
      </c>
      <c r="G209" s="171">
        <v>0</v>
      </c>
      <c r="H209" s="171">
        <v>5823.07474</v>
      </c>
      <c r="I209" s="171">
        <v>672.00642</v>
      </c>
      <c r="J209" s="171">
        <v>0.00152</v>
      </c>
      <c r="K209" s="171">
        <v>672.00794</v>
      </c>
      <c r="L209" s="171">
        <v>2280.50171</v>
      </c>
      <c r="M209" s="171">
        <v>42.92367</v>
      </c>
      <c r="N209" s="171">
        <v>2323.4253799999997</v>
      </c>
      <c r="O209" s="171">
        <v>8818.50806</v>
      </c>
      <c r="P209" s="171">
        <v>1719.6617099999999</v>
      </c>
      <c r="Q209" s="171">
        <v>0</v>
      </c>
      <c r="R209" s="172">
        <v>1719.6617099999999</v>
      </c>
    </row>
    <row r="210" spans="1:18" ht="15">
      <c r="A210" s="174"/>
      <c r="B210" s="174"/>
      <c r="C210" s="168" t="s">
        <v>440</v>
      </c>
      <c r="D210" s="168" t="s">
        <v>440</v>
      </c>
      <c r="E210" s="169">
        <v>220</v>
      </c>
      <c r="F210" s="170">
        <v>4463.30546</v>
      </c>
      <c r="G210" s="171">
        <v>0</v>
      </c>
      <c r="H210" s="171">
        <v>4463.30546</v>
      </c>
      <c r="I210" s="171">
        <v>9319.37053</v>
      </c>
      <c r="J210" s="171">
        <v>25.633869999999998</v>
      </c>
      <c r="K210" s="171">
        <v>9345.0044</v>
      </c>
      <c r="L210" s="171">
        <v>560.98726</v>
      </c>
      <c r="M210" s="171">
        <v>14.152989999999999</v>
      </c>
      <c r="N210" s="171">
        <v>575.14025</v>
      </c>
      <c r="O210" s="171">
        <v>14383.45011</v>
      </c>
      <c r="P210" s="171">
        <v>1598.55388</v>
      </c>
      <c r="Q210" s="171">
        <v>0</v>
      </c>
      <c r="R210" s="172">
        <v>1598.55388</v>
      </c>
    </row>
    <row r="211" spans="1:18" ht="15">
      <c r="A211" s="174"/>
      <c r="B211" s="174"/>
      <c r="C211" s="168" t="s">
        <v>441</v>
      </c>
      <c r="D211" s="168" t="s">
        <v>441</v>
      </c>
      <c r="E211" s="169">
        <v>219</v>
      </c>
      <c r="F211" s="170">
        <v>30287.57603</v>
      </c>
      <c r="G211" s="171">
        <v>0</v>
      </c>
      <c r="H211" s="171">
        <v>30287.57603</v>
      </c>
      <c r="I211" s="171">
        <v>18737.59548</v>
      </c>
      <c r="J211" s="171">
        <v>333.18419</v>
      </c>
      <c r="K211" s="171">
        <v>19070.779670000004</v>
      </c>
      <c r="L211" s="171">
        <v>10740.49508</v>
      </c>
      <c r="M211" s="171">
        <v>374.87870000000004</v>
      </c>
      <c r="N211" s="171">
        <v>11115.37378</v>
      </c>
      <c r="O211" s="171">
        <v>60473.729479999995</v>
      </c>
      <c r="P211" s="171">
        <v>21665.81664</v>
      </c>
      <c r="Q211" s="171">
        <v>0</v>
      </c>
      <c r="R211" s="172">
        <v>21665.81664</v>
      </c>
    </row>
    <row r="212" spans="1:18" ht="15">
      <c r="A212" s="174"/>
      <c r="B212" s="168" t="s">
        <v>442</v>
      </c>
      <c r="C212" s="168" t="s">
        <v>443</v>
      </c>
      <c r="D212" s="168" t="s">
        <v>443</v>
      </c>
      <c r="E212" s="169">
        <v>242</v>
      </c>
      <c r="F212" s="170">
        <v>8247.08597</v>
      </c>
      <c r="G212" s="171">
        <v>0.5101600000000001</v>
      </c>
      <c r="H212" s="171">
        <v>8247.59613</v>
      </c>
      <c r="I212" s="171">
        <v>19144.38563</v>
      </c>
      <c r="J212" s="171">
        <v>445.41567</v>
      </c>
      <c r="K212" s="171">
        <v>19589.8013</v>
      </c>
      <c r="L212" s="171">
        <v>2846.64306</v>
      </c>
      <c r="M212" s="171">
        <v>451.30023</v>
      </c>
      <c r="N212" s="171">
        <v>3297.94329</v>
      </c>
      <c r="O212" s="171">
        <v>31135.34072</v>
      </c>
      <c r="P212" s="171">
        <v>12979.278390000001</v>
      </c>
      <c r="Q212" s="171">
        <v>0</v>
      </c>
      <c r="R212" s="172">
        <v>12979.278390000001</v>
      </c>
    </row>
    <row r="213" spans="1:18" ht="15">
      <c r="A213" s="174"/>
      <c r="B213" s="174"/>
      <c r="C213" s="174"/>
      <c r="D213" s="168" t="s">
        <v>444</v>
      </c>
      <c r="E213" s="169">
        <v>481</v>
      </c>
      <c r="F213" s="170">
        <v>3490.0303799999997</v>
      </c>
      <c r="G213" s="171">
        <v>0</v>
      </c>
      <c r="H213" s="171">
        <v>3490.0303799999997</v>
      </c>
      <c r="I213" s="171">
        <v>12478.23553</v>
      </c>
      <c r="J213" s="171">
        <v>0</v>
      </c>
      <c r="K213" s="171">
        <v>12478.23553</v>
      </c>
      <c r="L213" s="171">
        <v>536.31395</v>
      </c>
      <c r="M213" s="171">
        <v>0</v>
      </c>
      <c r="N213" s="171">
        <v>536.31395</v>
      </c>
      <c r="O213" s="171">
        <v>16504.579859999998</v>
      </c>
      <c r="P213" s="171">
        <v>4199.84271</v>
      </c>
      <c r="Q213" s="171">
        <v>0</v>
      </c>
      <c r="R213" s="172">
        <v>4199.84271</v>
      </c>
    </row>
    <row r="214" spans="1:18" ht="15">
      <c r="A214" s="174"/>
      <c r="B214" s="174"/>
      <c r="C214" s="174"/>
      <c r="D214" s="168" t="s">
        <v>445</v>
      </c>
      <c r="E214" s="169">
        <v>243</v>
      </c>
      <c r="F214" s="170">
        <v>3272.8171899999998</v>
      </c>
      <c r="G214" s="171">
        <v>0</v>
      </c>
      <c r="H214" s="171">
        <v>3272.8171899999998</v>
      </c>
      <c r="I214" s="171">
        <v>13529.7406</v>
      </c>
      <c r="J214" s="171">
        <v>0</v>
      </c>
      <c r="K214" s="171">
        <v>13529.7406</v>
      </c>
      <c r="L214" s="171">
        <v>280.65676</v>
      </c>
      <c r="M214" s="171">
        <v>0</v>
      </c>
      <c r="N214" s="171">
        <v>280.65676</v>
      </c>
      <c r="O214" s="171">
        <v>17083.21455</v>
      </c>
      <c r="P214" s="171">
        <v>2797.21879</v>
      </c>
      <c r="Q214" s="171">
        <v>0</v>
      </c>
      <c r="R214" s="172">
        <v>2797.21879</v>
      </c>
    </row>
    <row r="215" spans="1:18" ht="15">
      <c r="A215" s="174"/>
      <c r="B215" s="174"/>
      <c r="C215" s="174"/>
      <c r="D215" s="168" t="s">
        <v>446</v>
      </c>
      <c r="E215" s="169">
        <v>572</v>
      </c>
      <c r="F215" s="170">
        <v>366.8444</v>
      </c>
      <c r="G215" s="171">
        <v>0</v>
      </c>
      <c r="H215" s="171">
        <v>366.8444</v>
      </c>
      <c r="I215" s="171">
        <v>3864.25745</v>
      </c>
      <c r="J215" s="171">
        <v>0</v>
      </c>
      <c r="K215" s="171">
        <v>3864.25745</v>
      </c>
      <c r="L215" s="171">
        <v>21.46126</v>
      </c>
      <c r="M215" s="171">
        <v>0</v>
      </c>
      <c r="N215" s="171">
        <v>21.46126</v>
      </c>
      <c r="O215" s="171">
        <v>4252.56311</v>
      </c>
      <c r="P215" s="171">
        <v>913.5473000000001</v>
      </c>
      <c r="Q215" s="171">
        <v>0</v>
      </c>
      <c r="R215" s="172">
        <v>913.5473000000001</v>
      </c>
    </row>
    <row r="216" spans="1:18" ht="15">
      <c r="A216" s="174"/>
      <c r="B216" s="174"/>
      <c r="C216" s="168" t="s">
        <v>447</v>
      </c>
      <c r="D216" s="168" t="s">
        <v>447</v>
      </c>
      <c r="E216" s="169">
        <v>224</v>
      </c>
      <c r="F216" s="170">
        <v>3676.68428</v>
      </c>
      <c r="G216" s="171">
        <v>0</v>
      </c>
      <c r="H216" s="171">
        <v>3676.68428</v>
      </c>
      <c r="I216" s="171">
        <v>12266.4691</v>
      </c>
      <c r="J216" s="171">
        <v>0</v>
      </c>
      <c r="K216" s="171">
        <v>12266.4691</v>
      </c>
      <c r="L216" s="171">
        <v>741.1271800000001</v>
      </c>
      <c r="M216" s="171">
        <v>35.47605</v>
      </c>
      <c r="N216" s="171">
        <v>776.6032299999999</v>
      </c>
      <c r="O216" s="171">
        <v>16719.75661</v>
      </c>
      <c r="P216" s="171">
        <v>2363.71348</v>
      </c>
      <c r="Q216" s="171">
        <v>0</v>
      </c>
      <c r="R216" s="172">
        <v>2363.71348</v>
      </c>
    </row>
    <row r="217" spans="1:18" ht="15">
      <c r="A217" s="174"/>
      <c r="B217" s="174"/>
      <c r="C217" s="168" t="s">
        <v>448</v>
      </c>
      <c r="D217" s="168" t="s">
        <v>448</v>
      </c>
      <c r="E217" s="169">
        <v>240</v>
      </c>
      <c r="F217" s="170">
        <v>5412.25059</v>
      </c>
      <c r="G217" s="171">
        <v>0</v>
      </c>
      <c r="H217" s="171">
        <v>5412.25059</v>
      </c>
      <c r="I217" s="171">
        <v>17546.404329999998</v>
      </c>
      <c r="J217" s="171">
        <v>0</v>
      </c>
      <c r="K217" s="171">
        <v>17546.404329999998</v>
      </c>
      <c r="L217" s="171">
        <v>602.34176</v>
      </c>
      <c r="M217" s="171">
        <v>0.7226</v>
      </c>
      <c r="N217" s="171">
        <v>603.06436</v>
      </c>
      <c r="O217" s="171">
        <v>23561.71928</v>
      </c>
      <c r="P217" s="171">
        <v>2380.83742</v>
      </c>
      <c r="Q217" s="171">
        <v>0</v>
      </c>
      <c r="R217" s="172">
        <v>2380.83742</v>
      </c>
    </row>
    <row r="218" spans="1:18" ht="15">
      <c r="A218" s="174"/>
      <c r="B218" s="174"/>
      <c r="C218" s="168" t="s">
        <v>449</v>
      </c>
      <c r="D218" s="168" t="s">
        <v>450</v>
      </c>
      <c r="E218" s="169">
        <v>565</v>
      </c>
      <c r="F218" s="170">
        <v>21564.40297</v>
      </c>
      <c r="G218" s="171">
        <v>0</v>
      </c>
      <c r="H218" s="171">
        <v>21564.40297</v>
      </c>
      <c r="I218" s="171">
        <v>53695.013920000005</v>
      </c>
      <c r="J218" s="171">
        <v>0</v>
      </c>
      <c r="K218" s="171">
        <v>53695.013920000005</v>
      </c>
      <c r="L218" s="171">
        <v>1283.9886299999998</v>
      </c>
      <c r="M218" s="171">
        <v>36.02537</v>
      </c>
      <c r="N218" s="171">
        <v>1320.014</v>
      </c>
      <c r="O218" s="171">
        <v>76579.43089</v>
      </c>
      <c r="P218" s="171">
        <v>9348.03824</v>
      </c>
      <c r="Q218" s="171">
        <v>0</v>
      </c>
      <c r="R218" s="172">
        <v>9348.03824</v>
      </c>
    </row>
    <row r="219" spans="1:18" ht="15">
      <c r="A219" s="174"/>
      <c r="B219" s="174"/>
      <c r="C219" s="174"/>
      <c r="D219" s="168" t="s">
        <v>451</v>
      </c>
      <c r="E219" s="169">
        <v>221</v>
      </c>
      <c r="F219" s="170">
        <v>99957.20889</v>
      </c>
      <c r="G219" s="171">
        <v>38.964800000000004</v>
      </c>
      <c r="H219" s="171">
        <v>99996.17369</v>
      </c>
      <c r="I219" s="171">
        <v>261475.43644999998</v>
      </c>
      <c r="J219" s="171">
        <v>2739.25322</v>
      </c>
      <c r="K219" s="171">
        <v>264214.68967</v>
      </c>
      <c r="L219" s="171">
        <v>22072.00524</v>
      </c>
      <c r="M219" s="171">
        <v>5297.59402</v>
      </c>
      <c r="N219" s="171">
        <v>27369.599260000003</v>
      </c>
      <c r="O219" s="171">
        <v>391580.46262</v>
      </c>
      <c r="P219" s="171">
        <v>87464.74388</v>
      </c>
      <c r="Q219" s="171">
        <v>0</v>
      </c>
      <c r="R219" s="172">
        <v>87464.74388</v>
      </c>
    </row>
    <row r="220" spans="1:18" ht="15">
      <c r="A220" s="174"/>
      <c r="B220" s="174"/>
      <c r="C220" s="174"/>
      <c r="D220" s="174"/>
      <c r="E220" s="175">
        <v>834</v>
      </c>
      <c r="F220" s="176"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882.82246</v>
      </c>
      <c r="M220" s="177">
        <v>0.45199</v>
      </c>
      <c r="N220" s="177">
        <v>883.27445</v>
      </c>
      <c r="O220" s="177">
        <v>883.27445</v>
      </c>
      <c r="P220" s="177">
        <v>483.26183000000003</v>
      </c>
      <c r="Q220" s="177">
        <v>0</v>
      </c>
      <c r="R220" s="178">
        <v>483.26183000000003</v>
      </c>
    </row>
    <row r="221" spans="1:18" ht="15">
      <c r="A221" s="174"/>
      <c r="B221" s="174"/>
      <c r="C221" s="174"/>
      <c r="D221" s="168" t="s">
        <v>449</v>
      </c>
      <c r="E221" s="169">
        <v>222</v>
      </c>
      <c r="F221" s="170">
        <v>1268.92643</v>
      </c>
      <c r="G221" s="171">
        <v>0</v>
      </c>
      <c r="H221" s="171">
        <v>1268.92643</v>
      </c>
      <c r="I221" s="171">
        <v>875.4497</v>
      </c>
      <c r="J221" s="171">
        <v>621.5738100000001</v>
      </c>
      <c r="K221" s="171">
        <v>1497.02351</v>
      </c>
      <c r="L221" s="171">
        <v>6164.99626</v>
      </c>
      <c r="M221" s="171">
        <v>528.20972</v>
      </c>
      <c r="N221" s="171">
        <v>6693.205980000001</v>
      </c>
      <c r="O221" s="171">
        <v>9459.15592</v>
      </c>
      <c r="P221" s="171">
        <v>40415.76816</v>
      </c>
      <c r="Q221" s="171">
        <v>0</v>
      </c>
      <c r="R221" s="172">
        <v>40415.76816</v>
      </c>
    </row>
    <row r="222" spans="1:18" ht="15">
      <c r="A222" s="174"/>
      <c r="B222" s="174"/>
      <c r="C222" s="174"/>
      <c r="D222" s="168" t="s">
        <v>452</v>
      </c>
      <c r="E222" s="169">
        <v>721</v>
      </c>
      <c r="F222" s="170">
        <v>0</v>
      </c>
      <c r="G222" s="171">
        <v>0</v>
      </c>
      <c r="H222" s="171">
        <v>0</v>
      </c>
      <c r="I222" s="171">
        <v>350.94713</v>
      </c>
      <c r="J222" s="171">
        <v>0</v>
      </c>
      <c r="K222" s="171">
        <v>350.94713</v>
      </c>
      <c r="L222" s="171">
        <v>182.3809</v>
      </c>
      <c r="M222" s="171">
        <v>0</v>
      </c>
      <c r="N222" s="171">
        <v>182.3809</v>
      </c>
      <c r="O222" s="171">
        <v>533.32803</v>
      </c>
      <c r="P222" s="171">
        <v>376.70213</v>
      </c>
      <c r="Q222" s="171">
        <v>0</v>
      </c>
      <c r="R222" s="172">
        <v>376.70213</v>
      </c>
    </row>
    <row r="223" spans="1:18" ht="15">
      <c r="A223" s="174"/>
      <c r="B223" s="174"/>
      <c r="C223" s="168" t="s">
        <v>453</v>
      </c>
      <c r="D223" s="168" t="s">
        <v>453</v>
      </c>
      <c r="E223" s="169">
        <v>225</v>
      </c>
      <c r="F223" s="170">
        <v>9176.10641</v>
      </c>
      <c r="G223" s="171">
        <v>0</v>
      </c>
      <c r="H223" s="171">
        <v>9176.10641</v>
      </c>
      <c r="I223" s="171">
        <v>8386.29797</v>
      </c>
      <c r="J223" s="171">
        <v>288.35109</v>
      </c>
      <c r="K223" s="171">
        <v>8674.64906</v>
      </c>
      <c r="L223" s="171">
        <v>1329.05233</v>
      </c>
      <c r="M223" s="171">
        <v>11.20034</v>
      </c>
      <c r="N223" s="171">
        <v>1340.2526699999999</v>
      </c>
      <c r="O223" s="171">
        <v>19191.00814</v>
      </c>
      <c r="P223" s="171">
        <v>14615.365189999999</v>
      </c>
      <c r="Q223" s="171">
        <v>0</v>
      </c>
      <c r="R223" s="172">
        <v>14615.365189999999</v>
      </c>
    </row>
    <row r="224" spans="1:18" ht="15">
      <c r="A224" s="174"/>
      <c r="B224" s="174"/>
      <c r="C224" s="174"/>
      <c r="D224" s="168" t="s">
        <v>454</v>
      </c>
      <c r="E224" s="169">
        <v>226</v>
      </c>
      <c r="F224" s="170">
        <v>43.86045</v>
      </c>
      <c r="G224" s="171">
        <v>0</v>
      </c>
      <c r="H224" s="171">
        <v>43.86045</v>
      </c>
      <c r="I224" s="171">
        <v>6966.48833</v>
      </c>
      <c r="J224" s="171">
        <v>48.172019999999996</v>
      </c>
      <c r="K224" s="171">
        <v>7014.660349999999</v>
      </c>
      <c r="L224" s="171">
        <v>23.4013</v>
      </c>
      <c r="M224" s="171">
        <v>0</v>
      </c>
      <c r="N224" s="171">
        <v>23.4013</v>
      </c>
      <c r="O224" s="171">
        <v>7081.9221</v>
      </c>
      <c r="P224" s="171">
        <v>735.4000500000001</v>
      </c>
      <c r="Q224" s="171">
        <v>0</v>
      </c>
      <c r="R224" s="172">
        <v>735.4000500000001</v>
      </c>
    </row>
    <row r="225" spans="1:18" ht="15">
      <c r="A225" s="174"/>
      <c r="B225" s="174"/>
      <c r="C225" s="168" t="s">
        <v>442</v>
      </c>
      <c r="D225" s="168" t="s">
        <v>442</v>
      </c>
      <c r="E225" s="169">
        <v>228</v>
      </c>
      <c r="F225" s="170">
        <v>2234.7225</v>
      </c>
      <c r="G225" s="171">
        <v>0</v>
      </c>
      <c r="H225" s="171">
        <v>2234.7225</v>
      </c>
      <c r="I225" s="171">
        <v>9530.37351</v>
      </c>
      <c r="J225" s="171">
        <v>16.13956</v>
      </c>
      <c r="K225" s="171">
        <v>9546.51307</v>
      </c>
      <c r="L225" s="171">
        <v>466.22801</v>
      </c>
      <c r="M225" s="171">
        <v>0</v>
      </c>
      <c r="N225" s="171">
        <v>466.22801</v>
      </c>
      <c r="O225" s="171">
        <v>12247.46358</v>
      </c>
      <c r="P225" s="171">
        <v>2663.37119</v>
      </c>
      <c r="Q225" s="171">
        <v>0</v>
      </c>
      <c r="R225" s="172">
        <v>2663.37119</v>
      </c>
    </row>
    <row r="226" spans="1:18" ht="15">
      <c r="A226" s="174"/>
      <c r="B226" s="174"/>
      <c r="C226" s="174"/>
      <c r="D226" s="168" t="s">
        <v>455</v>
      </c>
      <c r="E226" s="169">
        <v>229</v>
      </c>
      <c r="F226" s="170">
        <v>501.11116999999996</v>
      </c>
      <c r="G226" s="171">
        <v>0</v>
      </c>
      <c r="H226" s="171">
        <v>501.11116999999996</v>
      </c>
      <c r="I226" s="171">
        <v>3274.57033</v>
      </c>
      <c r="J226" s="171">
        <v>0</v>
      </c>
      <c r="K226" s="171">
        <v>3274.57033</v>
      </c>
      <c r="L226" s="171">
        <v>44.649300000000004</v>
      </c>
      <c r="M226" s="171">
        <v>0</v>
      </c>
      <c r="N226" s="171">
        <v>44.649300000000004</v>
      </c>
      <c r="O226" s="171">
        <v>3820.3307999999997</v>
      </c>
      <c r="P226" s="171">
        <v>725.93479</v>
      </c>
      <c r="Q226" s="171">
        <v>0</v>
      </c>
      <c r="R226" s="172">
        <v>725.93479</v>
      </c>
    </row>
    <row r="227" spans="1:18" ht="15">
      <c r="A227" s="174"/>
      <c r="B227" s="174"/>
      <c r="C227" s="168" t="s">
        <v>456</v>
      </c>
      <c r="D227" s="168" t="s">
        <v>457</v>
      </c>
      <c r="E227" s="169">
        <v>532</v>
      </c>
      <c r="F227" s="170">
        <v>5580.34634</v>
      </c>
      <c r="G227" s="171">
        <v>0</v>
      </c>
      <c r="H227" s="171">
        <v>5580.34634</v>
      </c>
      <c r="I227" s="171">
        <v>19483.61064</v>
      </c>
      <c r="J227" s="171">
        <v>39.030379999999994</v>
      </c>
      <c r="K227" s="171">
        <v>19522.64102</v>
      </c>
      <c r="L227" s="171">
        <v>462.2596</v>
      </c>
      <c r="M227" s="171">
        <v>41.203230000000005</v>
      </c>
      <c r="N227" s="171">
        <v>503.46283</v>
      </c>
      <c r="O227" s="171">
        <v>25606.45019</v>
      </c>
      <c r="P227" s="171">
        <v>4448.70118</v>
      </c>
      <c r="Q227" s="171">
        <v>0</v>
      </c>
      <c r="R227" s="172">
        <v>4448.70118</v>
      </c>
    </row>
    <row r="228" spans="1:18" ht="15">
      <c r="A228" s="174"/>
      <c r="B228" s="174"/>
      <c r="C228" s="174"/>
      <c r="D228" s="168" t="s">
        <v>456</v>
      </c>
      <c r="E228" s="169">
        <v>241</v>
      </c>
      <c r="F228" s="170">
        <v>11510.01773</v>
      </c>
      <c r="G228" s="171">
        <v>0</v>
      </c>
      <c r="H228" s="171">
        <v>11510.01773</v>
      </c>
      <c r="I228" s="171">
        <v>31734.763609999998</v>
      </c>
      <c r="J228" s="171">
        <v>159.93689</v>
      </c>
      <c r="K228" s="171">
        <v>31894.7005</v>
      </c>
      <c r="L228" s="171">
        <v>2381.1466</v>
      </c>
      <c r="M228" s="171">
        <v>38.899980000000006</v>
      </c>
      <c r="N228" s="171">
        <v>2420.04658</v>
      </c>
      <c r="O228" s="171">
        <v>45824.76481</v>
      </c>
      <c r="P228" s="171">
        <v>14931.77071</v>
      </c>
      <c r="Q228" s="171">
        <v>0</v>
      </c>
      <c r="R228" s="172">
        <v>14931.77071</v>
      </c>
    </row>
    <row r="229" spans="1:18" ht="15">
      <c r="A229" s="174"/>
      <c r="B229" s="174"/>
      <c r="C229" s="174"/>
      <c r="D229" s="168" t="s">
        <v>458</v>
      </c>
      <c r="E229" s="169">
        <v>617</v>
      </c>
      <c r="F229" s="170">
        <v>321.42759</v>
      </c>
      <c r="G229" s="171">
        <v>0</v>
      </c>
      <c r="H229" s="171">
        <v>321.42759</v>
      </c>
      <c r="I229" s="171">
        <v>9833.82705</v>
      </c>
      <c r="J229" s="171">
        <v>0</v>
      </c>
      <c r="K229" s="171">
        <v>9833.82705</v>
      </c>
      <c r="L229" s="171">
        <v>87.4025</v>
      </c>
      <c r="M229" s="171">
        <v>0</v>
      </c>
      <c r="N229" s="171">
        <v>87.4025</v>
      </c>
      <c r="O229" s="171">
        <v>10242.657140000001</v>
      </c>
      <c r="P229" s="171">
        <v>6747.45926</v>
      </c>
      <c r="Q229" s="171">
        <v>0</v>
      </c>
      <c r="R229" s="172">
        <v>6747.45926</v>
      </c>
    </row>
    <row r="230" spans="1:18" ht="15">
      <c r="A230" s="174"/>
      <c r="B230" s="174"/>
      <c r="C230" s="168" t="s">
        <v>459</v>
      </c>
      <c r="D230" s="168" t="s">
        <v>399</v>
      </c>
      <c r="E230" s="169">
        <v>232</v>
      </c>
      <c r="F230" s="170">
        <v>992.19387</v>
      </c>
      <c r="G230" s="171">
        <v>0</v>
      </c>
      <c r="H230" s="171">
        <v>992.19387</v>
      </c>
      <c r="I230" s="171">
        <v>11103.95369</v>
      </c>
      <c r="J230" s="171">
        <v>149.44569</v>
      </c>
      <c r="K230" s="171">
        <v>11253.39938</v>
      </c>
      <c r="L230" s="171">
        <v>83.2238</v>
      </c>
      <c r="M230" s="171">
        <v>0</v>
      </c>
      <c r="N230" s="171">
        <v>83.2238</v>
      </c>
      <c r="O230" s="171">
        <v>12328.817050000001</v>
      </c>
      <c r="P230" s="171">
        <v>1249.58296</v>
      </c>
      <c r="Q230" s="171">
        <v>0</v>
      </c>
      <c r="R230" s="172">
        <v>1249.58296</v>
      </c>
    </row>
    <row r="231" spans="1:18" ht="15">
      <c r="A231" s="174"/>
      <c r="B231" s="174"/>
      <c r="C231" s="174"/>
      <c r="D231" s="168" t="s">
        <v>459</v>
      </c>
      <c r="E231" s="169">
        <v>231</v>
      </c>
      <c r="F231" s="170">
        <v>8453.066550000001</v>
      </c>
      <c r="G231" s="171">
        <v>0</v>
      </c>
      <c r="H231" s="171">
        <v>8453.066550000001</v>
      </c>
      <c r="I231" s="171">
        <v>12025.468130000001</v>
      </c>
      <c r="J231" s="171">
        <v>189.48504</v>
      </c>
      <c r="K231" s="171">
        <v>12214.95317</v>
      </c>
      <c r="L231" s="171">
        <v>1298.48567</v>
      </c>
      <c r="M231" s="171">
        <v>24.29743</v>
      </c>
      <c r="N231" s="171">
        <v>1322.7831</v>
      </c>
      <c r="O231" s="171">
        <v>21990.80282</v>
      </c>
      <c r="P231" s="171">
        <v>8608.0209</v>
      </c>
      <c r="Q231" s="171">
        <v>0</v>
      </c>
      <c r="R231" s="172">
        <v>8608.0209</v>
      </c>
    </row>
    <row r="232" spans="1:18" ht="15">
      <c r="A232" s="174"/>
      <c r="B232" s="174"/>
      <c r="C232" s="174"/>
      <c r="D232" s="168" t="s">
        <v>460</v>
      </c>
      <c r="E232" s="169">
        <v>583</v>
      </c>
      <c r="F232" s="170">
        <v>24.13553</v>
      </c>
      <c r="G232" s="171">
        <v>0</v>
      </c>
      <c r="H232" s="171">
        <v>24.13553</v>
      </c>
      <c r="I232" s="171">
        <v>1442.90281</v>
      </c>
      <c r="J232" s="171">
        <v>0</v>
      </c>
      <c r="K232" s="171">
        <v>1442.90281</v>
      </c>
      <c r="L232" s="171">
        <v>4.2622</v>
      </c>
      <c r="M232" s="171">
        <v>0</v>
      </c>
      <c r="N232" s="171">
        <v>4.2622</v>
      </c>
      <c r="O232" s="171">
        <v>1471.30054</v>
      </c>
      <c r="P232" s="171">
        <v>523.50243</v>
      </c>
      <c r="Q232" s="171">
        <v>0</v>
      </c>
      <c r="R232" s="172">
        <v>523.50243</v>
      </c>
    </row>
    <row r="233" spans="1:18" ht="15">
      <c r="A233" s="174"/>
      <c r="B233" s="174"/>
      <c r="C233" s="168" t="s">
        <v>405</v>
      </c>
      <c r="D233" s="168" t="s">
        <v>461</v>
      </c>
      <c r="E233" s="169">
        <v>237</v>
      </c>
      <c r="F233" s="170">
        <v>16261.40391</v>
      </c>
      <c r="G233" s="171">
        <v>0</v>
      </c>
      <c r="H233" s="171">
        <v>16261.40391</v>
      </c>
      <c r="I233" s="171">
        <v>3715.55823</v>
      </c>
      <c r="J233" s="171">
        <v>74.94364</v>
      </c>
      <c r="K233" s="171">
        <v>3790.50187</v>
      </c>
      <c r="L233" s="171">
        <v>2075.24335</v>
      </c>
      <c r="M233" s="171">
        <v>325.89325</v>
      </c>
      <c r="N233" s="171">
        <v>2401.1366000000003</v>
      </c>
      <c r="O233" s="171">
        <v>22453.04238</v>
      </c>
      <c r="P233" s="171">
        <v>6480.4714</v>
      </c>
      <c r="Q233" s="171">
        <v>0</v>
      </c>
      <c r="R233" s="172">
        <v>6480.4714</v>
      </c>
    </row>
    <row r="234" spans="1:18" ht="15">
      <c r="A234" s="174"/>
      <c r="B234" s="168" t="s">
        <v>462</v>
      </c>
      <c r="C234" s="168" t="s">
        <v>463</v>
      </c>
      <c r="D234" s="168" t="s">
        <v>464</v>
      </c>
      <c r="E234" s="169">
        <v>144</v>
      </c>
      <c r="F234" s="170">
        <v>568.9243100000001</v>
      </c>
      <c r="G234" s="171">
        <v>0</v>
      </c>
      <c r="H234" s="171">
        <v>568.9243100000001</v>
      </c>
      <c r="I234" s="171">
        <v>5626.959519999999</v>
      </c>
      <c r="J234" s="171">
        <v>0.34504</v>
      </c>
      <c r="K234" s="171">
        <v>5627.30456</v>
      </c>
      <c r="L234" s="171">
        <v>137.46348</v>
      </c>
      <c r="M234" s="171">
        <v>0</v>
      </c>
      <c r="N234" s="171">
        <v>137.46348</v>
      </c>
      <c r="O234" s="171">
        <v>6333.692349999999</v>
      </c>
      <c r="P234" s="171">
        <v>3304.65497</v>
      </c>
      <c r="Q234" s="171">
        <v>0</v>
      </c>
      <c r="R234" s="172">
        <v>3304.65497</v>
      </c>
    </row>
    <row r="235" spans="1:18" ht="15">
      <c r="A235" s="174"/>
      <c r="B235" s="174"/>
      <c r="C235" s="174"/>
      <c r="D235" s="168" t="s">
        <v>465</v>
      </c>
      <c r="E235" s="169">
        <v>147</v>
      </c>
      <c r="F235" s="170">
        <v>2846.33328</v>
      </c>
      <c r="G235" s="171">
        <v>0</v>
      </c>
      <c r="H235" s="171">
        <v>2846.33328</v>
      </c>
      <c r="I235" s="171">
        <v>7490.6804</v>
      </c>
      <c r="J235" s="171">
        <v>0</v>
      </c>
      <c r="K235" s="171">
        <v>7490.6804</v>
      </c>
      <c r="L235" s="171">
        <v>628.66839</v>
      </c>
      <c r="M235" s="171">
        <v>18.16371</v>
      </c>
      <c r="N235" s="171">
        <v>646.8321</v>
      </c>
      <c r="O235" s="171">
        <v>10983.84578</v>
      </c>
      <c r="P235" s="171">
        <v>2539.09035</v>
      </c>
      <c r="Q235" s="171">
        <v>0</v>
      </c>
      <c r="R235" s="172">
        <v>2539.09035</v>
      </c>
    </row>
    <row r="236" spans="1:18" ht="15">
      <c r="A236" s="174"/>
      <c r="B236" s="174"/>
      <c r="C236" s="174"/>
      <c r="D236" s="168" t="s">
        <v>466</v>
      </c>
      <c r="E236" s="169">
        <v>145</v>
      </c>
      <c r="F236" s="170">
        <v>1447.22021</v>
      </c>
      <c r="G236" s="171">
        <v>0</v>
      </c>
      <c r="H236" s="171">
        <v>1447.22021</v>
      </c>
      <c r="I236" s="171">
        <v>576.67261</v>
      </c>
      <c r="J236" s="171">
        <v>19.985259999999997</v>
      </c>
      <c r="K236" s="171">
        <v>596.65787</v>
      </c>
      <c r="L236" s="171">
        <v>485.77387</v>
      </c>
      <c r="M236" s="171">
        <v>0</v>
      </c>
      <c r="N236" s="171">
        <v>485.77387</v>
      </c>
      <c r="O236" s="171">
        <v>2529.6519500000004</v>
      </c>
      <c r="P236" s="171">
        <v>6579.177299999999</v>
      </c>
      <c r="Q236" s="171">
        <v>0</v>
      </c>
      <c r="R236" s="172">
        <v>6579.177299999999</v>
      </c>
    </row>
    <row r="237" spans="1:18" ht="15">
      <c r="A237" s="174"/>
      <c r="B237" s="174"/>
      <c r="C237" s="174"/>
      <c r="D237" s="168" t="s">
        <v>463</v>
      </c>
      <c r="E237" s="169">
        <v>142</v>
      </c>
      <c r="F237" s="170">
        <v>180.91664</v>
      </c>
      <c r="G237" s="171">
        <v>0</v>
      </c>
      <c r="H237" s="171">
        <v>180.91664</v>
      </c>
      <c r="I237" s="171">
        <v>9952.523710000001</v>
      </c>
      <c r="J237" s="171">
        <v>0</v>
      </c>
      <c r="K237" s="171">
        <v>9952.523710000001</v>
      </c>
      <c r="L237" s="171">
        <v>573.11025</v>
      </c>
      <c r="M237" s="171">
        <v>0</v>
      </c>
      <c r="N237" s="171">
        <v>573.11025</v>
      </c>
      <c r="O237" s="171">
        <v>10706.5506</v>
      </c>
      <c r="P237" s="171">
        <v>1440.1235900000001</v>
      </c>
      <c r="Q237" s="171">
        <v>0</v>
      </c>
      <c r="R237" s="172">
        <v>1440.1235900000001</v>
      </c>
    </row>
    <row r="238" spans="1:18" ht="15">
      <c r="A238" s="174"/>
      <c r="B238" s="174"/>
      <c r="C238" s="174"/>
      <c r="D238" s="168" t="s">
        <v>467</v>
      </c>
      <c r="E238" s="169">
        <v>146</v>
      </c>
      <c r="F238" s="170">
        <v>628.49818</v>
      </c>
      <c r="G238" s="171">
        <v>0</v>
      </c>
      <c r="H238" s="171">
        <v>628.49818</v>
      </c>
      <c r="I238" s="171">
        <v>2604.10875</v>
      </c>
      <c r="J238" s="171">
        <v>11.20265</v>
      </c>
      <c r="K238" s="171">
        <v>2615.3114</v>
      </c>
      <c r="L238" s="171">
        <v>423.15335999999996</v>
      </c>
      <c r="M238" s="171">
        <v>0</v>
      </c>
      <c r="N238" s="171">
        <v>423.15335999999996</v>
      </c>
      <c r="O238" s="171">
        <v>3666.96294</v>
      </c>
      <c r="P238" s="171">
        <v>1990.15324</v>
      </c>
      <c r="Q238" s="171">
        <v>0</v>
      </c>
      <c r="R238" s="172">
        <v>1990.15324</v>
      </c>
    </row>
    <row r="239" spans="1:18" ht="15">
      <c r="A239" s="174"/>
      <c r="B239" s="174"/>
      <c r="C239" s="174"/>
      <c r="D239" s="168" t="s">
        <v>468</v>
      </c>
      <c r="E239" s="169">
        <v>143</v>
      </c>
      <c r="F239" s="170">
        <v>3609.7644</v>
      </c>
      <c r="G239" s="171">
        <v>0</v>
      </c>
      <c r="H239" s="171">
        <v>3609.7644</v>
      </c>
      <c r="I239" s="171">
        <v>5343.24232</v>
      </c>
      <c r="J239" s="171">
        <v>10.46148</v>
      </c>
      <c r="K239" s="171">
        <v>5353.7038</v>
      </c>
      <c r="L239" s="171">
        <v>35.35262</v>
      </c>
      <c r="M239" s="171">
        <v>0</v>
      </c>
      <c r="N239" s="171">
        <v>35.35262</v>
      </c>
      <c r="O239" s="171">
        <v>8998.82082</v>
      </c>
      <c r="P239" s="171">
        <v>1749.5068700000002</v>
      </c>
      <c r="Q239" s="171">
        <v>0</v>
      </c>
      <c r="R239" s="172">
        <v>1749.5068700000002</v>
      </c>
    </row>
    <row r="240" spans="1:18" ht="15">
      <c r="A240" s="174"/>
      <c r="B240" s="174"/>
      <c r="C240" s="174"/>
      <c r="D240" s="168" t="s">
        <v>469</v>
      </c>
      <c r="E240" s="169">
        <v>148</v>
      </c>
      <c r="F240" s="170">
        <v>615.76398</v>
      </c>
      <c r="G240" s="171">
        <v>0</v>
      </c>
      <c r="H240" s="171">
        <v>615.76398</v>
      </c>
      <c r="I240" s="171">
        <v>3995.9031099999997</v>
      </c>
      <c r="J240" s="171">
        <v>4E-05</v>
      </c>
      <c r="K240" s="171">
        <v>3995.90315</v>
      </c>
      <c r="L240" s="171">
        <v>54.29641</v>
      </c>
      <c r="M240" s="171">
        <v>0</v>
      </c>
      <c r="N240" s="171">
        <v>54.29641</v>
      </c>
      <c r="O240" s="171">
        <v>4665.96354</v>
      </c>
      <c r="P240" s="171">
        <v>758.69226</v>
      </c>
      <c r="Q240" s="171">
        <v>0</v>
      </c>
      <c r="R240" s="172">
        <v>758.69226</v>
      </c>
    </row>
    <row r="241" spans="1:18" ht="15">
      <c r="A241" s="174"/>
      <c r="B241" s="174"/>
      <c r="C241" s="168" t="s">
        <v>470</v>
      </c>
      <c r="D241" s="168" t="s">
        <v>470</v>
      </c>
      <c r="E241" s="169">
        <v>149</v>
      </c>
      <c r="F241" s="170">
        <v>6821.3336500000005</v>
      </c>
      <c r="G241" s="171">
        <v>0</v>
      </c>
      <c r="H241" s="171">
        <v>6821.3336500000005</v>
      </c>
      <c r="I241" s="171">
        <v>13444.4539</v>
      </c>
      <c r="J241" s="171">
        <v>63.75822</v>
      </c>
      <c r="K241" s="171">
        <v>13508.212119999998</v>
      </c>
      <c r="L241" s="171">
        <v>2045.1403799999998</v>
      </c>
      <c r="M241" s="171">
        <v>89.6554</v>
      </c>
      <c r="N241" s="171">
        <v>2134.79578</v>
      </c>
      <c r="O241" s="171">
        <v>22464.34155</v>
      </c>
      <c r="P241" s="171">
        <v>20534.62066</v>
      </c>
      <c r="Q241" s="171">
        <v>0</v>
      </c>
      <c r="R241" s="172">
        <v>20534.62066</v>
      </c>
    </row>
    <row r="242" spans="1:18" ht="15">
      <c r="A242" s="174"/>
      <c r="B242" s="174"/>
      <c r="C242" s="168" t="s">
        <v>471</v>
      </c>
      <c r="D242" s="168" t="s">
        <v>471</v>
      </c>
      <c r="E242" s="169">
        <v>135</v>
      </c>
      <c r="F242" s="170">
        <v>1139.8548700000001</v>
      </c>
      <c r="G242" s="171">
        <v>0</v>
      </c>
      <c r="H242" s="171">
        <v>1139.8548700000001</v>
      </c>
      <c r="I242" s="171">
        <v>18904.61438</v>
      </c>
      <c r="J242" s="171">
        <v>0.00022</v>
      </c>
      <c r="K242" s="171">
        <v>18904.6146</v>
      </c>
      <c r="L242" s="171">
        <v>442.1731</v>
      </c>
      <c r="M242" s="171">
        <v>0</v>
      </c>
      <c r="N242" s="171">
        <v>442.1731</v>
      </c>
      <c r="O242" s="171">
        <v>20486.64257</v>
      </c>
      <c r="P242" s="171">
        <v>2702.7019</v>
      </c>
      <c r="Q242" s="171">
        <v>0</v>
      </c>
      <c r="R242" s="172">
        <v>2702.7019</v>
      </c>
    </row>
    <row r="243" spans="1:18" ht="15">
      <c r="A243" s="174"/>
      <c r="B243" s="174"/>
      <c r="C243" s="174"/>
      <c r="D243" s="168" t="s">
        <v>472</v>
      </c>
      <c r="E243" s="169">
        <v>534</v>
      </c>
      <c r="F243" s="170">
        <v>24.19405</v>
      </c>
      <c r="G243" s="171">
        <v>0</v>
      </c>
      <c r="H243" s="171">
        <v>24.19405</v>
      </c>
      <c r="I243" s="171">
        <v>2962.7767599999997</v>
      </c>
      <c r="J243" s="171">
        <v>0.00058</v>
      </c>
      <c r="K243" s="171">
        <v>2962.7773399999996</v>
      </c>
      <c r="L243" s="171">
        <v>37.576730000000005</v>
      </c>
      <c r="M243" s="171">
        <v>0</v>
      </c>
      <c r="N243" s="171">
        <v>37.576730000000005</v>
      </c>
      <c r="O243" s="171">
        <v>3024.54812</v>
      </c>
      <c r="P243" s="171">
        <v>591.82724</v>
      </c>
      <c r="Q243" s="171">
        <v>0</v>
      </c>
      <c r="R243" s="172">
        <v>591.82724</v>
      </c>
    </row>
    <row r="244" spans="1:18" ht="15">
      <c r="A244" s="174"/>
      <c r="B244" s="174"/>
      <c r="C244" s="168" t="s">
        <v>473</v>
      </c>
      <c r="D244" s="168" t="s">
        <v>474</v>
      </c>
      <c r="E244" s="169">
        <v>134</v>
      </c>
      <c r="F244" s="170">
        <v>19523.20427</v>
      </c>
      <c r="G244" s="171">
        <v>0</v>
      </c>
      <c r="H244" s="171">
        <v>19523.20427</v>
      </c>
      <c r="I244" s="171">
        <v>70822.11597</v>
      </c>
      <c r="J244" s="171">
        <v>6.70789</v>
      </c>
      <c r="K244" s="171">
        <v>70828.82386</v>
      </c>
      <c r="L244" s="171">
        <v>1459.17742</v>
      </c>
      <c r="M244" s="171">
        <v>8.815719999999999</v>
      </c>
      <c r="N244" s="171">
        <v>1467.9931399999998</v>
      </c>
      <c r="O244" s="171">
        <v>91820.02127</v>
      </c>
      <c r="P244" s="171">
        <v>6637.56889</v>
      </c>
      <c r="Q244" s="171">
        <v>0</v>
      </c>
      <c r="R244" s="172">
        <v>6637.56889</v>
      </c>
    </row>
    <row r="245" spans="1:18" ht="15">
      <c r="A245" s="174"/>
      <c r="B245" s="174"/>
      <c r="C245" s="168" t="s">
        <v>475</v>
      </c>
      <c r="D245" s="168" t="s">
        <v>475</v>
      </c>
      <c r="E245" s="169">
        <v>128</v>
      </c>
      <c r="F245" s="170">
        <v>212665.23348</v>
      </c>
      <c r="G245" s="171">
        <v>553.47609</v>
      </c>
      <c r="H245" s="171">
        <v>213218.70957</v>
      </c>
      <c r="I245" s="171">
        <v>222452.56548</v>
      </c>
      <c r="J245" s="171">
        <v>2935.02063</v>
      </c>
      <c r="K245" s="171">
        <v>225387.58611</v>
      </c>
      <c r="L245" s="171">
        <v>92223.93743</v>
      </c>
      <c r="M245" s="171">
        <v>9296.22201</v>
      </c>
      <c r="N245" s="171">
        <v>101520.15944</v>
      </c>
      <c r="O245" s="171">
        <v>540126.45512</v>
      </c>
      <c r="P245" s="171">
        <v>126090.44759000001</v>
      </c>
      <c r="Q245" s="171">
        <v>0</v>
      </c>
      <c r="R245" s="172">
        <v>126090.44759000001</v>
      </c>
    </row>
    <row r="246" spans="1:18" ht="15">
      <c r="A246" s="174"/>
      <c r="B246" s="174"/>
      <c r="C246" s="174"/>
      <c r="D246" s="174"/>
      <c r="E246" s="175">
        <v>528</v>
      </c>
      <c r="F246" s="176">
        <v>3474.1400099999996</v>
      </c>
      <c r="G246" s="177">
        <v>0</v>
      </c>
      <c r="H246" s="177">
        <v>3474.1400099999996</v>
      </c>
      <c r="I246" s="177">
        <v>25294.89468</v>
      </c>
      <c r="J246" s="177">
        <v>59.029300000000006</v>
      </c>
      <c r="K246" s="177">
        <v>25353.92398</v>
      </c>
      <c r="L246" s="177">
        <v>5956.28037</v>
      </c>
      <c r="M246" s="177">
        <v>459.24735</v>
      </c>
      <c r="N246" s="177">
        <v>6415.52772</v>
      </c>
      <c r="O246" s="177">
        <v>35243.59171</v>
      </c>
      <c r="P246" s="177">
        <v>32530.80496</v>
      </c>
      <c r="Q246" s="177">
        <v>0</v>
      </c>
      <c r="R246" s="178">
        <v>32530.80496</v>
      </c>
    </row>
    <row r="247" spans="1:18" ht="15">
      <c r="A247" s="174"/>
      <c r="B247" s="174"/>
      <c r="C247" s="174"/>
      <c r="D247" s="168" t="s">
        <v>476</v>
      </c>
      <c r="E247" s="169">
        <v>584</v>
      </c>
      <c r="F247" s="170">
        <v>14060.759390000001</v>
      </c>
      <c r="G247" s="171">
        <v>0</v>
      </c>
      <c r="H247" s="171">
        <v>14060.759390000001</v>
      </c>
      <c r="I247" s="171">
        <v>155.20567000000003</v>
      </c>
      <c r="J247" s="171">
        <v>163.92651999999998</v>
      </c>
      <c r="K247" s="171">
        <v>319.13219</v>
      </c>
      <c r="L247" s="171">
        <v>8610.86772</v>
      </c>
      <c r="M247" s="171">
        <v>2099.84319</v>
      </c>
      <c r="N247" s="171">
        <v>10710.71091</v>
      </c>
      <c r="O247" s="171">
        <v>25090.602489999997</v>
      </c>
      <c r="P247" s="171">
        <v>20328.81512</v>
      </c>
      <c r="Q247" s="171">
        <v>0</v>
      </c>
      <c r="R247" s="172">
        <v>20328.81512</v>
      </c>
    </row>
    <row r="248" spans="1:18" ht="15">
      <c r="A248" s="174"/>
      <c r="B248" s="174"/>
      <c r="C248" s="174"/>
      <c r="D248" s="168" t="s">
        <v>477</v>
      </c>
      <c r="E248" s="169">
        <v>132</v>
      </c>
      <c r="F248" s="170">
        <v>10713.08173</v>
      </c>
      <c r="G248" s="171">
        <v>0</v>
      </c>
      <c r="H248" s="171">
        <v>10713.08173</v>
      </c>
      <c r="I248" s="171">
        <v>41867.40378</v>
      </c>
      <c r="J248" s="171">
        <v>50.12649</v>
      </c>
      <c r="K248" s="171">
        <v>41917.53027</v>
      </c>
      <c r="L248" s="171">
        <v>838.49206</v>
      </c>
      <c r="M248" s="171">
        <v>6.79244</v>
      </c>
      <c r="N248" s="171">
        <v>845.2845</v>
      </c>
      <c r="O248" s="171">
        <v>53475.8965</v>
      </c>
      <c r="P248" s="171">
        <v>2020.0411399999998</v>
      </c>
      <c r="Q248" s="171">
        <v>0</v>
      </c>
      <c r="R248" s="172">
        <v>2020.0411399999998</v>
      </c>
    </row>
    <row r="249" spans="1:18" ht="15">
      <c r="A249" s="174"/>
      <c r="B249" s="174"/>
      <c r="C249" s="174"/>
      <c r="D249" s="168" t="s">
        <v>478</v>
      </c>
      <c r="E249" s="169">
        <v>129</v>
      </c>
      <c r="F249" s="170">
        <v>5129.54348</v>
      </c>
      <c r="G249" s="171">
        <v>0</v>
      </c>
      <c r="H249" s="171">
        <v>5129.54348</v>
      </c>
      <c r="I249" s="171">
        <v>19723.68142</v>
      </c>
      <c r="J249" s="171">
        <v>18.08925</v>
      </c>
      <c r="K249" s="171">
        <v>19741.77067</v>
      </c>
      <c r="L249" s="171">
        <v>555.37302</v>
      </c>
      <c r="M249" s="171">
        <v>1.76791</v>
      </c>
      <c r="N249" s="171">
        <v>557.14093</v>
      </c>
      <c r="O249" s="171">
        <v>25428.45508</v>
      </c>
      <c r="P249" s="171">
        <v>1924.52303</v>
      </c>
      <c r="Q249" s="171">
        <v>0</v>
      </c>
      <c r="R249" s="172">
        <v>1924.52303</v>
      </c>
    </row>
    <row r="250" spans="1:18" ht="15">
      <c r="A250" s="174"/>
      <c r="B250" s="174"/>
      <c r="C250" s="168" t="s">
        <v>479</v>
      </c>
      <c r="D250" s="168" t="s">
        <v>479</v>
      </c>
      <c r="E250" s="169">
        <v>131</v>
      </c>
      <c r="F250" s="170">
        <v>12423.56471</v>
      </c>
      <c r="G250" s="171">
        <v>0</v>
      </c>
      <c r="H250" s="171">
        <v>12423.56471</v>
      </c>
      <c r="I250" s="171">
        <v>9272.50678</v>
      </c>
      <c r="J250" s="171">
        <v>0.58877</v>
      </c>
      <c r="K250" s="171">
        <v>9273.09555</v>
      </c>
      <c r="L250" s="171">
        <v>1467.69397</v>
      </c>
      <c r="M250" s="171">
        <v>0</v>
      </c>
      <c r="N250" s="171">
        <v>1467.69397</v>
      </c>
      <c r="O250" s="171">
        <v>23164.35423</v>
      </c>
      <c r="P250" s="171">
        <v>864.9813</v>
      </c>
      <c r="Q250" s="171">
        <v>0</v>
      </c>
      <c r="R250" s="172">
        <v>864.9813</v>
      </c>
    </row>
    <row r="251" spans="1:18" ht="15">
      <c r="A251" s="174"/>
      <c r="B251" s="174"/>
      <c r="C251" s="168" t="s">
        <v>480</v>
      </c>
      <c r="D251" s="168" t="s">
        <v>480</v>
      </c>
      <c r="E251" s="169">
        <v>138</v>
      </c>
      <c r="F251" s="170">
        <v>3647.10921</v>
      </c>
      <c r="G251" s="171">
        <v>0</v>
      </c>
      <c r="H251" s="171">
        <v>3647.10921</v>
      </c>
      <c r="I251" s="171">
        <v>13846.02057</v>
      </c>
      <c r="J251" s="171">
        <v>29.14687</v>
      </c>
      <c r="K251" s="171">
        <v>13875.16744</v>
      </c>
      <c r="L251" s="171">
        <v>2096.70614</v>
      </c>
      <c r="M251" s="171">
        <v>100.92746000000001</v>
      </c>
      <c r="N251" s="171">
        <v>2197.6336</v>
      </c>
      <c r="O251" s="171">
        <v>19719.91025</v>
      </c>
      <c r="P251" s="171">
        <v>9758.010330000001</v>
      </c>
      <c r="Q251" s="171">
        <v>0</v>
      </c>
      <c r="R251" s="172">
        <v>9758.010330000001</v>
      </c>
    </row>
    <row r="252" spans="1:18" ht="15">
      <c r="A252" s="174"/>
      <c r="B252" s="174"/>
      <c r="C252" s="174"/>
      <c r="D252" s="168" t="s">
        <v>481</v>
      </c>
      <c r="E252" s="169">
        <v>137</v>
      </c>
      <c r="F252" s="170">
        <v>1713.13146</v>
      </c>
      <c r="G252" s="171">
        <v>0</v>
      </c>
      <c r="H252" s="171">
        <v>1713.13146</v>
      </c>
      <c r="I252" s="171">
        <v>13884.489599999999</v>
      </c>
      <c r="J252" s="171">
        <v>14.95046</v>
      </c>
      <c r="K252" s="171">
        <v>13899.44006</v>
      </c>
      <c r="L252" s="171">
        <v>233.57998</v>
      </c>
      <c r="M252" s="171">
        <v>0</v>
      </c>
      <c r="N252" s="171">
        <v>233.57998</v>
      </c>
      <c r="O252" s="171">
        <v>15846.1515</v>
      </c>
      <c r="P252" s="171">
        <v>2111.0826899999997</v>
      </c>
      <c r="Q252" s="171">
        <v>0</v>
      </c>
      <c r="R252" s="172">
        <v>2111.0826899999997</v>
      </c>
    </row>
    <row r="253" spans="1:18" ht="15">
      <c r="A253" s="174"/>
      <c r="B253" s="174"/>
      <c r="C253" s="174"/>
      <c r="D253" s="174"/>
      <c r="E253" s="175">
        <v>608</v>
      </c>
      <c r="F253" s="176">
        <v>63.51585</v>
      </c>
      <c r="G253" s="177">
        <v>0</v>
      </c>
      <c r="H253" s="177">
        <v>63.51585</v>
      </c>
      <c r="I253" s="177">
        <v>2568.0211200000003</v>
      </c>
      <c r="J253" s="177">
        <v>0</v>
      </c>
      <c r="K253" s="177">
        <v>2568.0211200000003</v>
      </c>
      <c r="L253" s="177">
        <v>94.0884</v>
      </c>
      <c r="M253" s="177">
        <v>0</v>
      </c>
      <c r="N253" s="177">
        <v>94.0884</v>
      </c>
      <c r="O253" s="177">
        <v>2725.62537</v>
      </c>
      <c r="P253" s="177">
        <v>653.13208</v>
      </c>
      <c r="Q253" s="177">
        <v>0</v>
      </c>
      <c r="R253" s="178">
        <v>653.13208</v>
      </c>
    </row>
    <row r="254" spans="1:18" ht="15">
      <c r="A254" s="174"/>
      <c r="B254" s="174"/>
      <c r="C254" s="174"/>
      <c r="D254" s="168" t="s">
        <v>482</v>
      </c>
      <c r="E254" s="169">
        <v>136</v>
      </c>
      <c r="F254" s="170">
        <v>400.12334000000004</v>
      </c>
      <c r="G254" s="171">
        <v>0</v>
      </c>
      <c r="H254" s="171">
        <v>400.12334000000004</v>
      </c>
      <c r="I254" s="171">
        <v>8934.11128</v>
      </c>
      <c r="J254" s="171">
        <v>0.00065</v>
      </c>
      <c r="K254" s="171">
        <v>8934.11193</v>
      </c>
      <c r="L254" s="171">
        <v>572.87335</v>
      </c>
      <c r="M254" s="171">
        <v>5.0582</v>
      </c>
      <c r="N254" s="171">
        <v>577.93155</v>
      </c>
      <c r="O254" s="171">
        <v>9912.16682</v>
      </c>
      <c r="P254" s="171">
        <v>2432.33889</v>
      </c>
      <c r="Q254" s="171">
        <v>0</v>
      </c>
      <c r="R254" s="172">
        <v>2432.33889</v>
      </c>
    </row>
    <row r="255" spans="1:18" ht="15">
      <c r="A255" s="174"/>
      <c r="B255" s="174"/>
      <c r="C255" s="174"/>
      <c r="D255" s="168" t="s">
        <v>483</v>
      </c>
      <c r="E255" s="169">
        <v>139</v>
      </c>
      <c r="F255" s="170">
        <v>12.929260000000001</v>
      </c>
      <c r="G255" s="171">
        <v>0</v>
      </c>
      <c r="H255" s="171">
        <v>12.929260000000001</v>
      </c>
      <c r="I255" s="171">
        <v>2405.86299</v>
      </c>
      <c r="J255" s="171">
        <v>0</v>
      </c>
      <c r="K255" s="171">
        <v>2405.86299</v>
      </c>
      <c r="L255" s="171">
        <v>23.036540000000002</v>
      </c>
      <c r="M255" s="171">
        <v>0</v>
      </c>
      <c r="N255" s="171">
        <v>23.036540000000002</v>
      </c>
      <c r="O255" s="171">
        <v>2441.82879</v>
      </c>
      <c r="P255" s="171">
        <v>1289.89269</v>
      </c>
      <c r="Q255" s="171">
        <v>0</v>
      </c>
      <c r="R255" s="172">
        <v>1289.89269</v>
      </c>
    </row>
    <row r="256" spans="1:18" ht="15">
      <c r="A256" s="174"/>
      <c r="B256" s="174"/>
      <c r="C256" s="168" t="s">
        <v>484</v>
      </c>
      <c r="D256" s="168" t="s">
        <v>484</v>
      </c>
      <c r="E256" s="169">
        <v>141</v>
      </c>
      <c r="F256" s="170">
        <v>4683.78476</v>
      </c>
      <c r="G256" s="171">
        <v>0</v>
      </c>
      <c r="H256" s="171">
        <v>4683.78476</v>
      </c>
      <c r="I256" s="171">
        <v>45425.5651</v>
      </c>
      <c r="J256" s="171">
        <v>10.29116</v>
      </c>
      <c r="K256" s="171">
        <v>45435.85626</v>
      </c>
      <c r="L256" s="171">
        <v>348.45524</v>
      </c>
      <c r="M256" s="171">
        <v>0</v>
      </c>
      <c r="N256" s="171">
        <v>348.45524</v>
      </c>
      <c r="O256" s="171">
        <v>50468.09626</v>
      </c>
      <c r="P256" s="171">
        <v>1239.0754299999999</v>
      </c>
      <c r="Q256" s="171">
        <v>0</v>
      </c>
      <c r="R256" s="172">
        <v>1239.0754299999999</v>
      </c>
    </row>
    <row r="257" spans="1:18" ht="15">
      <c r="A257" s="174"/>
      <c r="B257" s="174"/>
      <c r="C257" s="168" t="s">
        <v>485</v>
      </c>
      <c r="D257" s="168" t="s">
        <v>486</v>
      </c>
      <c r="E257" s="169">
        <v>16</v>
      </c>
      <c r="F257" s="170">
        <v>4315.673860000001</v>
      </c>
      <c r="G257" s="171">
        <v>0</v>
      </c>
      <c r="H257" s="171">
        <v>4315.673860000001</v>
      </c>
      <c r="I257" s="171">
        <v>12305.7203</v>
      </c>
      <c r="J257" s="171">
        <v>0.01467</v>
      </c>
      <c r="K257" s="171">
        <v>12305.734970000001</v>
      </c>
      <c r="L257" s="171">
        <v>219.29758999999999</v>
      </c>
      <c r="M257" s="171">
        <v>0.54195</v>
      </c>
      <c r="N257" s="171">
        <v>219.83954</v>
      </c>
      <c r="O257" s="171">
        <v>16841.24837</v>
      </c>
      <c r="P257" s="171">
        <v>844.4170300000001</v>
      </c>
      <c r="Q257" s="171">
        <v>0</v>
      </c>
      <c r="R257" s="172">
        <v>844.4170300000001</v>
      </c>
    </row>
    <row r="258" spans="1:18" ht="15">
      <c r="A258" s="174"/>
      <c r="B258" s="174"/>
      <c r="C258" s="168" t="s">
        <v>487</v>
      </c>
      <c r="D258" s="168" t="s">
        <v>488</v>
      </c>
      <c r="E258" s="169">
        <v>140</v>
      </c>
      <c r="F258" s="170">
        <v>4129.47002</v>
      </c>
      <c r="G258" s="171">
        <v>0</v>
      </c>
      <c r="H258" s="171">
        <v>4129.47002</v>
      </c>
      <c r="I258" s="171">
        <v>19313.871769999998</v>
      </c>
      <c r="J258" s="171">
        <v>0.01886</v>
      </c>
      <c r="K258" s="171">
        <v>19313.890629999998</v>
      </c>
      <c r="L258" s="171">
        <v>231.52295</v>
      </c>
      <c r="M258" s="171">
        <v>0</v>
      </c>
      <c r="N258" s="171">
        <v>231.52295</v>
      </c>
      <c r="O258" s="171">
        <v>23674.8836</v>
      </c>
      <c r="P258" s="171">
        <v>1611.31191</v>
      </c>
      <c r="Q258" s="171">
        <v>0</v>
      </c>
      <c r="R258" s="172">
        <v>1611.31191</v>
      </c>
    </row>
    <row r="259" spans="1:18" ht="15">
      <c r="A259" s="174"/>
      <c r="B259" s="174"/>
      <c r="C259" s="174"/>
      <c r="D259" s="168" t="s">
        <v>489</v>
      </c>
      <c r="E259" s="169">
        <v>644</v>
      </c>
      <c r="F259" s="170">
        <v>2255.9816299999998</v>
      </c>
      <c r="G259" s="171">
        <v>0</v>
      </c>
      <c r="H259" s="171">
        <v>2255.9816299999998</v>
      </c>
      <c r="I259" s="171">
        <v>1334.73631</v>
      </c>
      <c r="J259" s="171">
        <v>0</v>
      </c>
      <c r="K259" s="171">
        <v>1334.73631</v>
      </c>
      <c r="L259" s="171">
        <v>5.978</v>
      </c>
      <c r="M259" s="171">
        <v>0</v>
      </c>
      <c r="N259" s="171">
        <v>5.978</v>
      </c>
      <c r="O259" s="171">
        <v>3596.69594</v>
      </c>
      <c r="P259" s="171">
        <v>528.05709</v>
      </c>
      <c r="Q259" s="171">
        <v>0</v>
      </c>
      <c r="R259" s="172">
        <v>528.05709</v>
      </c>
    </row>
    <row r="260" spans="1:18" ht="15">
      <c r="A260" s="174"/>
      <c r="B260" s="174"/>
      <c r="C260" s="174"/>
      <c r="D260" s="168" t="s">
        <v>490</v>
      </c>
      <c r="E260" s="169">
        <v>833</v>
      </c>
      <c r="F260" s="170">
        <v>0</v>
      </c>
      <c r="G260" s="171">
        <v>0</v>
      </c>
      <c r="H260" s="171">
        <v>0</v>
      </c>
      <c r="I260" s="171">
        <v>0</v>
      </c>
      <c r="J260" s="171">
        <v>0</v>
      </c>
      <c r="K260" s="171">
        <v>0</v>
      </c>
      <c r="L260" s="171">
        <v>0.7</v>
      </c>
      <c r="M260" s="171">
        <v>0</v>
      </c>
      <c r="N260" s="171">
        <v>0.7</v>
      </c>
      <c r="O260" s="171">
        <v>0.7</v>
      </c>
      <c r="P260" s="171">
        <v>180.82023999999998</v>
      </c>
      <c r="Q260" s="171">
        <v>0</v>
      </c>
      <c r="R260" s="172">
        <v>180.82023999999998</v>
      </c>
    </row>
    <row r="261" spans="1:18" ht="15">
      <c r="A261" s="174"/>
      <c r="B261" s="174"/>
      <c r="C261" s="168" t="s">
        <v>491</v>
      </c>
      <c r="D261" s="168" t="s">
        <v>491</v>
      </c>
      <c r="E261" s="169">
        <v>133</v>
      </c>
      <c r="F261" s="170">
        <v>93.89624</v>
      </c>
      <c r="G261" s="171">
        <v>0</v>
      </c>
      <c r="H261" s="171">
        <v>93.89624</v>
      </c>
      <c r="I261" s="171">
        <v>4974.97415</v>
      </c>
      <c r="J261" s="171">
        <v>13.25484</v>
      </c>
      <c r="K261" s="171">
        <v>4988.2289900000005</v>
      </c>
      <c r="L261" s="171">
        <v>104.50701</v>
      </c>
      <c r="M261" s="171">
        <v>0</v>
      </c>
      <c r="N261" s="171">
        <v>104.50701</v>
      </c>
      <c r="O261" s="171">
        <v>5186.63224</v>
      </c>
      <c r="P261" s="171">
        <v>1625.27351</v>
      </c>
      <c r="Q261" s="171">
        <v>0</v>
      </c>
      <c r="R261" s="172">
        <v>1625.27351</v>
      </c>
    </row>
    <row r="262" spans="1:18" ht="15">
      <c r="A262" s="174"/>
      <c r="B262" s="174"/>
      <c r="C262" s="168" t="s">
        <v>492</v>
      </c>
      <c r="D262" s="168" t="s">
        <v>492</v>
      </c>
      <c r="E262" s="169">
        <v>465</v>
      </c>
      <c r="F262" s="170">
        <v>909.44796</v>
      </c>
      <c r="G262" s="171">
        <v>0</v>
      </c>
      <c r="H262" s="171">
        <v>909.44796</v>
      </c>
      <c r="I262" s="171">
        <v>7060.55608</v>
      </c>
      <c r="J262" s="171">
        <v>1.82016</v>
      </c>
      <c r="K262" s="171">
        <v>7062.3762400000005</v>
      </c>
      <c r="L262" s="171">
        <v>104.75124000000001</v>
      </c>
      <c r="M262" s="171">
        <v>0</v>
      </c>
      <c r="N262" s="171">
        <v>104.75124000000001</v>
      </c>
      <c r="O262" s="171">
        <v>8076.5754400000005</v>
      </c>
      <c r="P262" s="171">
        <v>376.90138</v>
      </c>
      <c r="Q262" s="171">
        <v>0</v>
      </c>
      <c r="R262" s="172">
        <v>376.90138</v>
      </c>
    </row>
    <row r="263" spans="1:18" ht="15">
      <c r="A263" s="174"/>
      <c r="B263" s="168" t="s">
        <v>493</v>
      </c>
      <c r="C263" s="168" t="s">
        <v>494</v>
      </c>
      <c r="D263" s="168" t="s">
        <v>495</v>
      </c>
      <c r="E263" s="169">
        <v>56</v>
      </c>
      <c r="F263" s="170">
        <v>832.52949</v>
      </c>
      <c r="G263" s="171">
        <v>0</v>
      </c>
      <c r="H263" s="171">
        <v>832.52949</v>
      </c>
      <c r="I263" s="171">
        <v>3655.75902</v>
      </c>
      <c r="J263" s="171">
        <v>0.09697</v>
      </c>
      <c r="K263" s="171">
        <v>3655.85599</v>
      </c>
      <c r="L263" s="171">
        <v>246.73144</v>
      </c>
      <c r="M263" s="171">
        <v>0</v>
      </c>
      <c r="N263" s="171">
        <v>246.73144</v>
      </c>
      <c r="O263" s="171">
        <v>4735.1169199999995</v>
      </c>
      <c r="P263" s="171">
        <v>2830.25708</v>
      </c>
      <c r="Q263" s="171">
        <v>0</v>
      </c>
      <c r="R263" s="172">
        <v>2830.25708</v>
      </c>
    </row>
    <row r="264" spans="1:18" ht="15">
      <c r="A264" s="174"/>
      <c r="B264" s="174"/>
      <c r="C264" s="174"/>
      <c r="D264" s="168" t="s">
        <v>494</v>
      </c>
      <c r="E264" s="169">
        <v>44</v>
      </c>
      <c r="F264" s="170">
        <v>81375.36438</v>
      </c>
      <c r="G264" s="171">
        <v>172.62141</v>
      </c>
      <c r="H264" s="171">
        <v>81547.98579</v>
      </c>
      <c r="I264" s="171">
        <v>158954.7341</v>
      </c>
      <c r="J264" s="171">
        <v>2161.29691</v>
      </c>
      <c r="K264" s="171">
        <v>161116.03100999998</v>
      </c>
      <c r="L264" s="171">
        <v>51849.75929</v>
      </c>
      <c r="M264" s="171">
        <v>5341.67826</v>
      </c>
      <c r="N264" s="171">
        <v>57191.437549999995</v>
      </c>
      <c r="O264" s="171">
        <v>299855.45435</v>
      </c>
      <c r="P264" s="171">
        <v>131673.78066</v>
      </c>
      <c r="Q264" s="171">
        <v>0</v>
      </c>
      <c r="R264" s="172">
        <v>131673.78066</v>
      </c>
    </row>
    <row r="265" spans="1:18" ht="15">
      <c r="A265" s="174"/>
      <c r="B265" s="174"/>
      <c r="C265" s="174"/>
      <c r="D265" s="174"/>
      <c r="E265" s="175">
        <v>533</v>
      </c>
      <c r="F265" s="176">
        <v>1181.2878</v>
      </c>
      <c r="G265" s="177">
        <v>0</v>
      </c>
      <c r="H265" s="177">
        <v>1181.2878</v>
      </c>
      <c r="I265" s="177">
        <v>672.57866</v>
      </c>
      <c r="J265" s="177">
        <v>297.9278</v>
      </c>
      <c r="K265" s="177">
        <v>970.50646</v>
      </c>
      <c r="L265" s="177">
        <v>6050.583549999999</v>
      </c>
      <c r="M265" s="177">
        <v>930.69164</v>
      </c>
      <c r="N265" s="177">
        <v>6981.27519</v>
      </c>
      <c r="O265" s="177">
        <v>9133.069449999999</v>
      </c>
      <c r="P265" s="177">
        <v>15739.082199999999</v>
      </c>
      <c r="Q265" s="177">
        <v>0</v>
      </c>
      <c r="R265" s="178">
        <v>15739.082199999999</v>
      </c>
    </row>
    <row r="266" spans="1:18" ht="15">
      <c r="A266" s="174"/>
      <c r="B266" s="174"/>
      <c r="C266" s="174"/>
      <c r="D266" s="168" t="s">
        <v>496</v>
      </c>
      <c r="E266" s="169">
        <v>561</v>
      </c>
      <c r="F266" s="170">
        <v>6070.49972</v>
      </c>
      <c r="G266" s="171">
        <v>0</v>
      </c>
      <c r="H266" s="171">
        <v>6070.49972</v>
      </c>
      <c r="I266" s="171">
        <v>564.95463</v>
      </c>
      <c r="J266" s="171">
        <v>0</v>
      </c>
      <c r="K266" s="171">
        <v>564.95463</v>
      </c>
      <c r="L266" s="171">
        <v>4339.794349999999</v>
      </c>
      <c r="M266" s="171">
        <v>87.02315</v>
      </c>
      <c r="N266" s="171">
        <v>4426.8175</v>
      </c>
      <c r="O266" s="171">
        <v>11062.27185</v>
      </c>
      <c r="P266" s="171">
        <v>11390.21344</v>
      </c>
      <c r="Q266" s="171">
        <v>0</v>
      </c>
      <c r="R266" s="172">
        <v>11390.21344</v>
      </c>
    </row>
    <row r="267" spans="1:18" ht="15">
      <c r="A267" s="174"/>
      <c r="B267" s="174"/>
      <c r="C267" s="174"/>
      <c r="D267" s="168" t="s">
        <v>497</v>
      </c>
      <c r="E267" s="169">
        <v>616</v>
      </c>
      <c r="F267" s="170">
        <v>8587.45559</v>
      </c>
      <c r="G267" s="171">
        <v>0</v>
      </c>
      <c r="H267" s="171">
        <v>8587.45559</v>
      </c>
      <c r="I267" s="171">
        <v>54012.42525</v>
      </c>
      <c r="J267" s="171">
        <v>137.16179</v>
      </c>
      <c r="K267" s="171">
        <v>54149.58704</v>
      </c>
      <c r="L267" s="171">
        <v>3112.18567</v>
      </c>
      <c r="M267" s="171">
        <v>60.29454</v>
      </c>
      <c r="N267" s="171">
        <v>3172.48021</v>
      </c>
      <c r="O267" s="171">
        <v>65909.52284</v>
      </c>
      <c r="P267" s="171">
        <v>25613.09566</v>
      </c>
      <c r="Q267" s="171">
        <v>0</v>
      </c>
      <c r="R267" s="172">
        <v>25613.09566</v>
      </c>
    </row>
    <row r="268" spans="1:18" ht="15">
      <c r="A268" s="174"/>
      <c r="B268" s="174"/>
      <c r="C268" s="174"/>
      <c r="D268" s="168" t="s">
        <v>498</v>
      </c>
      <c r="E268" s="169">
        <v>46</v>
      </c>
      <c r="F268" s="170">
        <v>841.5355400000001</v>
      </c>
      <c r="G268" s="171">
        <v>0</v>
      </c>
      <c r="H268" s="171">
        <v>841.5355400000001</v>
      </c>
      <c r="I268" s="171">
        <v>2527.38811</v>
      </c>
      <c r="J268" s="171">
        <v>0.0020499999999999997</v>
      </c>
      <c r="K268" s="171">
        <v>2527.39016</v>
      </c>
      <c r="L268" s="171">
        <v>151.88625</v>
      </c>
      <c r="M268" s="171">
        <v>0.68647</v>
      </c>
      <c r="N268" s="171">
        <v>152.57272</v>
      </c>
      <c r="O268" s="171">
        <v>3521.49842</v>
      </c>
      <c r="P268" s="171">
        <v>1218.00008</v>
      </c>
      <c r="Q268" s="171">
        <v>0</v>
      </c>
      <c r="R268" s="172">
        <v>1218.00008</v>
      </c>
    </row>
    <row r="269" spans="1:18" ht="15">
      <c r="A269" s="174"/>
      <c r="B269" s="174"/>
      <c r="C269" s="174"/>
      <c r="D269" s="168" t="s">
        <v>499</v>
      </c>
      <c r="E269" s="169">
        <v>53</v>
      </c>
      <c r="F269" s="170">
        <v>1706.73209</v>
      </c>
      <c r="G269" s="171">
        <v>1.14893</v>
      </c>
      <c r="H269" s="171">
        <v>1707.88102</v>
      </c>
      <c r="I269" s="171">
        <v>10913.22512</v>
      </c>
      <c r="J269" s="171">
        <v>0.7587</v>
      </c>
      <c r="K269" s="171">
        <v>10913.98382</v>
      </c>
      <c r="L269" s="171">
        <v>600.13064</v>
      </c>
      <c r="M269" s="171">
        <v>35.60702</v>
      </c>
      <c r="N269" s="171">
        <v>635.73766</v>
      </c>
      <c r="O269" s="171">
        <v>13257.6025</v>
      </c>
      <c r="P269" s="171">
        <v>2385.8271600000003</v>
      </c>
      <c r="Q269" s="171">
        <v>0</v>
      </c>
      <c r="R269" s="172">
        <v>2385.8271600000003</v>
      </c>
    </row>
    <row r="270" spans="1:18" ht="15">
      <c r="A270" s="174"/>
      <c r="B270" s="174"/>
      <c r="C270" s="174"/>
      <c r="D270" s="168" t="s">
        <v>500</v>
      </c>
      <c r="E270" s="169">
        <v>45</v>
      </c>
      <c r="F270" s="170">
        <v>532.01802</v>
      </c>
      <c r="G270" s="171">
        <v>0</v>
      </c>
      <c r="H270" s="171">
        <v>532.01802</v>
      </c>
      <c r="I270" s="171">
        <v>4280.70736</v>
      </c>
      <c r="J270" s="171">
        <v>0</v>
      </c>
      <c r="K270" s="171">
        <v>4280.70736</v>
      </c>
      <c r="L270" s="171">
        <v>418.83874</v>
      </c>
      <c r="M270" s="171">
        <v>0</v>
      </c>
      <c r="N270" s="171">
        <v>418.83874</v>
      </c>
      <c r="O270" s="171">
        <v>5231.56412</v>
      </c>
      <c r="P270" s="171">
        <v>3564.6010499999998</v>
      </c>
      <c r="Q270" s="171">
        <v>0</v>
      </c>
      <c r="R270" s="172">
        <v>3564.6010499999998</v>
      </c>
    </row>
    <row r="271" spans="1:18" ht="15">
      <c r="A271" s="174"/>
      <c r="B271" s="174"/>
      <c r="C271" s="174"/>
      <c r="D271" s="168" t="s">
        <v>501</v>
      </c>
      <c r="E271" s="169">
        <v>51</v>
      </c>
      <c r="F271" s="170">
        <v>575.8204300000001</v>
      </c>
      <c r="G271" s="171">
        <v>0</v>
      </c>
      <c r="H271" s="171">
        <v>575.8204300000001</v>
      </c>
      <c r="I271" s="171">
        <v>2121.21523</v>
      </c>
      <c r="J271" s="171">
        <v>0.00159</v>
      </c>
      <c r="K271" s="171">
        <v>2121.2168199999996</v>
      </c>
      <c r="L271" s="171">
        <v>86.54161</v>
      </c>
      <c r="M271" s="171">
        <v>0</v>
      </c>
      <c r="N271" s="171">
        <v>86.54161</v>
      </c>
      <c r="O271" s="171">
        <v>2783.57886</v>
      </c>
      <c r="P271" s="171">
        <v>942.9807099999999</v>
      </c>
      <c r="Q271" s="171">
        <v>0</v>
      </c>
      <c r="R271" s="172">
        <v>942.9807099999999</v>
      </c>
    </row>
    <row r="272" spans="1:18" ht="15">
      <c r="A272" s="174"/>
      <c r="B272" s="174"/>
      <c r="C272" s="174"/>
      <c r="D272" s="168" t="s">
        <v>502</v>
      </c>
      <c r="E272" s="169">
        <v>585</v>
      </c>
      <c r="F272" s="170">
        <v>38.19662</v>
      </c>
      <c r="G272" s="171">
        <v>0</v>
      </c>
      <c r="H272" s="171">
        <v>38.19662</v>
      </c>
      <c r="I272" s="171">
        <v>1913.30541</v>
      </c>
      <c r="J272" s="171">
        <v>0</v>
      </c>
      <c r="K272" s="171">
        <v>1913.30541</v>
      </c>
      <c r="L272" s="171">
        <v>188.01763</v>
      </c>
      <c r="M272" s="171">
        <v>0</v>
      </c>
      <c r="N272" s="171">
        <v>188.01763</v>
      </c>
      <c r="O272" s="171">
        <v>2139.51966</v>
      </c>
      <c r="P272" s="171">
        <v>1953.85907</v>
      </c>
      <c r="Q272" s="171">
        <v>0</v>
      </c>
      <c r="R272" s="172">
        <v>1953.85907</v>
      </c>
    </row>
    <row r="273" spans="1:18" ht="15">
      <c r="A273" s="174"/>
      <c r="B273" s="174"/>
      <c r="C273" s="174"/>
      <c r="D273" s="168" t="s">
        <v>503</v>
      </c>
      <c r="E273" s="169">
        <v>49</v>
      </c>
      <c r="F273" s="170">
        <v>962.78158</v>
      </c>
      <c r="G273" s="171">
        <v>0</v>
      </c>
      <c r="H273" s="171">
        <v>962.78158</v>
      </c>
      <c r="I273" s="171">
        <v>1631.22034</v>
      </c>
      <c r="J273" s="171">
        <v>0.015470000000000001</v>
      </c>
      <c r="K273" s="171">
        <v>1631.2358100000001</v>
      </c>
      <c r="L273" s="171">
        <v>168.96025</v>
      </c>
      <c r="M273" s="171">
        <v>0</v>
      </c>
      <c r="N273" s="171">
        <v>168.96025</v>
      </c>
      <c r="O273" s="171">
        <v>2762.97764</v>
      </c>
      <c r="P273" s="171">
        <v>1323.15787</v>
      </c>
      <c r="Q273" s="171">
        <v>0</v>
      </c>
      <c r="R273" s="172">
        <v>1323.15787</v>
      </c>
    </row>
    <row r="274" spans="1:18" ht="15">
      <c r="A274" s="174"/>
      <c r="B274" s="174"/>
      <c r="C274" s="174"/>
      <c r="D274" s="168" t="s">
        <v>504</v>
      </c>
      <c r="E274" s="169">
        <v>50</v>
      </c>
      <c r="F274" s="170">
        <v>3835.83601</v>
      </c>
      <c r="G274" s="171">
        <v>0</v>
      </c>
      <c r="H274" s="171">
        <v>3835.83601</v>
      </c>
      <c r="I274" s="171">
        <v>6935.112440000001</v>
      </c>
      <c r="J274" s="171">
        <v>4.88391</v>
      </c>
      <c r="K274" s="171">
        <v>6939.996349999999</v>
      </c>
      <c r="L274" s="171">
        <v>759.54347</v>
      </c>
      <c r="M274" s="171">
        <v>4.02756</v>
      </c>
      <c r="N274" s="171">
        <v>763.5710300000001</v>
      </c>
      <c r="O274" s="171">
        <v>11539.403390000001</v>
      </c>
      <c r="P274" s="171">
        <v>2278.57896</v>
      </c>
      <c r="Q274" s="171">
        <v>0</v>
      </c>
      <c r="R274" s="172">
        <v>2278.57896</v>
      </c>
    </row>
    <row r="275" spans="1:18" ht="15">
      <c r="A275" s="174"/>
      <c r="B275" s="174"/>
      <c r="C275" s="174"/>
      <c r="D275" s="168" t="s">
        <v>505</v>
      </c>
      <c r="E275" s="169">
        <v>54</v>
      </c>
      <c r="F275" s="170">
        <v>1756.35082</v>
      </c>
      <c r="G275" s="171">
        <v>0</v>
      </c>
      <c r="H275" s="171">
        <v>1756.35082</v>
      </c>
      <c r="I275" s="171">
        <v>3132.1839</v>
      </c>
      <c r="J275" s="171">
        <v>18.08505</v>
      </c>
      <c r="K275" s="171">
        <v>3150.26895</v>
      </c>
      <c r="L275" s="171">
        <v>297.09263</v>
      </c>
      <c r="M275" s="171">
        <v>80.99696</v>
      </c>
      <c r="N275" s="171">
        <v>378.08959000000004</v>
      </c>
      <c r="O275" s="171">
        <v>5284.709360000001</v>
      </c>
      <c r="P275" s="171">
        <v>1702.10872</v>
      </c>
      <c r="Q275" s="171">
        <v>0</v>
      </c>
      <c r="R275" s="172">
        <v>1702.10872</v>
      </c>
    </row>
    <row r="276" spans="1:18" ht="15">
      <c r="A276" s="174"/>
      <c r="B276" s="174"/>
      <c r="C276" s="174"/>
      <c r="D276" s="168" t="s">
        <v>506</v>
      </c>
      <c r="E276" s="169">
        <v>48</v>
      </c>
      <c r="F276" s="170">
        <v>285.49109999999996</v>
      </c>
      <c r="G276" s="171">
        <v>0</v>
      </c>
      <c r="H276" s="171">
        <v>285.49109999999996</v>
      </c>
      <c r="I276" s="171">
        <v>3092.97922</v>
      </c>
      <c r="J276" s="171">
        <v>0</v>
      </c>
      <c r="K276" s="171">
        <v>3092.97922</v>
      </c>
      <c r="L276" s="171">
        <v>68.02021</v>
      </c>
      <c r="M276" s="171">
        <v>0</v>
      </c>
      <c r="N276" s="171">
        <v>68.02021</v>
      </c>
      <c r="O276" s="171">
        <v>3446.4905299999996</v>
      </c>
      <c r="P276" s="171">
        <v>574.32277</v>
      </c>
      <c r="Q276" s="171">
        <v>0</v>
      </c>
      <c r="R276" s="172">
        <v>574.32277</v>
      </c>
    </row>
    <row r="277" spans="1:18" ht="15">
      <c r="A277" s="174"/>
      <c r="B277" s="174"/>
      <c r="C277" s="174"/>
      <c r="D277" s="168" t="s">
        <v>507</v>
      </c>
      <c r="E277" s="169">
        <v>47</v>
      </c>
      <c r="F277" s="170">
        <v>33.35107</v>
      </c>
      <c r="G277" s="171">
        <v>0</v>
      </c>
      <c r="H277" s="171">
        <v>33.35107</v>
      </c>
      <c r="I277" s="171">
        <v>1359.78297</v>
      </c>
      <c r="J277" s="171">
        <v>20.2208</v>
      </c>
      <c r="K277" s="171">
        <v>1380.00377</v>
      </c>
      <c r="L277" s="171">
        <v>62.70436</v>
      </c>
      <c r="M277" s="171">
        <v>0.7226</v>
      </c>
      <c r="N277" s="171">
        <v>63.42696</v>
      </c>
      <c r="O277" s="171">
        <v>1476.7818</v>
      </c>
      <c r="P277" s="171">
        <v>713.08175</v>
      </c>
      <c r="Q277" s="171">
        <v>0</v>
      </c>
      <c r="R277" s="172">
        <v>713.08175</v>
      </c>
    </row>
    <row r="278" spans="1:18" ht="15">
      <c r="A278" s="174"/>
      <c r="B278" s="174"/>
      <c r="C278" s="174"/>
      <c r="D278" s="168" t="s">
        <v>508</v>
      </c>
      <c r="E278" s="169">
        <v>55</v>
      </c>
      <c r="F278" s="170">
        <v>174.41012</v>
      </c>
      <c r="G278" s="171">
        <v>0</v>
      </c>
      <c r="H278" s="171">
        <v>174.41012</v>
      </c>
      <c r="I278" s="171">
        <v>1783.16474</v>
      </c>
      <c r="J278" s="171">
        <v>0</v>
      </c>
      <c r="K278" s="171">
        <v>1783.16474</v>
      </c>
      <c r="L278" s="171">
        <v>65.31711</v>
      </c>
      <c r="M278" s="171">
        <v>0</v>
      </c>
      <c r="N278" s="171">
        <v>65.31711</v>
      </c>
      <c r="O278" s="171">
        <v>2022.89197</v>
      </c>
      <c r="P278" s="171">
        <v>1654.77801</v>
      </c>
      <c r="Q278" s="171">
        <v>0</v>
      </c>
      <c r="R278" s="172">
        <v>1654.77801</v>
      </c>
    </row>
    <row r="279" spans="1:18" ht="15">
      <c r="A279" s="174"/>
      <c r="B279" s="174"/>
      <c r="C279" s="174"/>
      <c r="D279" s="168" t="s">
        <v>509</v>
      </c>
      <c r="E279" s="169">
        <v>52</v>
      </c>
      <c r="F279" s="170">
        <v>188.1418</v>
      </c>
      <c r="G279" s="171">
        <v>0</v>
      </c>
      <c r="H279" s="171">
        <v>188.1418</v>
      </c>
      <c r="I279" s="171">
        <v>3974.95398</v>
      </c>
      <c r="J279" s="171">
        <v>0.00065</v>
      </c>
      <c r="K279" s="171">
        <v>3974.9546299999997</v>
      </c>
      <c r="L279" s="171">
        <v>721.08716</v>
      </c>
      <c r="M279" s="171">
        <v>0.49859</v>
      </c>
      <c r="N279" s="171">
        <v>721.58575</v>
      </c>
      <c r="O279" s="171">
        <v>4884.68218</v>
      </c>
      <c r="P279" s="171">
        <v>2673.33579</v>
      </c>
      <c r="Q279" s="171">
        <v>0</v>
      </c>
      <c r="R279" s="172">
        <v>2673.33579</v>
      </c>
    </row>
    <row r="280" spans="1:18" ht="15">
      <c r="A280" s="174"/>
      <c r="B280" s="174"/>
      <c r="C280" s="168" t="s">
        <v>493</v>
      </c>
      <c r="D280" s="168" t="s">
        <v>493</v>
      </c>
      <c r="E280" s="169">
        <v>57</v>
      </c>
      <c r="F280" s="170">
        <v>11734.70951</v>
      </c>
      <c r="G280" s="171">
        <v>0</v>
      </c>
      <c r="H280" s="171">
        <v>11734.70951</v>
      </c>
      <c r="I280" s="171">
        <v>79025.78054</v>
      </c>
      <c r="J280" s="171">
        <v>1138.35491</v>
      </c>
      <c r="K280" s="171">
        <v>80164.13545</v>
      </c>
      <c r="L280" s="171">
        <v>3840.92807</v>
      </c>
      <c r="M280" s="171">
        <v>52.8941</v>
      </c>
      <c r="N280" s="171">
        <v>3893.82217</v>
      </c>
      <c r="O280" s="171">
        <v>95792.66713</v>
      </c>
      <c r="P280" s="171">
        <v>33334.50337</v>
      </c>
      <c r="Q280" s="171">
        <v>0</v>
      </c>
      <c r="R280" s="172">
        <v>33334.50337</v>
      </c>
    </row>
    <row r="281" spans="1:18" ht="15">
      <c r="A281" s="174"/>
      <c r="B281" s="174"/>
      <c r="C281" s="174"/>
      <c r="D281" s="168" t="s">
        <v>510</v>
      </c>
      <c r="E281" s="169">
        <v>62</v>
      </c>
      <c r="F281" s="170">
        <v>4497.9852599999995</v>
      </c>
      <c r="G281" s="171">
        <v>0</v>
      </c>
      <c r="H281" s="171">
        <v>4497.9852599999995</v>
      </c>
      <c r="I281" s="171">
        <v>9121.51993</v>
      </c>
      <c r="J281" s="171">
        <v>0.00047</v>
      </c>
      <c r="K281" s="171">
        <v>9121.520400000001</v>
      </c>
      <c r="L281" s="171">
        <v>615.3185699999999</v>
      </c>
      <c r="M281" s="171">
        <v>0</v>
      </c>
      <c r="N281" s="171">
        <v>615.3185699999999</v>
      </c>
      <c r="O281" s="171">
        <v>14234.82423</v>
      </c>
      <c r="P281" s="171">
        <v>2929.37016</v>
      </c>
      <c r="Q281" s="171">
        <v>0</v>
      </c>
      <c r="R281" s="172">
        <v>2929.37016</v>
      </c>
    </row>
    <row r="282" spans="1:18" ht="15">
      <c r="A282" s="174"/>
      <c r="B282" s="174"/>
      <c r="C282" s="174"/>
      <c r="D282" s="168" t="s">
        <v>511</v>
      </c>
      <c r="E282" s="169">
        <v>61</v>
      </c>
      <c r="F282" s="170">
        <v>5506.5472199999995</v>
      </c>
      <c r="G282" s="171">
        <v>0</v>
      </c>
      <c r="H282" s="171">
        <v>5506.5472199999995</v>
      </c>
      <c r="I282" s="171">
        <v>7650.567889999999</v>
      </c>
      <c r="J282" s="171">
        <v>1.16548</v>
      </c>
      <c r="K282" s="171">
        <v>7651.73337</v>
      </c>
      <c r="L282" s="171">
        <v>839.36329</v>
      </c>
      <c r="M282" s="171">
        <v>0</v>
      </c>
      <c r="N282" s="171">
        <v>839.36329</v>
      </c>
      <c r="O282" s="171">
        <v>13997.643880000001</v>
      </c>
      <c r="P282" s="171">
        <v>1845.00769</v>
      </c>
      <c r="Q282" s="171">
        <v>0</v>
      </c>
      <c r="R282" s="172">
        <v>1845.00769</v>
      </c>
    </row>
    <row r="283" spans="1:18" ht="15">
      <c r="A283" s="174"/>
      <c r="B283" s="174"/>
      <c r="C283" s="174"/>
      <c r="D283" s="168" t="s">
        <v>512</v>
      </c>
      <c r="E283" s="169">
        <v>59</v>
      </c>
      <c r="F283" s="170">
        <v>796.5348</v>
      </c>
      <c r="G283" s="171">
        <v>0</v>
      </c>
      <c r="H283" s="171">
        <v>796.5348</v>
      </c>
      <c r="I283" s="171">
        <v>3389.0086800000004</v>
      </c>
      <c r="J283" s="171">
        <v>0</v>
      </c>
      <c r="K283" s="171">
        <v>3389.0086800000004</v>
      </c>
      <c r="L283" s="171">
        <v>128.93133</v>
      </c>
      <c r="M283" s="171">
        <v>0</v>
      </c>
      <c r="N283" s="171">
        <v>128.93133</v>
      </c>
      <c r="O283" s="171">
        <v>4314.47481</v>
      </c>
      <c r="P283" s="171">
        <v>1088.2809499999998</v>
      </c>
      <c r="Q283" s="171">
        <v>0</v>
      </c>
      <c r="R283" s="172">
        <v>1088.2809499999998</v>
      </c>
    </row>
    <row r="284" spans="1:18" ht="15">
      <c r="A284" s="174"/>
      <c r="B284" s="174"/>
      <c r="C284" s="174"/>
      <c r="D284" s="168" t="s">
        <v>513</v>
      </c>
      <c r="E284" s="169">
        <v>60</v>
      </c>
      <c r="F284" s="170">
        <v>2797.00549</v>
      </c>
      <c r="G284" s="171">
        <v>0</v>
      </c>
      <c r="H284" s="171">
        <v>2797.00549</v>
      </c>
      <c r="I284" s="171">
        <v>2991.1309</v>
      </c>
      <c r="J284" s="171">
        <v>0</v>
      </c>
      <c r="K284" s="171">
        <v>2991.1309</v>
      </c>
      <c r="L284" s="171">
        <v>222.32583</v>
      </c>
      <c r="M284" s="171">
        <v>0</v>
      </c>
      <c r="N284" s="171">
        <v>222.32583</v>
      </c>
      <c r="O284" s="171">
        <v>6010.462219999999</v>
      </c>
      <c r="P284" s="171">
        <v>822.2536899999999</v>
      </c>
      <c r="Q284" s="171">
        <v>0</v>
      </c>
      <c r="R284" s="172">
        <v>822.2536899999999</v>
      </c>
    </row>
    <row r="285" spans="1:18" ht="15">
      <c r="A285" s="174"/>
      <c r="B285" s="174"/>
      <c r="C285" s="174"/>
      <c r="D285" s="168" t="s">
        <v>514</v>
      </c>
      <c r="E285" s="169">
        <v>63</v>
      </c>
      <c r="F285" s="170">
        <v>10031.84017</v>
      </c>
      <c r="G285" s="171">
        <v>0</v>
      </c>
      <c r="H285" s="171">
        <v>10031.84017</v>
      </c>
      <c r="I285" s="171">
        <v>3184.01739</v>
      </c>
      <c r="J285" s="171">
        <v>0.0074800000000000005</v>
      </c>
      <c r="K285" s="171">
        <v>3184.02487</v>
      </c>
      <c r="L285" s="171">
        <v>184.33812</v>
      </c>
      <c r="M285" s="171">
        <v>0</v>
      </c>
      <c r="N285" s="171">
        <v>184.33812</v>
      </c>
      <c r="O285" s="171">
        <v>13400.203160000001</v>
      </c>
      <c r="P285" s="171">
        <v>998.14109</v>
      </c>
      <c r="Q285" s="171">
        <v>0</v>
      </c>
      <c r="R285" s="172">
        <v>998.14109</v>
      </c>
    </row>
    <row r="286" spans="1:18" ht="15">
      <c r="A286" s="174"/>
      <c r="B286" s="174"/>
      <c r="C286" s="174"/>
      <c r="D286" s="168" t="s">
        <v>515</v>
      </c>
      <c r="E286" s="169">
        <v>58</v>
      </c>
      <c r="F286" s="170">
        <v>1704.83054</v>
      </c>
      <c r="G286" s="171">
        <v>0</v>
      </c>
      <c r="H286" s="171">
        <v>1704.83054</v>
      </c>
      <c r="I286" s="171">
        <v>3873.37067</v>
      </c>
      <c r="J286" s="171">
        <v>0</v>
      </c>
      <c r="K286" s="171">
        <v>3873.37067</v>
      </c>
      <c r="L286" s="171">
        <v>229.37066000000002</v>
      </c>
      <c r="M286" s="171">
        <v>0</v>
      </c>
      <c r="N286" s="171">
        <v>229.37066000000002</v>
      </c>
      <c r="O286" s="171">
        <v>5807.57187</v>
      </c>
      <c r="P286" s="171">
        <v>3418.31649</v>
      </c>
      <c r="Q286" s="171">
        <v>0</v>
      </c>
      <c r="R286" s="172">
        <v>3418.31649</v>
      </c>
    </row>
    <row r="287" spans="1:18" ht="15">
      <c r="A287" s="174"/>
      <c r="B287" s="174"/>
      <c r="C287" s="168" t="s">
        <v>516</v>
      </c>
      <c r="D287" s="168" t="s">
        <v>516</v>
      </c>
      <c r="E287" s="169">
        <v>64</v>
      </c>
      <c r="F287" s="170">
        <v>12133.75548</v>
      </c>
      <c r="G287" s="171">
        <v>0</v>
      </c>
      <c r="H287" s="171">
        <v>12133.75548</v>
      </c>
      <c r="I287" s="171">
        <v>30753.716399999998</v>
      </c>
      <c r="J287" s="171">
        <v>92.52975</v>
      </c>
      <c r="K287" s="171">
        <v>30846.24615</v>
      </c>
      <c r="L287" s="171">
        <v>2306.08417</v>
      </c>
      <c r="M287" s="171">
        <v>72.80556</v>
      </c>
      <c r="N287" s="171">
        <v>2378.88973</v>
      </c>
      <c r="O287" s="171">
        <v>45358.89136</v>
      </c>
      <c r="P287" s="171">
        <v>13965.65739</v>
      </c>
      <c r="Q287" s="171">
        <v>0</v>
      </c>
      <c r="R287" s="172">
        <v>13965.65739</v>
      </c>
    </row>
    <row r="288" spans="1:18" ht="15">
      <c r="A288" s="174"/>
      <c r="B288" s="168" t="s">
        <v>517</v>
      </c>
      <c r="C288" s="168" t="s">
        <v>518</v>
      </c>
      <c r="D288" s="168" t="s">
        <v>518</v>
      </c>
      <c r="E288" s="169">
        <v>262</v>
      </c>
      <c r="F288" s="170">
        <v>18144.340809999998</v>
      </c>
      <c r="G288" s="171">
        <v>0</v>
      </c>
      <c r="H288" s="171">
        <v>18144.340809999998</v>
      </c>
      <c r="I288" s="171">
        <v>36129.69978</v>
      </c>
      <c r="J288" s="171">
        <v>279.03959000000003</v>
      </c>
      <c r="K288" s="171">
        <v>36408.739369999996</v>
      </c>
      <c r="L288" s="171">
        <v>4187.70949</v>
      </c>
      <c r="M288" s="171">
        <v>286.85208</v>
      </c>
      <c r="N288" s="171">
        <v>4474.56157</v>
      </c>
      <c r="O288" s="171">
        <v>59027.64175</v>
      </c>
      <c r="P288" s="171">
        <v>13145.27855</v>
      </c>
      <c r="Q288" s="171">
        <v>0</v>
      </c>
      <c r="R288" s="172">
        <v>13145.27855</v>
      </c>
    </row>
    <row r="289" spans="1:18" ht="15">
      <c r="A289" s="174"/>
      <c r="B289" s="174"/>
      <c r="C289" s="174"/>
      <c r="D289" s="168" t="s">
        <v>519</v>
      </c>
      <c r="E289" s="169">
        <v>263</v>
      </c>
      <c r="F289" s="170">
        <v>1574.33898</v>
      </c>
      <c r="G289" s="171">
        <v>0</v>
      </c>
      <c r="H289" s="171">
        <v>1574.33898</v>
      </c>
      <c r="I289" s="171">
        <v>3407.06035</v>
      </c>
      <c r="J289" s="171">
        <v>0.00889</v>
      </c>
      <c r="K289" s="171">
        <v>3407.0692400000003</v>
      </c>
      <c r="L289" s="171">
        <v>1294.41067</v>
      </c>
      <c r="M289" s="171">
        <v>19.65393</v>
      </c>
      <c r="N289" s="171">
        <v>1314.0646000000002</v>
      </c>
      <c r="O289" s="171">
        <v>6295.47282</v>
      </c>
      <c r="P289" s="171">
        <v>1968.3978200000001</v>
      </c>
      <c r="Q289" s="171">
        <v>0</v>
      </c>
      <c r="R289" s="172">
        <v>1968.3978200000001</v>
      </c>
    </row>
    <row r="290" spans="1:18" ht="15">
      <c r="A290" s="174"/>
      <c r="B290" s="174"/>
      <c r="C290" s="174"/>
      <c r="D290" s="168" t="s">
        <v>520</v>
      </c>
      <c r="E290" s="169">
        <v>265</v>
      </c>
      <c r="F290" s="170">
        <v>1889.2608899999998</v>
      </c>
      <c r="G290" s="171">
        <v>0</v>
      </c>
      <c r="H290" s="171">
        <v>1889.2608899999998</v>
      </c>
      <c r="I290" s="171">
        <v>6228.76379</v>
      </c>
      <c r="J290" s="171">
        <v>20.954900000000002</v>
      </c>
      <c r="K290" s="171">
        <v>6249.718690000001</v>
      </c>
      <c r="L290" s="171">
        <v>155.16469</v>
      </c>
      <c r="M290" s="171">
        <v>49.823269999999994</v>
      </c>
      <c r="N290" s="171">
        <v>204.98796</v>
      </c>
      <c r="O290" s="171">
        <v>8343.96754</v>
      </c>
      <c r="P290" s="171">
        <v>1254.6267</v>
      </c>
      <c r="Q290" s="171">
        <v>0</v>
      </c>
      <c r="R290" s="172">
        <v>1254.6267</v>
      </c>
    </row>
    <row r="291" spans="1:18" ht="15">
      <c r="A291" s="174"/>
      <c r="B291" s="174"/>
      <c r="C291" s="174"/>
      <c r="D291" s="168" t="s">
        <v>521</v>
      </c>
      <c r="E291" s="169">
        <v>264</v>
      </c>
      <c r="F291" s="170">
        <v>997.68773</v>
      </c>
      <c r="G291" s="171">
        <v>0</v>
      </c>
      <c r="H291" s="171">
        <v>997.68773</v>
      </c>
      <c r="I291" s="171">
        <v>3431.13557</v>
      </c>
      <c r="J291" s="171">
        <v>13.525049999999998</v>
      </c>
      <c r="K291" s="171">
        <v>3444.66062</v>
      </c>
      <c r="L291" s="171">
        <v>186.25683999999998</v>
      </c>
      <c r="M291" s="171">
        <v>1.9148900000000002</v>
      </c>
      <c r="N291" s="171">
        <v>188.17173</v>
      </c>
      <c r="O291" s="171">
        <v>4630.52008</v>
      </c>
      <c r="P291" s="171">
        <v>1101.03073</v>
      </c>
      <c r="Q291" s="171">
        <v>0</v>
      </c>
      <c r="R291" s="172">
        <v>1101.03073</v>
      </c>
    </row>
    <row r="292" spans="1:18" ht="15">
      <c r="A292" s="174"/>
      <c r="B292" s="174"/>
      <c r="C292" s="174"/>
      <c r="D292" s="168" t="s">
        <v>522</v>
      </c>
      <c r="E292" s="169">
        <v>266</v>
      </c>
      <c r="F292" s="170">
        <v>546.44486</v>
      </c>
      <c r="G292" s="171">
        <v>0</v>
      </c>
      <c r="H292" s="171">
        <v>546.44486</v>
      </c>
      <c r="I292" s="171">
        <v>2393.08048</v>
      </c>
      <c r="J292" s="171">
        <v>0.09390000000000001</v>
      </c>
      <c r="K292" s="171">
        <v>2393.17438</v>
      </c>
      <c r="L292" s="171">
        <v>86.85724</v>
      </c>
      <c r="M292" s="171">
        <v>0</v>
      </c>
      <c r="N292" s="171">
        <v>86.85724</v>
      </c>
      <c r="O292" s="171">
        <v>3026.47648</v>
      </c>
      <c r="P292" s="171">
        <v>721.3438000000001</v>
      </c>
      <c r="Q292" s="171">
        <v>0</v>
      </c>
      <c r="R292" s="172">
        <v>721.3438000000001</v>
      </c>
    </row>
    <row r="293" spans="1:18" ht="15">
      <c r="A293" s="174"/>
      <c r="B293" s="174"/>
      <c r="C293" s="168" t="s">
        <v>523</v>
      </c>
      <c r="D293" s="168" t="s">
        <v>450</v>
      </c>
      <c r="E293" s="169">
        <v>248</v>
      </c>
      <c r="F293" s="170">
        <v>662.85698</v>
      </c>
      <c r="G293" s="171">
        <v>0</v>
      </c>
      <c r="H293" s="171">
        <v>662.85698</v>
      </c>
      <c r="I293" s="171">
        <v>3228.7046299999997</v>
      </c>
      <c r="J293" s="171">
        <v>0.43497</v>
      </c>
      <c r="K293" s="171">
        <v>3229.1396</v>
      </c>
      <c r="L293" s="171">
        <v>583.72198</v>
      </c>
      <c r="M293" s="171">
        <v>28.15972</v>
      </c>
      <c r="N293" s="171">
        <v>611.8816999999999</v>
      </c>
      <c r="O293" s="171">
        <v>4503.87828</v>
      </c>
      <c r="P293" s="171">
        <v>1993.08115</v>
      </c>
      <c r="Q293" s="171">
        <v>0</v>
      </c>
      <c r="R293" s="172">
        <v>1993.08115</v>
      </c>
    </row>
    <row r="294" spans="1:18" ht="15">
      <c r="A294" s="174"/>
      <c r="B294" s="174"/>
      <c r="C294" s="174"/>
      <c r="D294" s="168" t="s">
        <v>524</v>
      </c>
      <c r="E294" s="169">
        <v>251</v>
      </c>
      <c r="F294" s="170">
        <v>7602.2048700000005</v>
      </c>
      <c r="G294" s="171">
        <v>0</v>
      </c>
      <c r="H294" s="171">
        <v>7602.2048700000005</v>
      </c>
      <c r="I294" s="171">
        <v>6319.556519999999</v>
      </c>
      <c r="J294" s="171">
        <v>76.99336</v>
      </c>
      <c r="K294" s="171">
        <v>6396.54988</v>
      </c>
      <c r="L294" s="171">
        <v>1096.39476</v>
      </c>
      <c r="M294" s="171">
        <v>140.05827</v>
      </c>
      <c r="N294" s="171">
        <v>1236.4530300000001</v>
      </c>
      <c r="O294" s="171">
        <v>15235.207779999999</v>
      </c>
      <c r="P294" s="171">
        <v>3862.89825</v>
      </c>
      <c r="Q294" s="171">
        <v>0</v>
      </c>
      <c r="R294" s="172">
        <v>3862.89825</v>
      </c>
    </row>
    <row r="295" spans="1:18" ht="15">
      <c r="A295" s="174"/>
      <c r="B295" s="174"/>
      <c r="C295" s="174"/>
      <c r="D295" s="168" t="s">
        <v>525</v>
      </c>
      <c r="E295" s="169">
        <v>247</v>
      </c>
      <c r="F295" s="170">
        <v>42706.20253</v>
      </c>
      <c r="G295" s="171">
        <v>0</v>
      </c>
      <c r="H295" s="171">
        <v>42706.20253</v>
      </c>
      <c r="I295" s="171">
        <v>44328.59264</v>
      </c>
      <c r="J295" s="171">
        <v>142.23909</v>
      </c>
      <c r="K295" s="171">
        <v>44470.83173</v>
      </c>
      <c r="L295" s="171">
        <v>4097.93226</v>
      </c>
      <c r="M295" s="171">
        <v>366.16581</v>
      </c>
      <c r="N295" s="171">
        <v>4464.09807</v>
      </c>
      <c r="O295" s="171">
        <v>91641.13233</v>
      </c>
      <c r="P295" s="171">
        <v>29755.41449</v>
      </c>
      <c r="Q295" s="171">
        <v>0</v>
      </c>
      <c r="R295" s="172">
        <v>29755.41449</v>
      </c>
    </row>
    <row r="296" spans="1:18" ht="15">
      <c r="A296" s="174"/>
      <c r="B296" s="174"/>
      <c r="C296" s="174"/>
      <c r="D296" s="168" t="s">
        <v>526</v>
      </c>
      <c r="E296" s="169">
        <v>250</v>
      </c>
      <c r="F296" s="170">
        <v>1262.35646</v>
      </c>
      <c r="G296" s="171">
        <v>0</v>
      </c>
      <c r="H296" s="171">
        <v>1262.35646</v>
      </c>
      <c r="I296" s="171">
        <v>4818.1367</v>
      </c>
      <c r="J296" s="171">
        <v>0.00047</v>
      </c>
      <c r="K296" s="171">
        <v>4818.13717</v>
      </c>
      <c r="L296" s="171">
        <v>96.70187</v>
      </c>
      <c r="M296" s="171">
        <v>0</v>
      </c>
      <c r="N296" s="171">
        <v>96.70187</v>
      </c>
      <c r="O296" s="171">
        <v>6177.1955</v>
      </c>
      <c r="P296" s="171">
        <v>1015.6741800000001</v>
      </c>
      <c r="Q296" s="171">
        <v>0</v>
      </c>
      <c r="R296" s="172">
        <v>1015.6741800000001</v>
      </c>
    </row>
    <row r="297" spans="1:18" ht="15">
      <c r="A297" s="174"/>
      <c r="B297" s="174"/>
      <c r="C297" s="168" t="s">
        <v>527</v>
      </c>
      <c r="D297" s="168" t="s">
        <v>527</v>
      </c>
      <c r="E297" s="169">
        <v>260</v>
      </c>
      <c r="F297" s="170">
        <v>8834.121630000001</v>
      </c>
      <c r="G297" s="171">
        <v>0</v>
      </c>
      <c r="H297" s="171">
        <v>8834.121630000001</v>
      </c>
      <c r="I297" s="171">
        <v>26560.49891</v>
      </c>
      <c r="J297" s="171">
        <v>128.74686</v>
      </c>
      <c r="K297" s="171">
        <v>26689.24577</v>
      </c>
      <c r="L297" s="171">
        <v>5209.25635</v>
      </c>
      <c r="M297" s="171">
        <v>547.42677</v>
      </c>
      <c r="N297" s="171">
        <v>5756.68312</v>
      </c>
      <c r="O297" s="171">
        <v>41280.050520000004</v>
      </c>
      <c r="P297" s="171">
        <v>16632.98235</v>
      </c>
      <c r="Q297" s="171">
        <v>0</v>
      </c>
      <c r="R297" s="172">
        <v>16632.98235</v>
      </c>
    </row>
    <row r="298" spans="1:18" ht="15">
      <c r="A298" s="174"/>
      <c r="B298" s="174"/>
      <c r="C298" s="174"/>
      <c r="D298" s="168" t="s">
        <v>528</v>
      </c>
      <c r="E298" s="169">
        <v>261</v>
      </c>
      <c r="F298" s="170">
        <v>1938.65043</v>
      </c>
      <c r="G298" s="171">
        <v>0</v>
      </c>
      <c r="H298" s="171">
        <v>1938.65043</v>
      </c>
      <c r="I298" s="171">
        <v>571.28467</v>
      </c>
      <c r="J298" s="171">
        <v>37.98007</v>
      </c>
      <c r="K298" s="171">
        <v>609.26474</v>
      </c>
      <c r="L298" s="171">
        <v>842.04063</v>
      </c>
      <c r="M298" s="171">
        <v>40.00361</v>
      </c>
      <c r="N298" s="171">
        <v>882.04424</v>
      </c>
      <c r="O298" s="171">
        <v>3429.95941</v>
      </c>
      <c r="P298" s="171">
        <v>2685.53651</v>
      </c>
      <c r="Q298" s="171">
        <v>0</v>
      </c>
      <c r="R298" s="172">
        <v>2685.53651</v>
      </c>
    </row>
    <row r="299" spans="1:18" ht="15">
      <c r="A299" s="174"/>
      <c r="B299" s="174"/>
      <c r="C299" s="168" t="s">
        <v>529</v>
      </c>
      <c r="D299" s="168" t="s">
        <v>530</v>
      </c>
      <c r="E299" s="169">
        <v>252</v>
      </c>
      <c r="F299" s="170">
        <v>31387.91167</v>
      </c>
      <c r="G299" s="171">
        <v>0</v>
      </c>
      <c r="H299" s="171">
        <v>31387.91167</v>
      </c>
      <c r="I299" s="171">
        <v>62259.88148</v>
      </c>
      <c r="J299" s="171">
        <v>664.50936</v>
      </c>
      <c r="K299" s="171">
        <v>62924.39084</v>
      </c>
      <c r="L299" s="171">
        <v>9799.99121</v>
      </c>
      <c r="M299" s="171">
        <v>1253.1415900000002</v>
      </c>
      <c r="N299" s="171">
        <v>11053.132800000001</v>
      </c>
      <c r="O299" s="171">
        <v>105365.43531</v>
      </c>
      <c r="P299" s="171">
        <v>38342.5884</v>
      </c>
      <c r="Q299" s="171">
        <v>0</v>
      </c>
      <c r="R299" s="172">
        <v>38342.5884</v>
      </c>
    </row>
    <row r="300" spans="1:18" ht="15">
      <c r="A300" s="174"/>
      <c r="B300" s="174"/>
      <c r="C300" s="174"/>
      <c r="D300" s="168" t="s">
        <v>529</v>
      </c>
      <c r="E300" s="169">
        <v>253</v>
      </c>
      <c r="F300" s="170">
        <v>2248.3583399999998</v>
      </c>
      <c r="G300" s="171">
        <v>0</v>
      </c>
      <c r="H300" s="171">
        <v>2248.3583399999998</v>
      </c>
      <c r="I300" s="171">
        <v>24800.26183</v>
      </c>
      <c r="J300" s="171">
        <v>169.22413</v>
      </c>
      <c r="K300" s="171">
        <v>24969.48596</v>
      </c>
      <c r="L300" s="171">
        <v>587.82223</v>
      </c>
      <c r="M300" s="171">
        <v>0.54195</v>
      </c>
      <c r="N300" s="171">
        <v>588.36418</v>
      </c>
      <c r="O300" s="171">
        <v>27806.20848</v>
      </c>
      <c r="P300" s="171">
        <v>1726.3486699999999</v>
      </c>
      <c r="Q300" s="171">
        <v>0</v>
      </c>
      <c r="R300" s="172">
        <v>1726.3486699999999</v>
      </c>
    </row>
    <row r="301" spans="1:18" ht="15">
      <c r="A301" s="174"/>
      <c r="B301" s="174"/>
      <c r="C301" s="174"/>
      <c r="D301" s="168" t="s">
        <v>531</v>
      </c>
      <c r="E301" s="169">
        <v>254</v>
      </c>
      <c r="F301" s="170">
        <v>1955.61906</v>
      </c>
      <c r="G301" s="171">
        <v>0</v>
      </c>
      <c r="H301" s="171">
        <v>1955.61906</v>
      </c>
      <c r="I301" s="171">
        <v>4347.02523</v>
      </c>
      <c r="J301" s="171">
        <v>1.24447</v>
      </c>
      <c r="K301" s="171">
        <v>4348.2697</v>
      </c>
      <c r="L301" s="171">
        <v>96.94530999999999</v>
      </c>
      <c r="M301" s="171">
        <v>0</v>
      </c>
      <c r="N301" s="171">
        <v>96.94530999999999</v>
      </c>
      <c r="O301" s="171">
        <v>6400.83407</v>
      </c>
      <c r="P301" s="171">
        <v>906.24941</v>
      </c>
      <c r="Q301" s="171">
        <v>0</v>
      </c>
      <c r="R301" s="172">
        <v>906.24941</v>
      </c>
    </row>
    <row r="302" spans="1:18" ht="15">
      <c r="A302" s="174"/>
      <c r="B302" s="174"/>
      <c r="C302" s="168" t="s">
        <v>517</v>
      </c>
      <c r="D302" s="168" t="s">
        <v>532</v>
      </c>
      <c r="E302" s="169">
        <v>587</v>
      </c>
      <c r="F302" s="170">
        <v>8863.04193</v>
      </c>
      <c r="G302" s="171">
        <v>0</v>
      </c>
      <c r="H302" s="171">
        <v>8863.04193</v>
      </c>
      <c r="I302" s="171">
        <v>113700.37619</v>
      </c>
      <c r="J302" s="171">
        <v>16.12877</v>
      </c>
      <c r="K302" s="171">
        <v>113716.50495999999</v>
      </c>
      <c r="L302" s="171">
        <v>34050.88316</v>
      </c>
      <c r="M302" s="171">
        <v>728.67071</v>
      </c>
      <c r="N302" s="171">
        <v>34779.553869999996</v>
      </c>
      <c r="O302" s="171">
        <v>157359.10076</v>
      </c>
      <c r="P302" s="171">
        <v>379.40365</v>
      </c>
      <c r="Q302" s="171">
        <v>0</v>
      </c>
      <c r="R302" s="172">
        <v>379.40365</v>
      </c>
    </row>
    <row r="303" spans="1:18" ht="15">
      <c r="A303" s="174"/>
      <c r="B303" s="174"/>
      <c r="C303" s="174"/>
      <c r="D303" s="174"/>
      <c r="E303" s="175">
        <v>836</v>
      </c>
      <c r="F303" s="176">
        <v>14976.66833</v>
      </c>
      <c r="G303" s="177">
        <v>0</v>
      </c>
      <c r="H303" s="177">
        <v>14976.66833</v>
      </c>
      <c r="I303" s="177">
        <v>0</v>
      </c>
      <c r="J303" s="177">
        <v>0</v>
      </c>
      <c r="K303" s="177">
        <v>0</v>
      </c>
      <c r="L303" s="177">
        <v>3506.16567</v>
      </c>
      <c r="M303" s="177">
        <v>1450.85037</v>
      </c>
      <c r="N303" s="177">
        <v>4957.01604</v>
      </c>
      <c r="O303" s="177">
        <v>19933.684370000003</v>
      </c>
      <c r="P303" s="177">
        <v>12444.25321</v>
      </c>
      <c r="Q303" s="177">
        <v>0</v>
      </c>
      <c r="R303" s="178">
        <v>12444.25321</v>
      </c>
    </row>
    <row r="304" spans="1:18" ht="15">
      <c r="A304" s="174"/>
      <c r="B304" s="174"/>
      <c r="C304" s="174"/>
      <c r="D304" s="168" t="s">
        <v>533</v>
      </c>
      <c r="E304" s="169">
        <v>545</v>
      </c>
      <c r="F304" s="170">
        <v>5606.61808</v>
      </c>
      <c r="G304" s="171">
        <v>0</v>
      </c>
      <c r="H304" s="171">
        <v>5606.61808</v>
      </c>
      <c r="I304" s="171">
        <v>64279.337810000005</v>
      </c>
      <c r="J304" s="171">
        <v>570.34243</v>
      </c>
      <c r="K304" s="171">
        <v>64849.68024</v>
      </c>
      <c r="L304" s="171">
        <v>2877.57871</v>
      </c>
      <c r="M304" s="171">
        <v>427.43003999999996</v>
      </c>
      <c r="N304" s="171">
        <v>3305.00875</v>
      </c>
      <c r="O304" s="171">
        <v>73761.30707</v>
      </c>
      <c r="P304" s="171">
        <v>18760.20459</v>
      </c>
      <c r="Q304" s="171">
        <v>0</v>
      </c>
      <c r="R304" s="172">
        <v>18760.20459</v>
      </c>
    </row>
    <row r="305" spans="1:18" ht="15">
      <c r="A305" s="174"/>
      <c r="B305" s="174"/>
      <c r="C305" s="174"/>
      <c r="D305" s="168" t="s">
        <v>534</v>
      </c>
      <c r="E305" s="169">
        <v>523</v>
      </c>
      <c r="F305" s="170">
        <v>0</v>
      </c>
      <c r="G305" s="171">
        <v>0</v>
      </c>
      <c r="H305" s="171">
        <v>0</v>
      </c>
      <c r="I305" s="171">
        <v>30175.55946</v>
      </c>
      <c r="J305" s="171">
        <v>60.33974</v>
      </c>
      <c r="K305" s="171">
        <v>30235.8992</v>
      </c>
      <c r="L305" s="171">
        <v>156.96942</v>
      </c>
      <c r="M305" s="171">
        <v>67.05367</v>
      </c>
      <c r="N305" s="171">
        <v>224.02309</v>
      </c>
      <c r="O305" s="171">
        <v>30459.92229</v>
      </c>
      <c r="P305" s="171">
        <v>17203.42312</v>
      </c>
      <c r="Q305" s="171">
        <v>0</v>
      </c>
      <c r="R305" s="172">
        <v>17203.42312</v>
      </c>
    </row>
    <row r="306" spans="1:18" ht="15">
      <c r="A306" s="174"/>
      <c r="B306" s="174"/>
      <c r="C306" s="174"/>
      <c r="D306" s="174"/>
      <c r="E306" s="175">
        <v>559</v>
      </c>
      <c r="F306" s="176">
        <v>14248.31842</v>
      </c>
      <c r="G306" s="177">
        <v>0</v>
      </c>
      <c r="H306" s="177">
        <v>14248.31842</v>
      </c>
      <c r="I306" s="177">
        <v>46608.52879</v>
      </c>
      <c r="J306" s="177">
        <v>511.00427</v>
      </c>
      <c r="K306" s="177">
        <v>47119.53306</v>
      </c>
      <c r="L306" s="177">
        <v>5278.74924</v>
      </c>
      <c r="M306" s="177">
        <v>342.53169</v>
      </c>
      <c r="N306" s="177">
        <v>5621.28093</v>
      </c>
      <c r="O306" s="177">
        <v>66989.13240999999</v>
      </c>
      <c r="P306" s="177">
        <v>26916.94526</v>
      </c>
      <c r="Q306" s="177">
        <v>0</v>
      </c>
      <c r="R306" s="178">
        <v>26916.94526</v>
      </c>
    </row>
    <row r="307" spans="1:18" ht="15">
      <c r="A307" s="174"/>
      <c r="B307" s="174"/>
      <c r="C307" s="174"/>
      <c r="D307" s="174"/>
      <c r="E307" s="175">
        <v>417</v>
      </c>
      <c r="F307" s="176">
        <v>14573.09253</v>
      </c>
      <c r="G307" s="177">
        <v>0</v>
      </c>
      <c r="H307" s="177">
        <v>14573.09253</v>
      </c>
      <c r="I307" s="177">
        <v>97043.98495999999</v>
      </c>
      <c r="J307" s="177">
        <v>836.84563</v>
      </c>
      <c r="K307" s="177">
        <v>97880.83059</v>
      </c>
      <c r="L307" s="177">
        <v>3445.31</v>
      </c>
      <c r="M307" s="177">
        <v>548.11974</v>
      </c>
      <c r="N307" s="177">
        <v>3993.42974</v>
      </c>
      <c r="O307" s="177">
        <v>116447.35286</v>
      </c>
      <c r="P307" s="177">
        <v>48042.1993</v>
      </c>
      <c r="Q307" s="177">
        <v>0</v>
      </c>
      <c r="R307" s="178">
        <v>48042.1993</v>
      </c>
    </row>
    <row r="308" spans="1:18" ht="15">
      <c r="A308" s="174"/>
      <c r="B308" s="174"/>
      <c r="C308" s="174"/>
      <c r="D308" s="168" t="s">
        <v>535</v>
      </c>
      <c r="E308" s="169">
        <v>570</v>
      </c>
      <c r="F308" s="170">
        <v>42075.88469</v>
      </c>
      <c r="G308" s="171">
        <v>0</v>
      </c>
      <c r="H308" s="171">
        <v>42075.88469</v>
      </c>
      <c r="I308" s="171">
        <v>60759.00239</v>
      </c>
      <c r="J308" s="171">
        <v>785.2931</v>
      </c>
      <c r="K308" s="171">
        <v>61544.295490000004</v>
      </c>
      <c r="L308" s="171">
        <v>12446.79884</v>
      </c>
      <c r="M308" s="171">
        <v>16214.28284</v>
      </c>
      <c r="N308" s="171">
        <v>28661.08168</v>
      </c>
      <c r="O308" s="171">
        <v>132281.26186</v>
      </c>
      <c r="P308" s="171">
        <v>12865.07303</v>
      </c>
      <c r="Q308" s="171">
        <v>0</v>
      </c>
      <c r="R308" s="172">
        <v>12865.07303</v>
      </c>
    </row>
    <row r="309" spans="1:18" ht="15">
      <c r="A309" s="174"/>
      <c r="B309" s="174"/>
      <c r="C309" s="174"/>
      <c r="D309" s="174"/>
      <c r="E309" s="175">
        <v>526</v>
      </c>
      <c r="F309" s="176">
        <v>6197.08529</v>
      </c>
      <c r="G309" s="177">
        <v>0</v>
      </c>
      <c r="H309" s="177">
        <v>6197.08529</v>
      </c>
      <c r="I309" s="177">
        <v>172218.94696</v>
      </c>
      <c r="J309" s="177">
        <v>2353.2218</v>
      </c>
      <c r="K309" s="177">
        <v>174572.16876</v>
      </c>
      <c r="L309" s="177">
        <v>13062.761410000001</v>
      </c>
      <c r="M309" s="177">
        <v>6164.18027</v>
      </c>
      <c r="N309" s="177">
        <v>19226.94168</v>
      </c>
      <c r="O309" s="177">
        <v>199996.19572999998</v>
      </c>
      <c r="P309" s="177">
        <v>9458.173560000001</v>
      </c>
      <c r="Q309" s="177">
        <v>0</v>
      </c>
      <c r="R309" s="178">
        <v>9458.173560000001</v>
      </c>
    </row>
    <row r="310" spans="1:18" ht="15">
      <c r="A310" s="174"/>
      <c r="B310" s="174"/>
      <c r="C310" s="174"/>
      <c r="D310" s="174"/>
      <c r="E310" s="175">
        <v>551</v>
      </c>
      <c r="F310" s="176">
        <v>554.8305600000001</v>
      </c>
      <c r="G310" s="177">
        <v>0</v>
      </c>
      <c r="H310" s="177">
        <v>554.8305600000001</v>
      </c>
      <c r="I310" s="177">
        <v>103650.21284000001</v>
      </c>
      <c r="J310" s="177">
        <v>3490.5404399999998</v>
      </c>
      <c r="K310" s="177">
        <v>107140.75328</v>
      </c>
      <c r="L310" s="177">
        <v>2087.8958000000002</v>
      </c>
      <c r="M310" s="177">
        <v>519.96117</v>
      </c>
      <c r="N310" s="177">
        <v>2607.8569700000003</v>
      </c>
      <c r="O310" s="177">
        <v>110303.44081</v>
      </c>
      <c r="P310" s="177">
        <v>9935.180779999999</v>
      </c>
      <c r="Q310" s="177">
        <v>0</v>
      </c>
      <c r="R310" s="178">
        <v>9935.180779999999</v>
      </c>
    </row>
    <row r="311" spans="1:18" ht="15">
      <c r="A311" s="174"/>
      <c r="B311" s="174"/>
      <c r="C311" s="174"/>
      <c r="D311" s="174"/>
      <c r="E311" s="175">
        <v>612</v>
      </c>
      <c r="F311" s="176">
        <v>6523.21184</v>
      </c>
      <c r="G311" s="177">
        <v>0</v>
      </c>
      <c r="H311" s="177">
        <v>6523.21184</v>
      </c>
      <c r="I311" s="177">
        <v>88372.54145</v>
      </c>
      <c r="J311" s="177">
        <v>2332.15629</v>
      </c>
      <c r="K311" s="177">
        <v>90704.69773999999</v>
      </c>
      <c r="L311" s="177">
        <v>6257.26237</v>
      </c>
      <c r="M311" s="177">
        <v>4040.20123</v>
      </c>
      <c r="N311" s="177">
        <v>10297.4636</v>
      </c>
      <c r="O311" s="177">
        <v>107525.37318000001</v>
      </c>
      <c r="P311" s="177">
        <v>17784.61104</v>
      </c>
      <c r="Q311" s="177">
        <v>0</v>
      </c>
      <c r="R311" s="178">
        <v>17784.61104</v>
      </c>
    </row>
    <row r="312" spans="1:18" ht="15">
      <c r="A312" s="174"/>
      <c r="B312" s="174"/>
      <c r="C312" s="174"/>
      <c r="D312" s="168" t="s">
        <v>536</v>
      </c>
      <c r="E312" s="169">
        <v>576</v>
      </c>
      <c r="F312" s="170">
        <v>27872.85269</v>
      </c>
      <c r="G312" s="171">
        <v>0</v>
      </c>
      <c r="H312" s="171">
        <v>27872.85269</v>
      </c>
      <c r="I312" s="171">
        <v>137735.27088999999</v>
      </c>
      <c r="J312" s="171">
        <v>1407.3240600000001</v>
      </c>
      <c r="K312" s="171">
        <v>139142.59495</v>
      </c>
      <c r="L312" s="171">
        <v>9848.28661</v>
      </c>
      <c r="M312" s="171">
        <v>6781.68504</v>
      </c>
      <c r="N312" s="171">
        <v>16629.97165</v>
      </c>
      <c r="O312" s="171">
        <v>183645.41929</v>
      </c>
      <c r="P312" s="171">
        <v>21540.00916</v>
      </c>
      <c r="Q312" s="171">
        <v>0</v>
      </c>
      <c r="R312" s="172">
        <v>21540.00916</v>
      </c>
    </row>
    <row r="313" spans="1:18" ht="15">
      <c r="A313" s="174"/>
      <c r="B313" s="174"/>
      <c r="C313" s="174"/>
      <c r="D313" s="168" t="s">
        <v>497</v>
      </c>
      <c r="E313" s="169">
        <v>606</v>
      </c>
      <c r="F313" s="170">
        <v>2237.7600899999998</v>
      </c>
      <c r="G313" s="171">
        <v>0</v>
      </c>
      <c r="H313" s="171">
        <v>2237.7600899999998</v>
      </c>
      <c r="I313" s="171">
        <v>41945.85975</v>
      </c>
      <c r="J313" s="171">
        <v>18.46239</v>
      </c>
      <c r="K313" s="171">
        <v>41964.322140000004</v>
      </c>
      <c r="L313" s="171">
        <v>2422.0987400000004</v>
      </c>
      <c r="M313" s="171">
        <v>5804.79812</v>
      </c>
      <c r="N313" s="171">
        <v>8226.89686</v>
      </c>
      <c r="O313" s="171">
        <v>52428.97909</v>
      </c>
      <c r="P313" s="171">
        <v>6052.67662</v>
      </c>
      <c r="Q313" s="171">
        <v>0</v>
      </c>
      <c r="R313" s="172">
        <v>6052.67662</v>
      </c>
    </row>
    <row r="314" spans="1:18" ht="15">
      <c r="A314" s="174"/>
      <c r="B314" s="174"/>
      <c r="C314" s="174"/>
      <c r="D314" s="174"/>
      <c r="E314" s="175">
        <v>540</v>
      </c>
      <c r="F314" s="176">
        <v>26125.200940000002</v>
      </c>
      <c r="G314" s="177">
        <v>0</v>
      </c>
      <c r="H314" s="177">
        <v>26125.200940000002</v>
      </c>
      <c r="I314" s="177">
        <v>121784.35270999999</v>
      </c>
      <c r="J314" s="177">
        <v>1102.96224</v>
      </c>
      <c r="K314" s="177">
        <v>122887.31495</v>
      </c>
      <c r="L314" s="177">
        <v>22187.301</v>
      </c>
      <c r="M314" s="177">
        <v>7547.79734</v>
      </c>
      <c r="N314" s="177">
        <v>29735.09834</v>
      </c>
      <c r="O314" s="177">
        <v>178747.61422999998</v>
      </c>
      <c r="P314" s="177">
        <v>8974.3983</v>
      </c>
      <c r="Q314" s="177">
        <v>0</v>
      </c>
      <c r="R314" s="178">
        <v>8974.3983</v>
      </c>
    </row>
    <row r="315" spans="1:18" ht="15">
      <c r="A315" s="174"/>
      <c r="B315" s="174"/>
      <c r="C315" s="174"/>
      <c r="D315" s="174"/>
      <c r="E315" s="175">
        <v>581</v>
      </c>
      <c r="F315" s="176">
        <v>0</v>
      </c>
      <c r="G315" s="177">
        <v>0</v>
      </c>
      <c r="H315" s="177">
        <v>0</v>
      </c>
      <c r="I315" s="177">
        <v>50666.42188</v>
      </c>
      <c r="J315" s="177">
        <v>0</v>
      </c>
      <c r="K315" s="177">
        <v>50666.42188</v>
      </c>
      <c r="L315" s="177">
        <v>605.6547800000001</v>
      </c>
      <c r="M315" s="177">
        <v>127.92199000000001</v>
      </c>
      <c r="N315" s="177">
        <v>733.57677</v>
      </c>
      <c r="O315" s="177">
        <v>51399.99865</v>
      </c>
      <c r="P315" s="177">
        <v>0</v>
      </c>
      <c r="Q315" s="177">
        <v>0</v>
      </c>
      <c r="R315" s="178">
        <v>0</v>
      </c>
    </row>
    <row r="316" spans="1:18" ht="15">
      <c r="A316" s="174"/>
      <c r="B316" s="174"/>
      <c r="C316" s="174"/>
      <c r="D316" s="168" t="s">
        <v>517</v>
      </c>
      <c r="E316" s="169">
        <v>379</v>
      </c>
      <c r="F316" s="170">
        <v>25459.94393</v>
      </c>
      <c r="G316" s="171">
        <v>0</v>
      </c>
      <c r="H316" s="171">
        <v>25459.94393</v>
      </c>
      <c r="I316" s="171">
        <v>24229.78094</v>
      </c>
      <c r="J316" s="171">
        <v>2348.95876</v>
      </c>
      <c r="K316" s="171">
        <v>26578.7397</v>
      </c>
      <c r="L316" s="171">
        <v>25388.95723</v>
      </c>
      <c r="M316" s="171">
        <v>4916.78093</v>
      </c>
      <c r="N316" s="171">
        <v>30305.73816</v>
      </c>
      <c r="O316" s="171">
        <v>82344.42179000001</v>
      </c>
      <c r="P316" s="171">
        <v>53439.12998</v>
      </c>
      <c r="Q316" s="171">
        <v>0</v>
      </c>
      <c r="R316" s="172">
        <v>53439.12998</v>
      </c>
    </row>
    <row r="317" spans="1:18" ht="15">
      <c r="A317" s="174"/>
      <c r="B317" s="174"/>
      <c r="C317" s="174"/>
      <c r="D317" s="174"/>
      <c r="E317" s="175">
        <v>382</v>
      </c>
      <c r="F317" s="176">
        <v>18036.648100000002</v>
      </c>
      <c r="G317" s="177">
        <v>0</v>
      </c>
      <c r="H317" s="177">
        <v>18036.648100000002</v>
      </c>
      <c r="I317" s="177">
        <v>196974.54513999997</v>
      </c>
      <c r="J317" s="177">
        <v>3945.1651699999998</v>
      </c>
      <c r="K317" s="177">
        <v>200919.71031</v>
      </c>
      <c r="L317" s="177">
        <v>130641.12744</v>
      </c>
      <c r="M317" s="177">
        <v>98593.90687</v>
      </c>
      <c r="N317" s="177">
        <v>229235.03431</v>
      </c>
      <c r="O317" s="177">
        <v>448191.39272</v>
      </c>
      <c r="P317" s="177">
        <v>67937.24553</v>
      </c>
      <c r="Q317" s="177">
        <v>0</v>
      </c>
      <c r="R317" s="178">
        <v>67937.24553</v>
      </c>
    </row>
    <row r="318" spans="1:18" ht="15">
      <c r="A318" s="174"/>
      <c r="B318" s="174"/>
      <c r="C318" s="174"/>
      <c r="D318" s="174"/>
      <c r="E318" s="175">
        <v>520</v>
      </c>
      <c r="F318" s="176">
        <v>8443.3701</v>
      </c>
      <c r="G318" s="177">
        <v>0</v>
      </c>
      <c r="H318" s="177">
        <v>8443.3701</v>
      </c>
      <c r="I318" s="177">
        <v>50701.00234000001</v>
      </c>
      <c r="J318" s="177">
        <v>3071.83071</v>
      </c>
      <c r="K318" s="177">
        <v>53772.833049999994</v>
      </c>
      <c r="L318" s="177">
        <v>25682.62129</v>
      </c>
      <c r="M318" s="177">
        <v>4746.91162</v>
      </c>
      <c r="N318" s="177">
        <v>30429.53291</v>
      </c>
      <c r="O318" s="177">
        <v>92645.73606</v>
      </c>
      <c r="P318" s="177">
        <v>55617.766</v>
      </c>
      <c r="Q318" s="177">
        <v>0</v>
      </c>
      <c r="R318" s="178">
        <v>55617.766</v>
      </c>
    </row>
    <row r="319" spans="1:18" ht="15">
      <c r="A319" s="174"/>
      <c r="B319" s="174"/>
      <c r="C319" s="174"/>
      <c r="D319" s="174"/>
      <c r="E319" s="175">
        <v>524</v>
      </c>
      <c r="F319" s="176">
        <v>0</v>
      </c>
      <c r="G319" s="177">
        <v>0</v>
      </c>
      <c r="H319" s="177">
        <v>0</v>
      </c>
      <c r="I319" s="177">
        <v>0</v>
      </c>
      <c r="J319" s="177">
        <v>0</v>
      </c>
      <c r="K319" s="177">
        <v>0</v>
      </c>
      <c r="L319" s="177">
        <v>0</v>
      </c>
      <c r="M319" s="177">
        <v>0</v>
      </c>
      <c r="N319" s="177">
        <v>0</v>
      </c>
      <c r="O319" s="177">
        <v>0</v>
      </c>
      <c r="P319" s="177">
        <v>97917.95349</v>
      </c>
      <c r="Q319" s="177">
        <v>0</v>
      </c>
      <c r="R319" s="178">
        <v>97917.95349</v>
      </c>
    </row>
    <row r="320" spans="1:18" ht="15">
      <c r="A320" s="174"/>
      <c r="B320" s="174"/>
      <c r="C320" s="174"/>
      <c r="D320" s="174"/>
      <c r="E320" s="175">
        <v>577</v>
      </c>
      <c r="F320" s="176">
        <v>0</v>
      </c>
      <c r="G320" s="177">
        <v>0</v>
      </c>
      <c r="H320" s="177">
        <v>0</v>
      </c>
      <c r="I320" s="177">
        <v>0</v>
      </c>
      <c r="J320" s="177">
        <v>83.68749000000001</v>
      </c>
      <c r="K320" s="177">
        <v>83.68749000000001</v>
      </c>
      <c r="L320" s="177">
        <v>200.01385000000002</v>
      </c>
      <c r="M320" s="177">
        <v>35.725339999999996</v>
      </c>
      <c r="N320" s="177">
        <v>235.73919</v>
      </c>
      <c r="O320" s="177">
        <v>319.42668</v>
      </c>
      <c r="P320" s="177">
        <v>16.28679</v>
      </c>
      <c r="Q320" s="177">
        <v>0</v>
      </c>
      <c r="R320" s="178">
        <v>16.28679</v>
      </c>
    </row>
    <row r="321" spans="1:18" ht="15">
      <c r="A321" s="174"/>
      <c r="B321" s="174"/>
      <c r="C321" s="174"/>
      <c r="D321" s="174"/>
      <c r="E321" s="175">
        <v>580</v>
      </c>
      <c r="F321" s="176">
        <v>0</v>
      </c>
      <c r="G321" s="177">
        <v>0</v>
      </c>
      <c r="H321" s="177">
        <v>0</v>
      </c>
      <c r="I321" s="177">
        <v>0</v>
      </c>
      <c r="J321" s="177">
        <v>0</v>
      </c>
      <c r="K321" s="177">
        <v>0</v>
      </c>
      <c r="L321" s="177">
        <v>983.3781700000001</v>
      </c>
      <c r="M321" s="177">
        <v>3.2517</v>
      </c>
      <c r="N321" s="177">
        <v>986.62987</v>
      </c>
      <c r="O321" s="177">
        <v>986.62987</v>
      </c>
      <c r="P321" s="177">
        <v>13.96613</v>
      </c>
      <c r="Q321" s="177">
        <v>0</v>
      </c>
      <c r="R321" s="178">
        <v>13.96613</v>
      </c>
    </row>
    <row r="322" spans="1:18" ht="15">
      <c r="A322" s="174"/>
      <c r="B322" s="174"/>
      <c r="C322" s="174"/>
      <c r="D322" s="174"/>
      <c r="E322" s="175">
        <v>385</v>
      </c>
      <c r="F322" s="176">
        <v>19109.391829999997</v>
      </c>
      <c r="G322" s="177">
        <v>0</v>
      </c>
      <c r="H322" s="177">
        <v>19109.391829999997</v>
      </c>
      <c r="I322" s="177">
        <v>201779.98577</v>
      </c>
      <c r="J322" s="177">
        <v>1577.77112</v>
      </c>
      <c r="K322" s="177">
        <v>203357.75689</v>
      </c>
      <c r="L322" s="177">
        <v>90415.55511</v>
      </c>
      <c r="M322" s="177">
        <v>12159.515300000001</v>
      </c>
      <c r="N322" s="177">
        <v>102575.07041</v>
      </c>
      <c r="O322" s="177">
        <v>325042.21913</v>
      </c>
      <c r="P322" s="177">
        <v>1324.31215</v>
      </c>
      <c r="Q322" s="177">
        <v>0</v>
      </c>
      <c r="R322" s="178">
        <v>1324.31215</v>
      </c>
    </row>
    <row r="323" spans="1:18" ht="15">
      <c r="A323" s="174"/>
      <c r="B323" s="174"/>
      <c r="C323" s="174"/>
      <c r="D323" s="168" t="s">
        <v>537</v>
      </c>
      <c r="E323" s="169">
        <v>560</v>
      </c>
      <c r="F323" s="170">
        <v>21253.11927</v>
      </c>
      <c r="G323" s="171">
        <v>0</v>
      </c>
      <c r="H323" s="171">
        <v>21253.11927</v>
      </c>
      <c r="I323" s="171">
        <v>67227.87002</v>
      </c>
      <c r="J323" s="171">
        <v>931.4031</v>
      </c>
      <c r="K323" s="171">
        <v>68159.27312</v>
      </c>
      <c r="L323" s="171">
        <v>16372.02168</v>
      </c>
      <c r="M323" s="171">
        <v>4294.308400000001</v>
      </c>
      <c r="N323" s="171">
        <v>20666.33008</v>
      </c>
      <c r="O323" s="171">
        <v>110078.72247</v>
      </c>
      <c r="P323" s="171">
        <v>10250.45467</v>
      </c>
      <c r="Q323" s="171">
        <v>0</v>
      </c>
      <c r="R323" s="172">
        <v>10250.45467</v>
      </c>
    </row>
    <row r="324" spans="1:18" ht="15">
      <c r="A324" s="174"/>
      <c r="B324" s="174"/>
      <c r="C324" s="174"/>
      <c r="D324" s="168" t="s">
        <v>538</v>
      </c>
      <c r="E324" s="169">
        <v>521</v>
      </c>
      <c r="F324" s="170">
        <v>24811.38768</v>
      </c>
      <c r="G324" s="171">
        <v>0</v>
      </c>
      <c r="H324" s="171">
        <v>24811.38768</v>
      </c>
      <c r="I324" s="171">
        <v>110742.29212</v>
      </c>
      <c r="J324" s="171">
        <v>1833.796</v>
      </c>
      <c r="K324" s="171">
        <v>112576.08812</v>
      </c>
      <c r="L324" s="171">
        <v>6770.361269999999</v>
      </c>
      <c r="M324" s="171">
        <v>3270.73661</v>
      </c>
      <c r="N324" s="171">
        <v>10041.097880000001</v>
      </c>
      <c r="O324" s="171">
        <v>147428.57368</v>
      </c>
      <c r="P324" s="171">
        <v>64065.51887</v>
      </c>
      <c r="Q324" s="171">
        <v>0</v>
      </c>
      <c r="R324" s="172">
        <v>64065.51887</v>
      </c>
    </row>
    <row r="325" spans="1:18" ht="15">
      <c r="A325" s="174"/>
      <c r="B325" s="174"/>
      <c r="C325" s="174"/>
      <c r="D325" s="168" t="s">
        <v>539</v>
      </c>
      <c r="E325" s="169">
        <v>547</v>
      </c>
      <c r="F325" s="170">
        <v>2162.0598999999997</v>
      </c>
      <c r="G325" s="171">
        <v>0</v>
      </c>
      <c r="H325" s="171">
        <v>2162.0598999999997</v>
      </c>
      <c r="I325" s="171">
        <v>178210.19672</v>
      </c>
      <c r="J325" s="171">
        <v>1174.21321</v>
      </c>
      <c r="K325" s="171">
        <v>179384.40993</v>
      </c>
      <c r="L325" s="171">
        <v>2117.2004300000003</v>
      </c>
      <c r="M325" s="171">
        <v>109.94532000000001</v>
      </c>
      <c r="N325" s="171">
        <v>2227.14575</v>
      </c>
      <c r="O325" s="171">
        <v>183773.61558</v>
      </c>
      <c r="P325" s="171">
        <v>22417.9235</v>
      </c>
      <c r="Q325" s="171">
        <v>0</v>
      </c>
      <c r="R325" s="172">
        <v>22417.9235</v>
      </c>
    </row>
    <row r="326" spans="1:18" ht="15">
      <c r="A326" s="174"/>
      <c r="B326" s="174"/>
      <c r="C326" s="174"/>
      <c r="D326" s="168" t="s">
        <v>540</v>
      </c>
      <c r="E326" s="169">
        <v>400</v>
      </c>
      <c r="F326" s="170">
        <v>9322.38131</v>
      </c>
      <c r="G326" s="171">
        <v>0</v>
      </c>
      <c r="H326" s="171">
        <v>9322.38131</v>
      </c>
      <c r="I326" s="171">
        <v>80336.77073999999</v>
      </c>
      <c r="J326" s="171">
        <v>530.39897</v>
      </c>
      <c r="K326" s="171">
        <v>80867.16970999999</v>
      </c>
      <c r="L326" s="171">
        <v>2453.05573</v>
      </c>
      <c r="M326" s="171">
        <v>294.20778</v>
      </c>
      <c r="N326" s="171">
        <v>2747.2635099999998</v>
      </c>
      <c r="O326" s="171">
        <v>92936.81453</v>
      </c>
      <c r="P326" s="171">
        <v>13479.15878</v>
      </c>
      <c r="Q326" s="171">
        <v>0</v>
      </c>
      <c r="R326" s="172">
        <v>13479.15878</v>
      </c>
    </row>
    <row r="327" spans="1:18" ht="15">
      <c r="A327" s="174"/>
      <c r="B327" s="174"/>
      <c r="C327" s="174"/>
      <c r="D327" s="168" t="s">
        <v>541</v>
      </c>
      <c r="E327" s="169">
        <v>597</v>
      </c>
      <c r="F327" s="170">
        <v>9267.80566</v>
      </c>
      <c r="G327" s="171">
        <v>0</v>
      </c>
      <c r="H327" s="171">
        <v>9267.80566</v>
      </c>
      <c r="I327" s="171">
        <v>43012.72682</v>
      </c>
      <c r="J327" s="171">
        <v>900.3646600000001</v>
      </c>
      <c r="K327" s="171">
        <v>43913.091479999995</v>
      </c>
      <c r="L327" s="171">
        <v>4016.41773</v>
      </c>
      <c r="M327" s="171">
        <v>1322.00953</v>
      </c>
      <c r="N327" s="171">
        <v>5338.4272599999995</v>
      </c>
      <c r="O327" s="171">
        <v>58519.3244</v>
      </c>
      <c r="P327" s="171">
        <v>10520.314550000001</v>
      </c>
      <c r="Q327" s="171">
        <v>0</v>
      </c>
      <c r="R327" s="172">
        <v>10520.314550000001</v>
      </c>
    </row>
    <row r="328" spans="1:18" ht="15">
      <c r="A328" s="174"/>
      <c r="B328" s="174"/>
      <c r="C328" s="174"/>
      <c r="D328" s="174"/>
      <c r="E328" s="175">
        <v>595</v>
      </c>
      <c r="F328" s="176">
        <v>3038.23586</v>
      </c>
      <c r="G328" s="177">
        <v>0</v>
      </c>
      <c r="H328" s="177">
        <v>3038.23586</v>
      </c>
      <c r="I328" s="177">
        <v>376778.68235</v>
      </c>
      <c r="J328" s="177">
        <v>114.35358000000001</v>
      </c>
      <c r="K328" s="177">
        <v>376893.03593</v>
      </c>
      <c r="L328" s="177">
        <v>1207.3031299999998</v>
      </c>
      <c r="M328" s="177">
        <v>1607.54531</v>
      </c>
      <c r="N328" s="177">
        <v>2814.8484399999998</v>
      </c>
      <c r="O328" s="177">
        <v>382746.12023</v>
      </c>
      <c r="P328" s="177">
        <v>196.85135</v>
      </c>
      <c r="Q328" s="177">
        <v>0</v>
      </c>
      <c r="R328" s="178">
        <v>196.85135</v>
      </c>
    </row>
    <row r="329" spans="1:18" ht="15">
      <c r="A329" s="174"/>
      <c r="B329" s="174"/>
      <c r="C329" s="174"/>
      <c r="D329" s="168" t="s">
        <v>287</v>
      </c>
      <c r="E329" s="169">
        <v>550</v>
      </c>
      <c r="F329" s="170">
        <v>487.26655</v>
      </c>
      <c r="G329" s="171">
        <v>0</v>
      </c>
      <c r="H329" s="171">
        <v>487.26655</v>
      </c>
      <c r="I329" s="171">
        <v>0</v>
      </c>
      <c r="J329" s="171">
        <v>100.65522</v>
      </c>
      <c r="K329" s="171">
        <v>100.65522</v>
      </c>
      <c r="L329" s="171">
        <v>6.56</v>
      </c>
      <c r="M329" s="171">
        <v>0</v>
      </c>
      <c r="N329" s="171">
        <v>6.56</v>
      </c>
      <c r="O329" s="171">
        <v>594.48177</v>
      </c>
      <c r="P329" s="171">
        <v>0</v>
      </c>
      <c r="Q329" s="171">
        <v>0</v>
      </c>
      <c r="R329" s="172">
        <v>0</v>
      </c>
    </row>
    <row r="330" spans="1:18" ht="15">
      <c r="A330" s="174"/>
      <c r="B330" s="174"/>
      <c r="C330" s="174"/>
      <c r="D330" s="174"/>
      <c r="E330" s="175">
        <v>402</v>
      </c>
      <c r="F330" s="176">
        <v>128032.28326000001</v>
      </c>
      <c r="G330" s="177">
        <v>0</v>
      </c>
      <c r="H330" s="177">
        <v>128032.28326000001</v>
      </c>
      <c r="I330" s="177">
        <v>2886.8970600000002</v>
      </c>
      <c r="J330" s="177">
        <v>1288.45822</v>
      </c>
      <c r="K330" s="177">
        <v>4175.35528</v>
      </c>
      <c r="L330" s="177">
        <v>46420.65943</v>
      </c>
      <c r="M330" s="177">
        <v>54703.38472</v>
      </c>
      <c r="N330" s="177">
        <v>101124.04415</v>
      </c>
      <c r="O330" s="177">
        <v>233331.68269</v>
      </c>
      <c r="P330" s="177">
        <v>23610.39843</v>
      </c>
      <c r="Q330" s="177">
        <v>0</v>
      </c>
      <c r="R330" s="178">
        <v>23610.39843</v>
      </c>
    </row>
    <row r="331" spans="1:18" ht="15">
      <c r="A331" s="174"/>
      <c r="B331" s="174"/>
      <c r="C331" s="174"/>
      <c r="D331" s="168" t="s">
        <v>542</v>
      </c>
      <c r="E331" s="169">
        <v>404</v>
      </c>
      <c r="F331" s="170">
        <v>10431.3083</v>
      </c>
      <c r="G331" s="171">
        <v>0</v>
      </c>
      <c r="H331" s="171">
        <v>10431.3083</v>
      </c>
      <c r="I331" s="171">
        <v>127742.13120999999</v>
      </c>
      <c r="J331" s="171">
        <v>340.16582</v>
      </c>
      <c r="K331" s="171">
        <v>128082.29703</v>
      </c>
      <c r="L331" s="171">
        <v>3651.3685800000003</v>
      </c>
      <c r="M331" s="171">
        <v>689.4215300000001</v>
      </c>
      <c r="N331" s="171">
        <v>4340.79011</v>
      </c>
      <c r="O331" s="171">
        <v>142854.39544</v>
      </c>
      <c r="P331" s="171">
        <v>27224.30164</v>
      </c>
      <c r="Q331" s="171">
        <v>0</v>
      </c>
      <c r="R331" s="172">
        <v>27224.30164</v>
      </c>
    </row>
    <row r="332" spans="1:18" ht="15">
      <c r="A332" s="174"/>
      <c r="B332" s="174"/>
      <c r="C332" s="174"/>
      <c r="D332" s="168" t="s">
        <v>543</v>
      </c>
      <c r="E332" s="169">
        <v>431</v>
      </c>
      <c r="F332" s="170">
        <v>62091.968759999996</v>
      </c>
      <c r="G332" s="171">
        <v>0</v>
      </c>
      <c r="H332" s="171">
        <v>62091.968759999996</v>
      </c>
      <c r="I332" s="171">
        <v>267358.0699</v>
      </c>
      <c r="J332" s="171">
        <v>2386.64383</v>
      </c>
      <c r="K332" s="171">
        <v>269744.71373</v>
      </c>
      <c r="L332" s="171">
        <v>15514.969509999999</v>
      </c>
      <c r="M332" s="171">
        <v>13550.752</v>
      </c>
      <c r="N332" s="171">
        <v>29065.721510000003</v>
      </c>
      <c r="O332" s="171">
        <v>360902.404</v>
      </c>
      <c r="P332" s="171">
        <v>16626.61837</v>
      </c>
      <c r="Q332" s="171">
        <v>0</v>
      </c>
      <c r="R332" s="172">
        <v>16626.61837</v>
      </c>
    </row>
    <row r="333" spans="1:18" ht="15">
      <c r="A333" s="174"/>
      <c r="B333" s="174"/>
      <c r="C333" s="174"/>
      <c r="D333" s="174"/>
      <c r="E333" s="175">
        <v>552</v>
      </c>
      <c r="F333" s="176">
        <v>485.02795000000003</v>
      </c>
      <c r="G333" s="177">
        <v>0</v>
      </c>
      <c r="H333" s="177">
        <v>485.02795000000003</v>
      </c>
      <c r="I333" s="177">
        <v>37150.95818</v>
      </c>
      <c r="J333" s="177">
        <v>2949.0199900000002</v>
      </c>
      <c r="K333" s="177">
        <v>40099.97817</v>
      </c>
      <c r="L333" s="177">
        <v>4181.99297</v>
      </c>
      <c r="M333" s="177">
        <v>85.98214</v>
      </c>
      <c r="N333" s="177">
        <v>4267.97511</v>
      </c>
      <c r="O333" s="177">
        <v>44852.98123</v>
      </c>
      <c r="P333" s="177">
        <v>19332.05728</v>
      </c>
      <c r="Q333" s="177">
        <v>0</v>
      </c>
      <c r="R333" s="178">
        <v>19332.05728</v>
      </c>
    </row>
    <row r="334" spans="1:18" ht="15">
      <c r="A334" s="174"/>
      <c r="B334" s="174"/>
      <c r="C334" s="174"/>
      <c r="D334" s="174"/>
      <c r="E334" s="175">
        <v>785</v>
      </c>
      <c r="F334" s="176">
        <v>3857914.17825</v>
      </c>
      <c r="G334" s="177">
        <v>806441.1458200001</v>
      </c>
      <c r="H334" s="177">
        <v>4664355.32407</v>
      </c>
      <c r="I334" s="177">
        <v>244088.34738</v>
      </c>
      <c r="J334" s="177">
        <v>7831.82592</v>
      </c>
      <c r="K334" s="177">
        <v>251920.17330000002</v>
      </c>
      <c r="L334" s="177">
        <v>242886.65168</v>
      </c>
      <c r="M334" s="177">
        <v>57817.98572</v>
      </c>
      <c r="N334" s="177">
        <v>300704.63739999995</v>
      </c>
      <c r="O334" s="177">
        <v>5216980.13477</v>
      </c>
      <c r="P334" s="177">
        <v>3009224.08995</v>
      </c>
      <c r="Q334" s="177">
        <v>2511.9524</v>
      </c>
      <c r="R334" s="178">
        <v>3011736.04235</v>
      </c>
    </row>
    <row r="335" spans="1:18" ht="15">
      <c r="A335" s="174"/>
      <c r="B335" s="174"/>
      <c r="C335" s="174"/>
      <c r="D335" s="168" t="s">
        <v>544</v>
      </c>
      <c r="E335" s="169">
        <v>447</v>
      </c>
      <c r="F335" s="170">
        <v>4189128.98521</v>
      </c>
      <c r="G335" s="171">
        <v>140459.32686</v>
      </c>
      <c r="H335" s="171">
        <v>4329588.31207</v>
      </c>
      <c r="I335" s="171">
        <v>896355.91091</v>
      </c>
      <c r="J335" s="171">
        <v>2364.3437999999996</v>
      </c>
      <c r="K335" s="171">
        <v>898720.25471</v>
      </c>
      <c r="L335" s="171">
        <v>541911.78531</v>
      </c>
      <c r="M335" s="171">
        <v>1216281.48872</v>
      </c>
      <c r="N335" s="171">
        <v>1758193.27403</v>
      </c>
      <c r="O335" s="171">
        <v>6986501.84081</v>
      </c>
      <c r="P335" s="171">
        <v>702924.8345700001</v>
      </c>
      <c r="Q335" s="171">
        <v>0</v>
      </c>
      <c r="R335" s="172">
        <v>702924.8345700001</v>
      </c>
    </row>
    <row r="336" spans="1:18" ht="15">
      <c r="A336" s="174"/>
      <c r="B336" s="174"/>
      <c r="C336" s="174"/>
      <c r="D336" s="174"/>
      <c r="E336" s="175">
        <v>554</v>
      </c>
      <c r="F336" s="176">
        <v>100.25184</v>
      </c>
      <c r="G336" s="177">
        <v>0</v>
      </c>
      <c r="H336" s="177">
        <v>100.25184</v>
      </c>
      <c r="I336" s="177">
        <v>81998.63135</v>
      </c>
      <c r="J336" s="177">
        <v>1104.27735</v>
      </c>
      <c r="K336" s="177">
        <v>83102.9087</v>
      </c>
      <c r="L336" s="177">
        <v>3682.87803</v>
      </c>
      <c r="M336" s="177">
        <v>14.192770000000001</v>
      </c>
      <c r="N336" s="177">
        <v>3697.0708</v>
      </c>
      <c r="O336" s="177">
        <v>86900.23134</v>
      </c>
      <c r="P336" s="177">
        <v>9420.27347</v>
      </c>
      <c r="Q336" s="177">
        <v>0</v>
      </c>
      <c r="R336" s="178">
        <v>9420.27347</v>
      </c>
    </row>
    <row r="337" spans="1:18" ht="15">
      <c r="A337" s="174"/>
      <c r="B337" s="174"/>
      <c r="C337" s="174"/>
      <c r="D337" s="174"/>
      <c r="E337" s="175">
        <v>406</v>
      </c>
      <c r="F337" s="176">
        <v>250621.08471999998</v>
      </c>
      <c r="G337" s="177">
        <v>0</v>
      </c>
      <c r="H337" s="177">
        <v>250621.08471999998</v>
      </c>
      <c r="I337" s="177">
        <v>193301.94672</v>
      </c>
      <c r="J337" s="177">
        <v>6963.093559999999</v>
      </c>
      <c r="K337" s="177">
        <v>200265.04028000002</v>
      </c>
      <c r="L337" s="177">
        <v>77678.81418</v>
      </c>
      <c r="M337" s="177">
        <v>46771.3715</v>
      </c>
      <c r="N337" s="177">
        <v>124450.18568000001</v>
      </c>
      <c r="O337" s="177">
        <v>575336.31068</v>
      </c>
      <c r="P337" s="177">
        <v>19154.604170000002</v>
      </c>
      <c r="Q337" s="177">
        <v>0</v>
      </c>
      <c r="R337" s="178">
        <v>19154.604170000002</v>
      </c>
    </row>
    <row r="338" spans="1:18" ht="15">
      <c r="A338" s="174"/>
      <c r="B338" s="174"/>
      <c r="C338" s="174"/>
      <c r="D338" s="168" t="s">
        <v>545</v>
      </c>
      <c r="E338" s="169">
        <v>536</v>
      </c>
      <c r="F338" s="170">
        <v>16515.3567</v>
      </c>
      <c r="G338" s="171">
        <v>0</v>
      </c>
      <c r="H338" s="171">
        <v>16515.3567</v>
      </c>
      <c r="I338" s="171">
        <v>5.39625</v>
      </c>
      <c r="J338" s="171">
        <v>2068.90856</v>
      </c>
      <c r="K338" s="171">
        <v>2074.30481</v>
      </c>
      <c r="L338" s="171">
        <v>12243.42991</v>
      </c>
      <c r="M338" s="171">
        <v>986.4715500000001</v>
      </c>
      <c r="N338" s="171">
        <v>13229.901460000001</v>
      </c>
      <c r="O338" s="171">
        <v>31819.56297</v>
      </c>
      <c r="P338" s="171">
        <v>51793.05065</v>
      </c>
      <c r="Q338" s="171">
        <v>0</v>
      </c>
      <c r="R338" s="172">
        <v>51793.05065</v>
      </c>
    </row>
    <row r="339" spans="1:18" ht="15">
      <c r="A339" s="174"/>
      <c r="B339" s="174"/>
      <c r="C339" s="174"/>
      <c r="D339" s="174"/>
      <c r="E339" s="175">
        <v>476</v>
      </c>
      <c r="F339" s="176">
        <v>13103.95762</v>
      </c>
      <c r="G339" s="177">
        <v>0</v>
      </c>
      <c r="H339" s="177">
        <v>13103.95762</v>
      </c>
      <c r="I339" s="177">
        <v>183834.49044999998</v>
      </c>
      <c r="J339" s="177">
        <v>793.23551</v>
      </c>
      <c r="K339" s="177">
        <v>184627.72596</v>
      </c>
      <c r="L339" s="177">
        <v>6314.06271</v>
      </c>
      <c r="M339" s="177">
        <v>3497.99738</v>
      </c>
      <c r="N339" s="177">
        <v>9812.060089999999</v>
      </c>
      <c r="O339" s="177">
        <v>207543.74367</v>
      </c>
      <c r="P339" s="177">
        <v>26548.581710000002</v>
      </c>
      <c r="Q339" s="177">
        <v>0</v>
      </c>
      <c r="R339" s="178">
        <v>26548.581710000002</v>
      </c>
    </row>
    <row r="340" spans="1:18" ht="15">
      <c r="A340" s="174"/>
      <c r="B340" s="174"/>
      <c r="C340" s="174"/>
      <c r="D340" s="168" t="s">
        <v>546</v>
      </c>
      <c r="E340" s="169">
        <v>425</v>
      </c>
      <c r="F340" s="170">
        <v>9654.5959</v>
      </c>
      <c r="G340" s="171">
        <v>0</v>
      </c>
      <c r="H340" s="171">
        <v>9654.5959</v>
      </c>
      <c r="I340" s="171">
        <v>116609.52132</v>
      </c>
      <c r="J340" s="171">
        <v>766.6243499999999</v>
      </c>
      <c r="K340" s="171">
        <v>117376.14567</v>
      </c>
      <c r="L340" s="171">
        <v>6116.90464</v>
      </c>
      <c r="M340" s="171">
        <v>1256.38495</v>
      </c>
      <c r="N340" s="171">
        <v>7373.289589999999</v>
      </c>
      <c r="O340" s="171">
        <v>134404.03115999998</v>
      </c>
      <c r="P340" s="171">
        <v>37555.17775</v>
      </c>
      <c r="Q340" s="171">
        <v>0</v>
      </c>
      <c r="R340" s="172">
        <v>37555.17775</v>
      </c>
    </row>
    <row r="341" spans="1:18" ht="15">
      <c r="A341" s="174"/>
      <c r="B341" s="174"/>
      <c r="C341" s="174"/>
      <c r="D341" s="168" t="s">
        <v>547</v>
      </c>
      <c r="E341" s="169">
        <v>416</v>
      </c>
      <c r="F341" s="170">
        <v>13173.74908</v>
      </c>
      <c r="G341" s="171">
        <v>0</v>
      </c>
      <c r="H341" s="171">
        <v>13173.74908</v>
      </c>
      <c r="I341" s="171">
        <v>61897.68986</v>
      </c>
      <c r="J341" s="171">
        <v>1033.55975</v>
      </c>
      <c r="K341" s="171">
        <v>62931.24961</v>
      </c>
      <c r="L341" s="171">
        <v>6179.17291</v>
      </c>
      <c r="M341" s="171">
        <v>1188.13888</v>
      </c>
      <c r="N341" s="171">
        <v>7367.31179</v>
      </c>
      <c r="O341" s="171">
        <v>83472.31048</v>
      </c>
      <c r="P341" s="171">
        <v>30480.04017</v>
      </c>
      <c r="Q341" s="171">
        <v>0</v>
      </c>
      <c r="R341" s="172">
        <v>30480.04017</v>
      </c>
    </row>
    <row r="342" spans="1:18" ht="15">
      <c r="A342" s="174"/>
      <c r="B342" s="174"/>
      <c r="C342" s="174"/>
      <c r="D342" s="168" t="s">
        <v>318</v>
      </c>
      <c r="E342" s="169">
        <v>529</v>
      </c>
      <c r="F342" s="170">
        <v>26606.641760000002</v>
      </c>
      <c r="G342" s="171">
        <v>0</v>
      </c>
      <c r="H342" s="171">
        <v>26606.641760000002</v>
      </c>
      <c r="I342" s="171">
        <v>34890.56367</v>
      </c>
      <c r="J342" s="171">
        <v>1945.36299</v>
      </c>
      <c r="K342" s="171">
        <v>36835.92666</v>
      </c>
      <c r="L342" s="171">
        <v>9700.35275</v>
      </c>
      <c r="M342" s="171">
        <v>3165.6612099999998</v>
      </c>
      <c r="N342" s="171">
        <v>12866.01396</v>
      </c>
      <c r="O342" s="171">
        <v>76308.58237999999</v>
      </c>
      <c r="P342" s="171">
        <v>30051.6866</v>
      </c>
      <c r="Q342" s="171">
        <v>0</v>
      </c>
      <c r="R342" s="172">
        <v>30051.6866</v>
      </c>
    </row>
    <row r="343" spans="1:18" ht="15">
      <c r="A343" s="174"/>
      <c r="B343" s="174"/>
      <c r="C343" s="174"/>
      <c r="D343" s="168" t="s">
        <v>548</v>
      </c>
      <c r="E343" s="169">
        <v>483</v>
      </c>
      <c r="F343" s="170">
        <v>26620.44386</v>
      </c>
      <c r="G343" s="171">
        <v>0</v>
      </c>
      <c r="H343" s="171">
        <v>26620.44386</v>
      </c>
      <c r="I343" s="171">
        <v>130395.12147</v>
      </c>
      <c r="J343" s="171">
        <v>702.52749</v>
      </c>
      <c r="K343" s="171">
        <v>131097.64896</v>
      </c>
      <c r="L343" s="171">
        <v>9435.46127</v>
      </c>
      <c r="M343" s="171">
        <v>2456.4673599999996</v>
      </c>
      <c r="N343" s="171">
        <v>11891.92863</v>
      </c>
      <c r="O343" s="171">
        <v>169610.02145</v>
      </c>
      <c r="P343" s="171">
        <v>12542.73584</v>
      </c>
      <c r="Q343" s="171">
        <v>0</v>
      </c>
      <c r="R343" s="172">
        <v>12542.73584</v>
      </c>
    </row>
    <row r="344" spans="1:18" ht="15">
      <c r="A344" s="174"/>
      <c r="B344" s="174"/>
      <c r="C344" s="174"/>
      <c r="D344" s="174"/>
      <c r="E344" s="175">
        <v>818</v>
      </c>
      <c r="F344" s="176">
        <v>0</v>
      </c>
      <c r="G344" s="177">
        <v>0</v>
      </c>
      <c r="H344" s="177">
        <v>0</v>
      </c>
      <c r="I344" s="177">
        <v>0</v>
      </c>
      <c r="J344" s="177">
        <v>0</v>
      </c>
      <c r="K344" s="177">
        <v>0</v>
      </c>
      <c r="L344" s="177">
        <v>95.59754</v>
      </c>
      <c r="M344" s="177">
        <v>0</v>
      </c>
      <c r="N344" s="177">
        <v>95.59754</v>
      </c>
      <c r="O344" s="177">
        <v>95.59754</v>
      </c>
      <c r="P344" s="177">
        <v>0</v>
      </c>
      <c r="Q344" s="177">
        <v>0</v>
      </c>
      <c r="R344" s="178">
        <v>0</v>
      </c>
    </row>
    <row r="345" spans="1:18" ht="15">
      <c r="A345" s="174"/>
      <c r="B345" s="174"/>
      <c r="C345" s="174"/>
      <c r="D345" s="168" t="s">
        <v>549</v>
      </c>
      <c r="E345" s="169">
        <v>414</v>
      </c>
      <c r="F345" s="170">
        <v>54238.34581</v>
      </c>
      <c r="G345" s="171">
        <v>0</v>
      </c>
      <c r="H345" s="171">
        <v>54238.34581</v>
      </c>
      <c r="I345" s="171">
        <v>57086.37478</v>
      </c>
      <c r="J345" s="171">
        <v>2261.74506</v>
      </c>
      <c r="K345" s="171">
        <v>59348.11984000001</v>
      </c>
      <c r="L345" s="171">
        <v>18829.42854</v>
      </c>
      <c r="M345" s="171">
        <v>9129.03076</v>
      </c>
      <c r="N345" s="171">
        <v>27958.459300000002</v>
      </c>
      <c r="O345" s="171">
        <v>141544.92495</v>
      </c>
      <c r="P345" s="171">
        <v>24365.83526</v>
      </c>
      <c r="Q345" s="171">
        <v>0</v>
      </c>
      <c r="R345" s="172">
        <v>24365.83526</v>
      </c>
    </row>
    <row r="346" spans="1:18" ht="15">
      <c r="A346" s="174"/>
      <c r="B346" s="174"/>
      <c r="C346" s="174"/>
      <c r="D346" s="174"/>
      <c r="E346" s="175">
        <v>525</v>
      </c>
      <c r="F346" s="176">
        <v>55263.57724</v>
      </c>
      <c r="G346" s="177">
        <v>0</v>
      </c>
      <c r="H346" s="177">
        <v>55263.57724</v>
      </c>
      <c r="I346" s="177">
        <v>171242.28225</v>
      </c>
      <c r="J346" s="177">
        <v>544.7666999999999</v>
      </c>
      <c r="K346" s="177">
        <v>171787.04895</v>
      </c>
      <c r="L346" s="177">
        <v>18269.08619</v>
      </c>
      <c r="M346" s="177">
        <v>15054.99384</v>
      </c>
      <c r="N346" s="177">
        <v>33324.080030000005</v>
      </c>
      <c r="O346" s="177">
        <v>260374.70622</v>
      </c>
      <c r="P346" s="177">
        <v>14184.00295</v>
      </c>
      <c r="Q346" s="177">
        <v>0</v>
      </c>
      <c r="R346" s="178">
        <v>14184.00295</v>
      </c>
    </row>
    <row r="347" spans="1:18" ht="15">
      <c r="A347" s="174"/>
      <c r="B347" s="174"/>
      <c r="C347" s="174"/>
      <c r="D347" s="174"/>
      <c r="E347" s="175">
        <v>553</v>
      </c>
      <c r="F347" s="176">
        <v>83.59452</v>
      </c>
      <c r="G347" s="177">
        <v>0</v>
      </c>
      <c r="H347" s="177">
        <v>83.59452</v>
      </c>
      <c r="I347" s="177">
        <v>59699.96039</v>
      </c>
      <c r="J347" s="177">
        <v>5485.04254</v>
      </c>
      <c r="K347" s="177">
        <v>65185.00293</v>
      </c>
      <c r="L347" s="177">
        <v>75.54138999999999</v>
      </c>
      <c r="M347" s="177">
        <v>11.5616</v>
      </c>
      <c r="N347" s="177">
        <v>87.10299</v>
      </c>
      <c r="O347" s="177">
        <v>65355.70044</v>
      </c>
      <c r="P347" s="177">
        <v>11497.161830000001</v>
      </c>
      <c r="Q347" s="177">
        <v>0</v>
      </c>
      <c r="R347" s="178">
        <v>11497.161830000001</v>
      </c>
    </row>
    <row r="348" spans="1:18" ht="15">
      <c r="A348" s="174"/>
      <c r="B348" s="174"/>
      <c r="C348" s="174"/>
      <c r="D348" s="174"/>
      <c r="E348" s="175">
        <v>761</v>
      </c>
      <c r="F348" s="176">
        <v>8901.274660000001</v>
      </c>
      <c r="G348" s="177">
        <v>0</v>
      </c>
      <c r="H348" s="177">
        <v>8901.274660000001</v>
      </c>
      <c r="I348" s="177">
        <v>0</v>
      </c>
      <c r="J348" s="177">
        <v>316.17740999999995</v>
      </c>
      <c r="K348" s="177">
        <v>316.17740999999995</v>
      </c>
      <c r="L348" s="177">
        <v>51621.776979999995</v>
      </c>
      <c r="M348" s="177">
        <v>7460.71154</v>
      </c>
      <c r="N348" s="177">
        <v>59082.488520000006</v>
      </c>
      <c r="O348" s="177">
        <v>68299.94059</v>
      </c>
      <c r="P348" s="177">
        <v>11965.50879</v>
      </c>
      <c r="Q348" s="177">
        <v>0</v>
      </c>
      <c r="R348" s="178">
        <v>11965.50879</v>
      </c>
    </row>
    <row r="349" spans="1:18" ht="15">
      <c r="A349" s="174"/>
      <c r="B349" s="174"/>
      <c r="C349" s="174"/>
      <c r="D349" s="168" t="s">
        <v>550</v>
      </c>
      <c r="E349" s="169">
        <v>446</v>
      </c>
      <c r="F349" s="170">
        <v>13051.346599999999</v>
      </c>
      <c r="G349" s="171">
        <v>0</v>
      </c>
      <c r="H349" s="171">
        <v>13051.346599999999</v>
      </c>
      <c r="I349" s="171">
        <v>23876.66301</v>
      </c>
      <c r="J349" s="171">
        <v>534.75523</v>
      </c>
      <c r="K349" s="171">
        <v>24411.41824</v>
      </c>
      <c r="L349" s="171">
        <v>5449.06124</v>
      </c>
      <c r="M349" s="171">
        <v>707.8890600000001</v>
      </c>
      <c r="N349" s="171">
        <v>6156.9502999999995</v>
      </c>
      <c r="O349" s="171">
        <v>43619.71514</v>
      </c>
      <c r="P349" s="171">
        <v>23392.646370000002</v>
      </c>
      <c r="Q349" s="171">
        <v>0</v>
      </c>
      <c r="R349" s="172">
        <v>23392.646370000002</v>
      </c>
    </row>
    <row r="350" spans="1:18" ht="15">
      <c r="A350" s="174"/>
      <c r="B350" s="174"/>
      <c r="C350" s="174"/>
      <c r="D350" s="168" t="s">
        <v>551</v>
      </c>
      <c r="E350" s="169">
        <v>469</v>
      </c>
      <c r="F350" s="170">
        <v>10784.63356</v>
      </c>
      <c r="G350" s="171">
        <v>0</v>
      </c>
      <c r="H350" s="171">
        <v>10784.63356</v>
      </c>
      <c r="I350" s="171">
        <v>130639.4987</v>
      </c>
      <c r="J350" s="171">
        <v>864.39881</v>
      </c>
      <c r="K350" s="171">
        <v>131503.89751</v>
      </c>
      <c r="L350" s="171">
        <v>5339.6605899999995</v>
      </c>
      <c r="M350" s="171">
        <v>828.04772</v>
      </c>
      <c r="N350" s="171">
        <v>6167.70831</v>
      </c>
      <c r="O350" s="171">
        <v>148456.23937999998</v>
      </c>
      <c r="P350" s="171">
        <v>21083.76635</v>
      </c>
      <c r="Q350" s="171">
        <v>0</v>
      </c>
      <c r="R350" s="172">
        <v>21083.76635</v>
      </c>
    </row>
    <row r="351" spans="1:18" ht="15">
      <c r="A351" s="174"/>
      <c r="B351" s="174"/>
      <c r="C351" s="174"/>
      <c r="D351" s="168" t="s">
        <v>231</v>
      </c>
      <c r="E351" s="169">
        <v>615</v>
      </c>
      <c r="F351" s="170">
        <v>10683.04938</v>
      </c>
      <c r="G351" s="171">
        <v>0</v>
      </c>
      <c r="H351" s="171">
        <v>10683.04938</v>
      </c>
      <c r="I351" s="171">
        <v>92052.2901</v>
      </c>
      <c r="J351" s="171">
        <v>742.00203</v>
      </c>
      <c r="K351" s="171">
        <v>92794.29213</v>
      </c>
      <c r="L351" s="171">
        <v>4684.85961</v>
      </c>
      <c r="M351" s="171">
        <v>2013.8375700000001</v>
      </c>
      <c r="N351" s="171">
        <v>6698.69718</v>
      </c>
      <c r="O351" s="171">
        <v>110176.03869</v>
      </c>
      <c r="P351" s="171">
        <v>31066.9912</v>
      </c>
      <c r="Q351" s="171">
        <v>0</v>
      </c>
      <c r="R351" s="172">
        <v>31066.9912</v>
      </c>
    </row>
    <row r="352" spans="1:18" ht="15">
      <c r="A352" s="174"/>
      <c r="B352" s="174"/>
      <c r="C352" s="174"/>
      <c r="D352" s="174"/>
      <c r="E352" s="175">
        <v>563</v>
      </c>
      <c r="F352" s="176">
        <v>16905.2143</v>
      </c>
      <c r="G352" s="177">
        <v>0</v>
      </c>
      <c r="H352" s="177">
        <v>16905.2143</v>
      </c>
      <c r="I352" s="177">
        <v>116173.32518000001</v>
      </c>
      <c r="J352" s="177">
        <v>1019.93753</v>
      </c>
      <c r="K352" s="177">
        <v>117193.26271</v>
      </c>
      <c r="L352" s="177">
        <v>10304.41394</v>
      </c>
      <c r="M352" s="177">
        <v>1811.0313899999999</v>
      </c>
      <c r="N352" s="177">
        <v>12115.44533</v>
      </c>
      <c r="O352" s="177">
        <v>146213.92234</v>
      </c>
      <c r="P352" s="177">
        <v>32659.97862</v>
      </c>
      <c r="Q352" s="177">
        <v>0</v>
      </c>
      <c r="R352" s="178">
        <v>32659.97862</v>
      </c>
    </row>
    <row r="353" spans="1:18" ht="15">
      <c r="A353" s="174"/>
      <c r="B353" s="174"/>
      <c r="C353" s="174"/>
      <c r="D353" s="174"/>
      <c r="E353" s="175">
        <v>642</v>
      </c>
      <c r="F353" s="176">
        <v>956.34338</v>
      </c>
      <c r="G353" s="177">
        <v>0</v>
      </c>
      <c r="H353" s="177">
        <v>956.34338</v>
      </c>
      <c r="I353" s="177">
        <v>168547.73166</v>
      </c>
      <c r="J353" s="177">
        <v>0.10937000000000001</v>
      </c>
      <c r="K353" s="177">
        <v>168547.84103</v>
      </c>
      <c r="L353" s="177">
        <v>30.26708</v>
      </c>
      <c r="M353" s="177">
        <v>7.47891</v>
      </c>
      <c r="N353" s="177">
        <v>37.74599</v>
      </c>
      <c r="O353" s="177">
        <v>169541.9304</v>
      </c>
      <c r="P353" s="177">
        <v>0</v>
      </c>
      <c r="Q353" s="177">
        <v>0</v>
      </c>
      <c r="R353" s="178">
        <v>0</v>
      </c>
    </row>
    <row r="354" spans="1:18" ht="15">
      <c r="A354" s="174"/>
      <c r="B354" s="174"/>
      <c r="C354" s="174"/>
      <c r="D354" s="174"/>
      <c r="E354" s="175">
        <v>739</v>
      </c>
      <c r="F354" s="176">
        <v>12530.18625</v>
      </c>
      <c r="G354" s="177">
        <v>0</v>
      </c>
      <c r="H354" s="177">
        <v>12530.18625</v>
      </c>
      <c r="I354" s="177">
        <v>48617.432049999996</v>
      </c>
      <c r="J354" s="177">
        <v>1041.63023</v>
      </c>
      <c r="K354" s="177">
        <v>49659.06228</v>
      </c>
      <c r="L354" s="177">
        <v>2816.1290099999997</v>
      </c>
      <c r="M354" s="177">
        <v>1940.68303</v>
      </c>
      <c r="N354" s="177">
        <v>4756.81204</v>
      </c>
      <c r="O354" s="177">
        <v>66946.06057</v>
      </c>
      <c r="P354" s="177">
        <v>32042.718829999998</v>
      </c>
      <c r="Q354" s="177">
        <v>0</v>
      </c>
      <c r="R354" s="178">
        <v>32042.718829999998</v>
      </c>
    </row>
    <row r="355" spans="1:18" ht="15">
      <c r="A355" s="174"/>
      <c r="B355" s="174"/>
      <c r="C355" s="174"/>
      <c r="D355" s="174"/>
      <c r="E355" s="175">
        <v>824</v>
      </c>
      <c r="F355" s="176">
        <v>0</v>
      </c>
      <c r="G355" s="177">
        <v>0</v>
      </c>
      <c r="H355" s="177">
        <v>0</v>
      </c>
      <c r="I355" s="177">
        <v>0</v>
      </c>
      <c r="J355" s="177">
        <v>0</v>
      </c>
      <c r="K355" s="177">
        <v>0</v>
      </c>
      <c r="L355" s="177">
        <v>1140.10182</v>
      </c>
      <c r="M355" s="177">
        <v>1122.79893</v>
      </c>
      <c r="N355" s="177">
        <v>2262.90075</v>
      </c>
      <c r="O355" s="177">
        <v>2262.90075</v>
      </c>
      <c r="P355" s="177">
        <v>0</v>
      </c>
      <c r="Q355" s="177">
        <v>0</v>
      </c>
      <c r="R355" s="178">
        <v>0</v>
      </c>
    </row>
    <row r="356" spans="1:18" ht="15">
      <c r="A356" s="174"/>
      <c r="B356" s="174"/>
      <c r="C356" s="174"/>
      <c r="D356" s="168" t="s">
        <v>552</v>
      </c>
      <c r="E356" s="169">
        <v>651</v>
      </c>
      <c r="F356" s="170">
        <v>0</v>
      </c>
      <c r="G356" s="171">
        <v>0</v>
      </c>
      <c r="H356" s="171">
        <v>0</v>
      </c>
      <c r="I356" s="171">
        <v>1852.1614299999999</v>
      </c>
      <c r="J356" s="171">
        <v>0</v>
      </c>
      <c r="K356" s="171">
        <v>1852.1614299999999</v>
      </c>
      <c r="L356" s="171">
        <v>244.00115</v>
      </c>
      <c r="M356" s="171">
        <v>18.065</v>
      </c>
      <c r="N356" s="171">
        <v>262.06615</v>
      </c>
      <c r="O356" s="171">
        <v>2114.22758</v>
      </c>
      <c r="P356" s="171">
        <v>0</v>
      </c>
      <c r="Q356" s="171">
        <v>0</v>
      </c>
      <c r="R356" s="172">
        <v>0</v>
      </c>
    </row>
    <row r="357" spans="1:18" ht="15">
      <c r="A357" s="174"/>
      <c r="B357" s="174"/>
      <c r="C357" s="174"/>
      <c r="D357" s="168" t="s">
        <v>553</v>
      </c>
      <c r="E357" s="169">
        <v>573</v>
      </c>
      <c r="F357" s="170">
        <v>6004.5384699999995</v>
      </c>
      <c r="G357" s="171">
        <v>0</v>
      </c>
      <c r="H357" s="171">
        <v>6004.5384699999995</v>
      </c>
      <c r="I357" s="171">
        <v>50163.42266</v>
      </c>
      <c r="J357" s="171">
        <v>436.42421</v>
      </c>
      <c r="K357" s="171">
        <v>50599.846869999994</v>
      </c>
      <c r="L357" s="171">
        <v>2991.1992400000004</v>
      </c>
      <c r="M357" s="171">
        <v>747.3326099999999</v>
      </c>
      <c r="N357" s="171">
        <v>3738.5318500000003</v>
      </c>
      <c r="O357" s="171">
        <v>60342.91719</v>
      </c>
      <c r="P357" s="171">
        <v>13490.63371</v>
      </c>
      <c r="Q357" s="171">
        <v>0</v>
      </c>
      <c r="R357" s="172">
        <v>13490.63371</v>
      </c>
    </row>
    <row r="358" spans="1:18" ht="15">
      <c r="A358" s="174"/>
      <c r="B358" s="174"/>
      <c r="C358" s="174"/>
      <c r="D358" s="168" t="s">
        <v>554</v>
      </c>
      <c r="E358" s="169">
        <v>432</v>
      </c>
      <c r="F358" s="170">
        <v>19534.25742</v>
      </c>
      <c r="G358" s="171">
        <v>0</v>
      </c>
      <c r="H358" s="171">
        <v>19534.25742</v>
      </c>
      <c r="I358" s="171">
        <v>86454.56181999999</v>
      </c>
      <c r="J358" s="171">
        <v>5313.79832</v>
      </c>
      <c r="K358" s="171">
        <v>91768.36014</v>
      </c>
      <c r="L358" s="171">
        <v>23159.836079999997</v>
      </c>
      <c r="M358" s="171">
        <v>10206.31243</v>
      </c>
      <c r="N358" s="171">
        <v>33366.14851</v>
      </c>
      <c r="O358" s="171">
        <v>144668.76606999998</v>
      </c>
      <c r="P358" s="171">
        <v>40744.98042</v>
      </c>
      <c r="Q358" s="171">
        <v>0</v>
      </c>
      <c r="R358" s="172">
        <v>40744.98042</v>
      </c>
    </row>
    <row r="359" spans="1:18" ht="15">
      <c r="A359" s="174"/>
      <c r="B359" s="174"/>
      <c r="C359" s="174"/>
      <c r="D359" s="168" t="s">
        <v>555</v>
      </c>
      <c r="E359" s="169">
        <v>394</v>
      </c>
      <c r="F359" s="170">
        <v>14256.052380000001</v>
      </c>
      <c r="G359" s="171">
        <v>0</v>
      </c>
      <c r="H359" s="171">
        <v>14256.052380000001</v>
      </c>
      <c r="I359" s="171">
        <v>86917.08555</v>
      </c>
      <c r="J359" s="171">
        <v>786.63548</v>
      </c>
      <c r="K359" s="171">
        <v>87703.72103</v>
      </c>
      <c r="L359" s="171">
        <v>7719.75296</v>
      </c>
      <c r="M359" s="171">
        <v>1895.04271</v>
      </c>
      <c r="N359" s="171">
        <v>9614.79567</v>
      </c>
      <c r="O359" s="171">
        <v>111574.56908</v>
      </c>
      <c r="P359" s="171">
        <v>36976.490920000004</v>
      </c>
      <c r="Q359" s="171">
        <v>0</v>
      </c>
      <c r="R359" s="172">
        <v>36976.490920000004</v>
      </c>
    </row>
    <row r="360" spans="1:18" ht="15">
      <c r="A360" s="174"/>
      <c r="B360" s="174"/>
      <c r="C360" s="174"/>
      <c r="D360" s="174"/>
      <c r="E360" s="175">
        <v>555</v>
      </c>
      <c r="F360" s="176">
        <v>75.53758</v>
      </c>
      <c r="G360" s="177">
        <v>0</v>
      </c>
      <c r="H360" s="177">
        <v>75.53758</v>
      </c>
      <c r="I360" s="177">
        <v>78847.91284</v>
      </c>
      <c r="J360" s="177">
        <v>732.57696</v>
      </c>
      <c r="K360" s="177">
        <v>79580.4898</v>
      </c>
      <c r="L360" s="177">
        <v>220.30509</v>
      </c>
      <c r="M360" s="177">
        <v>199.22508</v>
      </c>
      <c r="N360" s="177">
        <v>419.53017</v>
      </c>
      <c r="O360" s="177">
        <v>80075.55755</v>
      </c>
      <c r="P360" s="177">
        <v>9307.01176</v>
      </c>
      <c r="Q360" s="177">
        <v>0</v>
      </c>
      <c r="R360" s="178">
        <v>9307.01176</v>
      </c>
    </row>
    <row r="361" spans="1:18" ht="15">
      <c r="A361" s="174"/>
      <c r="B361" s="174"/>
      <c r="C361" s="174"/>
      <c r="D361" s="168" t="s">
        <v>556</v>
      </c>
      <c r="E361" s="169">
        <v>527</v>
      </c>
      <c r="F361" s="170">
        <v>3735.16329</v>
      </c>
      <c r="G361" s="171">
        <v>0</v>
      </c>
      <c r="H361" s="171">
        <v>3735.16329</v>
      </c>
      <c r="I361" s="171">
        <v>60182.65808</v>
      </c>
      <c r="J361" s="171">
        <v>832.8278399999999</v>
      </c>
      <c r="K361" s="171">
        <v>61015.48592</v>
      </c>
      <c r="L361" s="171">
        <v>11309.96993</v>
      </c>
      <c r="M361" s="171">
        <v>1161.47404</v>
      </c>
      <c r="N361" s="171">
        <v>12471.44397</v>
      </c>
      <c r="O361" s="171">
        <v>77222.09318000001</v>
      </c>
      <c r="P361" s="171">
        <v>29940.31276</v>
      </c>
      <c r="Q361" s="171">
        <v>0</v>
      </c>
      <c r="R361" s="172">
        <v>29940.31276</v>
      </c>
    </row>
    <row r="362" spans="1:18" ht="15">
      <c r="A362" s="174"/>
      <c r="B362" s="174"/>
      <c r="C362" s="174"/>
      <c r="D362" s="168" t="s">
        <v>557</v>
      </c>
      <c r="E362" s="169">
        <v>574</v>
      </c>
      <c r="F362" s="170">
        <v>21271.89172</v>
      </c>
      <c r="G362" s="171">
        <v>0</v>
      </c>
      <c r="H362" s="171">
        <v>21271.89172</v>
      </c>
      <c r="I362" s="171">
        <v>183030.67839</v>
      </c>
      <c r="J362" s="171">
        <v>3524.46384</v>
      </c>
      <c r="K362" s="171">
        <v>186555.14223</v>
      </c>
      <c r="L362" s="171">
        <v>6714.04389</v>
      </c>
      <c r="M362" s="171">
        <v>3840.0729300000003</v>
      </c>
      <c r="N362" s="171">
        <v>10554.116820000001</v>
      </c>
      <c r="O362" s="171">
        <v>218381.15077</v>
      </c>
      <c r="P362" s="171">
        <v>19303.539960000002</v>
      </c>
      <c r="Q362" s="171">
        <v>0</v>
      </c>
      <c r="R362" s="172">
        <v>19303.539960000002</v>
      </c>
    </row>
    <row r="363" spans="1:18" ht="15">
      <c r="A363" s="174"/>
      <c r="B363" s="174"/>
      <c r="C363" s="174"/>
      <c r="D363" s="168" t="s">
        <v>558</v>
      </c>
      <c r="E363" s="169">
        <v>558</v>
      </c>
      <c r="F363" s="170">
        <v>111336.84161</v>
      </c>
      <c r="G363" s="171">
        <v>0</v>
      </c>
      <c r="H363" s="171">
        <v>111336.84161</v>
      </c>
      <c r="I363" s="171">
        <v>92380.55874</v>
      </c>
      <c r="J363" s="171">
        <v>705.85305</v>
      </c>
      <c r="K363" s="171">
        <v>93086.41179000001</v>
      </c>
      <c r="L363" s="171">
        <v>5792.61121</v>
      </c>
      <c r="M363" s="171">
        <v>141.47626</v>
      </c>
      <c r="N363" s="171">
        <v>5934.0874699999995</v>
      </c>
      <c r="O363" s="171">
        <v>210357.34087</v>
      </c>
      <c r="P363" s="171">
        <v>12819.75658</v>
      </c>
      <c r="Q363" s="171">
        <v>0</v>
      </c>
      <c r="R363" s="172">
        <v>12819.75658</v>
      </c>
    </row>
    <row r="364" spans="1:18" ht="15">
      <c r="A364" s="174"/>
      <c r="B364" s="174"/>
      <c r="C364" s="174"/>
      <c r="D364" s="174"/>
      <c r="E364" s="175">
        <v>826</v>
      </c>
      <c r="F364" s="176">
        <v>62.48794</v>
      </c>
      <c r="G364" s="177">
        <v>0</v>
      </c>
      <c r="H364" s="177">
        <v>62.48794</v>
      </c>
      <c r="I364" s="177">
        <v>0</v>
      </c>
      <c r="J364" s="177">
        <v>0</v>
      </c>
      <c r="K364" s="177">
        <v>0</v>
      </c>
      <c r="L364" s="177">
        <v>22.124560000000002</v>
      </c>
      <c r="M364" s="177">
        <v>0</v>
      </c>
      <c r="N364" s="177">
        <v>22.124560000000002</v>
      </c>
      <c r="O364" s="177">
        <v>84.6125</v>
      </c>
      <c r="P364" s="177">
        <v>0</v>
      </c>
      <c r="Q364" s="177">
        <v>0</v>
      </c>
      <c r="R364" s="178">
        <v>0</v>
      </c>
    </row>
    <row r="365" spans="1:18" ht="15">
      <c r="A365" s="174"/>
      <c r="B365" s="174"/>
      <c r="C365" s="174"/>
      <c r="D365" s="168" t="s">
        <v>559</v>
      </c>
      <c r="E365" s="169">
        <v>392</v>
      </c>
      <c r="F365" s="170">
        <v>15165.60419</v>
      </c>
      <c r="G365" s="171">
        <v>0</v>
      </c>
      <c r="H365" s="171">
        <v>15165.60419</v>
      </c>
      <c r="I365" s="171">
        <v>57940.717039999996</v>
      </c>
      <c r="J365" s="171">
        <v>624.41388</v>
      </c>
      <c r="K365" s="171">
        <v>58565.13092</v>
      </c>
      <c r="L365" s="171">
        <v>3964.3966600000003</v>
      </c>
      <c r="M365" s="171">
        <v>1447.25009</v>
      </c>
      <c r="N365" s="171">
        <v>5411.64675</v>
      </c>
      <c r="O365" s="171">
        <v>79142.38186</v>
      </c>
      <c r="P365" s="171">
        <v>19723.28679</v>
      </c>
      <c r="Q365" s="171">
        <v>0</v>
      </c>
      <c r="R365" s="172">
        <v>19723.28679</v>
      </c>
    </row>
    <row r="366" spans="1:18" ht="15">
      <c r="A366" s="174"/>
      <c r="B366" s="174"/>
      <c r="C366" s="168" t="s">
        <v>560</v>
      </c>
      <c r="D366" s="168" t="s">
        <v>561</v>
      </c>
      <c r="E366" s="169">
        <v>255</v>
      </c>
      <c r="F366" s="170">
        <v>59.8569</v>
      </c>
      <c r="G366" s="171">
        <v>0</v>
      </c>
      <c r="H366" s="171">
        <v>59.8569</v>
      </c>
      <c r="I366" s="171">
        <v>9361.92249</v>
      </c>
      <c r="J366" s="171">
        <v>11.42799</v>
      </c>
      <c r="K366" s="171">
        <v>9373.350480000001</v>
      </c>
      <c r="L366" s="171">
        <v>191.97298</v>
      </c>
      <c r="M366" s="171">
        <v>0.00361</v>
      </c>
      <c r="N366" s="171">
        <v>191.97659</v>
      </c>
      <c r="O366" s="171">
        <v>9625.18397</v>
      </c>
      <c r="P366" s="171">
        <v>1533.4257</v>
      </c>
      <c r="Q366" s="171">
        <v>0</v>
      </c>
      <c r="R366" s="172">
        <v>1533.4257</v>
      </c>
    </row>
    <row r="367" spans="1:18" ht="15">
      <c r="A367" s="174"/>
      <c r="B367" s="174"/>
      <c r="C367" s="174"/>
      <c r="D367" s="168" t="s">
        <v>562</v>
      </c>
      <c r="E367" s="169">
        <v>257</v>
      </c>
      <c r="F367" s="170">
        <v>115.24315</v>
      </c>
      <c r="G367" s="171">
        <v>0</v>
      </c>
      <c r="H367" s="171">
        <v>115.24315</v>
      </c>
      <c r="I367" s="171">
        <v>2152.41327</v>
      </c>
      <c r="J367" s="171">
        <v>508.18261</v>
      </c>
      <c r="K367" s="171">
        <v>2660.59588</v>
      </c>
      <c r="L367" s="171">
        <v>7.18092</v>
      </c>
      <c r="M367" s="171">
        <v>0</v>
      </c>
      <c r="N367" s="171">
        <v>7.18092</v>
      </c>
      <c r="O367" s="171">
        <v>2783.0199500000003</v>
      </c>
      <c r="P367" s="171">
        <v>567.48876</v>
      </c>
      <c r="Q367" s="171">
        <v>0</v>
      </c>
      <c r="R367" s="172">
        <v>567.48876</v>
      </c>
    </row>
    <row r="368" spans="1:18" ht="15">
      <c r="A368" s="174"/>
      <c r="B368" s="174"/>
      <c r="C368" s="168" t="s">
        <v>563</v>
      </c>
      <c r="D368" s="168" t="s">
        <v>563</v>
      </c>
      <c r="E368" s="169">
        <v>249</v>
      </c>
      <c r="F368" s="170">
        <v>0.591</v>
      </c>
      <c r="G368" s="171">
        <v>0</v>
      </c>
      <c r="H368" s="171">
        <v>0.591</v>
      </c>
      <c r="I368" s="171">
        <v>17227.864899999997</v>
      </c>
      <c r="J368" s="171">
        <v>24.021099999999997</v>
      </c>
      <c r="K368" s="171">
        <v>17251.886</v>
      </c>
      <c r="L368" s="171">
        <v>105.09783</v>
      </c>
      <c r="M368" s="171">
        <v>0</v>
      </c>
      <c r="N368" s="171">
        <v>105.09783</v>
      </c>
      <c r="O368" s="171">
        <v>17357.574829999998</v>
      </c>
      <c r="P368" s="171">
        <v>740.18628</v>
      </c>
      <c r="Q368" s="171">
        <v>0</v>
      </c>
      <c r="R368" s="172">
        <v>740.18628</v>
      </c>
    </row>
    <row r="369" spans="1:18" ht="15">
      <c r="A369" s="174"/>
      <c r="B369" s="174"/>
      <c r="C369" s="168" t="s">
        <v>564</v>
      </c>
      <c r="D369" s="168" t="s">
        <v>564</v>
      </c>
      <c r="E369" s="169">
        <v>244</v>
      </c>
      <c r="F369" s="170">
        <v>255.29537</v>
      </c>
      <c r="G369" s="171">
        <v>0</v>
      </c>
      <c r="H369" s="171">
        <v>255.29537</v>
      </c>
      <c r="I369" s="171">
        <v>3887.54752</v>
      </c>
      <c r="J369" s="171">
        <v>0</v>
      </c>
      <c r="K369" s="171">
        <v>3887.54752</v>
      </c>
      <c r="L369" s="171">
        <v>65.58304</v>
      </c>
      <c r="M369" s="171">
        <v>0</v>
      </c>
      <c r="N369" s="171">
        <v>65.58304</v>
      </c>
      <c r="O369" s="171">
        <v>4208.425929999999</v>
      </c>
      <c r="P369" s="171">
        <v>577.29063</v>
      </c>
      <c r="Q369" s="171">
        <v>0</v>
      </c>
      <c r="R369" s="172">
        <v>577.29063</v>
      </c>
    </row>
    <row r="370" spans="1:18" ht="15">
      <c r="A370" s="174"/>
      <c r="B370" s="174"/>
      <c r="C370" s="168" t="s">
        <v>565</v>
      </c>
      <c r="D370" s="168" t="s">
        <v>565</v>
      </c>
      <c r="E370" s="169">
        <v>259</v>
      </c>
      <c r="F370" s="170">
        <v>978.0650899999999</v>
      </c>
      <c r="G370" s="171">
        <v>0</v>
      </c>
      <c r="H370" s="171">
        <v>978.0650899999999</v>
      </c>
      <c r="I370" s="171">
        <v>12827.86188</v>
      </c>
      <c r="J370" s="171">
        <v>0.00441</v>
      </c>
      <c r="K370" s="171">
        <v>12827.86629</v>
      </c>
      <c r="L370" s="171">
        <v>136.10038</v>
      </c>
      <c r="M370" s="171">
        <v>0</v>
      </c>
      <c r="N370" s="171">
        <v>136.10038</v>
      </c>
      <c r="O370" s="171">
        <v>13942.03176</v>
      </c>
      <c r="P370" s="171">
        <v>1188.7266499999998</v>
      </c>
      <c r="Q370" s="171">
        <v>0</v>
      </c>
      <c r="R370" s="172">
        <v>1188.7266499999998</v>
      </c>
    </row>
    <row r="371" spans="1:18" ht="15">
      <c r="A371" s="174"/>
      <c r="B371" s="174"/>
      <c r="C371" s="168" t="s">
        <v>566</v>
      </c>
      <c r="D371" s="168" t="s">
        <v>567</v>
      </c>
      <c r="E371" s="169">
        <v>268</v>
      </c>
      <c r="F371" s="170">
        <v>767.99481</v>
      </c>
      <c r="G371" s="171">
        <v>0</v>
      </c>
      <c r="H371" s="171">
        <v>767.99481</v>
      </c>
      <c r="I371" s="171">
        <v>3908.9386400000003</v>
      </c>
      <c r="J371" s="171">
        <v>4.3168500000000005</v>
      </c>
      <c r="K371" s="171">
        <v>3913.25549</v>
      </c>
      <c r="L371" s="171">
        <v>43.95322</v>
      </c>
      <c r="M371" s="171">
        <v>0</v>
      </c>
      <c r="N371" s="171">
        <v>43.95322</v>
      </c>
      <c r="O371" s="171">
        <v>4725.203519999999</v>
      </c>
      <c r="P371" s="171">
        <v>417.64701</v>
      </c>
      <c r="Q371" s="171">
        <v>0</v>
      </c>
      <c r="R371" s="172">
        <v>417.64701</v>
      </c>
    </row>
    <row r="372" spans="1:18" ht="15">
      <c r="A372" s="174"/>
      <c r="B372" s="174"/>
      <c r="C372" s="174"/>
      <c r="D372" s="168" t="s">
        <v>566</v>
      </c>
      <c r="E372" s="169">
        <v>267</v>
      </c>
      <c r="F372" s="170">
        <v>1899.3079</v>
      </c>
      <c r="G372" s="171">
        <v>0</v>
      </c>
      <c r="H372" s="171">
        <v>1899.3079</v>
      </c>
      <c r="I372" s="171">
        <v>13118.94273</v>
      </c>
      <c r="J372" s="171">
        <v>23.97019</v>
      </c>
      <c r="K372" s="171">
        <v>13142.91292</v>
      </c>
      <c r="L372" s="171">
        <v>290.58034000000004</v>
      </c>
      <c r="M372" s="171">
        <v>22.75052</v>
      </c>
      <c r="N372" s="171">
        <v>313.33086</v>
      </c>
      <c r="O372" s="171">
        <v>15355.55168</v>
      </c>
      <c r="P372" s="171">
        <v>564.19348</v>
      </c>
      <c r="Q372" s="171">
        <v>0</v>
      </c>
      <c r="R372" s="172">
        <v>564.19348</v>
      </c>
    </row>
    <row r="373" spans="1:18" ht="15">
      <c r="A373" s="174"/>
      <c r="B373" s="168" t="s">
        <v>568</v>
      </c>
      <c r="C373" s="168" t="s">
        <v>569</v>
      </c>
      <c r="D373" s="168" t="s">
        <v>570</v>
      </c>
      <c r="E373" s="169">
        <v>166</v>
      </c>
      <c r="F373" s="170">
        <v>10028.81627</v>
      </c>
      <c r="G373" s="171">
        <v>0</v>
      </c>
      <c r="H373" s="171">
        <v>10028.81627</v>
      </c>
      <c r="I373" s="171">
        <v>27692.241899999997</v>
      </c>
      <c r="J373" s="171">
        <v>119.71726</v>
      </c>
      <c r="K373" s="171">
        <v>27811.95916</v>
      </c>
      <c r="L373" s="171">
        <v>993.25248</v>
      </c>
      <c r="M373" s="171">
        <v>1.75209</v>
      </c>
      <c r="N373" s="171">
        <v>995.00457</v>
      </c>
      <c r="O373" s="171">
        <v>38835.78</v>
      </c>
      <c r="P373" s="171">
        <v>24068.23408</v>
      </c>
      <c r="Q373" s="171">
        <v>0</v>
      </c>
      <c r="R373" s="172">
        <v>24068.23408</v>
      </c>
    </row>
    <row r="374" spans="1:18" ht="15">
      <c r="A374" s="174"/>
      <c r="B374" s="174"/>
      <c r="C374" s="174"/>
      <c r="D374" s="168" t="s">
        <v>503</v>
      </c>
      <c r="E374" s="169">
        <v>667</v>
      </c>
      <c r="F374" s="170">
        <v>100.38424</v>
      </c>
      <c r="G374" s="171">
        <v>0</v>
      </c>
      <c r="H374" s="171">
        <v>100.38424</v>
      </c>
      <c r="I374" s="171">
        <v>3304.4512799999998</v>
      </c>
      <c r="J374" s="171">
        <v>0</v>
      </c>
      <c r="K374" s="171">
        <v>3304.4512799999998</v>
      </c>
      <c r="L374" s="171">
        <v>2.14</v>
      </c>
      <c r="M374" s="171">
        <v>0</v>
      </c>
      <c r="N374" s="171">
        <v>2.14</v>
      </c>
      <c r="O374" s="171">
        <v>3406.97552</v>
      </c>
      <c r="P374" s="171">
        <v>1590.91659</v>
      </c>
      <c r="Q374" s="171">
        <v>0</v>
      </c>
      <c r="R374" s="172">
        <v>1590.91659</v>
      </c>
    </row>
    <row r="375" spans="1:18" ht="15">
      <c r="A375" s="174"/>
      <c r="B375" s="174"/>
      <c r="C375" s="168" t="s">
        <v>571</v>
      </c>
      <c r="D375" s="168" t="s">
        <v>572</v>
      </c>
      <c r="E375" s="169">
        <v>165</v>
      </c>
      <c r="F375" s="170">
        <v>65424.33674</v>
      </c>
      <c r="G375" s="171">
        <v>10058.441710000001</v>
      </c>
      <c r="H375" s="171">
        <v>75482.77845</v>
      </c>
      <c r="I375" s="171">
        <v>81090.45833</v>
      </c>
      <c r="J375" s="171">
        <v>683.8429</v>
      </c>
      <c r="K375" s="171">
        <v>81774.30123</v>
      </c>
      <c r="L375" s="171">
        <v>16174.0101</v>
      </c>
      <c r="M375" s="171">
        <v>815.7345</v>
      </c>
      <c r="N375" s="171">
        <v>16989.7446</v>
      </c>
      <c r="O375" s="171">
        <v>174246.82428</v>
      </c>
      <c r="P375" s="171">
        <v>147586.41254</v>
      </c>
      <c r="Q375" s="171">
        <v>0</v>
      </c>
      <c r="R375" s="172">
        <v>147586.41254</v>
      </c>
    </row>
    <row r="376" spans="1:18" ht="15">
      <c r="A376" s="174"/>
      <c r="B376" s="174"/>
      <c r="C376" s="174"/>
      <c r="D376" s="168" t="s">
        <v>573</v>
      </c>
      <c r="E376" s="169">
        <v>622</v>
      </c>
      <c r="F376" s="170">
        <v>1417.6888700000002</v>
      </c>
      <c r="G376" s="171">
        <v>0</v>
      </c>
      <c r="H376" s="171">
        <v>1417.6888700000002</v>
      </c>
      <c r="I376" s="171">
        <v>18872.67061</v>
      </c>
      <c r="J376" s="171">
        <v>0</v>
      </c>
      <c r="K376" s="171">
        <v>18872.67061</v>
      </c>
      <c r="L376" s="171">
        <v>983.02802</v>
      </c>
      <c r="M376" s="171">
        <v>37.28616</v>
      </c>
      <c r="N376" s="171">
        <v>1020.3141800000001</v>
      </c>
      <c r="O376" s="171">
        <v>21310.67366</v>
      </c>
      <c r="P376" s="171">
        <v>67689.40181</v>
      </c>
      <c r="Q376" s="171">
        <v>0</v>
      </c>
      <c r="R376" s="172">
        <v>67689.40181</v>
      </c>
    </row>
    <row r="377" spans="1:18" ht="15">
      <c r="A377" s="174"/>
      <c r="B377" s="174"/>
      <c r="C377" s="174"/>
      <c r="D377" s="168" t="s">
        <v>574</v>
      </c>
      <c r="E377" s="169">
        <v>575</v>
      </c>
      <c r="F377" s="170">
        <v>1969.6545800000001</v>
      </c>
      <c r="G377" s="171">
        <v>0</v>
      </c>
      <c r="H377" s="171">
        <v>1969.6545800000001</v>
      </c>
      <c r="I377" s="171">
        <v>22747.334600000002</v>
      </c>
      <c r="J377" s="171">
        <v>40.399080000000005</v>
      </c>
      <c r="K377" s="171">
        <v>22787.73368</v>
      </c>
      <c r="L377" s="171">
        <v>1219.62959</v>
      </c>
      <c r="M377" s="171">
        <v>16.02582</v>
      </c>
      <c r="N377" s="171">
        <v>1235.6554099999998</v>
      </c>
      <c r="O377" s="171">
        <v>25993.043670000003</v>
      </c>
      <c r="P377" s="171">
        <v>65153.087700000004</v>
      </c>
      <c r="Q377" s="171">
        <v>0</v>
      </c>
      <c r="R377" s="172">
        <v>65153.087700000004</v>
      </c>
    </row>
    <row r="378" spans="1:18" ht="15">
      <c r="A378" s="174"/>
      <c r="B378" s="174"/>
      <c r="C378" s="174"/>
      <c r="D378" s="168" t="s">
        <v>575</v>
      </c>
      <c r="E378" s="169">
        <v>457</v>
      </c>
      <c r="F378" s="170">
        <v>92.18374</v>
      </c>
      <c r="G378" s="171">
        <v>0</v>
      </c>
      <c r="H378" s="171">
        <v>92.18374</v>
      </c>
      <c r="I378" s="171">
        <v>1780.67293</v>
      </c>
      <c r="J378" s="171">
        <v>0.016579999999999998</v>
      </c>
      <c r="K378" s="171">
        <v>1780.68951</v>
      </c>
      <c r="L378" s="171">
        <v>6.6159</v>
      </c>
      <c r="M378" s="171">
        <v>0</v>
      </c>
      <c r="N378" s="171">
        <v>6.6159</v>
      </c>
      <c r="O378" s="171">
        <v>1879.4891499999999</v>
      </c>
      <c r="P378" s="171">
        <v>2632.42442</v>
      </c>
      <c r="Q378" s="171">
        <v>0</v>
      </c>
      <c r="R378" s="172">
        <v>2632.42442</v>
      </c>
    </row>
    <row r="379" spans="1:18" ht="15">
      <c r="A379" s="174"/>
      <c r="B379" s="174"/>
      <c r="C379" s="174"/>
      <c r="D379" s="168" t="s">
        <v>576</v>
      </c>
      <c r="E379" s="169">
        <v>624</v>
      </c>
      <c r="F379" s="170">
        <v>94.01572999999999</v>
      </c>
      <c r="G379" s="171">
        <v>0</v>
      </c>
      <c r="H379" s="171">
        <v>94.01572999999999</v>
      </c>
      <c r="I379" s="171">
        <v>418.79023</v>
      </c>
      <c r="J379" s="171">
        <v>0</v>
      </c>
      <c r="K379" s="171">
        <v>418.79023</v>
      </c>
      <c r="L379" s="171">
        <v>0</v>
      </c>
      <c r="M379" s="171">
        <v>0</v>
      </c>
      <c r="N379" s="171">
        <v>0</v>
      </c>
      <c r="O379" s="171">
        <v>512.80596</v>
      </c>
      <c r="P379" s="171">
        <v>432.04244</v>
      </c>
      <c r="Q379" s="171">
        <v>0</v>
      </c>
      <c r="R379" s="172">
        <v>432.04244</v>
      </c>
    </row>
    <row r="380" spans="1:18" ht="15">
      <c r="A380" s="174"/>
      <c r="B380" s="174"/>
      <c r="C380" s="168" t="s">
        <v>577</v>
      </c>
      <c r="D380" s="168" t="s">
        <v>577</v>
      </c>
      <c r="E380" s="169">
        <v>169</v>
      </c>
      <c r="F380" s="170">
        <v>2912.22931</v>
      </c>
      <c r="G380" s="171">
        <v>0</v>
      </c>
      <c r="H380" s="171">
        <v>2912.22931</v>
      </c>
      <c r="I380" s="171">
        <v>14618.31991</v>
      </c>
      <c r="J380" s="171">
        <v>0.01685</v>
      </c>
      <c r="K380" s="171">
        <v>14618.33676</v>
      </c>
      <c r="L380" s="171">
        <v>80.50322</v>
      </c>
      <c r="M380" s="171">
        <v>0</v>
      </c>
      <c r="N380" s="171">
        <v>80.50322</v>
      </c>
      <c r="O380" s="171">
        <v>17611.06929</v>
      </c>
      <c r="P380" s="171">
        <v>11538.65734</v>
      </c>
      <c r="Q380" s="171">
        <v>0</v>
      </c>
      <c r="R380" s="172">
        <v>11538.65734</v>
      </c>
    </row>
    <row r="381" spans="1:18" ht="15">
      <c r="A381" s="174"/>
      <c r="B381" s="174"/>
      <c r="C381" s="168" t="s">
        <v>568</v>
      </c>
      <c r="D381" s="168" t="s">
        <v>578</v>
      </c>
      <c r="E381" s="169">
        <v>168</v>
      </c>
      <c r="F381" s="170">
        <v>26807.87269</v>
      </c>
      <c r="G381" s="171">
        <v>0</v>
      </c>
      <c r="H381" s="171">
        <v>26807.87269</v>
      </c>
      <c r="I381" s="171">
        <v>14704.29251</v>
      </c>
      <c r="J381" s="171">
        <v>4E-05</v>
      </c>
      <c r="K381" s="171">
        <v>14704.29255</v>
      </c>
      <c r="L381" s="171">
        <v>377.52109</v>
      </c>
      <c r="M381" s="171">
        <v>0</v>
      </c>
      <c r="N381" s="171">
        <v>377.52109</v>
      </c>
      <c r="O381" s="171">
        <v>41889.68633</v>
      </c>
      <c r="P381" s="171">
        <v>5211.29816</v>
      </c>
      <c r="Q381" s="171">
        <v>0</v>
      </c>
      <c r="R381" s="172">
        <v>5211.29816</v>
      </c>
    </row>
    <row r="382" spans="1:18" ht="15">
      <c r="A382" s="174"/>
      <c r="B382" s="174"/>
      <c r="C382" s="168" t="s">
        <v>579</v>
      </c>
      <c r="D382" s="168" t="s">
        <v>362</v>
      </c>
      <c r="E382" s="169">
        <v>661</v>
      </c>
      <c r="F382" s="170">
        <v>55.05726</v>
      </c>
      <c r="G382" s="171">
        <v>0</v>
      </c>
      <c r="H382" s="171">
        <v>55.05726</v>
      </c>
      <c r="I382" s="171">
        <v>1186.04555</v>
      </c>
      <c r="J382" s="171">
        <v>0</v>
      </c>
      <c r="K382" s="171">
        <v>1186.04555</v>
      </c>
      <c r="L382" s="171">
        <v>1.65</v>
      </c>
      <c r="M382" s="171">
        <v>0</v>
      </c>
      <c r="N382" s="171">
        <v>1.65</v>
      </c>
      <c r="O382" s="171">
        <v>1242.75281</v>
      </c>
      <c r="P382" s="171">
        <v>1318.70821</v>
      </c>
      <c r="Q382" s="171">
        <v>0</v>
      </c>
      <c r="R382" s="172">
        <v>1318.70821</v>
      </c>
    </row>
    <row r="383" spans="1:18" ht="15">
      <c r="A383" s="174"/>
      <c r="B383" s="174"/>
      <c r="C383" s="174"/>
      <c r="D383" s="168" t="s">
        <v>580</v>
      </c>
      <c r="E383" s="169">
        <v>458</v>
      </c>
      <c r="F383" s="170">
        <v>7998.37896</v>
      </c>
      <c r="G383" s="171">
        <v>0</v>
      </c>
      <c r="H383" s="171">
        <v>7998.37896</v>
      </c>
      <c r="I383" s="171">
        <v>6313.96046</v>
      </c>
      <c r="J383" s="171">
        <v>9.05461</v>
      </c>
      <c r="K383" s="171">
        <v>6323.01507</v>
      </c>
      <c r="L383" s="171">
        <v>264.58874</v>
      </c>
      <c r="M383" s="171">
        <v>0</v>
      </c>
      <c r="N383" s="171">
        <v>264.58874</v>
      </c>
      <c r="O383" s="171">
        <v>14585.982769999999</v>
      </c>
      <c r="P383" s="171">
        <v>5821.020030000001</v>
      </c>
      <c r="Q383" s="171">
        <v>0</v>
      </c>
      <c r="R383" s="172">
        <v>5821.020030000001</v>
      </c>
    </row>
    <row r="384" spans="1:18" ht="15">
      <c r="A384" s="174"/>
      <c r="B384" s="174"/>
      <c r="C384" s="174"/>
      <c r="D384" s="168" t="s">
        <v>581</v>
      </c>
      <c r="E384" s="169">
        <v>840</v>
      </c>
      <c r="F384" s="170">
        <v>3.6819</v>
      </c>
      <c r="G384" s="171">
        <v>0</v>
      </c>
      <c r="H384" s="171">
        <v>3.6819</v>
      </c>
      <c r="I384" s="171">
        <v>213.65743</v>
      </c>
      <c r="J384" s="171">
        <v>0</v>
      </c>
      <c r="K384" s="171">
        <v>213.65743</v>
      </c>
      <c r="L384" s="171">
        <v>2.18</v>
      </c>
      <c r="M384" s="171">
        <v>0</v>
      </c>
      <c r="N384" s="171">
        <v>2.18</v>
      </c>
      <c r="O384" s="171">
        <v>219.51933</v>
      </c>
      <c r="P384" s="171">
        <v>222.31559</v>
      </c>
      <c r="Q384" s="171">
        <v>0</v>
      </c>
      <c r="R384" s="172">
        <v>222.31559</v>
      </c>
    </row>
    <row r="385" spans="1:18" ht="15">
      <c r="A385" s="174"/>
      <c r="B385" s="174"/>
      <c r="C385" s="168" t="s">
        <v>582</v>
      </c>
      <c r="D385" s="168" t="s">
        <v>583</v>
      </c>
      <c r="E385" s="169">
        <v>170</v>
      </c>
      <c r="F385" s="170">
        <v>2835.32035</v>
      </c>
      <c r="G385" s="171">
        <v>0</v>
      </c>
      <c r="H385" s="171">
        <v>2835.32035</v>
      </c>
      <c r="I385" s="171">
        <v>14858.018769999999</v>
      </c>
      <c r="J385" s="171">
        <v>0.37149</v>
      </c>
      <c r="K385" s="171">
        <v>14858.39026</v>
      </c>
      <c r="L385" s="171">
        <v>150.08447</v>
      </c>
      <c r="M385" s="171">
        <v>0</v>
      </c>
      <c r="N385" s="171">
        <v>150.08447</v>
      </c>
      <c r="O385" s="171">
        <v>17843.79508</v>
      </c>
      <c r="P385" s="171">
        <v>17623.692769999998</v>
      </c>
      <c r="Q385" s="171">
        <v>0</v>
      </c>
      <c r="R385" s="172">
        <v>17623.692769999998</v>
      </c>
    </row>
    <row r="386" spans="1:18" ht="15">
      <c r="A386" s="174"/>
      <c r="B386" s="174"/>
      <c r="C386" s="168" t="s">
        <v>584</v>
      </c>
      <c r="D386" s="168" t="s">
        <v>518</v>
      </c>
      <c r="E386" s="169">
        <v>591</v>
      </c>
      <c r="F386" s="170">
        <v>12966.53355</v>
      </c>
      <c r="G386" s="171">
        <v>0</v>
      </c>
      <c r="H386" s="171">
        <v>12966.53355</v>
      </c>
      <c r="I386" s="171">
        <v>11609.11578</v>
      </c>
      <c r="J386" s="171">
        <v>0</v>
      </c>
      <c r="K386" s="171">
        <v>11609.11578</v>
      </c>
      <c r="L386" s="171">
        <v>98.85702</v>
      </c>
      <c r="M386" s="171">
        <v>0</v>
      </c>
      <c r="N386" s="171">
        <v>98.85702</v>
      </c>
      <c r="O386" s="171">
        <v>24674.506350000003</v>
      </c>
      <c r="P386" s="171">
        <v>3493.9487200000003</v>
      </c>
      <c r="Q386" s="171">
        <v>0</v>
      </c>
      <c r="R386" s="172">
        <v>3493.9487200000003</v>
      </c>
    </row>
    <row r="387" spans="1:18" ht="15">
      <c r="A387" s="174"/>
      <c r="B387" s="168" t="s">
        <v>585</v>
      </c>
      <c r="C387" s="168" t="s">
        <v>586</v>
      </c>
      <c r="D387" s="168" t="s">
        <v>587</v>
      </c>
      <c r="E387" s="169">
        <v>313</v>
      </c>
      <c r="F387" s="170">
        <v>1647.9436799999999</v>
      </c>
      <c r="G387" s="171">
        <v>0</v>
      </c>
      <c r="H387" s="171">
        <v>1647.9436799999999</v>
      </c>
      <c r="I387" s="171">
        <v>7352.36207</v>
      </c>
      <c r="J387" s="171">
        <v>54.15067</v>
      </c>
      <c r="K387" s="171">
        <v>7406.51274</v>
      </c>
      <c r="L387" s="171">
        <v>121.09616</v>
      </c>
      <c r="M387" s="171">
        <v>0</v>
      </c>
      <c r="N387" s="171">
        <v>121.09616</v>
      </c>
      <c r="O387" s="171">
        <v>9175.55258</v>
      </c>
      <c r="P387" s="171">
        <v>3150.5345</v>
      </c>
      <c r="Q387" s="171">
        <v>0</v>
      </c>
      <c r="R387" s="172">
        <v>3150.5345</v>
      </c>
    </row>
    <row r="388" spans="1:18" ht="15">
      <c r="A388" s="174"/>
      <c r="B388" s="174"/>
      <c r="C388" s="174"/>
      <c r="D388" s="168" t="s">
        <v>588</v>
      </c>
      <c r="E388" s="169">
        <v>596</v>
      </c>
      <c r="F388" s="170">
        <v>1722.75521</v>
      </c>
      <c r="G388" s="171">
        <v>0</v>
      </c>
      <c r="H388" s="171">
        <v>1722.75521</v>
      </c>
      <c r="I388" s="171">
        <v>3109.4216699999997</v>
      </c>
      <c r="J388" s="171">
        <v>0</v>
      </c>
      <c r="K388" s="171">
        <v>3109.4216699999997</v>
      </c>
      <c r="L388" s="171">
        <v>83.90629</v>
      </c>
      <c r="M388" s="171">
        <v>0</v>
      </c>
      <c r="N388" s="171">
        <v>83.90629</v>
      </c>
      <c r="O388" s="171">
        <v>4916.08317</v>
      </c>
      <c r="P388" s="171">
        <v>1054.78271</v>
      </c>
      <c r="Q388" s="171">
        <v>0</v>
      </c>
      <c r="R388" s="172">
        <v>1054.78271</v>
      </c>
    </row>
    <row r="389" spans="1:18" ht="15">
      <c r="A389" s="174"/>
      <c r="B389" s="174"/>
      <c r="C389" s="168" t="s">
        <v>589</v>
      </c>
      <c r="D389" s="168" t="s">
        <v>589</v>
      </c>
      <c r="E389" s="169">
        <v>312</v>
      </c>
      <c r="F389" s="170">
        <v>21834.24888</v>
      </c>
      <c r="G389" s="171">
        <v>0</v>
      </c>
      <c r="H389" s="171">
        <v>21834.24888</v>
      </c>
      <c r="I389" s="171">
        <v>52210.8609</v>
      </c>
      <c r="J389" s="171">
        <v>239.7726</v>
      </c>
      <c r="K389" s="171">
        <v>52450.6335</v>
      </c>
      <c r="L389" s="171">
        <v>9211.75223</v>
      </c>
      <c r="M389" s="171">
        <v>1165.82904</v>
      </c>
      <c r="N389" s="171">
        <v>10377.581269999999</v>
      </c>
      <c r="O389" s="171">
        <v>84662.46365</v>
      </c>
      <c r="P389" s="171">
        <v>33727.80221</v>
      </c>
      <c r="Q389" s="171">
        <v>0</v>
      </c>
      <c r="R389" s="172">
        <v>33727.80221</v>
      </c>
    </row>
    <row r="390" spans="1:18" ht="15">
      <c r="A390" s="174"/>
      <c r="B390" s="174"/>
      <c r="C390" s="168" t="s">
        <v>590</v>
      </c>
      <c r="D390" s="168" t="s">
        <v>590</v>
      </c>
      <c r="E390" s="169">
        <v>666</v>
      </c>
      <c r="F390" s="170">
        <v>819.4580100000001</v>
      </c>
      <c r="G390" s="171">
        <v>0</v>
      </c>
      <c r="H390" s="171">
        <v>819.4580100000001</v>
      </c>
      <c r="I390" s="171">
        <v>2676.39751</v>
      </c>
      <c r="J390" s="171">
        <v>0</v>
      </c>
      <c r="K390" s="171">
        <v>2676.39751</v>
      </c>
      <c r="L390" s="171">
        <v>25.714419999999997</v>
      </c>
      <c r="M390" s="171">
        <v>0</v>
      </c>
      <c r="N390" s="171">
        <v>25.714419999999997</v>
      </c>
      <c r="O390" s="171">
        <v>3521.56994</v>
      </c>
      <c r="P390" s="171">
        <v>746.72716</v>
      </c>
      <c r="Q390" s="171">
        <v>0</v>
      </c>
      <c r="R390" s="172">
        <v>746.72716</v>
      </c>
    </row>
    <row r="391" spans="1:18" ht="15">
      <c r="A391" s="174"/>
      <c r="B391" s="168" t="s">
        <v>591</v>
      </c>
      <c r="C391" s="168" t="s">
        <v>592</v>
      </c>
      <c r="D391" s="168" t="s">
        <v>593</v>
      </c>
      <c r="E391" s="169">
        <v>340</v>
      </c>
      <c r="F391" s="170">
        <v>2053.02002</v>
      </c>
      <c r="G391" s="171">
        <v>0</v>
      </c>
      <c r="H391" s="171">
        <v>2053.02002</v>
      </c>
      <c r="I391" s="171">
        <v>9181.1458</v>
      </c>
      <c r="J391" s="171">
        <v>33.27215</v>
      </c>
      <c r="K391" s="171">
        <v>9214.41795</v>
      </c>
      <c r="L391" s="171">
        <v>322.27392</v>
      </c>
      <c r="M391" s="171">
        <v>0</v>
      </c>
      <c r="N391" s="171">
        <v>322.27392</v>
      </c>
      <c r="O391" s="171">
        <v>11589.71189</v>
      </c>
      <c r="P391" s="171">
        <v>1620.04693</v>
      </c>
      <c r="Q391" s="171">
        <v>0</v>
      </c>
      <c r="R391" s="172">
        <v>1620.04693</v>
      </c>
    </row>
    <row r="392" spans="1:18" ht="15">
      <c r="A392" s="174"/>
      <c r="B392" s="174"/>
      <c r="C392" s="174"/>
      <c r="D392" s="168" t="s">
        <v>594</v>
      </c>
      <c r="E392" s="169">
        <v>611</v>
      </c>
      <c r="F392" s="170">
        <v>336.05506</v>
      </c>
      <c r="G392" s="171">
        <v>0</v>
      </c>
      <c r="H392" s="171">
        <v>336.05506</v>
      </c>
      <c r="I392" s="171">
        <v>722.0503299999999</v>
      </c>
      <c r="J392" s="171">
        <v>0</v>
      </c>
      <c r="K392" s="171">
        <v>722.0503299999999</v>
      </c>
      <c r="L392" s="171">
        <v>0.9</v>
      </c>
      <c r="M392" s="171">
        <v>0</v>
      </c>
      <c r="N392" s="171">
        <v>0.9</v>
      </c>
      <c r="O392" s="171">
        <v>1059.0053899999998</v>
      </c>
      <c r="P392" s="171">
        <v>20.07665</v>
      </c>
      <c r="Q392" s="171">
        <v>0</v>
      </c>
      <c r="R392" s="172">
        <v>20.07665</v>
      </c>
    </row>
    <row r="393" spans="1:18" ht="15">
      <c r="A393" s="174"/>
      <c r="B393" s="174"/>
      <c r="C393" s="174"/>
      <c r="D393" s="168" t="s">
        <v>595</v>
      </c>
      <c r="E393" s="169">
        <v>728</v>
      </c>
      <c r="F393" s="170">
        <v>575.16094</v>
      </c>
      <c r="G393" s="171">
        <v>0</v>
      </c>
      <c r="H393" s="171">
        <v>575.16094</v>
      </c>
      <c r="I393" s="171">
        <v>584.2489</v>
      </c>
      <c r="J393" s="171">
        <v>0</v>
      </c>
      <c r="K393" s="171">
        <v>584.2489</v>
      </c>
      <c r="L393" s="171">
        <v>6.9535</v>
      </c>
      <c r="M393" s="171">
        <v>0</v>
      </c>
      <c r="N393" s="171">
        <v>6.9535</v>
      </c>
      <c r="O393" s="171">
        <v>1166.36334</v>
      </c>
      <c r="P393" s="171">
        <v>93.56444</v>
      </c>
      <c r="Q393" s="171">
        <v>0</v>
      </c>
      <c r="R393" s="172">
        <v>93.56444</v>
      </c>
    </row>
    <row r="394" spans="1:18" ht="15">
      <c r="A394" s="174"/>
      <c r="B394" s="174"/>
      <c r="C394" s="168" t="s">
        <v>596</v>
      </c>
      <c r="D394" s="168" t="s">
        <v>596</v>
      </c>
      <c r="E394" s="169">
        <v>342</v>
      </c>
      <c r="F394" s="170">
        <v>12028.49374</v>
      </c>
      <c r="G394" s="171">
        <v>0</v>
      </c>
      <c r="H394" s="171">
        <v>12028.49374</v>
      </c>
      <c r="I394" s="171">
        <v>13055.92266</v>
      </c>
      <c r="J394" s="171">
        <v>220.24549</v>
      </c>
      <c r="K394" s="171">
        <v>13276.16815</v>
      </c>
      <c r="L394" s="171">
        <v>7980.46032</v>
      </c>
      <c r="M394" s="171">
        <v>1487.74</v>
      </c>
      <c r="N394" s="171">
        <v>9468.20032</v>
      </c>
      <c r="O394" s="171">
        <v>34772.86221</v>
      </c>
      <c r="P394" s="171">
        <v>10288.04923</v>
      </c>
      <c r="Q394" s="171">
        <v>0</v>
      </c>
      <c r="R394" s="172">
        <v>10288.04923</v>
      </c>
    </row>
    <row r="395" spans="1:18" ht="15">
      <c r="A395" s="174"/>
      <c r="B395" s="174"/>
      <c r="C395" s="168" t="s">
        <v>597</v>
      </c>
      <c r="D395" s="168" t="s">
        <v>591</v>
      </c>
      <c r="E395" s="169">
        <v>338</v>
      </c>
      <c r="F395" s="170">
        <v>82170.67918</v>
      </c>
      <c r="G395" s="171">
        <v>0.00762</v>
      </c>
      <c r="H395" s="171">
        <v>82170.6868</v>
      </c>
      <c r="I395" s="171">
        <v>78277.04852</v>
      </c>
      <c r="J395" s="171">
        <v>1065.1428700000001</v>
      </c>
      <c r="K395" s="171">
        <v>79342.19139</v>
      </c>
      <c r="L395" s="171">
        <v>6989.42397</v>
      </c>
      <c r="M395" s="171">
        <v>1869.26554</v>
      </c>
      <c r="N395" s="171">
        <v>8858.68951</v>
      </c>
      <c r="O395" s="171">
        <v>170371.56769999999</v>
      </c>
      <c r="P395" s="171">
        <v>23521.12774</v>
      </c>
      <c r="Q395" s="171">
        <v>0</v>
      </c>
      <c r="R395" s="172">
        <v>23521.12774</v>
      </c>
    </row>
    <row r="396" spans="1:18" ht="15">
      <c r="A396" s="174"/>
      <c r="B396" s="174"/>
      <c r="C396" s="174"/>
      <c r="D396" s="168" t="s">
        <v>598</v>
      </c>
      <c r="E396" s="169">
        <v>623</v>
      </c>
      <c r="F396" s="170">
        <v>47.08225</v>
      </c>
      <c r="G396" s="171">
        <v>0</v>
      </c>
      <c r="H396" s="171">
        <v>47.08225</v>
      </c>
      <c r="I396" s="171">
        <v>1585.13166</v>
      </c>
      <c r="J396" s="171">
        <v>0</v>
      </c>
      <c r="K396" s="171">
        <v>1585.13166</v>
      </c>
      <c r="L396" s="171">
        <v>5.636760000000001</v>
      </c>
      <c r="M396" s="171">
        <v>0</v>
      </c>
      <c r="N396" s="171">
        <v>5.636760000000001</v>
      </c>
      <c r="O396" s="171">
        <v>1637.85067</v>
      </c>
      <c r="P396" s="171">
        <v>645.7923199999999</v>
      </c>
      <c r="Q396" s="171">
        <v>0</v>
      </c>
      <c r="R396" s="172">
        <v>645.7923199999999</v>
      </c>
    </row>
    <row r="397" spans="1:18" ht="15">
      <c r="A397" s="174"/>
      <c r="B397" s="174"/>
      <c r="C397" s="174"/>
      <c r="D397" s="168" t="s">
        <v>599</v>
      </c>
      <c r="E397" s="169">
        <v>339</v>
      </c>
      <c r="F397" s="170">
        <v>1892.11422</v>
      </c>
      <c r="G397" s="171">
        <v>0</v>
      </c>
      <c r="H397" s="171">
        <v>1892.11422</v>
      </c>
      <c r="I397" s="171">
        <v>15493.18483</v>
      </c>
      <c r="J397" s="171">
        <v>36.59959</v>
      </c>
      <c r="K397" s="171">
        <v>15529.78442</v>
      </c>
      <c r="L397" s="171">
        <v>179.08234</v>
      </c>
      <c r="M397" s="171">
        <v>0</v>
      </c>
      <c r="N397" s="171">
        <v>179.08234</v>
      </c>
      <c r="O397" s="171">
        <v>17600.98098</v>
      </c>
      <c r="P397" s="171">
        <v>310.17569</v>
      </c>
      <c r="Q397" s="171">
        <v>0</v>
      </c>
      <c r="R397" s="172">
        <v>310.17569</v>
      </c>
    </row>
    <row r="398" spans="1:18" ht="15">
      <c r="A398" s="174"/>
      <c r="B398" s="168" t="s">
        <v>600</v>
      </c>
      <c r="C398" s="168" t="s">
        <v>601</v>
      </c>
      <c r="D398" s="168" t="s">
        <v>601</v>
      </c>
      <c r="E398" s="169">
        <v>276</v>
      </c>
      <c r="F398" s="170">
        <v>4559.65867</v>
      </c>
      <c r="G398" s="171">
        <v>0</v>
      </c>
      <c r="H398" s="171">
        <v>4559.65867</v>
      </c>
      <c r="I398" s="171">
        <v>10010.608289999998</v>
      </c>
      <c r="J398" s="171">
        <v>107.66161</v>
      </c>
      <c r="K398" s="171">
        <v>10118.269900000001</v>
      </c>
      <c r="L398" s="171">
        <v>854.20478</v>
      </c>
      <c r="M398" s="171">
        <v>2.85319</v>
      </c>
      <c r="N398" s="171">
        <v>857.05797</v>
      </c>
      <c r="O398" s="171">
        <v>15534.98654</v>
      </c>
      <c r="P398" s="171">
        <v>5883.25063</v>
      </c>
      <c r="Q398" s="171">
        <v>0</v>
      </c>
      <c r="R398" s="172">
        <v>5883.25063</v>
      </c>
    </row>
    <row r="399" spans="1:18" ht="15">
      <c r="A399" s="174"/>
      <c r="B399" s="174"/>
      <c r="C399" s="174"/>
      <c r="D399" s="168" t="s">
        <v>602</v>
      </c>
      <c r="E399" s="169">
        <v>562</v>
      </c>
      <c r="F399" s="170">
        <v>460.65009999999995</v>
      </c>
      <c r="G399" s="171">
        <v>0</v>
      </c>
      <c r="H399" s="171">
        <v>460.65009999999995</v>
      </c>
      <c r="I399" s="171">
        <v>5937.7688499999995</v>
      </c>
      <c r="J399" s="171">
        <v>0</v>
      </c>
      <c r="K399" s="171">
        <v>5937.7688499999995</v>
      </c>
      <c r="L399" s="171">
        <v>6.6244</v>
      </c>
      <c r="M399" s="171">
        <v>0</v>
      </c>
      <c r="N399" s="171">
        <v>6.6244</v>
      </c>
      <c r="O399" s="171">
        <v>6405.04335</v>
      </c>
      <c r="P399" s="171">
        <v>747.34366</v>
      </c>
      <c r="Q399" s="171">
        <v>0</v>
      </c>
      <c r="R399" s="172">
        <v>747.34366</v>
      </c>
    </row>
    <row r="400" spans="1:18" ht="15">
      <c r="A400" s="174"/>
      <c r="B400" s="174"/>
      <c r="C400" s="174"/>
      <c r="D400" s="168" t="s">
        <v>603</v>
      </c>
      <c r="E400" s="169">
        <v>278</v>
      </c>
      <c r="F400" s="170">
        <v>2494.12194</v>
      </c>
      <c r="G400" s="171">
        <v>0</v>
      </c>
      <c r="H400" s="171">
        <v>2494.12194</v>
      </c>
      <c r="I400" s="171">
        <v>6787.83446</v>
      </c>
      <c r="J400" s="171">
        <v>0</v>
      </c>
      <c r="K400" s="171">
        <v>6787.83446</v>
      </c>
      <c r="L400" s="171">
        <v>27.65723</v>
      </c>
      <c r="M400" s="171">
        <v>0</v>
      </c>
      <c r="N400" s="171">
        <v>27.65723</v>
      </c>
      <c r="O400" s="171">
        <v>9309.613630000002</v>
      </c>
      <c r="P400" s="171">
        <v>2027.31508</v>
      </c>
      <c r="Q400" s="171">
        <v>0</v>
      </c>
      <c r="R400" s="172">
        <v>2027.31508</v>
      </c>
    </row>
    <row r="401" spans="1:18" ht="15">
      <c r="A401" s="174"/>
      <c r="B401" s="174"/>
      <c r="C401" s="174"/>
      <c r="D401" s="168" t="s">
        <v>604</v>
      </c>
      <c r="E401" s="169">
        <v>277</v>
      </c>
      <c r="F401" s="170">
        <v>1405.5209399999999</v>
      </c>
      <c r="G401" s="171">
        <v>0</v>
      </c>
      <c r="H401" s="171">
        <v>1405.5209399999999</v>
      </c>
      <c r="I401" s="171">
        <v>12161.172480000001</v>
      </c>
      <c r="J401" s="171">
        <v>60.617419999999996</v>
      </c>
      <c r="K401" s="171">
        <v>12221.7899</v>
      </c>
      <c r="L401" s="171">
        <v>85.88386</v>
      </c>
      <c r="M401" s="171">
        <v>0.3613</v>
      </c>
      <c r="N401" s="171">
        <v>86.24516</v>
      </c>
      <c r="O401" s="171">
        <v>13713.556</v>
      </c>
      <c r="P401" s="171">
        <v>2740.91196</v>
      </c>
      <c r="Q401" s="171">
        <v>0</v>
      </c>
      <c r="R401" s="172">
        <v>2740.91196</v>
      </c>
    </row>
    <row r="402" spans="1:18" ht="15">
      <c r="A402" s="174"/>
      <c r="B402" s="174"/>
      <c r="C402" s="174"/>
      <c r="D402" s="168" t="s">
        <v>605</v>
      </c>
      <c r="E402" s="169">
        <v>620</v>
      </c>
      <c r="F402" s="170">
        <v>231.32173</v>
      </c>
      <c r="G402" s="171">
        <v>0</v>
      </c>
      <c r="H402" s="171">
        <v>231.32173</v>
      </c>
      <c r="I402" s="171">
        <v>3059.04403</v>
      </c>
      <c r="J402" s="171">
        <v>0</v>
      </c>
      <c r="K402" s="171">
        <v>3059.04403</v>
      </c>
      <c r="L402" s="171">
        <v>0</v>
      </c>
      <c r="M402" s="171">
        <v>0</v>
      </c>
      <c r="N402" s="171">
        <v>0</v>
      </c>
      <c r="O402" s="171">
        <v>3290.3657599999997</v>
      </c>
      <c r="P402" s="171">
        <v>952.69871</v>
      </c>
      <c r="Q402" s="171">
        <v>0</v>
      </c>
      <c r="R402" s="172">
        <v>952.69871</v>
      </c>
    </row>
    <row r="403" spans="1:18" ht="15">
      <c r="A403" s="174"/>
      <c r="B403" s="174"/>
      <c r="C403" s="174"/>
      <c r="D403" s="168" t="s">
        <v>606</v>
      </c>
      <c r="E403" s="169">
        <v>800</v>
      </c>
      <c r="F403" s="170">
        <v>0</v>
      </c>
      <c r="G403" s="171">
        <v>0</v>
      </c>
      <c r="H403" s="171">
        <v>0</v>
      </c>
      <c r="I403" s="171">
        <v>0</v>
      </c>
      <c r="J403" s="171">
        <v>0</v>
      </c>
      <c r="K403" s="171">
        <v>0</v>
      </c>
      <c r="L403" s="171">
        <v>31.28027</v>
      </c>
      <c r="M403" s="171">
        <v>0</v>
      </c>
      <c r="N403" s="171">
        <v>31.28027</v>
      </c>
      <c r="O403" s="171">
        <v>31.28027</v>
      </c>
      <c r="P403" s="171">
        <v>0</v>
      </c>
      <c r="Q403" s="171">
        <v>0</v>
      </c>
      <c r="R403" s="172">
        <v>0</v>
      </c>
    </row>
    <row r="404" spans="1:18" ht="15">
      <c r="A404" s="174"/>
      <c r="B404" s="174"/>
      <c r="C404" s="168" t="s">
        <v>600</v>
      </c>
      <c r="D404" s="168" t="s">
        <v>607</v>
      </c>
      <c r="E404" s="169">
        <v>273</v>
      </c>
      <c r="F404" s="170">
        <v>56433.80945</v>
      </c>
      <c r="G404" s="171">
        <v>1.23355</v>
      </c>
      <c r="H404" s="171">
        <v>56435.043</v>
      </c>
      <c r="I404" s="171">
        <v>84821.40209</v>
      </c>
      <c r="J404" s="171">
        <v>181.51775</v>
      </c>
      <c r="K404" s="171">
        <v>85002.91984</v>
      </c>
      <c r="L404" s="171">
        <v>6802.13981</v>
      </c>
      <c r="M404" s="171">
        <v>1193.1953500000002</v>
      </c>
      <c r="N404" s="171">
        <v>7995.3351600000005</v>
      </c>
      <c r="O404" s="171">
        <v>149433.298</v>
      </c>
      <c r="P404" s="171">
        <v>16180.21607</v>
      </c>
      <c r="Q404" s="171">
        <v>0</v>
      </c>
      <c r="R404" s="172">
        <v>16180.21607</v>
      </c>
    </row>
    <row r="405" spans="1:18" ht="15">
      <c r="A405" s="174"/>
      <c r="B405" s="174"/>
      <c r="C405" s="174"/>
      <c r="D405" s="168" t="s">
        <v>396</v>
      </c>
      <c r="E405" s="169">
        <v>487</v>
      </c>
      <c r="F405" s="170">
        <v>250.67924</v>
      </c>
      <c r="G405" s="171">
        <v>0</v>
      </c>
      <c r="H405" s="171">
        <v>250.67924</v>
      </c>
      <c r="I405" s="171">
        <v>4108.225759999999</v>
      </c>
      <c r="J405" s="171">
        <v>0.00148</v>
      </c>
      <c r="K405" s="171">
        <v>4108.22724</v>
      </c>
      <c r="L405" s="171">
        <v>47.37364</v>
      </c>
      <c r="M405" s="171">
        <v>0</v>
      </c>
      <c r="N405" s="171">
        <v>47.37364</v>
      </c>
      <c r="O405" s="171">
        <v>4406.28012</v>
      </c>
      <c r="P405" s="171">
        <v>1332.3568400000001</v>
      </c>
      <c r="Q405" s="171">
        <v>0</v>
      </c>
      <c r="R405" s="172">
        <v>1332.3568400000001</v>
      </c>
    </row>
    <row r="406" spans="1:18" ht="15">
      <c r="A406" s="174"/>
      <c r="B406" s="174"/>
      <c r="C406" s="174"/>
      <c r="D406" s="168" t="s">
        <v>608</v>
      </c>
      <c r="E406" s="169">
        <v>640</v>
      </c>
      <c r="F406" s="170">
        <v>118.90758</v>
      </c>
      <c r="G406" s="171">
        <v>0</v>
      </c>
      <c r="H406" s="171">
        <v>118.90758</v>
      </c>
      <c r="I406" s="171">
        <v>1504.09773</v>
      </c>
      <c r="J406" s="171">
        <v>0</v>
      </c>
      <c r="K406" s="171">
        <v>1504.09773</v>
      </c>
      <c r="L406" s="171">
        <v>11.9</v>
      </c>
      <c r="M406" s="171">
        <v>0</v>
      </c>
      <c r="N406" s="171">
        <v>11.9</v>
      </c>
      <c r="O406" s="171">
        <v>1634.90531</v>
      </c>
      <c r="P406" s="171">
        <v>364.25683000000004</v>
      </c>
      <c r="Q406" s="171">
        <v>0</v>
      </c>
      <c r="R406" s="172">
        <v>364.25683000000004</v>
      </c>
    </row>
    <row r="407" spans="1:18" ht="15">
      <c r="A407" s="174"/>
      <c r="B407" s="174"/>
      <c r="C407" s="174"/>
      <c r="D407" s="168" t="s">
        <v>609</v>
      </c>
      <c r="E407" s="169">
        <v>269</v>
      </c>
      <c r="F407" s="170">
        <v>422.08039</v>
      </c>
      <c r="G407" s="171">
        <v>0</v>
      </c>
      <c r="H407" s="171">
        <v>422.08039</v>
      </c>
      <c r="I407" s="171">
        <v>3844.01873</v>
      </c>
      <c r="J407" s="171">
        <v>9.921370000000001</v>
      </c>
      <c r="K407" s="171">
        <v>3853.9401000000003</v>
      </c>
      <c r="L407" s="171">
        <v>91.89788</v>
      </c>
      <c r="M407" s="171">
        <v>0</v>
      </c>
      <c r="N407" s="171">
        <v>91.89788</v>
      </c>
      <c r="O407" s="171">
        <v>4367.91837</v>
      </c>
      <c r="P407" s="171">
        <v>1328.41366</v>
      </c>
      <c r="Q407" s="171">
        <v>0</v>
      </c>
      <c r="R407" s="172">
        <v>1328.41366</v>
      </c>
    </row>
    <row r="408" spans="1:18" ht="15">
      <c r="A408" s="174"/>
      <c r="B408" s="174"/>
      <c r="C408" s="174"/>
      <c r="D408" s="168" t="s">
        <v>610</v>
      </c>
      <c r="E408" s="169">
        <v>639</v>
      </c>
      <c r="F408" s="170">
        <v>1591.9901</v>
      </c>
      <c r="G408" s="171">
        <v>0</v>
      </c>
      <c r="H408" s="171">
        <v>1591.9901</v>
      </c>
      <c r="I408" s="171">
        <v>1761.6154199999999</v>
      </c>
      <c r="J408" s="171">
        <v>0</v>
      </c>
      <c r="K408" s="171">
        <v>1761.6154199999999</v>
      </c>
      <c r="L408" s="171">
        <v>13.061</v>
      </c>
      <c r="M408" s="171">
        <v>0</v>
      </c>
      <c r="N408" s="171">
        <v>13.061</v>
      </c>
      <c r="O408" s="171">
        <v>3366.66652</v>
      </c>
      <c r="P408" s="171">
        <v>369.46873999999997</v>
      </c>
      <c r="Q408" s="171">
        <v>0</v>
      </c>
      <c r="R408" s="172">
        <v>369.46873999999997</v>
      </c>
    </row>
    <row r="409" spans="1:18" ht="15">
      <c r="A409" s="174"/>
      <c r="B409" s="174"/>
      <c r="C409" s="168" t="s">
        <v>611</v>
      </c>
      <c r="D409" s="168" t="s">
        <v>612</v>
      </c>
      <c r="E409" s="169">
        <v>274</v>
      </c>
      <c r="F409" s="170">
        <v>842.6572199999999</v>
      </c>
      <c r="G409" s="171">
        <v>0</v>
      </c>
      <c r="H409" s="171">
        <v>842.6572199999999</v>
      </c>
      <c r="I409" s="171">
        <v>6955.2980099999995</v>
      </c>
      <c r="J409" s="171">
        <v>6.6763900000000005</v>
      </c>
      <c r="K409" s="171">
        <v>6961.9744</v>
      </c>
      <c r="L409" s="171">
        <v>1077.18879</v>
      </c>
      <c r="M409" s="171">
        <v>168.0045</v>
      </c>
      <c r="N409" s="171">
        <v>1245.19329</v>
      </c>
      <c r="O409" s="171">
        <v>9049.82491</v>
      </c>
      <c r="P409" s="171">
        <v>2616.10157</v>
      </c>
      <c r="Q409" s="171">
        <v>0</v>
      </c>
      <c r="R409" s="172">
        <v>2616.10157</v>
      </c>
    </row>
    <row r="410" spans="1:18" ht="15">
      <c r="A410" s="174"/>
      <c r="B410" s="168" t="s">
        <v>613</v>
      </c>
      <c r="C410" s="168" t="s">
        <v>614</v>
      </c>
      <c r="D410" s="168" t="s">
        <v>614</v>
      </c>
      <c r="E410" s="169">
        <v>71</v>
      </c>
      <c r="F410" s="170">
        <v>5313.30767</v>
      </c>
      <c r="G410" s="171">
        <v>0</v>
      </c>
      <c r="H410" s="171">
        <v>5313.30767</v>
      </c>
      <c r="I410" s="171">
        <v>4973.70894</v>
      </c>
      <c r="J410" s="171">
        <v>0.21703</v>
      </c>
      <c r="K410" s="171">
        <v>4973.925969999999</v>
      </c>
      <c r="L410" s="171">
        <v>335.52286</v>
      </c>
      <c r="M410" s="171">
        <v>0</v>
      </c>
      <c r="N410" s="171">
        <v>335.52286</v>
      </c>
      <c r="O410" s="171">
        <v>10622.7565</v>
      </c>
      <c r="P410" s="171">
        <v>2146.48411</v>
      </c>
      <c r="Q410" s="171">
        <v>0</v>
      </c>
      <c r="R410" s="172">
        <v>2146.48411</v>
      </c>
    </row>
    <row r="411" spans="1:18" ht="15">
      <c r="A411" s="174"/>
      <c r="B411" s="174"/>
      <c r="C411" s="174"/>
      <c r="D411" s="168" t="s">
        <v>615</v>
      </c>
      <c r="E411" s="169">
        <v>436</v>
      </c>
      <c r="F411" s="170">
        <v>1237.41013</v>
      </c>
      <c r="G411" s="171">
        <v>0</v>
      </c>
      <c r="H411" s="171">
        <v>1237.41013</v>
      </c>
      <c r="I411" s="171">
        <v>5225.4614599999995</v>
      </c>
      <c r="J411" s="171">
        <v>0.17909999999999998</v>
      </c>
      <c r="K411" s="171">
        <v>5225.64056</v>
      </c>
      <c r="L411" s="171">
        <v>27.08006</v>
      </c>
      <c r="M411" s="171">
        <v>0</v>
      </c>
      <c r="N411" s="171">
        <v>27.08006</v>
      </c>
      <c r="O411" s="171">
        <v>6490.13075</v>
      </c>
      <c r="P411" s="171">
        <v>642.01251</v>
      </c>
      <c r="Q411" s="171">
        <v>0</v>
      </c>
      <c r="R411" s="172">
        <v>642.01251</v>
      </c>
    </row>
    <row r="412" spans="1:18" ht="15">
      <c r="A412" s="174"/>
      <c r="B412" s="174"/>
      <c r="C412" s="174"/>
      <c r="D412" s="168" t="s">
        <v>616</v>
      </c>
      <c r="E412" s="169">
        <v>73</v>
      </c>
      <c r="F412" s="170">
        <v>1803.37208</v>
      </c>
      <c r="G412" s="171">
        <v>0</v>
      </c>
      <c r="H412" s="171">
        <v>1803.37208</v>
      </c>
      <c r="I412" s="171">
        <v>1223.5067099999999</v>
      </c>
      <c r="J412" s="171">
        <v>0</v>
      </c>
      <c r="K412" s="171">
        <v>1223.5067099999999</v>
      </c>
      <c r="L412" s="171">
        <v>2.74</v>
      </c>
      <c r="M412" s="171">
        <v>0</v>
      </c>
      <c r="N412" s="171">
        <v>2.74</v>
      </c>
      <c r="O412" s="171">
        <v>3029.61879</v>
      </c>
      <c r="P412" s="171">
        <v>641.14805</v>
      </c>
      <c r="Q412" s="171">
        <v>0</v>
      </c>
      <c r="R412" s="172">
        <v>641.14805</v>
      </c>
    </row>
    <row r="413" spans="1:18" ht="15">
      <c r="A413" s="174"/>
      <c r="B413" s="174"/>
      <c r="C413" s="174"/>
      <c r="D413" s="168" t="s">
        <v>617</v>
      </c>
      <c r="E413" s="169">
        <v>72</v>
      </c>
      <c r="F413" s="170">
        <v>4685.99272</v>
      </c>
      <c r="G413" s="171">
        <v>0</v>
      </c>
      <c r="H413" s="171">
        <v>4685.99272</v>
      </c>
      <c r="I413" s="171">
        <v>3412.76499</v>
      </c>
      <c r="J413" s="171">
        <v>0.01481</v>
      </c>
      <c r="K413" s="171">
        <v>3412.7798</v>
      </c>
      <c r="L413" s="171">
        <v>12.799719999999999</v>
      </c>
      <c r="M413" s="171">
        <v>0</v>
      </c>
      <c r="N413" s="171">
        <v>12.799719999999999</v>
      </c>
      <c r="O413" s="171">
        <v>8111.57224</v>
      </c>
      <c r="P413" s="171">
        <v>782.44529</v>
      </c>
      <c r="Q413" s="171">
        <v>0</v>
      </c>
      <c r="R413" s="172">
        <v>782.44529</v>
      </c>
    </row>
    <row r="414" spans="1:18" ht="15">
      <c r="A414" s="174"/>
      <c r="B414" s="174"/>
      <c r="C414" s="174"/>
      <c r="D414" s="168" t="s">
        <v>618</v>
      </c>
      <c r="E414" s="169">
        <v>74</v>
      </c>
      <c r="F414" s="170">
        <v>1393.12998</v>
      </c>
      <c r="G414" s="171">
        <v>0</v>
      </c>
      <c r="H414" s="171">
        <v>1393.12998</v>
      </c>
      <c r="I414" s="171">
        <v>2514.0510600000002</v>
      </c>
      <c r="J414" s="171">
        <v>0</v>
      </c>
      <c r="K414" s="171">
        <v>2514.0510600000002</v>
      </c>
      <c r="L414" s="171">
        <v>6.444439999999999</v>
      </c>
      <c r="M414" s="171">
        <v>0</v>
      </c>
      <c r="N414" s="171">
        <v>6.444439999999999</v>
      </c>
      <c r="O414" s="171">
        <v>3913.62548</v>
      </c>
      <c r="P414" s="171">
        <v>925.7400200000001</v>
      </c>
      <c r="Q414" s="171">
        <v>0</v>
      </c>
      <c r="R414" s="172">
        <v>925.7400200000001</v>
      </c>
    </row>
    <row r="415" spans="1:18" ht="15">
      <c r="A415" s="174"/>
      <c r="B415" s="174"/>
      <c r="C415" s="174"/>
      <c r="D415" s="168" t="s">
        <v>619</v>
      </c>
      <c r="E415" s="169">
        <v>76</v>
      </c>
      <c r="F415" s="170">
        <v>186.72679</v>
      </c>
      <c r="G415" s="171">
        <v>0</v>
      </c>
      <c r="H415" s="171">
        <v>186.72679</v>
      </c>
      <c r="I415" s="171">
        <v>2428.44374</v>
      </c>
      <c r="J415" s="171">
        <v>0.38398000000000004</v>
      </c>
      <c r="K415" s="171">
        <v>2428.82772</v>
      </c>
      <c r="L415" s="171">
        <v>39.561</v>
      </c>
      <c r="M415" s="171">
        <v>0</v>
      </c>
      <c r="N415" s="171">
        <v>39.561</v>
      </c>
      <c r="O415" s="171">
        <v>2655.1155099999996</v>
      </c>
      <c r="P415" s="171">
        <v>1185.12131</v>
      </c>
      <c r="Q415" s="171">
        <v>0</v>
      </c>
      <c r="R415" s="172">
        <v>1185.12131</v>
      </c>
    </row>
    <row r="416" spans="1:18" ht="15">
      <c r="A416" s="174"/>
      <c r="B416" s="174"/>
      <c r="C416" s="168" t="s">
        <v>620</v>
      </c>
      <c r="D416" s="168" t="s">
        <v>620</v>
      </c>
      <c r="E416" s="169">
        <v>77</v>
      </c>
      <c r="F416" s="170">
        <v>5667.43666</v>
      </c>
      <c r="G416" s="171">
        <v>0</v>
      </c>
      <c r="H416" s="171">
        <v>5667.43666</v>
      </c>
      <c r="I416" s="171">
        <v>17526.433579999997</v>
      </c>
      <c r="J416" s="171">
        <v>25.33689</v>
      </c>
      <c r="K416" s="171">
        <v>17551.77047</v>
      </c>
      <c r="L416" s="171">
        <v>540.0087</v>
      </c>
      <c r="M416" s="171">
        <v>0</v>
      </c>
      <c r="N416" s="171">
        <v>540.0087</v>
      </c>
      <c r="O416" s="171">
        <v>23759.215829999997</v>
      </c>
      <c r="P416" s="171">
        <v>6596.97837</v>
      </c>
      <c r="Q416" s="171">
        <v>0</v>
      </c>
      <c r="R416" s="172">
        <v>6596.97837</v>
      </c>
    </row>
    <row r="417" spans="1:18" ht="15">
      <c r="A417" s="174"/>
      <c r="B417" s="174"/>
      <c r="C417" s="174"/>
      <c r="D417" s="168" t="s">
        <v>621</v>
      </c>
      <c r="E417" s="169">
        <v>79</v>
      </c>
      <c r="F417" s="170">
        <v>4747.26374</v>
      </c>
      <c r="G417" s="171">
        <v>0</v>
      </c>
      <c r="H417" s="171">
        <v>4747.26374</v>
      </c>
      <c r="I417" s="171">
        <v>8998.60157</v>
      </c>
      <c r="J417" s="171">
        <v>0</v>
      </c>
      <c r="K417" s="171">
        <v>8998.60157</v>
      </c>
      <c r="L417" s="171">
        <v>240.30526999999998</v>
      </c>
      <c r="M417" s="171">
        <v>0</v>
      </c>
      <c r="N417" s="171">
        <v>240.30526999999998</v>
      </c>
      <c r="O417" s="171">
        <v>13986.17058</v>
      </c>
      <c r="P417" s="171">
        <v>1579.8755700000002</v>
      </c>
      <c r="Q417" s="171">
        <v>0</v>
      </c>
      <c r="R417" s="172">
        <v>1579.8755700000002</v>
      </c>
    </row>
    <row r="418" spans="1:18" ht="15">
      <c r="A418" s="174"/>
      <c r="B418" s="174"/>
      <c r="C418" s="174"/>
      <c r="D418" s="168" t="s">
        <v>622</v>
      </c>
      <c r="E418" s="169">
        <v>78</v>
      </c>
      <c r="F418" s="170">
        <v>1355.64933</v>
      </c>
      <c r="G418" s="171">
        <v>0</v>
      </c>
      <c r="H418" s="171">
        <v>1355.64933</v>
      </c>
      <c r="I418" s="171">
        <v>2962.97109</v>
      </c>
      <c r="J418" s="171">
        <v>0</v>
      </c>
      <c r="K418" s="171">
        <v>2962.97109</v>
      </c>
      <c r="L418" s="171">
        <v>18.22226</v>
      </c>
      <c r="M418" s="171">
        <v>0</v>
      </c>
      <c r="N418" s="171">
        <v>18.22226</v>
      </c>
      <c r="O418" s="171">
        <v>4336.84268</v>
      </c>
      <c r="P418" s="171">
        <v>1164.1409199999998</v>
      </c>
      <c r="Q418" s="171">
        <v>0</v>
      </c>
      <c r="R418" s="172">
        <v>1164.1409199999998</v>
      </c>
    </row>
    <row r="419" spans="1:18" ht="15">
      <c r="A419" s="174"/>
      <c r="B419" s="174"/>
      <c r="C419" s="168" t="s">
        <v>623</v>
      </c>
      <c r="D419" s="168" t="s">
        <v>624</v>
      </c>
      <c r="E419" s="169">
        <v>80</v>
      </c>
      <c r="F419" s="170">
        <v>4937.916</v>
      </c>
      <c r="G419" s="171">
        <v>0.0065</v>
      </c>
      <c r="H419" s="171">
        <v>4937.9225</v>
      </c>
      <c r="I419" s="171">
        <v>29904.891929999998</v>
      </c>
      <c r="J419" s="171">
        <v>44.336800000000004</v>
      </c>
      <c r="K419" s="171">
        <v>29949.22873</v>
      </c>
      <c r="L419" s="171">
        <v>1390.92023</v>
      </c>
      <c r="M419" s="171">
        <v>1.26455</v>
      </c>
      <c r="N419" s="171">
        <v>1392.18478</v>
      </c>
      <c r="O419" s="171">
        <v>36279.33601</v>
      </c>
      <c r="P419" s="171">
        <v>10283.46401</v>
      </c>
      <c r="Q419" s="171">
        <v>0</v>
      </c>
      <c r="R419" s="172">
        <v>10283.46401</v>
      </c>
    </row>
    <row r="420" spans="1:18" ht="15">
      <c r="A420" s="174"/>
      <c r="B420" s="174"/>
      <c r="C420" s="174"/>
      <c r="D420" s="168" t="s">
        <v>623</v>
      </c>
      <c r="E420" s="169">
        <v>82</v>
      </c>
      <c r="F420" s="170">
        <v>2011.48487</v>
      </c>
      <c r="G420" s="171">
        <v>0</v>
      </c>
      <c r="H420" s="171">
        <v>2011.48487</v>
      </c>
      <c r="I420" s="171">
        <v>10732.19744</v>
      </c>
      <c r="J420" s="171">
        <v>0</v>
      </c>
      <c r="K420" s="171">
        <v>10732.19744</v>
      </c>
      <c r="L420" s="171">
        <v>38.16299</v>
      </c>
      <c r="M420" s="171">
        <v>0</v>
      </c>
      <c r="N420" s="171">
        <v>38.16299</v>
      </c>
      <c r="O420" s="171">
        <v>12781.8453</v>
      </c>
      <c r="P420" s="171">
        <v>1943.8068700000001</v>
      </c>
      <c r="Q420" s="171">
        <v>0</v>
      </c>
      <c r="R420" s="172">
        <v>1943.8068700000001</v>
      </c>
    </row>
    <row r="421" spans="1:18" ht="15">
      <c r="A421" s="174"/>
      <c r="B421" s="174"/>
      <c r="C421" s="174"/>
      <c r="D421" s="168" t="s">
        <v>625</v>
      </c>
      <c r="E421" s="169">
        <v>601</v>
      </c>
      <c r="F421" s="170">
        <v>2200.92585</v>
      </c>
      <c r="G421" s="171">
        <v>0</v>
      </c>
      <c r="H421" s="171">
        <v>2200.92585</v>
      </c>
      <c r="I421" s="171">
        <v>1792.6438500000002</v>
      </c>
      <c r="J421" s="171">
        <v>0</v>
      </c>
      <c r="K421" s="171">
        <v>1792.6438500000002</v>
      </c>
      <c r="L421" s="171">
        <v>35.173790000000004</v>
      </c>
      <c r="M421" s="171">
        <v>0</v>
      </c>
      <c r="N421" s="171">
        <v>35.173790000000004</v>
      </c>
      <c r="O421" s="171">
        <v>4028.7434900000003</v>
      </c>
      <c r="P421" s="171">
        <v>1313.85288</v>
      </c>
      <c r="Q421" s="171">
        <v>0</v>
      </c>
      <c r="R421" s="172">
        <v>1313.85288</v>
      </c>
    </row>
    <row r="422" spans="1:18" ht="15">
      <c r="A422" s="174"/>
      <c r="B422" s="174"/>
      <c r="C422" s="174"/>
      <c r="D422" s="168" t="s">
        <v>626</v>
      </c>
      <c r="E422" s="169">
        <v>81</v>
      </c>
      <c r="F422" s="170">
        <v>1048.30384</v>
      </c>
      <c r="G422" s="171">
        <v>0</v>
      </c>
      <c r="H422" s="171">
        <v>1048.30384</v>
      </c>
      <c r="I422" s="171">
        <v>1792.9558200000001</v>
      </c>
      <c r="J422" s="171">
        <v>0</v>
      </c>
      <c r="K422" s="171">
        <v>1792.9558200000001</v>
      </c>
      <c r="L422" s="171">
        <v>3.443</v>
      </c>
      <c r="M422" s="171">
        <v>0</v>
      </c>
      <c r="N422" s="171">
        <v>3.443</v>
      </c>
      <c r="O422" s="171">
        <v>2844.70266</v>
      </c>
      <c r="P422" s="171">
        <v>650.63407</v>
      </c>
      <c r="Q422" s="171">
        <v>0</v>
      </c>
      <c r="R422" s="172">
        <v>650.63407</v>
      </c>
    </row>
    <row r="423" spans="1:18" ht="15">
      <c r="A423" s="174"/>
      <c r="B423" s="174"/>
      <c r="C423" s="174"/>
      <c r="D423" s="168" t="s">
        <v>627</v>
      </c>
      <c r="E423" s="169">
        <v>83</v>
      </c>
      <c r="F423" s="170">
        <v>2822.0045299999997</v>
      </c>
      <c r="G423" s="171">
        <v>0</v>
      </c>
      <c r="H423" s="171">
        <v>2822.0045299999997</v>
      </c>
      <c r="I423" s="171">
        <v>2494.8903999999998</v>
      </c>
      <c r="J423" s="171">
        <v>0</v>
      </c>
      <c r="K423" s="171">
        <v>2494.8903999999998</v>
      </c>
      <c r="L423" s="171">
        <v>14.3557</v>
      </c>
      <c r="M423" s="171">
        <v>0</v>
      </c>
      <c r="N423" s="171">
        <v>14.3557</v>
      </c>
      <c r="O423" s="171">
        <v>5331.25063</v>
      </c>
      <c r="P423" s="171">
        <v>793.78009</v>
      </c>
      <c r="Q423" s="171">
        <v>0</v>
      </c>
      <c r="R423" s="172">
        <v>793.78009</v>
      </c>
    </row>
    <row r="424" spans="1:18" ht="15">
      <c r="A424" s="174"/>
      <c r="B424" s="174"/>
      <c r="C424" s="174"/>
      <c r="D424" s="168" t="s">
        <v>628</v>
      </c>
      <c r="E424" s="169">
        <v>84</v>
      </c>
      <c r="F424" s="170">
        <v>371.57279</v>
      </c>
      <c r="G424" s="171">
        <v>0</v>
      </c>
      <c r="H424" s="171">
        <v>371.57279</v>
      </c>
      <c r="I424" s="171">
        <v>1761.26373</v>
      </c>
      <c r="J424" s="171">
        <v>10.382100000000001</v>
      </c>
      <c r="K424" s="171">
        <v>1771.6458300000002</v>
      </c>
      <c r="L424" s="171">
        <v>12.45</v>
      </c>
      <c r="M424" s="171">
        <v>0</v>
      </c>
      <c r="N424" s="171">
        <v>12.45</v>
      </c>
      <c r="O424" s="171">
        <v>2155.66862</v>
      </c>
      <c r="P424" s="171">
        <v>1001.4681400000001</v>
      </c>
      <c r="Q424" s="171">
        <v>0</v>
      </c>
      <c r="R424" s="172">
        <v>1001.4681400000001</v>
      </c>
    </row>
    <row r="425" spans="1:18" ht="15">
      <c r="A425" s="174"/>
      <c r="B425" s="174"/>
      <c r="C425" s="168" t="s">
        <v>629</v>
      </c>
      <c r="D425" s="168" t="s">
        <v>629</v>
      </c>
      <c r="E425" s="169">
        <v>86</v>
      </c>
      <c r="F425" s="170">
        <v>14133.34592</v>
      </c>
      <c r="G425" s="171">
        <v>2717.94866</v>
      </c>
      <c r="H425" s="171">
        <v>16851.294579999998</v>
      </c>
      <c r="I425" s="171">
        <v>6354.009349999999</v>
      </c>
      <c r="J425" s="171">
        <v>40.840120000000006</v>
      </c>
      <c r="K425" s="171">
        <v>6394.84947</v>
      </c>
      <c r="L425" s="171">
        <v>4284.68096</v>
      </c>
      <c r="M425" s="171">
        <v>808.2951899999999</v>
      </c>
      <c r="N425" s="171">
        <v>5092.97615</v>
      </c>
      <c r="O425" s="171">
        <v>28339.120199999998</v>
      </c>
      <c r="P425" s="171">
        <v>12473.50091</v>
      </c>
      <c r="Q425" s="171">
        <v>0</v>
      </c>
      <c r="R425" s="172">
        <v>12473.50091</v>
      </c>
    </row>
    <row r="426" spans="1:18" ht="15">
      <c r="A426" s="174"/>
      <c r="B426" s="174"/>
      <c r="C426" s="174"/>
      <c r="D426" s="168" t="s">
        <v>630</v>
      </c>
      <c r="E426" s="169">
        <v>87</v>
      </c>
      <c r="F426" s="170">
        <v>1682.62393</v>
      </c>
      <c r="G426" s="171">
        <v>0</v>
      </c>
      <c r="H426" s="171">
        <v>1682.62393</v>
      </c>
      <c r="I426" s="171">
        <v>3777.46605</v>
      </c>
      <c r="J426" s="171">
        <v>0.00011</v>
      </c>
      <c r="K426" s="171">
        <v>3777.46616</v>
      </c>
      <c r="L426" s="171">
        <v>48.991</v>
      </c>
      <c r="M426" s="171">
        <v>0</v>
      </c>
      <c r="N426" s="171">
        <v>48.991</v>
      </c>
      <c r="O426" s="171">
        <v>5509.08109</v>
      </c>
      <c r="P426" s="171">
        <v>944.80217</v>
      </c>
      <c r="Q426" s="171">
        <v>0</v>
      </c>
      <c r="R426" s="172">
        <v>944.80217</v>
      </c>
    </row>
    <row r="427" spans="1:18" ht="15">
      <c r="A427" s="174"/>
      <c r="B427" s="174"/>
      <c r="C427" s="174"/>
      <c r="D427" s="168" t="s">
        <v>631</v>
      </c>
      <c r="E427" s="169">
        <v>660</v>
      </c>
      <c r="F427" s="170">
        <v>402.87161</v>
      </c>
      <c r="G427" s="171">
        <v>0</v>
      </c>
      <c r="H427" s="171">
        <v>402.87161</v>
      </c>
      <c r="I427" s="171">
        <v>1558.41026</v>
      </c>
      <c r="J427" s="171">
        <v>0</v>
      </c>
      <c r="K427" s="171">
        <v>1558.41026</v>
      </c>
      <c r="L427" s="171">
        <v>59.81765</v>
      </c>
      <c r="M427" s="171">
        <v>0</v>
      </c>
      <c r="N427" s="171">
        <v>59.81765</v>
      </c>
      <c r="O427" s="171">
        <v>2021.09952</v>
      </c>
      <c r="P427" s="171">
        <v>2030.6905900000002</v>
      </c>
      <c r="Q427" s="171">
        <v>0</v>
      </c>
      <c r="R427" s="172">
        <v>2030.6905900000002</v>
      </c>
    </row>
    <row r="428" spans="1:18" ht="15">
      <c r="A428" s="174"/>
      <c r="B428" s="174"/>
      <c r="C428" s="168" t="s">
        <v>613</v>
      </c>
      <c r="D428" s="168" t="s">
        <v>295</v>
      </c>
      <c r="E428" s="169">
        <v>535</v>
      </c>
      <c r="F428" s="170">
        <v>6151.25883</v>
      </c>
      <c r="G428" s="171">
        <v>0</v>
      </c>
      <c r="H428" s="171">
        <v>6151.25883</v>
      </c>
      <c r="I428" s="171">
        <v>30537.22952</v>
      </c>
      <c r="J428" s="171">
        <v>188.48841000000002</v>
      </c>
      <c r="K428" s="171">
        <v>30725.71793</v>
      </c>
      <c r="L428" s="171">
        <v>2427.03475</v>
      </c>
      <c r="M428" s="171">
        <v>123.58382</v>
      </c>
      <c r="N428" s="171">
        <v>2550.6185699999996</v>
      </c>
      <c r="O428" s="171">
        <v>39427.59533</v>
      </c>
      <c r="P428" s="171">
        <v>12199.39058</v>
      </c>
      <c r="Q428" s="171">
        <v>0</v>
      </c>
      <c r="R428" s="172">
        <v>12199.39058</v>
      </c>
    </row>
    <row r="429" spans="1:18" ht="15">
      <c r="A429" s="174"/>
      <c r="B429" s="174"/>
      <c r="C429" s="174"/>
      <c r="D429" s="168" t="s">
        <v>307</v>
      </c>
      <c r="E429" s="169">
        <v>67</v>
      </c>
      <c r="F429" s="170">
        <v>5524.5204</v>
      </c>
      <c r="G429" s="171">
        <v>0</v>
      </c>
      <c r="H429" s="171">
        <v>5524.5204</v>
      </c>
      <c r="I429" s="171">
        <v>8185.41789</v>
      </c>
      <c r="J429" s="171">
        <v>0.0035</v>
      </c>
      <c r="K429" s="171">
        <v>8185.4213899999995</v>
      </c>
      <c r="L429" s="171">
        <v>298.53136</v>
      </c>
      <c r="M429" s="171">
        <v>8.6712</v>
      </c>
      <c r="N429" s="171">
        <v>307.20256</v>
      </c>
      <c r="O429" s="171">
        <v>14017.14435</v>
      </c>
      <c r="P429" s="171">
        <v>2688.2142000000003</v>
      </c>
      <c r="Q429" s="171">
        <v>0</v>
      </c>
      <c r="R429" s="172">
        <v>2688.2142000000003</v>
      </c>
    </row>
    <row r="430" spans="1:18" ht="15">
      <c r="A430" s="174"/>
      <c r="B430" s="174"/>
      <c r="C430" s="174"/>
      <c r="D430" s="168" t="s">
        <v>632</v>
      </c>
      <c r="E430" s="169">
        <v>68</v>
      </c>
      <c r="F430" s="170">
        <v>2434.5151499999997</v>
      </c>
      <c r="G430" s="171">
        <v>0</v>
      </c>
      <c r="H430" s="171">
        <v>2434.5151499999997</v>
      </c>
      <c r="I430" s="171">
        <v>5303.01635</v>
      </c>
      <c r="J430" s="171">
        <v>0</v>
      </c>
      <c r="K430" s="171">
        <v>5303.01635</v>
      </c>
      <c r="L430" s="171">
        <v>100.58948</v>
      </c>
      <c r="M430" s="171">
        <v>0</v>
      </c>
      <c r="N430" s="171">
        <v>100.58948</v>
      </c>
      <c r="O430" s="171">
        <v>7838.120980000001</v>
      </c>
      <c r="P430" s="171">
        <v>3444.19971</v>
      </c>
      <c r="Q430" s="171">
        <v>0</v>
      </c>
      <c r="R430" s="172">
        <v>3444.19971</v>
      </c>
    </row>
    <row r="431" spans="1:18" ht="15">
      <c r="A431" s="174"/>
      <c r="B431" s="174"/>
      <c r="C431" s="174"/>
      <c r="D431" s="168" t="s">
        <v>613</v>
      </c>
      <c r="E431" s="169">
        <v>65</v>
      </c>
      <c r="F431" s="170">
        <v>102651.95133</v>
      </c>
      <c r="G431" s="171">
        <v>0.20279</v>
      </c>
      <c r="H431" s="171">
        <v>102652.15412</v>
      </c>
      <c r="I431" s="171">
        <v>130486.57311</v>
      </c>
      <c r="J431" s="171">
        <v>308.36735</v>
      </c>
      <c r="K431" s="171">
        <v>130794.94046</v>
      </c>
      <c r="L431" s="171">
        <v>36812.47446</v>
      </c>
      <c r="M431" s="171">
        <v>9526.711650000001</v>
      </c>
      <c r="N431" s="171">
        <v>46339.18611</v>
      </c>
      <c r="O431" s="171">
        <v>279786.28069</v>
      </c>
      <c r="P431" s="171">
        <v>108947.73916</v>
      </c>
      <c r="Q431" s="171">
        <v>0</v>
      </c>
      <c r="R431" s="172">
        <v>108947.73916</v>
      </c>
    </row>
    <row r="432" spans="1:18" ht="15">
      <c r="A432" s="174"/>
      <c r="B432" s="174"/>
      <c r="C432" s="174"/>
      <c r="D432" s="174"/>
      <c r="E432" s="175">
        <v>779</v>
      </c>
      <c r="F432" s="176">
        <v>0</v>
      </c>
      <c r="G432" s="177">
        <v>0</v>
      </c>
      <c r="H432" s="177">
        <v>0</v>
      </c>
      <c r="I432" s="177">
        <v>0</v>
      </c>
      <c r="J432" s="177">
        <v>0</v>
      </c>
      <c r="K432" s="177">
        <v>0</v>
      </c>
      <c r="L432" s="177">
        <v>79.14899000000001</v>
      </c>
      <c r="M432" s="177">
        <v>0.02081</v>
      </c>
      <c r="N432" s="177">
        <v>79.16980000000001</v>
      </c>
      <c r="O432" s="177">
        <v>79.16980000000001</v>
      </c>
      <c r="P432" s="177">
        <v>0</v>
      </c>
      <c r="Q432" s="177">
        <v>0</v>
      </c>
      <c r="R432" s="178">
        <v>0</v>
      </c>
    </row>
    <row r="433" spans="1:18" ht="15">
      <c r="A433" s="174"/>
      <c r="B433" s="174"/>
      <c r="C433" s="174"/>
      <c r="D433" s="168" t="s">
        <v>633</v>
      </c>
      <c r="E433" s="169">
        <v>70</v>
      </c>
      <c r="F433" s="170">
        <v>2432.22816</v>
      </c>
      <c r="G433" s="171">
        <v>0</v>
      </c>
      <c r="H433" s="171">
        <v>2432.22816</v>
      </c>
      <c r="I433" s="171">
        <v>6751.88861</v>
      </c>
      <c r="J433" s="171">
        <v>0.00011</v>
      </c>
      <c r="K433" s="171">
        <v>6751.88872</v>
      </c>
      <c r="L433" s="171">
        <v>570.9709499999999</v>
      </c>
      <c r="M433" s="171">
        <v>6.27394</v>
      </c>
      <c r="N433" s="171">
        <v>577.24489</v>
      </c>
      <c r="O433" s="171">
        <v>9761.36177</v>
      </c>
      <c r="P433" s="171">
        <v>3709.51504</v>
      </c>
      <c r="Q433" s="171">
        <v>0</v>
      </c>
      <c r="R433" s="172">
        <v>3709.51504</v>
      </c>
    </row>
    <row r="434" spans="1:18" ht="15">
      <c r="A434" s="174"/>
      <c r="B434" s="174"/>
      <c r="C434" s="174"/>
      <c r="D434" s="168" t="s">
        <v>634</v>
      </c>
      <c r="E434" s="169">
        <v>66</v>
      </c>
      <c r="F434" s="170">
        <v>2550.37606</v>
      </c>
      <c r="G434" s="171">
        <v>0</v>
      </c>
      <c r="H434" s="171">
        <v>2550.37606</v>
      </c>
      <c r="I434" s="171">
        <v>1258.96118</v>
      </c>
      <c r="J434" s="171">
        <v>0.0010500000000000002</v>
      </c>
      <c r="K434" s="171">
        <v>1258.96223</v>
      </c>
      <c r="L434" s="171">
        <v>1090.21093</v>
      </c>
      <c r="M434" s="171">
        <v>0.86549</v>
      </c>
      <c r="N434" s="171">
        <v>1091.0764199999999</v>
      </c>
      <c r="O434" s="171">
        <v>4900.41471</v>
      </c>
      <c r="P434" s="171">
        <v>2955.59791</v>
      </c>
      <c r="Q434" s="171">
        <v>0</v>
      </c>
      <c r="R434" s="172">
        <v>2955.59791</v>
      </c>
    </row>
    <row r="435" spans="1:18" ht="15">
      <c r="A435" s="174"/>
      <c r="B435" s="174"/>
      <c r="C435" s="168" t="s">
        <v>635</v>
      </c>
      <c r="D435" s="168" t="s">
        <v>635</v>
      </c>
      <c r="E435" s="169">
        <v>69</v>
      </c>
      <c r="F435" s="170">
        <v>2888.84502</v>
      </c>
      <c r="G435" s="171">
        <v>0</v>
      </c>
      <c r="H435" s="171">
        <v>2888.84502</v>
      </c>
      <c r="I435" s="171">
        <v>1961.6624299999999</v>
      </c>
      <c r="J435" s="171">
        <v>0.00161</v>
      </c>
      <c r="K435" s="171">
        <v>1961.66404</v>
      </c>
      <c r="L435" s="171">
        <v>811.21024</v>
      </c>
      <c r="M435" s="171">
        <v>13.59684</v>
      </c>
      <c r="N435" s="171">
        <v>824.8070799999999</v>
      </c>
      <c r="O435" s="171">
        <v>5675.31614</v>
      </c>
      <c r="P435" s="171">
        <v>1835.4688</v>
      </c>
      <c r="Q435" s="171">
        <v>0</v>
      </c>
      <c r="R435" s="172">
        <v>1835.4688</v>
      </c>
    </row>
    <row r="436" spans="1:18" ht="15">
      <c r="A436" s="174"/>
      <c r="B436" s="174"/>
      <c r="C436" s="168" t="s">
        <v>636</v>
      </c>
      <c r="D436" s="168" t="s">
        <v>636</v>
      </c>
      <c r="E436" s="169">
        <v>88</v>
      </c>
      <c r="F436" s="170">
        <v>26552.70322</v>
      </c>
      <c r="G436" s="171">
        <v>331.99644</v>
      </c>
      <c r="H436" s="171">
        <v>26884.69966</v>
      </c>
      <c r="I436" s="171">
        <v>37776.78337</v>
      </c>
      <c r="J436" s="171">
        <v>43.21897</v>
      </c>
      <c r="K436" s="171">
        <v>37820.00234000001</v>
      </c>
      <c r="L436" s="171">
        <v>7529.93936</v>
      </c>
      <c r="M436" s="171">
        <v>401.60757</v>
      </c>
      <c r="N436" s="171">
        <v>7931.5469299999995</v>
      </c>
      <c r="O436" s="171">
        <v>72636.24893</v>
      </c>
      <c r="P436" s="171">
        <v>51062.13109</v>
      </c>
      <c r="Q436" s="171">
        <v>0</v>
      </c>
      <c r="R436" s="172">
        <v>51062.13109</v>
      </c>
    </row>
    <row r="437" spans="1:18" ht="15">
      <c r="A437" s="174"/>
      <c r="B437" s="174"/>
      <c r="C437" s="174"/>
      <c r="D437" s="168" t="s">
        <v>637</v>
      </c>
      <c r="E437" s="169">
        <v>90</v>
      </c>
      <c r="F437" s="170">
        <v>3772.27861</v>
      </c>
      <c r="G437" s="171">
        <v>0</v>
      </c>
      <c r="H437" s="171">
        <v>3772.27861</v>
      </c>
      <c r="I437" s="171">
        <v>1178.87475</v>
      </c>
      <c r="J437" s="171">
        <v>0.03172</v>
      </c>
      <c r="K437" s="171">
        <v>1178.90647</v>
      </c>
      <c r="L437" s="171">
        <v>68.49332000000001</v>
      </c>
      <c r="M437" s="171">
        <v>0</v>
      </c>
      <c r="N437" s="171">
        <v>68.49332000000001</v>
      </c>
      <c r="O437" s="171">
        <v>5019.678400000001</v>
      </c>
      <c r="P437" s="171">
        <v>2464.1790499999997</v>
      </c>
      <c r="Q437" s="171">
        <v>0</v>
      </c>
      <c r="R437" s="172">
        <v>2464.1790499999997</v>
      </c>
    </row>
    <row r="438" spans="1:18" ht="15">
      <c r="A438" s="174"/>
      <c r="B438" s="174"/>
      <c r="C438" s="174"/>
      <c r="D438" s="168" t="s">
        <v>638</v>
      </c>
      <c r="E438" s="169">
        <v>89</v>
      </c>
      <c r="F438" s="170">
        <v>694.6943299999999</v>
      </c>
      <c r="G438" s="171">
        <v>0</v>
      </c>
      <c r="H438" s="171">
        <v>694.6943299999999</v>
      </c>
      <c r="I438" s="171">
        <v>4705.250730000001</v>
      </c>
      <c r="J438" s="171">
        <v>0.00025</v>
      </c>
      <c r="K438" s="171">
        <v>4705.250980000001</v>
      </c>
      <c r="L438" s="171">
        <v>121.81788</v>
      </c>
      <c r="M438" s="171">
        <v>0</v>
      </c>
      <c r="N438" s="171">
        <v>121.81788</v>
      </c>
      <c r="O438" s="171">
        <v>5521.763190000001</v>
      </c>
      <c r="P438" s="171">
        <v>2149.10309</v>
      </c>
      <c r="Q438" s="171">
        <v>0</v>
      </c>
      <c r="R438" s="172">
        <v>2149.10309</v>
      </c>
    </row>
    <row r="439" spans="1:18" ht="15">
      <c r="A439" s="174"/>
      <c r="B439" s="174"/>
      <c r="C439" s="168" t="s">
        <v>639</v>
      </c>
      <c r="D439" s="168" t="s">
        <v>640</v>
      </c>
      <c r="E439" s="169">
        <v>95</v>
      </c>
      <c r="F439" s="170">
        <v>666.25741</v>
      </c>
      <c r="G439" s="171">
        <v>0</v>
      </c>
      <c r="H439" s="171">
        <v>666.25741</v>
      </c>
      <c r="I439" s="171">
        <v>1991.9835</v>
      </c>
      <c r="J439" s="171">
        <v>0</v>
      </c>
      <c r="K439" s="171">
        <v>1991.9835</v>
      </c>
      <c r="L439" s="171">
        <v>190.95153</v>
      </c>
      <c r="M439" s="171">
        <v>0.32517</v>
      </c>
      <c r="N439" s="171">
        <v>191.2767</v>
      </c>
      <c r="O439" s="171">
        <v>2849.51761</v>
      </c>
      <c r="P439" s="171">
        <v>663.39225</v>
      </c>
      <c r="Q439" s="171">
        <v>0</v>
      </c>
      <c r="R439" s="172">
        <v>663.39225</v>
      </c>
    </row>
    <row r="440" spans="1:18" ht="15">
      <c r="A440" s="174"/>
      <c r="B440" s="174"/>
      <c r="C440" s="174"/>
      <c r="D440" s="168" t="s">
        <v>641</v>
      </c>
      <c r="E440" s="169">
        <v>94</v>
      </c>
      <c r="F440" s="170">
        <v>603.8568100000001</v>
      </c>
      <c r="G440" s="171">
        <v>0</v>
      </c>
      <c r="H440" s="171">
        <v>603.8568100000001</v>
      </c>
      <c r="I440" s="171">
        <v>2530.30902</v>
      </c>
      <c r="J440" s="171">
        <v>0.038009999999999995</v>
      </c>
      <c r="K440" s="171">
        <v>2530.34703</v>
      </c>
      <c r="L440" s="171">
        <v>144.40311</v>
      </c>
      <c r="M440" s="171">
        <v>0.03613</v>
      </c>
      <c r="N440" s="171">
        <v>144.43923999999998</v>
      </c>
      <c r="O440" s="171">
        <v>3278.6430800000003</v>
      </c>
      <c r="P440" s="171">
        <v>1955.62916</v>
      </c>
      <c r="Q440" s="171">
        <v>0</v>
      </c>
      <c r="R440" s="172">
        <v>1955.62916</v>
      </c>
    </row>
    <row r="441" spans="1:18" ht="15">
      <c r="A441" s="174"/>
      <c r="B441" s="174"/>
      <c r="C441" s="174"/>
      <c r="D441" s="168" t="s">
        <v>642</v>
      </c>
      <c r="E441" s="169">
        <v>91</v>
      </c>
      <c r="F441" s="170">
        <v>13220.860289999999</v>
      </c>
      <c r="G441" s="171">
        <v>0</v>
      </c>
      <c r="H441" s="171">
        <v>13220.860289999999</v>
      </c>
      <c r="I441" s="171">
        <v>3038.80758</v>
      </c>
      <c r="J441" s="171">
        <v>89.16789999999999</v>
      </c>
      <c r="K441" s="171">
        <v>3127.97548</v>
      </c>
      <c r="L441" s="171">
        <v>8715.73266</v>
      </c>
      <c r="M441" s="171">
        <v>3876.84977</v>
      </c>
      <c r="N441" s="171">
        <v>12592.58243</v>
      </c>
      <c r="O441" s="171">
        <v>28941.4182</v>
      </c>
      <c r="P441" s="171">
        <v>12557.66367</v>
      </c>
      <c r="Q441" s="171">
        <v>0</v>
      </c>
      <c r="R441" s="172">
        <v>12557.66367</v>
      </c>
    </row>
    <row r="442" spans="1:18" ht="15">
      <c r="A442" s="174"/>
      <c r="B442" s="174"/>
      <c r="C442" s="174"/>
      <c r="D442" s="168" t="s">
        <v>643</v>
      </c>
      <c r="E442" s="169">
        <v>92</v>
      </c>
      <c r="F442" s="170">
        <v>2520.67526</v>
      </c>
      <c r="G442" s="171">
        <v>0</v>
      </c>
      <c r="H442" s="171">
        <v>2520.67526</v>
      </c>
      <c r="I442" s="171">
        <v>1933.35425</v>
      </c>
      <c r="J442" s="171">
        <v>0</v>
      </c>
      <c r="K442" s="171">
        <v>1933.35425</v>
      </c>
      <c r="L442" s="171">
        <v>91.90758</v>
      </c>
      <c r="M442" s="171">
        <v>0</v>
      </c>
      <c r="N442" s="171">
        <v>91.90758</v>
      </c>
      <c r="O442" s="171">
        <v>4545.937089999999</v>
      </c>
      <c r="P442" s="171">
        <v>983.39378</v>
      </c>
      <c r="Q442" s="171">
        <v>0</v>
      </c>
      <c r="R442" s="172">
        <v>983.39378</v>
      </c>
    </row>
    <row r="443" spans="1:18" ht="15">
      <c r="A443" s="174"/>
      <c r="B443" s="174"/>
      <c r="C443" s="174"/>
      <c r="D443" s="168" t="s">
        <v>644</v>
      </c>
      <c r="E443" s="169">
        <v>93</v>
      </c>
      <c r="F443" s="170">
        <v>510.03819</v>
      </c>
      <c r="G443" s="171">
        <v>0</v>
      </c>
      <c r="H443" s="171">
        <v>510.03819</v>
      </c>
      <c r="I443" s="171">
        <v>5253.66363</v>
      </c>
      <c r="J443" s="171">
        <v>0.01739</v>
      </c>
      <c r="K443" s="171">
        <v>5253.68102</v>
      </c>
      <c r="L443" s="171">
        <v>354.10578999999996</v>
      </c>
      <c r="M443" s="171">
        <v>0.28218</v>
      </c>
      <c r="N443" s="171">
        <v>354.38797</v>
      </c>
      <c r="O443" s="171">
        <v>6118.10718</v>
      </c>
      <c r="P443" s="171">
        <v>812.57809</v>
      </c>
      <c r="Q443" s="171">
        <v>0</v>
      </c>
      <c r="R443" s="172">
        <v>812.57809</v>
      </c>
    </row>
    <row r="444" spans="1:18" ht="15">
      <c r="A444" s="174"/>
      <c r="B444" s="168" t="s">
        <v>645</v>
      </c>
      <c r="C444" s="168" t="s">
        <v>646</v>
      </c>
      <c r="D444" s="168" t="s">
        <v>647</v>
      </c>
      <c r="E444" s="169">
        <v>356</v>
      </c>
      <c r="F444" s="170">
        <v>5989.132519999999</v>
      </c>
      <c r="G444" s="171">
        <v>0</v>
      </c>
      <c r="H444" s="171">
        <v>5989.132519999999</v>
      </c>
      <c r="I444" s="171">
        <v>6058.90361</v>
      </c>
      <c r="J444" s="171">
        <v>0.50551</v>
      </c>
      <c r="K444" s="171">
        <v>6059.40912</v>
      </c>
      <c r="L444" s="171">
        <v>251.74441000000002</v>
      </c>
      <c r="M444" s="171">
        <v>1.31875</v>
      </c>
      <c r="N444" s="171">
        <v>253.06316</v>
      </c>
      <c r="O444" s="171">
        <v>12301.604800000001</v>
      </c>
      <c r="P444" s="171">
        <v>1082.3268600000001</v>
      </c>
      <c r="Q444" s="171">
        <v>0</v>
      </c>
      <c r="R444" s="172">
        <v>1082.3268600000001</v>
      </c>
    </row>
    <row r="445" spans="1:18" ht="15">
      <c r="A445" s="174"/>
      <c r="B445" s="174"/>
      <c r="C445" s="174"/>
      <c r="D445" s="168" t="s">
        <v>648</v>
      </c>
      <c r="E445" s="169">
        <v>355</v>
      </c>
      <c r="F445" s="170">
        <v>1814.2919299999999</v>
      </c>
      <c r="G445" s="171">
        <v>0</v>
      </c>
      <c r="H445" s="171">
        <v>1814.2919299999999</v>
      </c>
      <c r="I445" s="171">
        <v>14222.26207</v>
      </c>
      <c r="J445" s="171">
        <v>0.17459</v>
      </c>
      <c r="K445" s="171">
        <v>14222.43666</v>
      </c>
      <c r="L445" s="171">
        <v>192.40693</v>
      </c>
      <c r="M445" s="171">
        <v>0</v>
      </c>
      <c r="N445" s="171">
        <v>192.40693</v>
      </c>
      <c r="O445" s="171">
        <v>16229.13552</v>
      </c>
      <c r="P445" s="171">
        <v>2161.52342</v>
      </c>
      <c r="Q445" s="171">
        <v>0</v>
      </c>
      <c r="R445" s="172">
        <v>2161.52342</v>
      </c>
    </row>
    <row r="446" spans="1:18" ht="15">
      <c r="A446" s="174"/>
      <c r="B446" s="174"/>
      <c r="C446" s="174"/>
      <c r="D446" s="168" t="s">
        <v>649</v>
      </c>
      <c r="E446" s="169">
        <v>358</v>
      </c>
      <c r="F446" s="170">
        <v>197.60864999999998</v>
      </c>
      <c r="G446" s="171">
        <v>0</v>
      </c>
      <c r="H446" s="171">
        <v>197.60864999999998</v>
      </c>
      <c r="I446" s="171">
        <v>2494.2340299999996</v>
      </c>
      <c r="J446" s="171">
        <v>9.195879999999999</v>
      </c>
      <c r="K446" s="171">
        <v>2503.4299100000003</v>
      </c>
      <c r="L446" s="171">
        <v>26.6316</v>
      </c>
      <c r="M446" s="171">
        <v>0</v>
      </c>
      <c r="N446" s="171">
        <v>26.6316</v>
      </c>
      <c r="O446" s="171">
        <v>2727.67016</v>
      </c>
      <c r="P446" s="171">
        <v>1258.4372700000001</v>
      </c>
      <c r="Q446" s="171">
        <v>0</v>
      </c>
      <c r="R446" s="172">
        <v>1258.4372700000001</v>
      </c>
    </row>
    <row r="447" spans="1:18" ht="15">
      <c r="A447" s="174"/>
      <c r="B447" s="174"/>
      <c r="C447" s="168" t="s">
        <v>650</v>
      </c>
      <c r="D447" s="168" t="s">
        <v>651</v>
      </c>
      <c r="E447" s="169">
        <v>357</v>
      </c>
      <c r="F447" s="170">
        <v>3453.08823</v>
      </c>
      <c r="G447" s="171">
        <v>0</v>
      </c>
      <c r="H447" s="171">
        <v>3453.08823</v>
      </c>
      <c r="I447" s="171">
        <v>28771.669420000002</v>
      </c>
      <c r="J447" s="171">
        <v>22.47397</v>
      </c>
      <c r="K447" s="171">
        <v>28794.14339</v>
      </c>
      <c r="L447" s="171">
        <v>609.61501</v>
      </c>
      <c r="M447" s="171">
        <v>0</v>
      </c>
      <c r="N447" s="171">
        <v>609.61501</v>
      </c>
      <c r="O447" s="171">
        <v>32856.84663</v>
      </c>
      <c r="P447" s="171">
        <v>3647.5365</v>
      </c>
      <c r="Q447" s="171">
        <v>0</v>
      </c>
      <c r="R447" s="172">
        <v>3647.5365</v>
      </c>
    </row>
    <row r="448" spans="1:18" ht="15">
      <c r="A448" s="174"/>
      <c r="B448" s="174"/>
      <c r="C448" s="168" t="s">
        <v>652</v>
      </c>
      <c r="D448" s="168" t="s">
        <v>653</v>
      </c>
      <c r="E448" s="169">
        <v>363</v>
      </c>
      <c r="F448" s="170">
        <v>7013.86906</v>
      </c>
      <c r="G448" s="171">
        <v>0</v>
      </c>
      <c r="H448" s="171">
        <v>7013.86906</v>
      </c>
      <c r="I448" s="171">
        <v>23965.49117</v>
      </c>
      <c r="J448" s="171">
        <v>164.31221</v>
      </c>
      <c r="K448" s="171">
        <v>24129.803379999998</v>
      </c>
      <c r="L448" s="171">
        <v>544.6079100000001</v>
      </c>
      <c r="M448" s="171">
        <v>15.655959999999999</v>
      </c>
      <c r="N448" s="171">
        <v>560.26387</v>
      </c>
      <c r="O448" s="171">
        <v>31703.936309999997</v>
      </c>
      <c r="P448" s="171">
        <v>7656.78783</v>
      </c>
      <c r="Q448" s="171">
        <v>0</v>
      </c>
      <c r="R448" s="172">
        <v>7656.78783</v>
      </c>
    </row>
    <row r="449" spans="1:18" ht="15">
      <c r="A449" s="174"/>
      <c r="B449" s="174"/>
      <c r="C449" s="174"/>
      <c r="D449" s="168" t="s">
        <v>654</v>
      </c>
      <c r="E449" s="169">
        <v>647</v>
      </c>
      <c r="F449" s="170">
        <v>767.83172</v>
      </c>
      <c r="G449" s="171">
        <v>0</v>
      </c>
      <c r="H449" s="171">
        <v>767.83172</v>
      </c>
      <c r="I449" s="171">
        <v>654.61337</v>
      </c>
      <c r="J449" s="171">
        <v>0</v>
      </c>
      <c r="K449" s="171">
        <v>654.61337</v>
      </c>
      <c r="L449" s="171">
        <v>0</v>
      </c>
      <c r="M449" s="171">
        <v>0</v>
      </c>
      <c r="N449" s="171">
        <v>0</v>
      </c>
      <c r="O449" s="171">
        <v>1422.4450900000002</v>
      </c>
      <c r="P449" s="171">
        <v>823.11616</v>
      </c>
      <c r="Q449" s="171">
        <v>0</v>
      </c>
      <c r="R449" s="172">
        <v>823.11616</v>
      </c>
    </row>
    <row r="450" spans="1:18" ht="15">
      <c r="A450" s="174"/>
      <c r="B450" s="174"/>
      <c r="C450" s="168" t="s">
        <v>645</v>
      </c>
      <c r="D450" s="168" t="s">
        <v>645</v>
      </c>
      <c r="E450" s="169">
        <v>349</v>
      </c>
      <c r="F450" s="170">
        <v>60150.848880000005</v>
      </c>
      <c r="G450" s="171">
        <v>0</v>
      </c>
      <c r="H450" s="171">
        <v>60150.848880000005</v>
      </c>
      <c r="I450" s="171">
        <v>151559.71756999998</v>
      </c>
      <c r="J450" s="171">
        <v>1591.60356</v>
      </c>
      <c r="K450" s="171">
        <v>153151.32113</v>
      </c>
      <c r="L450" s="171">
        <v>9424.73849</v>
      </c>
      <c r="M450" s="171">
        <v>797.48513</v>
      </c>
      <c r="N450" s="171">
        <v>10222.223619999999</v>
      </c>
      <c r="O450" s="171">
        <v>223524.39363</v>
      </c>
      <c r="P450" s="171">
        <v>63574.30703</v>
      </c>
      <c r="Q450" s="171">
        <v>0</v>
      </c>
      <c r="R450" s="172">
        <v>63574.30703</v>
      </c>
    </row>
    <row r="451" spans="1:18" ht="15">
      <c r="A451" s="174"/>
      <c r="B451" s="174"/>
      <c r="C451" s="174"/>
      <c r="D451" s="168" t="s">
        <v>655</v>
      </c>
      <c r="E451" s="169">
        <v>645</v>
      </c>
      <c r="F451" s="170">
        <v>416.14646999999997</v>
      </c>
      <c r="G451" s="171">
        <v>0</v>
      </c>
      <c r="H451" s="171">
        <v>416.14646999999997</v>
      </c>
      <c r="I451" s="171">
        <v>12174.449859999999</v>
      </c>
      <c r="J451" s="171">
        <v>0</v>
      </c>
      <c r="K451" s="171">
        <v>12174.449859999999</v>
      </c>
      <c r="L451" s="171">
        <v>59.90497</v>
      </c>
      <c r="M451" s="171">
        <v>0</v>
      </c>
      <c r="N451" s="171">
        <v>59.90497</v>
      </c>
      <c r="O451" s="171">
        <v>12650.5013</v>
      </c>
      <c r="P451" s="171">
        <v>504.66313</v>
      </c>
      <c r="Q451" s="171">
        <v>0</v>
      </c>
      <c r="R451" s="172">
        <v>504.66313</v>
      </c>
    </row>
    <row r="452" spans="1:18" ht="15">
      <c r="A452" s="174"/>
      <c r="B452" s="174"/>
      <c r="C452" s="168" t="s">
        <v>656</v>
      </c>
      <c r="D452" s="168" t="s">
        <v>657</v>
      </c>
      <c r="E452" s="169">
        <v>369</v>
      </c>
      <c r="F452" s="170">
        <v>55656.60177</v>
      </c>
      <c r="G452" s="171">
        <v>0</v>
      </c>
      <c r="H452" s="171">
        <v>55656.60177</v>
      </c>
      <c r="I452" s="171">
        <v>40396.51237</v>
      </c>
      <c r="J452" s="171">
        <v>157.50175</v>
      </c>
      <c r="K452" s="171">
        <v>40554.01412</v>
      </c>
      <c r="L452" s="171">
        <v>10506.390220000001</v>
      </c>
      <c r="M452" s="171">
        <v>3294.7715099999996</v>
      </c>
      <c r="N452" s="171">
        <v>13801.16173</v>
      </c>
      <c r="O452" s="171">
        <v>110011.77762000001</v>
      </c>
      <c r="P452" s="171">
        <v>49611.99148</v>
      </c>
      <c r="Q452" s="171">
        <v>0</v>
      </c>
      <c r="R452" s="172">
        <v>49611.99148</v>
      </c>
    </row>
    <row r="453" spans="1:18" ht="15">
      <c r="A453" s="174"/>
      <c r="B453" s="174"/>
      <c r="C453" s="174"/>
      <c r="D453" s="168" t="s">
        <v>658</v>
      </c>
      <c r="E453" s="169">
        <v>370</v>
      </c>
      <c r="F453" s="170">
        <v>222.78523</v>
      </c>
      <c r="G453" s="171">
        <v>0</v>
      </c>
      <c r="H453" s="171">
        <v>222.78523</v>
      </c>
      <c r="I453" s="171">
        <v>4806.570019999999</v>
      </c>
      <c r="J453" s="171">
        <v>0</v>
      </c>
      <c r="K453" s="171">
        <v>4806.570019999999</v>
      </c>
      <c r="L453" s="171">
        <v>18.9501</v>
      </c>
      <c r="M453" s="171">
        <v>0</v>
      </c>
      <c r="N453" s="171">
        <v>18.9501</v>
      </c>
      <c r="O453" s="171">
        <v>5048.30535</v>
      </c>
      <c r="P453" s="171">
        <v>1404.35536</v>
      </c>
      <c r="Q453" s="171">
        <v>0</v>
      </c>
      <c r="R453" s="172">
        <v>1404.35536</v>
      </c>
    </row>
    <row r="454" spans="1:18" ht="15">
      <c r="A454" s="174"/>
      <c r="B454" s="174"/>
      <c r="C454" s="168" t="s">
        <v>659</v>
      </c>
      <c r="D454" s="168" t="s">
        <v>659</v>
      </c>
      <c r="E454" s="169">
        <v>371</v>
      </c>
      <c r="F454" s="170">
        <v>987.48889</v>
      </c>
      <c r="G454" s="171">
        <v>0</v>
      </c>
      <c r="H454" s="171">
        <v>987.48889</v>
      </c>
      <c r="I454" s="171">
        <v>9543.464109999999</v>
      </c>
      <c r="J454" s="171">
        <v>4.50584</v>
      </c>
      <c r="K454" s="171">
        <v>9547.969949999999</v>
      </c>
      <c r="L454" s="171">
        <v>249.87001999999998</v>
      </c>
      <c r="M454" s="171">
        <v>0</v>
      </c>
      <c r="N454" s="171">
        <v>249.87001999999998</v>
      </c>
      <c r="O454" s="171">
        <v>10785.32886</v>
      </c>
      <c r="P454" s="171">
        <v>2061.33793</v>
      </c>
      <c r="Q454" s="171">
        <v>0</v>
      </c>
      <c r="R454" s="172">
        <v>2061.33793</v>
      </c>
    </row>
    <row r="455" spans="1:18" ht="15">
      <c r="A455" s="174"/>
      <c r="B455" s="174"/>
      <c r="C455" s="168" t="s">
        <v>660</v>
      </c>
      <c r="D455" s="168" t="s">
        <v>660</v>
      </c>
      <c r="E455" s="169">
        <v>361</v>
      </c>
      <c r="F455" s="170">
        <v>725.73509</v>
      </c>
      <c r="G455" s="171">
        <v>0</v>
      </c>
      <c r="H455" s="171">
        <v>725.73509</v>
      </c>
      <c r="I455" s="171">
        <v>8056.285620000001</v>
      </c>
      <c r="J455" s="171">
        <v>0</v>
      </c>
      <c r="K455" s="171">
        <v>8056.285620000001</v>
      </c>
      <c r="L455" s="171">
        <v>449.1537</v>
      </c>
      <c r="M455" s="171">
        <v>0</v>
      </c>
      <c r="N455" s="171">
        <v>449.1537</v>
      </c>
      <c r="O455" s="171">
        <v>9231.17441</v>
      </c>
      <c r="P455" s="171">
        <v>2050.28419</v>
      </c>
      <c r="Q455" s="171">
        <v>0</v>
      </c>
      <c r="R455" s="172">
        <v>2050.28419</v>
      </c>
    </row>
    <row r="456" spans="1:18" ht="15">
      <c r="A456" s="174"/>
      <c r="B456" s="174"/>
      <c r="C456" s="168" t="s">
        <v>661</v>
      </c>
      <c r="D456" s="168" t="s">
        <v>661</v>
      </c>
      <c r="E456" s="169">
        <v>366</v>
      </c>
      <c r="F456" s="170">
        <v>1513.6451599999998</v>
      </c>
      <c r="G456" s="171">
        <v>0</v>
      </c>
      <c r="H456" s="171">
        <v>1513.6451599999998</v>
      </c>
      <c r="I456" s="171">
        <v>17549.72089</v>
      </c>
      <c r="J456" s="171">
        <v>0.00134</v>
      </c>
      <c r="K456" s="171">
        <v>17549.72223</v>
      </c>
      <c r="L456" s="171">
        <v>284.64909</v>
      </c>
      <c r="M456" s="171">
        <v>0</v>
      </c>
      <c r="N456" s="171">
        <v>284.64909</v>
      </c>
      <c r="O456" s="171">
        <v>19348.016480000002</v>
      </c>
      <c r="P456" s="171">
        <v>1421.85549</v>
      </c>
      <c r="Q456" s="171">
        <v>0</v>
      </c>
      <c r="R456" s="172">
        <v>1421.85549</v>
      </c>
    </row>
    <row r="457" spans="1:18" ht="15">
      <c r="A457" s="174"/>
      <c r="B457" s="174"/>
      <c r="C457" s="174"/>
      <c r="D457" s="168" t="s">
        <v>662</v>
      </c>
      <c r="E457" s="169">
        <v>497</v>
      </c>
      <c r="F457" s="170">
        <v>87.63246000000001</v>
      </c>
      <c r="G457" s="171">
        <v>0</v>
      </c>
      <c r="H457" s="171">
        <v>87.63246000000001</v>
      </c>
      <c r="I457" s="171">
        <v>1503.93742</v>
      </c>
      <c r="J457" s="171">
        <v>11.565280000000001</v>
      </c>
      <c r="K457" s="171">
        <v>1515.5027</v>
      </c>
      <c r="L457" s="171">
        <v>15.48358</v>
      </c>
      <c r="M457" s="171">
        <v>0</v>
      </c>
      <c r="N457" s="171">
        <v>15.48358</v>
      </c>
      <c r="O457" s="171">
        <v>1618.61874</v>
      </c>
      <c r="P457" s="171">
        <v>497.63895</v>
      </c>
      <c r="Q457" s="171">
        <v>0</v>
      </c>
      <c r="R457" s="172">
        <v>497.63895</v>
      </c>
    </row>
    <row r="458" spans="1:18" ht="15">
      <c r="A458" s="174"/>
      <c r="B458" s="174"/>
      <c r="C458" s="168" t="s">
        <v>663</v>
      </c>
      <c r="D458" s="168" t="s">
        <v>664</v>
      </c>
      <c r="E458" s="169">
        <v>351</v>
      </c>
      <c r="F458" s="170">
        <v>750.5591400000001</v>
      </c>
      <c r="G458" s="171">
        <v>0</v>
      </c>
      <c r="H458" s="171">
        <v>750.5591400000001</v>
      </c>
      <c r="I458" s="171">
        <v>2647.80839</v>
      </c>
      <c r="J458" s="171">
        <v>2.5234699999999997</v>
      </c>
      <c r="K458" s="171">
        <v>2650.33186</v>
      </c>
      <c r="L458" s="171">
        <v>20.1007</v>
      </c>
      <c r="M458" s="171">
        <v>0</v>
      </c>
      <c r="N458" s="171">
        <v>20.1007</v>
      </c>
      <c r="O458" s="171">
        <v>3420.9917</v>
      </c>
      <c r="P458" s="171">
        <v>789.157</v>
      </c>
      <c r="Q458" s="171">
        <v>0</v>
      </c>
      <c r="R458" s="172">
        <v>789.157</v>
      </c>
    </row>
    <row r="459" spans="1:18" ht="15">
      <c r="A459" s="174"/>
      <c r="B459" s="174"/>
      <c r="C459" s="174"/>
      <c r="D459" s="168" t="s">
        <v>665</v>
      </c>
      <c r="E459" s="169">
        <v>353</v>
      </c>
      <c r="F459" s="170">
        <v>88.77622</v>
      </c>
      <c r="G459" s="171">
        <v>0</v>
      </c>
      <c r="H459" s="171">
        <v>88.77622</v>
      </c>
      <c r="I459" s="171">
        <v>2596.57481</v>
      </c>
      <c r="J459" s="171">
        <v>10.85295</v>
      </c>
      <c r="K459" s="171">
        <v>2607.4277599999996</v>
      </c>
      <c r="L459" s="171">
        <v>4.311</v>
      </c>
      <c r="M459" s="171">
        <v>0</v>
      </c>
      <c r="N459" s="171">
        <v>4.311</v>
      </c>
      <c r="O459" s="171">
        <v>2700.51498</v>
      </c>
      <c r="P459" s="171">
        <v>747.14939</v>
      </c>
      <c r="Q459" s="171">
        <v>0</v>
      </c>
      <c r="R459" s="172">
        <v>747.14939</v>
      </c>
    </row>
    <row r="460" spans="1:18" ht="15">
      <c r="A460" s="174"/>
      <c r="B460" s="174"/>
      <c r="C460" s="174"/>
      <c r="D460" s="168" t="s">
        <v>663</v>
      </c>
      <c r="E460" s="169">
        <v>350</v>
      </c>
      <c r="F460" s="170">
        <v>2550.33308</v>
      </c>
      <c r="G460" s="171">
        <v>0</v>
      </c>
      <c r="H460" s="171">
        <v>2550.33308</v>
      </c>
      <c r="I460" s="171">
        <v>33410.033410000004</v>
      </c>
      <c r="J460" s="171">
        <v>0.22543000000000002</v>
      </c>
      <c r="K460" s="171">
        <v>33410.25884</v>
      </c>
      <c r="L460" s="171">
        <v>884.6003199999999</v>
      </c>
      <c r="M460" s="171">
        <v>5.4195</v>
      </c>
      <c r="N460" s="171">
        <v>890.01982</v>
      </c>
      <c r="O460" s="171">
        <v>36850.61174</v>
      </c>
      <c r="P460" s="171">
        <v>5779.66621</v>
      </c>
      <c r="Q460" s="171">
        <v>0</v>
      </c>
      <c r="R460" s="172">
        <v>5779.66621</v>
      </c>
    </row>
    <row r="461" spans="1:18" ht="15">
      <c r="A461" s="174"/>
      <c r="B461" s="174"/>
      <c r="C461" s="168" t="s">
        <v>666</v>
      </c>
      <c r="D461" s="168" t="s">
        <v>667</v>
      </c>
      <c r="E461" s="169">
        <v>482</v>
      </c>
      <c r="F461" s="170">
        <v>3622.0453399999997</v>
      </c>
      <c r="G461" s="171">
        <v>0</v>
      </c>
      <c r="H461" s="171">
        <v>3622.0453399999997</v>
      </c>
      <c r="I461" s="171">
        <v>21857.900329999997</v>
      </c>
      <c r="J461" s="171">
        <v>0</v>
      </c>
      <c r="K461" s="171">
        <v>21857.900329999997</v>
      </c>
      <c r="L461" s="171">
        <v>422.91212</v>
      </c>
      <c r="M461" s="171">
        <v>0</v>
      </c>
      <c r="N461" s="171">
        <v>422.91212</v>
      </c>
      <c r="O461" s="171">
        <v>25902.85779</v>
      </c>
      <c r="P461" s="171">
        <v>2495.80956</v>
      </c>
      <c r="Q461" s="171">
        <v>0</v>
      </c>
      <c r="R461" s="172">
        <v>2495.80956</v>
      </c>
    </row>
    <row r="462" spans="1:18" ht="15">
      <c r="A462" s="174"/>
      <c r="B462" s="174"/>
      <c r="C462" s="174"/>
      <c r="D462" s="168" t="s">
        <v>668</v>
      </c>
      <c r="E462" s="169">
        <v>594</v>
      </c>
      <c r="F462" s="170">
        <v>89.26687</v>
      </c>
      <c r="G462" s="171">
        <v>0</v>
      </c>
      <c r="H462" s="171">
        <v>89.26687</v>
      </c>
      <c r="I462" s="171">
        <v>1805.17586</v>
      </c>
      <c r="J462" s="171">
        <v>0</v>
      </c>
      <c r="K462" s="171">
        <v>1805.17586</v>
      </c>
      <c r="L462" s="171">
        <v>12.105</v>
      </c>
      <c r="M462" s="171">
        <v>0</v>
      </c>
      <c r="N462" s="171">
        <v>12.105</v>
      </c>
      <c r="O462" s="171">
        <v>1906.54773</v>
      </c>
      <c r="P462" s="171">
        <v>1084.25603</v>
      </c>
      <c r="Q462" s="171">
        <v>0</v>
      </c>
      <c r="R462" s="172">
        <v>1084.25603</v>
      </c>
    </row>
    <row r="463" spans="1:18" ht="15">
      <c r="A463" s="174"/>
      <c r="B463" s="174"/>
      <c r="C463" s="168" t="s">
        <v>669</v>
      </c>
      <c r="D463" s="168" t="s">
        <v>670</v>
      </c>
      <c r="E463" s="169">
        <v>352</v>
      </c>
      <c r="F463" s="170">
        <v>887.81998</v>
      </c>
      <c r="G463" s="171">
        <v>0</v>
      </c>
      <c r="H463" s="171">
        <v>887.81998</v>
      </c>
      <c r="I463" s="171">
        <v>10344.633810000001</v>
      </c>
      <c r="J463" s="171">
        <v>0</v>
      </c>
      <c r="K463" s="171">
        <v>10344.633810000001</v>
      </c>
      <c r="L463" s="171">
        <v>256.08443</v>
      </c>
      <c r="M463" s="171">
        <v>0</v>
      </c>
      <c r="N463" s="171">
        <v>256.08443</v>
      </c>
      <c r="O463" s="171">
        <v>11488.53822</v>
      </c>
      <c r="P463" s="171">
        <v>805.7688</v>
      </c>
      <c r="Q463" s="171">
        <v>0</v>
      </c>
      <c r="R463" s="172">
        <v>805.7688</v>
      </c>
    </row>
    <row r="464" spans="1:18" ht="15">
      <c r="A464" s="174"/>
      <c r="B464" s="174"/>
      <c r="C464" s="168" t="s">
        <v>671</v>
      </c>
      <c r="D464" s="168" t="s">
        <v>671</v>
      </c>
      <c r="E464" s="169">
        <v>359</v>
      </c>
      <c r="F464" s="170">
        <v>2561.82097</v>
      </c>
      <c r="G464" s="171">
        <v>0</v>
      </c>
      <c r="H464" s="171">
        <v>2561.82097</v>
      </c>
      <c r="I464" s="171">
        <v>18575.67072</v>
      </c>
      <c r="J464" s="171">
        <v>68.67178999999999</v>
      </c>
      <c r="K464" s="171">
        <v>18644.342510000002</v>
      </c>
      <c r="L464" s="171">
        <v>399.15873</v>
      </c>
      <c r="M464" s="171">
        <v>0</v>
      </c>
      <c r="N464" s="171">
        <v>399.15873</v>
      </c>
      <c r="O464" s="171">
        <v>21605.322210000002</v>
      </c>
      <c r="P464" s="171">
        <v>2846.77779</v>
      </c>
      <c r="Q464" s="171">
        <v>0</v>
      </c>
      <c r="R464" s="172">
        <v>2846.77779</v>
      </c>
    </row>
    <row r="465" spans="1:18" ht="15">
      <c r="A465" s="174"/>
      <c r="B465" s="174"/>
      <c r="C465" s="168" t="s">
        <v>672</v>
      </c>
      <c r="D465" s="168" t="s">
        <v>672</v>
      </c>
      <c r="E465" s="169">
        <v>495</v>
      </c>
      <c r="F465" s="170">
        <v>777.8560699999999</v>
      </c>
      <c r="G465" s="171">
        <v>0</v>
      </c>
      <c r="H465" s="171">
        <v>777.8560699999999</v>
      </c>
      <c r="I465" s="171">
        <v>6158.70446</v>
      </c>
      <c r="J465" s="171">
        <v>0.14499</v>
      </c>
      <c r="K465" s="171">
        <v>6158.849450000001</v>
      </c>
      <c r="L465" s="171">
        <v>103.742</v>
      </c>
      <c r="M465" s="171">
        <v>0</v>
      </c>
      <c r="N465" s="171">
        <v>103.742</v>
      </c>
      <c r="O465" s="171">
        <v>7040.44752</v>
      </c>
      <c r="P465" s="171">
        <v>1084.0591299999999</v>
      </c>
      <c r="Q465" s="171">
        <v>0</v>
      </c>
      <c r="R465" s="172">
        <v>1084.0591299999999</v>
      </c>
    </row>
    <row r="466" spans="1:18" ht="15">
      <c r="A466" s="174"/>
      <c r="B466" s="168" t="s">
        <v>673</v>
      </c>
      <c r="C466" s="168" t="s">
        <v>370</v>
      </c>
      <c r="D466" s="168" t="s">
        <v>370</v>
      </c>
      <c r="E466" s="169">
        <v>180</v>
      </c>
      <c r="F466" s="170">
        <v>7644.8217</v>
      </c>
      <c r="G466" s="171">
        <v>0</v>
      </c>
      <c r="H466" s="171">
        <v>7644.8217</v>
      </c>
      <c r="I466" s="171">
        <v>7459.67321</v>
      </c>
      <c r="J466" s="171">
        <v>98.74105</v>
      </c>
      <c r="K466" s="171">
        <v>7558.41426</v>
      </c>
      <c r="L466" s="171">
        <v>452.05659</v>
      </c>
      <c r="M466" s="171">
        <v>0</v>
      </c>
      <c r="N466" s="171">
        <v>452.05659</v>
      </c>
      <c r="O466" s="171">
        <v>15655.29255</v>
      </c>
      <c r="P466" s="171">
        <v>6450.96273</v>
      </c>
      <c r="Q466" s="171">
        <v>0</v>
      </c>
      <c r="R466" s="172">
        <v>6450.96273</v>
      </c>
    </row>
    <row r="467" spans="1:18" ht="15">
      <c r="A467" s="174"/>
      <c r="B467" s="174"/>
      <c r="C467" s="168" t="s">
        <v>674</v>
      </c>
      <c r="D467" s="168" t="s">
        <v>675</v>
      </c>
      <c r="E467" s="169">
        <v>176</v>
      </c>
      <c r="F467" s="170">
        <v>16817.152899999997</v>
      </c>
      <c r="G467" s="171">
        <v>0</v>
      </c>
      <c r="H467" s="171">
        <v>16817.152899999997</v>
      </c>
      <c r="I467" s="171">
        <v>12288.15261</v>
      </c>
      <c r="J467" s="171">
        <v>71.82749000000001</v>
      </c>
      <c r="K467" s="171">
        <v>12359.980099999999</v>
      </c>
      <c r="L467" s="171">
        <v>1164.75626</v>
      </c>
      <c r="M467" s="171">
        <v>83.88302</v>
      </c>
      <c r="N467" s="171">
        <v>1248.63928</v>
      </c>
      <c r="O467" s="171">
        <v>30425.77228</v>
      </c>
      <c r="P467" s="171">
        <v>19341.403870000002</v>
      </c>
      <c r="Q467" s="171">
        <v>0</v>
      </c>
      <c r="R467" s="172">
        <v>19341.403870000002</v>
      </c>
    </row>
    <row r="468" spans="1:18" ht="15">
      <c r="A468" s="174"/>
      <c r="B468" s="174"/>
      <c r="C468" s="168" t="s">
        <v>676</v>
      </c>
      <c r="D468" s="168" t="s">
        <v>676</v>
      </c>
      <c r="E468" s="169">
        <v>171</v>
      </c>
      <c r="F468" s="170">
        <v>34170.295450000005</v>
      </c>
      <c r="G468" s="171">
        <v>17.55423</v>
      </c>
      <c r="H468" s="171">
        <v>34187.84968</v>
      </c>
      <c r="I468" s="171">
        <v>28279.20837</v>
      </c>
      <c r="J468" s="171">
        <v>179.51728</v>
      </c>
      <c r="K468" s="171">
        <v>28458.72565</v>
      </c>
      <c r="L468" s="171">
        <v>6635.00399</v>
      </c>
      <c r="M468" s="171">
        <v>159.44462</v>
      </c>
      <c r="N468" s="171">
        <v>6794.44861</v>
      </c>
      <c r="O468" s="171">
        <v>69441.02394</v>
      </c>
      <c r="P468" s="171">
        <v>31196.211489999998</v>
      </c>
      <c r="Q468" s="171">
        <v>0</v>
      </c>
      <c r="R468" s="172">
        <v>31196.211489999998</v>
      </c>
    </row>
    <row r="469" spans="1:18" ht="15">
      <c r="A469" s="174"/>
      <c r="B469" s="174"/>
      <c r="C469" s="174"/>
      <c r="D469" s="168" t="s">
        <v>677</v>
      </c>
      <c r="E469" s="169">
        <v>444</v>
      </c>
      <c r="F469" s="170">
        <v>2024.35354</v>
      </c>
      <c r="G469" s="171">
        <v>0</v>
      </c>
      <c r="H469" s="171">
        <v>2024.35354</v>
      </c>
      <c r="I469" s="171">
        <v>10304.07361</v>
      </c>
      <c r="J469" s="171">
        <v>0.00035999999999999997</v>
      </c>
      <c r="K469" s="171">
        <v>10304.073970000001</v>
      </c>
      <c r="L469" s="171">
        <v>106.54301</v>
      </c>
      <c r="M469" s="171">
        <v>0</v>
      </c>
      <c r="N469" s="171">
        <v>106.54301</v>
      </c>
      <c r="O469" s="171">
        <v>12434.970519999999</v>
      </c>
      <c r="P469" s="171">
        <v>6021.059429999999</v>
      </c>
      <c r="Q469" s="171">
        <v>0</v>
      </c>
      <c r="R469" s="172">
        <v>6021.059429999999</v>
      </c>
    </row>
    <row r="470" spans="1:18" ht="15">
      <c r="A470" s="174"/>
      <c r="B470" s="174"/>
      <c r="C470" s="168" t="s">
        <v>678</v>
      </c>
      <c r="D470" s="168" t="s">
        <v>679</v>
      </c>
      <c r="E470" s="169">
        <v>505</v>
      </c>
      <c r="F470" s="170">
        <v>4115.36567</v>
      </c>
      <c r="G470" s="171">
        <v>0</v>
      </c>
      <c r="H470" s="171">
        <v>4115.36567</v>
      </c>
      <c r="I470" s="171">
        <v>10675.096230000001</v>
      </c>
      <c r="J470" s="171">
        <v>0.00152</v>
      </c>
      <c r="K470" s="171">
        <v>10675.09775</v>
      </c>
      <c r="L470" s="171">
        <v>951.77194</v>
      </c>
      <c r="M470" s="171">
        <v>0</v>
      </c>
      <c r="N470" s="171">
        <v>951.77194</v>
      </c>
      <c r="O470" s="171">
        <v>15742.235359999999</v>
      </c>
      <c r="P470" s="171">
        <v>4152.68069</v>
      </c>
      <c r="Q470" s="171">
        <v>0</v>
      </c>
      <c r="R470" s="172">
        <v>4152.68069</v>
      </c>
    </row>
    <row r="471" spans="1:18" ht="15">
      <c r="A471" s="174"/>
      <c r="B471" s="174"/>
      <c r="C471" s="174"/>
      <c r="D471" s="168" t="s">
        <v>678</v>
      </c>
      <c r="E471" s="169">
        <v>177</v>
      </c>
      <c r="F471" s="170">
        <v>4445.38292</v>
      </c>
      <c r="G471" s="171">
        <v>0</v>
      </c>
      <c r="H471" s="171">
        <v>4445.38292</v>
      </c>
      <c r="I471" s="171">
        <v>6332.2833200000005</v>
      </c>
      <c r="J471" s="171">
        <v>0.70602</v>
      </c>
      <c r="K471" s="171">
        <v>6332.98934</v>
      </c>
      <c r="L471" s="171">
        <v>1363.2961599999999</v>
      </c>
      <c r="M471" s="171">
        <v>0.41947</v>
      </c>
      <c r="N471" s="171">
        <v>1363.71563</v>
      </c>
      <c r="O471" s="171">
        <v>12142.08789</v>
      </c>
      <c r="P471" s="171">
        <v>6781.6174900000005</v>
      </c>
      <c r="Q471" s="171">
        <v>0</v>
      </c>
      <c r="R471" s="172">
        <v>6781.6174900000005</v>
      </c>
    </row>
    <row r="472" spans="1:18" ht="15">
      <c r="A472" s="174"/>
      <c r="B472" s="174"/>
      <c r="C472" s="174"/>
      <c r="D472" s="168" t="s">
        <v>680</v>
      </c>
      <c r="E472" s="169">
        <v>710</v>
      </c>
      <c r="F472" s="170">
        <v>881.1184599999999</v>
      </c>
      <c r="G472" s="171">
        <v>0</v>
      </c>
      <c r="H472" s="171">
        <v>881.1184599999999</v>
      </c>
      <c r="I472" s="171">
        <v>2324.74736</v>
      </c>
      <c r="J472" s="171">
        <v>0</v>
      </c>
      <c r="K472" s="171">
        <v>2324.74736</v>
      </c>
      <c r="L472" s="171">
        <v>53.29826</v>
      </c>
      <c r="M472" s="171">
        <v>0</v>
      </c>
      <c r="N472" s="171">
        <v>53.29826</v>
      </c>
      <c r="O472" s="171">
        <v>3259.16408</v>
      </c>
      <c r="P472" s="171">
        <v>2563.3568</v>
      </c>
      <c r="Q472" s="171">
        <v>0</v>
      </c>
      <c r="R472" s="172">
        <v>2563.3568</v>
      </c>
    </row>
    <row r="473" spans="1:18" ht="15">
      <c r="A473" s="174"/>
      <c r="B473" s="174"/>
      <c r="C473" s="168" t="s">
        <v>673</v>
      </c>
      <c r="D473" s="168" t="s">
        <v>681</v>
      </c>
      <c r="E473" s="169">
        <v>179</v>
      </c>
      <c r="F473" s="170">
        <v>41000.432179999996</v>
      </c>
      <c r="G473" s="171">
        <v>1.79353</v>
      </c>
      <c r="H473" s="171">
        <v>41002.22571</v>
      </c>
      <c r="I473" s="171">
        <v>59231.92957</v>
      </c>
      <c r="J473" s="171">
        <v>200.18776</v>
      </c>
      <c r="K473" s="171">
        <v>59432.11733</v>
      </c>
      <c r="L473" s="171">
        <v>5313.69801</v>
      </c>
      <c r="M473" s="171">
        <v>1235.4749199999999</v>
      </c>
      <c r="N473" s="171">
        <v>6549.17293</v>
      </c>
      <c r="O473" s="171">
        <v>106983.51597</v>
      </c>
      <c r="P473" s="171">
        <v>72831.88141</v>
      </c>
      <c r="Q473" s="171">
        <v>0</v>
      </c>
      <c r="R473" s="172">
        <v>72831.88141</v>
      </c>
    </row>
    <row r="474" spans="1:18" ht="15">
      <c r="A474" s="174"/>
      <c r="B474" s="174"/>
      <c r="C474" s="174"/>
      <c r="D474" s="168" t="s">
        <v>682</v>
      </c>
      <c r="E474" s="169">
        <v>625</v>
      </c>
      <c r="F474" s="170">
        <v>1320.6296</v>
      </c>
      <c r="G474" s="171">
        <v>0</v>
      </c>
      <c r="H474" s="171">
        <v>1320.6296</v>
      </c>
      <c r="I474" s="171">
        <v>12282.818630000002</v>
      </c>
      <c r="J474" s="171">
        <v>0</v>
      </c>
      <c r="K474" s="171">
        <v>12282.818630000002</v>
      </c>
      <c r="L474" s="171">
        <v>796.6583499999999</v>
      </c>
      <c r="M474" s="171">
        <v>20.76904</v>
      </c>
      <c r="N474" s="171">
        <v>817.4273900000001</v>
      </c>
      <c r="O474" s="171">
        <v>14420.875619999999</v>
      </c>
      <c r="P474" s="171">
        <v>2670.2359</v>
      </c>
      <c r="Q474" s="171">
        <v>0</v>
      </c>
      <c r="R474" s="172">
        <v>2670.2359</v>
      </c>
    </row>
    <row r="475" spans="1:18" ht="15">
      <c r="A475" s="174"/>
      <c r="B475" s="174"/>
      <c r="C475" s="168" t="s">
        <v>683</v>
      </c>
      <c r="D475" s="168" t="s">
        <v>683</v>
      </c>
      <c r="E475" s="169">
        <v>182</v>
      </c>
      <c r="F475" s="170">
        <v>9162.26296</v>
      </c>
      <c r="G475" s="171">
        <v>0</v>
      </c>
      <c r="H475" s="171">
        <v>9162.26296</v>
      </c>
      <c r="I475" s="171">
        <v>22591.02791</v>
      </c>
      <c r="J475" s="171">
        <v>3.84374</v>
      </c>
      <c r="K475" s="171">
        <v>22594.871649999997</v>
      </c>
      <c r="L475" s="171">
        <v>1053.0858400000002</v>
      </c>
      <c r="M475" s="171">
        <v>12.41066</v>
      </c>
      <c r="N475" s="171">
        <v>1065.4965</v>
      </c>
      <c r="O475" s="171">
        <v>32822.63111</v>
      </c>
      <c r="P475" s="171">
        <v>8875.60695</v>
      </c>
      <c r="Q475" s="171">
        <v>0</v>
      </c>
      <c r="R475" s="172">
        <v>8875.60695</v>
      </c>
    </row>
    <row r="476" spans="1:18" ht="15">
      <c r="A476" s="174"/>
      <c r="B476" s="174"/>
      <c r="C476" s="174"/>
      <c r="D476" s="168" t="s">
        <v>684</v>
      </c>
      <c r="E476" s="169">
        <v>649</v>
      </c>
      <c r="F476" s="170">
        <v>566.08592</v>
      </c>
      <c r="G476" s="171">
        <v>0</v>
      </c>
      <c r="H476" s="171">
        <v>566.08592</v>
      </c>
      <c r="I476" s="171">
        <v>3060.61836</v>
      </c>
      <c r="J476" s="171">
        <v>0</v>
      </c>
      <c r="K476" s="171">
        <v>3060.61836</v>
      </c>
      <c r="L476" s="171">
        <v>29.35073</v>
      </c>
      <c r="M476" s="171">
        <v>0</v>
      </c>
      <c r="N476" s="171">
        <v>29.35073</v>
      </c>
      <c r="O476" s="171">
        <v>3656.0550099999996</v>
      </c>
      <c r="P476" s="171">
        <v>2013.99593</v>
      </c>
      <c r="Q476" s="171">
        <v>0</v>
      </c>
      <c r="R476" s="172">
        <v>2013.99593</v>
      </c>
    </row>
    <row r="477" spans="1:18" ht="15">
      <c r="A477" s="174"/>
      <c r="B477" s="174"/>
      <c r="C477" s="174"/>
      <c r="D477" s="168" t="s">
        <v>685</v>
      </c>
      <c r="E477" s="169">
        <v>183</v>
      </c>
      <c r="F477" s="170">
        <v>2604.90637</v>
      </c>
      <c r="G477" s="171">
        <v>0</v>
      </c>
      <c r="H477" s="171">
        <v>2604.90637</v>
      </c>
      <c r="I477" s="171">
        <v>14303.9769</v>
      </c>
      <c r="J477" s="171">
        <v>24.13787</v>
      </c>
      <c r="K477" s="171">
        <v>14328.11477</v>
      </c>
      <c r="L477" s="171">
        <v>67.0958</v>
      </c>
      <c r="M477" s="171">
        <v>32.517</v>
      </c>
      <c r="N477" s="171">
        <v>99.61280000000001</v>
      </c>
      <c r="O477" s="171">
        <v>17032.63394</v>
      </c>
      <c r="P477" s="171">
        <v>5072.14248</v>
      </c>
      <c r="Q477" s="171">
        <v>0</v>
      </c>
      <c r="R477" s="172">
        <v>5072.14248</v>
      </c>
    </row>
    <row r="478" spans="1:18" ht="15">
      <c r="A478" s="174"/>
      <c r="B478" s="174"/>
      <c r="C478" s="168" t="s">
        <v>686</v>
      </c>
      <c r="D478" s="168" t="s">
        <v>687</v>
      </c>
      <c r="E478" s="169">
        <v>172</v>
      </c>
      <c r="F478" s="170">
        <v>1438.22159</v>
      </c>
      <c r="G478" s="171">
        <v>0</v>
      </c>
      <c r="H478" s="171">
        <v>1438.22159</v>
      </c>
      <c r="I478" s="171">
        <v>4121.75974</v>
      </c>
      <c r="J478" s="171">
        <v>14.5937</v>
      </c>
      <c r="K478" s="171">
        <v>4136.35344</v>
      </c>
      <c r="L478" s="171">
        <v>330.62541999999996</v>
      </c>
      <c r="M478" s="171">
        <v>0.23123</v>
      </c>
      <c r="N478" s="171">
        <v>330.85665</v>
      </c>
      <c r="O478" s="171">
        <v>5905.43168</v>
      </c>
      <c r="P478" s="171">
        <v>4836.44033</v>
      </c>
      <c r="Q478" s="171">
        <v>0</v>
      </c>
      <c r="R478" s="172">
        <v>4836.44033</v>
      </c>
    </row>
    <row r="479" spans="1:18" ht="15">
      <c r="A479" s="174"/>
      <c r="B479" s="174"/>
      <c r="C479" s="168" t="s">
        <v>688</v>
      </c>
      <c r="D479" s="168" t="s">
        <v>689</v>
      </c>
      <c r="E479" s="169">
        <v>174</v>
      </c>
      <c r="F479" s="170">
        <v>1711.38192</v>
      </c>
      <c r="G479" s="171">
        <v>0</v>
      </c>
      <c r="H479" s="171">
        <v>1711.38192</v>
      </c>
      <c r="I479" s="171">
        <v>4757.121639999999</v>
      </c>
      <c r="J479" s="171">
        <v>0.00272</v>
      </c>
      <c r="K479" s="171">
        <v>4757.124360000001</v>
      </c>
      <c r="L479" s="171">
        <v>107.4957</v>
      </c>
      <c r="M479" s="171">
        <v>0</v>
      </c>
      <c r="N479" s="171">
        <v>107.4957</v>
      </c>
      <c r="O479" s="171">
        <v>6576.00198</v>
      </c>
      <c r="P479" s="171">
        <v>4191.73877</v>
      </c>
      <c r="Q479" s="171">
        <v>0</v>
      </c>
      <c r="R479" s="172">
        <v>4191.73877</v>
      </c>
    </row>
    <row r="480" spans="1:18" ht="15">
      <c r="A480" s="174"/>
      <c r="B480" s="174"/>
      <c r="C480" s="168" t="s">
        <v>690</v>
      </c>
      <c r="D480" s="168" t="s">
        <v>690</v>
      </c>
      <c r="E480" s="169">
        <v>504</v>
      </c>
      <c r="F480" s="170">
        <v>4149.5219</v>
      </c>
      <c r="G480" s="171">
        <v>0</v>
      </c>
      <c r="H480" s="171">
        <v>4149.5219</v>
      </c>
      <c r="I480" s="171">
        <v>11159.934130000001</v>
      </c>
      <c r="J480" s="171">
        <v>0.87442</v>
      </c>
      <c r="K480" s="171">
        <v>11160.808550000002</v>
      </c>
      <c r="L480" s="171">
        <v>379.60841</v>
      </c>
      <c r="M480" s="171">
        <v>0</v>
      </c>
      <c r="N480" s="171">
        <v>379.60841</v>
      </c>
      <c r="O480" s="171">
        <v>15689.93886</v>
      </c>
      <c r="P480" s="171">
        <v>8455.477</v>
      </c>
      <c r="Q480" s="171">
        <v>0</v>
      </c>
      <c r="R480" s="172">
        <v>8455.477</v>
      </c>
    </row>
    <row r="481" spans="1:18" ht="15">
      <c r="A481" s="174"/>
      <c r="B481" s="174"/>
      <c r="C481" s="174"/>
      <c r="D481" s="168" t="s">
        <v>691</v>
      </c>
      <c r="E481" s="169">
        <v>743</v>
      </c>
      <c r="F481" s="170">
        <v>145.73829</v>
      </c>
      <c r="G481" s="171">
        <v>0</v>
      </c>
      <c r="H481" s="171">
        <v>145.73829</v>
      </c>
      <c r="I481" s="171">
        <v>1220.58244</v>
      </c>
      <c r="J481" s="171">
        <v>0</v>
      </c>
      <c r="K481" s="171">
        <v>1220.58244</v>
      </c>
      <c r="L481" s="171">
        <v>18.07533</v>
      </c>
      <c r="M481" s="171">
        <v>0</v>
      </c>
      <c r="N481" s="171">
        <v>18.07533</v>
      </c>
      <c r="O481" s="171">
        <v>1384.39606</v>
      </c>
      <c r="P481" s="171">
        <v>2277.0320699999997</v>
      </c>
      <c r="Q481" s="171">
        <v>0</v>
      </c>
      <c r="R481" s="172">
        <v>2277.0320699999997</v>
      </c>
    </row>
    <row r="482" spans="1:18" ht="15">
      <c r="A482" s="174"/>
      <c r="B482" s="174"/>
      <c r="C482" s="168" t="s">
        <v>692</v>
      </c>
      <c r="D482" s="168" t="s">
        <v>692</v>
      </c>
      <c r="E482" s="169">
        <v>181</v>
      </c>
      <c r="F482" s="170">
        <v>1065.87462</v>
      </c>
      <c r="G482" s="171">
        <v>0</v>
      </c>
      <c r="H482" s="171">
        <v>1065.87462</v>
      </c>
      <c r="I482" s="171">
        <v>5717.6442400000005</v>
      </c>
      <c r="J482" s="171">
        <v>0</v>
      </c>
      <c r="K482" s="171">
        <v>5717.6442400000005</v>
      </c>
      <c r="L482" s="171">
        <v>296.2705</v>
      </c>
      <c r="M482" s="171">
        <v>0.7226</v>
      </c>
      <c r="N482" s="171">
        <v>296.99309999999997</v>
      </c>
      <c r="O482" s="171">
        <v>7080.51196</v>
      </c>
      <c r="P482" s="171">
        <v>3511.64474</v>
      </c>
      <c r="Q482" s="171">
        <v>0</v>
      </c>
      <c r="R482" s="172">
        <v>3511.64474</v>
      </c>
    </row>
    <row r="483" spans="1:18" ht="15">
      <c r="A483" s="174"/>
      <c r="B483" s="168" t="s">
        <v>693</v>
      </c>
      <c r="C483" s="168" t="s">
        <v>693</v>
      </c>
      <c r="D483" s="168" t="s">
        <v>694</v>
      </c>
      <c r="E483" s="169">
        <v>598</v>
      </c>
      <c r="F483" s="170">
        <v>602.98013</v>
      </c>
      <c r="G483" s="171">
        <v>0</v>
      </c>
      <c r="H483" s="171">
        <v>602.98013</v>
      </c>
      <c r="I483" s="171">
        <v>11017.563830000001</v>
      </c>
      <c r="J483" s="171">
        <v>0</v>
      </c>
      <c r="K483" s="171">
        <v>11017.563830000001</v>
      </c>
      <c r="L483" s="171">
        <v>899.4030799999999</v>
      </c>
      <c r="M483" s="171">
        <v>56.18608999999999</v>
      </c>
      <c r="N483" s="171">
        <v>955.5891700000001</v>
      </c>
      <c r="O483" s="171">
        <v>12576.13313</v>
      </c>
      <c r="P483" s="171">
        <v>2692.1780299999996</v>
      </c>
      <c r="Q483" s="171">
        <v>0</v>
      </c>
      <c r="R483" s="172">
        <v>2692.1780299999996</v>
      </c>
    </row>
    <row r="484" spans="1:18" ht="15">
      <c r="A484" s="174"/>
      <c r="B484" s="174"/>
      <c r="C484" s="174"/>
      <c r="D484" s="168" t="s">
        <v>695</v>
      </c>
      <c r="E484" s="169">
        <v>568</v>
      </c>
      <c r="F484" s="170">
        <v>686.1482900000001</v>
      </c>
      <c r="G484" s="171">
        <v>0</v>
      </c>
      <c r="H484" s="171">
        <v>686.1482900000001</v>
      </c>
      <c r="I484" s="171">
        <v>17360.07371</v>
      </c>
      <c r="J484" s="171">
        <v>0</v>
      </c>
      <c r="K484" s="171">
        <v>17360.07371</v>
      </c>
      <c r="L484" s="171">
        <v>945.8973599999999</v>
      </c>
      <c r="M484" s="171">
        <v>118.30219</v>
      </c>
      <c r="N484" s="171">
        <v>1064.19955</v>
      </c>
      <c r="O484" s="171">
        <v>19110.42155</v>
      </c>
      <c r="P484" s="171">
        <v>6172.90883</v>
      </c>
      <c r="Q484" s="171">
        <v>0</v>
      </c>
      <c r="R484" s="172">
        <v>6172.90883</v>
      </c>
    </row>
    <row r="485" spans="1:18" ht="15">
      <c r="A485" s="174"/>
      <c r="B485" s="174"/>
      <c r="C485" s="174"/>
      <c r="D485" s="168" t="s">
        <v>693</v>
      </c>
      <c r="E485" s="169">
        <v>343</v>
      </c>
      <c r="F485" s="170">
        <v>154973.84625</v>
      </c>
      <c r="G485" s="171">
        <v>128.50744</v>
      </c>
      <c r="H485" s="171">
        <v>155102.35369</v>
      </c>
      <c r="I485" s="171">
        <v>133469.6612</v>
      </c>
      <c r="J485" s="171">
        <v>1898.48729</v>
      </c>
      <c r="K485" s="171">
        <v>135368.14849000002</v>
      </c>
      <c r="L485" s="171">
        <v>16586.36353</v>
      </c>
      <c r="M485" s="171">
        <v>2973.64049</v>
      </c>
      <c r="N485" s="171">
        <v>19560.00402</v>
      </c>
      <c r="O485" s="171">
        <v>310030.5062</v>
      </c>
      <c r="P485" s="171">
        <v>57751.80208</v>
      </c>
      <c r="Q485" s="171">
        <v>0</v>
      </c>
      <c r="R485" s="172">
        <v>57751.80208</v>
      </c>
    </row>
    <row r="486" spans="1:18" ht="15">
      <c r="A486" s="174"/>
      <c r="B486" s="174"/>
      <c r="C486" s="174"/>
      <c r="D486" s="174"/>
      <c r="E486" s="175">
        <v>345</v>
      </c>
      <c r="F486" s="176">
        <v>0</v>
      </c>
      <c r="G486" s="177">
        <v>0</v>
      </c>
      <c r="H486" s="177">
        <v>0</v>
      </c>
      <c r="I486" s="177">
        <v>331.65261</v>
      </c>
      <c r="J486" s="177">
        <v>0</v>
      </c>
      <c r="K486" s="177">
        <v>331.65261</v>
      </c>
      <c r="L486" s="177">
        <v>2.6656</v>
      </c>
      <c r="M486" s="177">
        <v>0</v>
      </c>
      <c r="N486" s="177">
        <v>2.6656</v>
      </c>
      <c r="O486" s="177">
        <v>334.31821</v>
      </c>
      <c r="P486" s="177">
        <v>43.07351</v>
      </c>
      <c r="Q486" s="177">
        <v>0</v>
      </c>
      <c r="R486" s="178">
        <v>43.07351</v>
      </c>
    </row>
    <row r="487" spans="1:18" ht="15">
      <c r="A487" s="174"/>
      <c r="B487" s="174"/>
      <c r="C487" s="174"/>
      <c r="D487" s="168" t="s">
        <v>696</v>
      </c>
      <c r="E487" s="169">
        <v>705</v>
      </c>
      <c r="F487" s="170">
        <v>781.37234</v>
      </c>
      <c r="G487" s="171">
        <v>0</v>
      </c>
      <c r="H487" s="171">
        <v>781.37234</v>
      </c>
      <c r="I487" s="171">
        <v>6054.7708</v>
      </c>
      <c r="J487" s="171">
        <v>0</v>
      </c>
      <c r="K487" s="171">
        <v>6054.7708</v>
      </c>
      <c r="L487" s="171">
        <v>1300.00512</v>
      </c>
      <c r="M487" s="171">
        <v>187.86516</v>
      </c>
      <c r="N487" s="171">
        <v>1487.87028</v>
      </c>
      <c r="O487" s="171">
        <v>8324.01342</v>
      </c>
      <c r="P487" s="171">
        <v>3962.1669300000003</v>
      </c>
      <c r="Q487" s="171">
        <v>0</v>
      </c>
      <c r="R487" s="172">
        <v>3962.1669300000003</v>
      </c>
    </row>
    <row r="488" spans="1:18" ht="15">
      <c r="A488" s="174"/>
      <c r="B488" s="174"/>
      <c r="C488" s="168" t="s">
        <v>697</v>
      </c>
      <c r="D488" s="168" t="s">
        <v>697</v>
      </c>
      <c r="E488" s="169">
        <v>348</v>
      </c>
      <c r="F488" s="170">
        <v>62.7647</v>
      </c>
      <c r="G488" s="171">
        <v>0</v>
      </c>
      <c r="H488" s="171">
        <v>62.7647</v>
      </c>
      <c r="I488" s="171">
        <v>1089.15572</v>
      </c>
      <c r="J488" s="171">
        <v>0.0017</v>
      </c>
      <c r="K488" s="171">
        <v>1089.15742</v>
      </c>
      <c r="L488" s="171">
        <v>25.77955</v>
      </c>
      <c r="M488" s="171">
        <v>0</v>
      </c>
      <c r="N488" s="171">
        <v>25.77955</v>
      </c>
      <c r="O488" s="171">
        <v>1177.70167</v>
      </c>
      <c r="P488" s="171">
        <v>307.10040000000004</v>
      </c>
      <c r="Q488" s="171">
        <v>0</v>
      </c>
      <c r="R488" s="172">
        <v>307.10040000000004</v>
      </c>
    </row>
    <row r="489" spans="1:18" ht="15">
      <c r="A489" s="174"/>
      <c r="B489" s="174"/>
      <c r="C489" s="168" t="s">
        <v>698</v>
      </c>
      <c r="D489" s="168" t="s">
        <v>698</v>
      </c>
      <c r="E489" s="169">
        <v>347</v>
      </c>
      <c r="F489" s="170">
        <v>96.72254</v>
      </c>
      <c r="G489" s="171">
        <v>0</v>
      </c>
      <c r="H489" s="171">
        <v>96.72254</v>
      </c>
      <c r="I489" s="171">
        <v>2708.07193</v>
      </c>
      <c r="J489" s="171">
        <v>43.59369</v>
      </c>
      <c r="K489" s="171">
        <v>2751.66562</v>
      </c>
      <c r="L489" s="171">
        <v>98.59227</v>
      </c>
      <c r="M489" s="171">
        <v>0</v>
      </c>
      <c r="N489" s="171">
        <v>98.59227</v>
      </c>
      <c r="O489" s="171">
        <v>2946.98043</v>
      </c>
      <c r="P489" s="171">
        <v>1224.85677</v>
      </c>
      <c r="Q489" s="171">
        <v>0</v>
      </c>
      <c r="R489" s="172">
        <v>1224.85677</v>
      </c>
    </row>
    <row r="490" spans="1:18" ht="15">
      <c r="A490" s="174"/>
      <c r="B490" s="174"/>
      <c r="C490" s="168" t="s">
        <v>699</v>
      </c>
      <c r="D490" s="168" t="s">
        <v>700</v>
      </c>
      <c r="E490" s="169">
        <v>346</v>
      </c>
      <c r="F490" s="170">
        <v>599.49129</v>
      </c>
      <c r="G490" s="171">
        <v>0</v>
      </c>
      <c r="H490" s="171">
        <v>599.49129</v>
      </c>
      <c r="I490" s="171">
        <v>1972.3373100000001</v>
      </c>
      <c r="J490" s="171">
        <v>0.05026</v>
      </c>
      <c r="K490" s="171">
        <v>1972.38757</v>
      </c>
      <c r="L490" s="171">
        <v>206.86142999999998</v>
      </c>
      <c r="M490" s="171">
        <v>0</v>
      </c>
      <c r="N490" s="171">
        <v>206.86142999999998</v>
      </c>
      <c r="O490" s="171">
        <v>2778.74029</v>
      </c>
      <c r="P490" s="171">
        <v>654.45902</v>
      </c>
      <c r="Q490" s="171">
        <v>0</v>
      </c>
      <c r="R490" s="172">
        <v>654.45902</v>
      </c>
    </row>
    <row r="491" spans="1:18" ht="15">
      <c r="A491" s="174"/>
      <c r="B491" s="168" t="s">
        <v>701</v>
      </c>
      <c r="C491" s="168" t="s">
        <v>702</v>
      </c>
      <c r="D491" s="168" t="s">
        <v>703</v>
      </c>
      <c r="E491" s="169">
        <v>97</v>
      </c>
      <c r="F491" s="170">
        <v>913.45524</v>
      </c>
      <c r="G491" s="171">
        <v>0</v>
      </c>
      <c r="H491" s="171">
        <v>913.45524</v>
      </c>
      <c r="I491" s="171">
        <v>7029.7569699999995</v>
      </c>
      <c r="J491" s="171">
        <v>18.90556</v>
      </c>
      <c r="K491" s="171">
        <v>7048.6625300000005</v>
      </c>
      <c r="L491" s="171">
        <v>278.17338</v>
      </c>
      <c r="M491" s="171">
        <v>0.3613</v>
      </c>
      <c r="N491" s="171">
        <v>278.53468</v>
      </c>
      <c r="O491" s="171">
        <v>8240.65245</v>
      </c>
      <c r="P491" s="171">
        <v>12707.79574</v>
      </c>
      <c r="Q491" s="171">
        <v>0</v>
      </c>
      <c r="R491" s="172">
        <v>12707.79574</v>
      </c>
    </row>
    <row r="492" spans="1:18" ht="15">
      <c r="A492" s="174"/>
      <c r="B492" s="174"/>
      <c r="C492" s="168" t="s">
        <v>701</v>
      </c>
      <c r="D492" s="168" t="s">
        <v>701</v>
      </c>
      <c r="E492" s="169">
        <v>96</v>
      </c>
      <c r="F492" s="170">
        <v>16901.62463</v>
      </c>
      <c r="G492" s="171">
        <v>7244.99708</v>
      </c>
      <c r="H492" s="171">
        <v>24146.62171</v>
      </c>
      <c r="I492" s="171">
        <v>48734.51707</v>
      </c>
      <c r="J492" s="171">
        <v>353.71656</v>
      </c>
      <c r="K492" s="171">
        <v>49088.23363</v>
      </c>
      <c r="L492" s="171">
        <v>8169.66746</v>
      </c>
      <c r="M492" s="171">
        <v>5553.05433</v>
      </c>
      <c r="N492" s="171">
        <v>13722.72179</v>
      </c>
      <c r="O492" s="171">
        <v>86957.57712999999</v>
      </c>
      <c r="P492" s="171">
        <v>67721.78165</v>
      </c>
      <c r="Q492" s="171">
        <v>0</v>
      </c>
      <c r="R492" s="172">
        <v>67721.78165</v>
      </c>
    </row>
    <row r="493" spans="1:18" ht="15">
      <c r="A493" s="174"/>
      <c r="B493" s="174"/>
      <c r="C493" s="168" t="s">
        <v>704</v>
      </c>
      <c r="D493" s="168" t="s">
        <v>705</v>
      </c>
      <c r="E493" s="169">
        <v>641</v>
      </c>
      <c r="F493" s="170">
        <v>1437.48731</v>
      </c>
      <c r="G493" s="171">
        <v>0</v>
      </c>
      <c r="H493" s="171">
        <v>1437.48731</v>
      </c>
      <c r="I493" s="171">
        <v>431.39624</v>
      </c>
      <c r="J493" s="171">
        <v>51.99893</v>
      </c>
      <c r="K493" s="171">
        <v>483.39517</v>
      </c>
      <c r="L493" s="171">
        <v>316.46356</v>
      </c>
      <c r="M493" s="171">
        <v>27.67666</v>
      </c>
      <c r="N493" s="171">
        <v>344.14022</v>
      </c>
      <c r="O493" s="171">
        <v>2265.0227</v>
      </c>
      <c r="P493" s="171">
        <v>5684.39637</v>
      </c>
      <c r="Q493" s="171">
        <v>0</v>
      </c>
      <c r="R493" s="172">
        <v>5684.39637</v>
      </c>
    </row>
    <row r="494" spans="1:18" ht="15">
      <c r="A494" s="174"/>
      <c r="B494" s="174"/>
      <c r="C494" s="174"/>
      <c r="D494" s="174"/>
      <c r="E494" s="175">
        <v>830</v>
      </c>
      <c r="F494" s="176">
        <v>0</v>
      </c>
      <c r="G494" s="177">
        <v>0</v>
      </c>
      <c r="H494" s="177">
        <v>0</v>
      </c>
      <c r="I494" s="177">
        <v>0</v>
      </c>
      <c r="J494" s="177">
        <v>0</v>
      </c>
      <c r="K494" s="177">
        <v>0</v>
      </c>
      <c r="L494" s="177">
        <v>11.84</v>
      </c>
      <c r="M494" s="177">
        <v>0</v>
      </c>
      <c r="N494" s="177">
        <v>11.84</v>
      </c>
      <c r="O494" s="177">
        <v>11.84</v>
      </c>
      <c r="P494" s="177">
        <v>2117.25779</v>
      </c>
      <c r="Q494" s="177">
        <v>0</v>
      </c>
      <c r="R494" s="178">
        <v>2117.25779</v>
      </c>
    </row>
    <row r="495" spans="1:18" ht="15">
      <c r="A495" s="174"/>
      <c r="B495" s="174"/>
      <c r="C495" s="174"/>
      <c r="D495" s="168" t="s">
        <v>704</v>
      </c>
      <c r="E495" s="169">
        <v>600</v>
      </c>
      <c r="F495" s="170">
        <v>2530.57132</v>
      </c>
      <c r="G495" s="171">
        <v>0</v>
      </c>
      <c r="H495" s="171">
        <v>2530.57132</v>
      </c>
      <c r="I495" s="171">
        <v>8319.42642</v>
      </c>
      <c r="J495" s="171">
        <v>0</v>
      </c>
      <c r="K495" s="171">
        <v>8319.42642</v>
      </c>
      <c r="L495" s="171">
        <v>634.06497</v>
      </c>
      <c r="M495" s="171">
        <v>45.1625</v>
      </c>
      <c r="N495" s="171">
        <v>679.2274699999999</v>
      </c>
      <c r="O495" s="171">
        <v>11529.22521</v>
      </c>
      <c r="P495" s="171">
        <v>4254.91245</v>
      </c>
      <c r="Q495" s="171">
        <v>0</v>
      </c>
      <c r="R495" s="172">
        <v>4254.91245</v>
      </c>
    </row>
    <row r="496" spans="1:18" ht="15">
      <c r="A496" s="174"/>
      <c r="B496" s="168" t="s">
        <v>582</v>
      </c>
      <c r="C496" s="168" t="s">
        <v>706</v>
      </c>
      <c r="D496" s="168" t="s">
        <v>707</v>
      </c>
      <c r="E496" s="169">
        <v>184</v>
      </c>
      <c r="F496" s="170">
        <v>34356.67144</v>
      </c>
      <c r="G496" s="171">
        <v>0.00148</v>
      </c>
      <c r="H496" s="171">
        <v>34356.672920000005</v>
      </c>
      <c r="I496" s="171">
        <v>56773.098560000006</v>
      </c>
      <c r="J496" s="171">
        <v>662.28712</v>
      </c>
      <c r="K496" s="171">
        <v>57435.38568</v>
      </c>
      <c r="L496" s="171">
        <v>9114.85912</v>
      </c>
      <c r="M496" s="171">
        <v>2605.7479500000004</v>
      </c>
      <c r="N496" s="171">
        <v>11720.60707</v>
      </c>
      <c r="O496" s="171">
        <v>103512.66567</v>
      </c>
      <c r="P496" s="171">
        <v>124019.75762</v>
      </c>
      <c r="Q496" s="171">
        <v>0</v>
      </c>
      <c r="R496" s="172">
        <v>124019.75762</v>
      </c>
    </row>
    <row r="497" spans="1:18" ht="15">
      <c r="A497" s="174"/>
      <c r="B497" s="174"/>
      <c r="C497" s="174"/>
      <c r="D497" s="174"/>
      <c r="E497" s="175">
        <v>744</v>
      </c>
      <c r="F497" s="176">
        <v>0</v>
      </c>
      <c r="G497" s="177">
        <v>0</v>
      </c>
      <c r="H497" s="177">
        <v>0</v>
      </c>
      <c r="I497" s="177">
        <v>0</v>
      </c>
      <c r="J497" s="177">
        <v>0</v>
      </c>
      <c r="K497" s="177">
        <v>0</v>
      </c>
      <c r="L497" s="177">
        <v>2892.3084700000004</v>
      </c>
      <c r="M497" s="177">
        <v>0</v>
      </c>
      <c r="N497" s="177">
        <v>2892.3084700000004</v>
      </c>
      <c r="O497" s="177">
        <v>2892.3084700000004</v>
      </c>
      <c r="P497" s="177">
        <v>0</v>
      </c>
      <c r="Q497" s="177">
        <v>0</v>
      </c>
      <c r="R497" s="178">
        <v>0</v>
      </c>
    </row>
    <row r="498" spans="1:18" ht="15">
      <c r="A498" s="174"/>
      <c r="B498" s="174"/>
      <c r="C498" s="174"/>
      <c r="D498" s="168" t="s">
        <v>708</v>
      </c>
      <c r="E498" s="169">
        <v>609</v>
      </c>
      <c r="F498" s="170">
        <v>355.32203999999996</v>
      </c>
      <c r="G498" s="171">
        <v>0</v>
      </c>
      <c r="H498" s="171">
        <v>355.32203999999996</v>
      </c>
      <c r="I498" s="171">
        <v>2708.60378</v>
      </c>
      <c r="J498" s="171">
        <v>0</v>
      </c>
      <c r="K498" s="171">
        <v>2708.60378</v>
      </c>
      <c r="L498" s="171">
        <v>293.27443</v>
      </c>
      <c r="M498" s="171">
        <v>9.556389999999999</v>
      </c>
      <c r="N498" s="171">
        <v>302.83082</v>
      </c>
      <c r="O498" s="171">
        <v>3366.75664</v>
      </c>
      <c r="P498" s="171">
        <v>2851.8641000000002</v>
      </c>
      <c r="Q498" s="171">
        <v>0</v>
      </c>
      <c r="R498" s="172">
        <v>2851.8641000000002</v>
      </c>
    </row>
    <row r="499" spans="1:18" ht="15">
      <c r="A499" s="174"/>
      <c r="B499" s="174"/>
      <c r="C499" s="174"/>
      <c r="D499" s="168" t="s">
        <v>709</v>
      </c>
      <c r="E499" s="169">
        <v>508</v>
      </c>
      <c r="F499" s="170">
        <v>1320.79066</v>
      </c>
      <c r="G499" s="171">
        <v>0</v>
      </c>
      <c r="H499" s="171">
        <v>1320.79066</v>
      </c>
      <c r="I499" s="171">
        <v>35925.00861</v>
      </c>
      <c r="J499" s="171">
        <v>1.8804100000000001</v>
      </c>
      <c r="K499" s="171">
        <v>35926.88902</v>
      </c>
      <c r="L499" s="171">
        <v>501.10188</v>
      </c>
      <c r="M499" s="171">
        <v>10.41393</v>
      </c>
      <c r="N499" s="171">
        <v>511.51581</v>
      </c>
      <c r="O499" s="171">
        <v>37759.195490000006</v>
      </c>
      <c r="P499" s="171">
        <v>5625.96206</v>
      </c>
      <c r="Q499" s="171">
        <v>0</v>
      </c>
      <c r="R499" s="172">
        <v>5625.96206</v>
      </c>
    </row>
    <row r="500" spans="1:18" ht="15">
      <c r="A500" s="174"/>
      <c r="B500" s="174"/>
      <c r="C500" s="168" t="s">
        <v>710</v>
      </c>
      <c r="D500" s="168" t="s">
        <v>710</v>
      </c>
      <c r="E500" s="169">
        <v>506</v>
      </c>
      <c r="F500" s="170">
        <v>2419.3838100000003</v>
      </c>
      <c r="G500" s="171">
        <v>0</v>
      </c>
      <c r="H500" s="171">
        <v>2419.3838100000003</v>
      </c>
      <c r="I500" s="171">
        <v>10010.941060000001</v>
      </c>
      <c r="J500" s="171">
        <v>7.41995</v>
      </c>
      <c r="K500" s="171">
        <v>10018.36101</v>
      </c>
      <c r="L500" s="171">
        <v>614.99238</v>
      </c>
      <c r="M500" s="171">
        <v>18.408240000000003</v>
      </c>
      <c r="N500" s="171">
        <v>633.40062</v>
      </c>
      <c r="O500" s="171">
        <v>13071.14544</v>
      </c>
      <c r="P500" s="171">
        <v>3127.73404</v>
      </c>
      <c r="Q500" s="171">
        <v>0</v>
      </c>
      <c r="R500" s="172">
        <v>3127.73404</v>
      </c>
    </row>
    <row r="501" spans="1:18" ht="15">
      <c r="A501" s="174"/>
      <c r="B501" s="174"/>
      <c r="C501" s="174"/>
      <c r="D501" s="168" t="s">
        <v>711</v>
      </c>
      <c r="E501" s="169">
        <v>697</v>
      </c>
      <c r="F501" s="170">
        <v>404.39544</v>
      </c>
      <c r="G501" s="171">
        <v>0</v>
      </c>
      <c r="H501" s="171">
        <v>404.39544</v>
      </c>
      <c r="I501" s="171">
        <v>3053.4844900000003</v>
      </c>
      <c r="J501" s="171">
        <v>0</v>
      </c>
      <c r="K501" s="171">
        <v>3053.4844900000003</v>
      </c>
      <c r="L501" s="171">
        <v>77.25311</v>
      </c>
      <c r="M501" s="171">
        <v>0</v>
      </c>
      <c r="N501" s="171">
        <v>77.25311</v>
      </c>
      <c r="O501" s="171">
        <v>3535.13304</v>
      </c>
      <c r="P501" s="171">
        <v>1620.05923</v>
      </c>
      <c r="Q501" s="171">
        <v>0</v>
      </c>
      <c r="R501" s="172">
        <v>1620.05923</v>
      </c>
    </row>
    <row r="502" spans="1:18" ht="15">
      <c r="A502" s="174"/>
      <c r="B502" s="174"/>
      <c r="C502" s="168" t="s">
        <v>712</v>
      </c>
      <c r="D502" s="168" t="s">
        <v>713</v>
      </c>
      <c r="E502" s="169">
        <v>185</v>
      </c>
      <c r="F502" s="170">
        <v>5872.90008</v>
      </c>
      <c r="G502" s="171">
        <v>0</v>
      </c>
      <c r="H502" s="171">
        <v>5872.90008</v>
      </c>
      <c r="I502" s="171">
        <v>13365.68429</v>
      </c>
      <c r="J502" s="171">
        <v>4.985729999999999</v>
      </c>
      <c r="K502" s="171">
        <v>13370.67002</v>
      </c>
      <c r="L502" s="171">
        <v>209.92036</v>
      </c>
      <c r="M502" s="171">
        <v>0</v>
      </c>
      <c r="N502" s="171">
        <v>209.92036</v>
      </c>
      <c r="O502" s="171">
        <v>19453.49046</v>
      </c>
      <c r="P502" s="171">
        <v>5640.7216100000005</v>
      </c>
      <c r="Q502" s="171">
        <v>0</v>
      </c>
      <c r="R502" s="172">
        <v>5640.7216100000005</v>
      </c>
    </row>
    <row r="503" spans="1:18" ht="15">
      <c r="A503" s="174"/>
      <c r="B503" s="174"/>
      <c r="C503" s="168" t="s">
        <v>714</v>
      </c>
      <c r="D503" s="168" t="s">
        <v>714</v>
      </c>
      <c r="E503" s="169">
        <v>507</v>
      </c>
      <c r="F503" s="170">
        <v>573.3704399999999</v>
      </c>
      <c r="G503" s="171">
        <v>0</v>
      </c>
      <c r="H503" s="171">
        <v>573.3704399999999</v>
      </c>
      <c r="I503" s="171">
        <v>892.97265</v>
      </c>
      <c r="J503" s="171">
        <v>1.18282</v>
      </c>
      <c r="K503" s="171">
        <v>894.1554699999999</v>
      </c>
      <c r="L503" s="171">
        <v>6.75019</v>
      </c>
      <c r="M503" s="171">
        <v>0</v>
      </c>
      <c r="N503" s="171">
        <v>6.75019</v>
      </c>
      <c r="O503" s="171">
        <v>1474.2761</v>
      </c>
      <c r="P503" s="171">
        <v>1659.7428400000001</v>
      </c>
      <c r="Q503" s="171">
        <v>0</v>
      </c>
      <c r="R503" s="172">
        <v>1659.7428400000001</v>
      </c>
    </row>
    <row r="504" spans="1:18" ht="15">
      <c r="A504" s="168" t="s">
        <v>715</v>
      </c>
      <c r="B504" s="168" t="s">
        <v>210</v>
      </c>
      <c r="C504" s="168" t="s">
        <v>213</v>
      </c>
      <c r="D504" s="168" t="s">
        <v>213</v>
      </c>
      <c r="E504" s="169">
        <v>21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1811.1833100000001</v>
      </c>
      <c r="Q504" s="171">
        <v>0</v>
      </c>
      <c r="R504" s="172">
        <v>1811.1833100000001</v>
      </c>
    </row>
    <row r="505" spans="1:18" ht="15">
      <c r="A505" s="174"/>
      <c r="B505" s="174"/>
      <c r="C505" s="168" t="s">
        <v>214</v>
      </c>
      <c r="D505" s="168" t="s">
        <v>215</v>
      </c>
      <c r="E505" s="169">
        <v>27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5418.9032</v>
      </c>
      <c r="Q505" s="171">
        <v>388.37708000000003</v>
      </c>
      <c r="R505" s="172">
        <v>5807.28028</v>
      </c>
    </row>
    <row r="506" spans="1:18" ht="15">
      <c r="A506" s="174"/>
      <c r="B506" s="168" t="s">
        <v>228</v>
      </c>
      <c r="C506" s="168" t="s">
        <v>230</v>
      </c>
      <c r="D506" s="168" t="s">
        <v>230</v>
      </c>
      <c r="E506" s="169">
        <v>19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2454.93875</v>
      </c>
      <c r="Q506" s="171">
        <v>0</v>
      </c>
      <c r="R506" s="172">
        <v>2454.93875</v>
      </c>
    </row>
    <row r="507" spans="1:18" ht="15">
      <c r="A507" s="174"/>
      <c r="B507" s="174"/>
      <c r="C507" s="168" t="s">
        <v>235</v>
      </c>
      <c r="D507" s="168" t="s">
        <v>236</v>
      </c>
      <c r="E507" s="169">
        <v>37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18291.480489999998</v>
      </c>
      <c r="Q507" s="171">
        <v>227.12979</v>
      </c>
      <c r="R507" s="172">
        <v>18518.61028</v>
      </c>
    </row>
    <row r="508" spans="1:18" ht="15">
      <c r="A508" s="174"/>
      <c r="B508" s="168" t="s">
        <v>267</v>
      </c>
      <c r="C508" s="168" t="s">
        <v>270</v>
      </c>
      <c r="D508" s="168" t="s">
        <v>270</v>
      </c>
      <c r="E508" s="169">
        <v>31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1696.67871</v>
      </c>
      <c r="Q508" s="171">
        <v>0</v>
      </c>
      <c r="R508" s="172">
        <v>1696.67871</v>
      </c>
    </row>
    <row r="509" spans="1:18" ht="15">
      <c r="A509" s="174"/>
      <c r="B509" s="168" t="s">
        <v>283</v>
      </c>
      <c r="C509" s="168" t="s">
        <v>283</v>
      </c>
      <c r="D509" s="168" t="s">
        <v>284</v>
      </c>
      <c r="E509" s="169">
        <v>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11452.21499</v>
      </c>
      <c r="Q509" s="171">
        <v>126.21736999999999</v>
      </c>
      <c r="R509" s="172">
        <v>11578.432359999999</v>
      </c>
    </row>
    <row r="510" spans="1:18" ht="15">
      <c r="A510" s="174"/>
      <c r="B510" s="168" t="s">
        <v>311</v>
      </c>
      <c r="C510" s="168" t="s">
        <v>312</v>
      </c>
      <c r="D510" s="168" t="s">
        <v>311</v>
      </c>
      <c r="E510" s="169">
        <v>11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6407.11953</v>
      </c>
      <c r="Q510" s="171">
        <v>0</v>
      </c>
      <c r="R510" s="172">
        <v>6407.11953</v>
      </c>
    </row>
    <row r="511" spans="1:18" ht="15">
      <c r="A511" s="174"/>
      <c r="B511" s="174"/>
      <c r="C511" s="168" t="s">
        <v>316</v>
      </c>
      <c r="D511" s="168" t="s">
        <v>317</v>
      </c>
      <c r="E511" s="169">
        <v>30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8453.08217</v>
      </c>
      <c r="Q511" s="171">
        <v>0</v>
      </c>
      <c r="R511" s="172">
        <v>8453.08217</v>
      </c>
    </row>
    <row r="512" spans="1:18" ht="15">
      <c r="A512" s="174"/>
      <c r="B512" s="168" t="s">
        <v>337</v>
      </c>
      <c r="C512" s="168" t="s">
        <v>337</v>
      </c>
      <c r="D512" s="168" t="s">
        <v>337</v>
      </c>
      <c r="E512" s="169">
        <v>9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6796.68803</v>
      </c>
      <c r="Q512" s="171">
        <v>0</v>
      </c>
      <c r="R512" s="172">
        <v>6796.68803</v>
      </c>
    </row>
    <row r="513" spans="1:18" ht="15">
      <c r="A513" s="174"/>
      <c r="B513" s="174"/>
      <c r="C513" s="168" t="s">
        <v>356</v>
      </c>
      <c r="D513" s="168" t="s">
        <v>356</v>
      </c>
      <c r="E513" s="169">
        <v>28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3881.46972</v>
      </c>
      <c r="Q513" s="171">
        <v>306.16543</v>
      </c>
      <c r="R513" s="172">
        <v>4187.63515</v>
      </c>
    </row>
    <row r="514" spans="1:18" ht="15">
      <c r="A514" s="174"/>
      <c r="B514" s="168" t="s">
        <v>373</v>
      </c>
      <c r="C514" s="168" t="s">
        <v>373</v>
      </c>
      <c r="D514" s="168" t="s">
        <v>380</v>
      </c>
      <c r="E514" s="169">
        <v>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8407.2611</v>
      </c>
      <c r="Q514" s="171">
        <v>0</v>
      </c>
      <c r="R514" s="172">
        <v>8407.2611</v>
      </c>
    </row>
    <row r="515" spans="1:18" ht="15">
      <c r="A515" s="174"/>
      <c r="B515" s="174"/>
      <c r="C515" s="168" t="s">
        <v>382</v>
      </c>
      <c r="D515" s="168" t="s">
        <v>383</v>
      </c>
      <c r="E515" s="169">
        <v>22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596.10376</v>
      </c>
      <c r="Q515" s="171">
        <v>0</v>
      </c>
      <c r="R515" s="172">
        <v>596.10376</v>
      </c>
    </row>
    <row r="516" spans="1:18" ht="15">
      <c r="A516" s="174"/>
      <c r="B516" s="168" t="s">
        <v>413</v>
      </c>
      <c r="C516" s="168" t="s">
        <v>415</v>
      </c>
      <c r="D516" s="168" t="s">
        <v>416</v>
      </c>
      <c r="E516" s="169">
        <v>35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25283.14868</v>
      </c>
      <c r="Q516" s="171">
        <v>0</v>
      </c>
      <c r="R516" s="172">
        <v>25283.14868</v>
      </c>
    </row>
    <row r="517" spans="1:18" ht="15">
      <c r="A517" s="174"/>
      <c r="B517" s="168" t="s">
        <v>434</v>
      </c>
      <c r="C517" s="168" t="s">
        <v>435</v>
      </c>
      <c r="D517" s="168" t="s">
        <v>436</v>
      </c>
      <c r="E517" s="169">
        <v>14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8777.52467</v>
      </c>
      <c r="Q517" s="171">
        <v>1066.58555</v>
      </c>
      <c r="R517" s="172">
        <v>9844.11022</v>
      </c>
    </row>
    <row r="518" spans="1:18" ht="15">
      <c r="A518" s="174"/>
      <c r="B518" s="168" t="s">
        <v>442</v>
      </c>
      <c r="C518" s="168" t="s">
        <v>443</v>
      </c>
      <c r="D518" s="168" t="s">
        <v>444</v>
      </c>
      <c r="E518" s="169">
        <v>25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4007.93012</v>
      </c>
      <c r="Q518" s="171">
        <v>587.71518</v>
      </c>
      <c r="R518" s="172">
        <v>4595.6453</v>
      </c>
    </row>
    <row r="519" spans="1:18" ht="15">
      <c r="A519" s="174"/>
      <c r="B519" s="174"/>
      <c r="C519" s="168" t="s">
        <v>449</v>
      </c>
      <c r="D519" s="168" t="s">
        <v>449</v>
      </c>
      <c r="E519" s="169">
        <v>5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22017.30318</v>
      </c>
      <c r="Q519" s="171">
        <v>0</v>
      </c>
      <c r="R519" s="172">
        <v>22017.30318</v>
      </c>
    </row>
    <row r="520" spans="1:18" ht="15">
      <c r="A520" s="174"/>
      <c r="B520" s="174"/>
      <c r="C520" s="168" t="s">
        <v>456</v>
      </c>
      <c r="D520" s="168" t="s">
        <v>456</v>
      </c>
      <c r="E520" s="169">
        <v>24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12220.090890000001</v>
      </c>
      <c r="Q520" s="171">
        <v>0</v>
      </c>
      <c r="R520" s="172">
        <v>12220.090890000001</v>
      </c>
    </row>
    <row r="521" spans="1:18" ht="15">
      <c r="A521" s="174"/>
      <c r="B521" s="168" t="s">
        <v>462</v>
      </c>
      <c r="C521" s="168" t="s">
        <v>475</v>
      </c>
      <c r="D521" s="168" t="s">
        <v>475</v>
      </c>
      <c r="E521" s="169">
        <v>3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10329.06359</v>
      </c>
      <c r="Q521" s="171">
        <v>0</v>
      </c>
      <c r="R521" s="172">
        <v>10329.06359</v>
      </c>
    </row>
    <row r="522" spans="1:18" ht="15">
      <c r="A522" s="174"/>
      <c r="B522" s="168" t="s">
        <v>493</v>
      </c>
      <c r="C522" s="168" t="s">
        <v>494</v>
      </c>
      <c r="D522" s="168" t="s">
        <v>494</v>
      </c>
      <c r="E522" s="169">
        <v>12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15149.645269999999</v>
      </c>
      <c r="Q522" s="171">
        <v>0</v>
      </c>
      <c r="R522" s="172">
        <v>15149.645269999999</v>
      </c>
    </row>
    <row r="523" spans="1:18" ht="15">
      <c r="A523" s="174"/>
      <c r="B523" s="168" t="s">
        <v>517</v>
      </c>
      <c r="C523" s="168" t="s">
        <v>529</v>
      </c>
      <c r="D523" s="168" t="s">
        <v>530</v>
      </c>
      <c r="E523" s="169">
        <v>15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10001.521939999999</v>
      </c>
      <c r="Q523" s="171">
        <v>0</v>
      </c>
      <c r="R523" s="172">
        <v>10001.521939999999</v>
      </c>
    </row>
    <row r="524" spans="1:18" ht="15">
      <c r="A524" s="174"/>
      <c r="B524" s="174"/>
      <c r="C524" s="168" t="s">
        <v>517</v>
      </c>
      <c r="D524" s="168" t="s">
        <v>544</v>
      </c>
      <c r="E524" s="169">
        <v>1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109405.84468000001</v>
      </c>
      <c r="Q524" s="171">
        <v>378797.72213</v>
      </c>
      <c r="R524" s="172">
        <v>488203.56681</v>
      </c>
    </row>
    <row r="525" spans="1:18" ht="15">
      <c r="A525" s="174"/>
      <c r="B525" s="168" t="s">
        <v>568</v>
      </c>
      <c r="C525" s="168" t="s">
        <v>571</v>
      </c>
      <c r="D525" s="168" t="s">
        <v>572</v>
      </c>
      <c r="E525" s="169">
        <v>42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7500.16311</v>
      </c>
      <c r="Q525" s="171">
        <v>0</v>
      </c>
      <c r="R525" s="172">
        <v>7500.16311</v>
      </c>
    </row>
    <row r="526" spans="1:18" ht="15">
      <c r="A526" s="174"/>
      <c r="B526" s="174"/>
      <c r="C526" s="168" t="s">
        <v>579</v>
      </c>
      <c r="D526" s="168" t="s">
        <v>580</v>
      </c>
      <c r="E526" s="169">
        <v>53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9557.22216</v>
      </c>
      <c r="Q526" s="171">
        <v>0</v>
      </c>
      <c r="R526" s="172">
        <v>9557.22216</v>
      </c>
    </row>
    <row r="527" spans="1:18" ht="15">
      <c r="A527" s="174"/>
      <c r="B527" s="168" t="s">
        <v>585</v>
      </c>
      <c r="C527" s="168" t="s">
        <v>589</v>
      </c>
      <c r="D527" s="168" t="s">
        <v>589</v>
      </c>
      <c r="E527" s="169">
        <v>54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2940.11494</v>
      </c>
      <c r="Q527" s="171">
        <v>0</v>
      </c>
      <c r="R527" s="172">
        <v>2940.11494</v>
      </c>
    </row>
    <row r="528" spans="1:18" ht="15">
      <c r="A528" s="174"/>
      <c r="B528" s="168" t="s">
        <v>600</v>
      </c>
      <c r="C528" s="168" t="s">
        <v>601</v>
      </c>
      <c r="D528" s="168" t="s">
        <v>601</v>
      </c>
      <c r="E528" s="169">
        <v>32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16648.78217</v>
      </c>
      <c r="Q528" s="171">
        <v>11.12041</v>
      </c>
      <c r="R528" s="172">
        <v>16659.90258</v>
      </c>
    </row>
    <row r="529" spans="1:18" ht="15">
      <c r="A529" s="174"/>
      <c r="B529" s="174"/>
      <c r="C529" s="174"/>
      <c r="D529" s="168" t="s">
        <v>604</v>
      </c>
      <c r="E529" s="169">
        <v>41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51.98003</v>
      </c>
      <c r="Q529" s="171">
        <v>0</v>
      </c>
      <c r="R529" s="172">
        <v>51.98003</v>
      </c>
    </row>
    <row r="530" spans="1:18" ht="15">
      <c r="A530" s="174"/>
      <c r="B530" s="168" t="s">
        <v>613</v>
      </c>
      <c r="C530" s="168" t="s">
        <v>623</v>
      </c>
      <c r="D530" s="168" t="s">
        <v>624</v>
      </c>
      <c r="E530" s="169">
        <v>61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3593.84251</v>
      </c>
      <c r="Q530" s="171">
        <v>0</v>
      </c>
      <c r="R530" s="172">
        <v>3593.84251</v>
      </c>
    </row>
    <row r="531" spans="1:18" ht="15">
      <c r="A531" s="174"/>
      <c r="B531" s="174"/>
      <c r="C531" s="168" t="s">
        <v>636</v>
      </c>
      <c r="D531" s="168" t="s">
        <v>636</v>
      </c>
      <c r="E531" s="169">
        <v>51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12811.9313</v>
      </c>
      <c r="Q531" s="171">
        <v>526.69719</v>
      </c>
      <c r="R531" s="172">
        <v>13338.628490000001</v>
      </c>
    </row>
    <row r="532" spans="1:18" ht="15">
      <c r="A532" s="174"/>
      <c r="B532" s="168" t="s">
        <v>645</v>
      </c>
      <c r="C532" s="168" t="s">
        <v>652</v>
      </c>
      <c r="D532" s="168" t="s">
        <v>653</v>
      </c>
      <c r="E532" s="169">
        <v>40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5727.487929999999</v>
      </c>
      <c r="Q532" s="171">
        <v>0</v>
      </c>
      <c r="R532" s="172">
        <v>5727.487929999999</v>
      </c>
    </row>
    <row r="533" spans="1:18" ht="15">
      <c r="A533" s="174"/>
      <c r="B533" s="174"/>
      <c r="C533" s="168" t="s">
        <v>645</v>
      </c>
      <c r="D533" s="168" t="s">
        <v>645</v>
      </c>
      <c r="E533" s="169">
        <v>10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7368.77845</v>
      </c>
      <c r="Q533" s="171">
        <v>0</v>
      </c>
      <c r="R533" s="172">
        <v>7368.77845</v>
      </c>
    </row>
    <row r="534" spans="1:18" ht="15">
      <c r="A534" s="174"/>
      <c r="B534" s="168" t="s">
        <v>673</v>
      </c>
      <c r="C534" s="168" t="s">
        <v>674</v>
      </c>
      <c r="D534" s="168" t="s">
        <v>675</v>
      </c>
      <c r="E534" s="169">
        <v>52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20495.43239</v>
      </c>
      <c r="Q534" s="171">
        <v>0</v>
      </c>
      <c r="R534" s="172">
        <v>20495.43239</v>
      </c>
    </row>
    <row r="535" spans="1:18" ht="15">
      <c r="A535" s="174"/>
      <c r="B535" s="174"/>
      <c r="C535" s="168" t="s">
        <v>673</v>
      </c>
      <c r="D535" s="168" t="s">
        <v>681</v>
      </c>
      <c r="E535" s="169">
        <v>4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23129.07379</v>
      </c>
      <c r="Q535" s="171">
        <v>0</v>
      </c>
      <c r="R535" s="172">
        <v>23129.07379</v>
      </c>
    </row>
    <row r="536" spans="1:18" ht="15">
      <c r="A536" s="174"/>
      <c r="B536" s="168" t="s">
        <v>693</v>
      </c>
      <c r="C536" s="168" t="s">
        <v>693</v>
      </c>
      <c r="D536" s="168" t="s">
        <v>693</v>
      </c>
      <c r="E536" s="169">
        <v>18</v>
      </c>
      <c r="F536" s="170">
        <v>0</v>
      </c>
      <c r="G536" s="171">
        <v>0</v>
      </c>
      <c r="H536" s="171">
        <v>0</v>
      </c>
      <c r="I536" s="171">
        <v>0</v>
      </c>
      <c r="J536" s="171">
        <v>0</v>
      </c>
      <c r="K536" s="171">
        <v>0</v>
      </c>
      <c r="L536" s="171">
        <v>0</v>
      </c>
      <c r="M536" s="171">
        <v>0</v>
      </c>
      <c r="N536" s="171">
        <v>0</v>
      </c>
      <c r="O536" s="171">
        <v>0</v>
      </c>
      <c r="P536" s="171">
        <v>11193.92955</v>
      </c>
      <c r="Q536" s="171">
        <v>0</v>
      </c>
      <c r="R536" s="172">
        <v>11193.92955</v>
      </c>
    </row>
    <row r="537" spans="1:18" ht="15">
      <c r="A537" s="174"/>
      <c r="B537" s="168" t="s">
        <v>701</v>
      </c>
      <c r="C537" s="168" t="s">
        <v>701</v>
      </c>
      <c r="D537" s="168" t="s">
        <v>701</v>
      </c>
      <c r="E537" s="169">
        <v>36</v>
      </c>
      <c r="F537" s="170">
        <v>0</v>
      </c>
      <c r="G537" s="171">
        <v>0</v>
      </c>
      <c r="H537" s="171">
        <v>0</v>
      </c>
      <c r="I537" s="171">
        <v>0</v>
      </c>
      <c r="J537" s="171">
        <v>0</v>
      </c>
      <c r="K537" s="171">
        <v>0</v>
      </c>
      <c r="L537" s="171">
        <v>0</v>
      </c>
      <c r="M537" s="171">
        <v>0</v>
      </c>
      <c r="N537" s="171">
        <v>0</v>
      </c>
      <c r="O537" s="171">
        <v>0</v>
      </c>
      <c r="P537" s="171">
        <v>6968.1023399999995</v>
      </c>
      <c r="Q537" s="171">
        <v>664.26106</v>
      </c>
      <c r="R537" s="172">
        <v>7632.3634</v>
      </c>
    </row>
    <row r="538" spans="1:18" ht="15">
      <c r="A538" s="174"/>
      <c r="B538" s="168" t="s">
        <v>582</v>
      </c>
      <c r="C538" s="168" t="s">
        <v>710</v>
      </c>
      <c r="D538" s="168" t="s">
        <v>710</v>
      </c>
      <c r="E538" s="169">
        <v>60</v>
      </c>
      <c r="F538" s="170">
        <v>0</v>
      </c>
      <c r="G538" s="171">
        <v>0</v>
      </c>
      <c r="H538" s="171">
        <v>0</v>
      </c>
      <c r="I538" s="171">
        <v>0</v>
      </c>
      <c r="J538" s="171">
        <v>0</v>
      </c>
      <c r="K538" s="171">
        <v>0</v>
      </c>
      <c r="L538" s="171">
        <v>0</v>
      </c>
      <c r="M538" s="171">
        <v>0</v>
      </c>
      <c r="N538" s="171">
        <v>0</v>
      </c>
      <c r="O538" s="171">
        <v>0</v>
      </c>
      <c r="P538" s="171">
        <v>5343.0980899999995</v>
      </c>
      <c r="Q538" s="171">
        <v>0</v>
      </c>
      <c r="R538" s="172">
        <v>5343.0980899999995</v>
      </c>
    </row>
    <row r="539" spans="1:18" ht="15">
      <c r="A539" s="179" t="s">
        <v>716</v>
      </c>
      <c r="B539" s="180"/>
      <c r="C539" s="180"/>
      <c r="D539" s="180"/>
      <c r="E539" s="180"/>
      <c r="F539" s="181">
        <v>13171479.527630001</v>
      </c>
      <c r="G539" s="182">
        <v>970673.7322100002</v>
      </c>
      <c r="H539" s="182">
        <v>14142153.259839999</v>
      </c>
      <c r="I539" s="182">
        <v>14824724.559059994</v>
      </c>
      <c r="J539" s="182">
        <v>139630.1650399999</v>
      </c>
      <c r="K539" s="182">
        <v>14964354.724100003</v>
      </c>
      <c r="L539" s="182">
        <v>2451297.00542</v>
      </c>
      <c r="M539" s="182">
        <v>1777092.64297</v>
      </c>
      <c r="N539" s="182">
        <v>4228389.64839</v>
      </c>
      <c r="O539" s="182">
        <v>33334897.632330015</v>
      </c>
      <c r="P539" s="182">
        <v>9257462.995160006</v>
      </c>
      <c r="Q539" s="182">
        <v>385213.94359000004</v>
      </c>
      <c r="R539" s="183">
        <v>9642676.938750006</v>
      </c>
    </row>
    <row r="540" spans="1:28" ht="1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</row>
    <row r="541" spans="1:28" ht="1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</row>
    <row r="542" spans="1:28" ht="1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</row>
    <row r="543" spans="1:28" ht="1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</row>
    <row r="544" spans="1:28" ht="1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</row>
    <row r="545" spans="1:28" ht="1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</row>
    <row r="546" spans="1:28" ht="1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</row>
    <row r="547" spans="1:28" ht="1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</row>
    <row r="548" spans="1:28" ht="1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</row>
    <row r="549" spans="1:28" ht="1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</row>
    <row r="550" spans="1:28" ht="1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</row>
    <row r="551" spans="1:28" ht="1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</row>
    <row r="552" spans="1:28" ht="1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</row>
    <row r="553" spans="1:28" ht="1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</row>
    <row r="554" spans="1:28" ht="1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</row>
    <row r="555" spans="1:28" ht="1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</row>
    <row r="556" spans="1:28" ht="1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</row>
    <row r="557" spans="1:28" ht="1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</row>
    <row r="558" spans="1:28" ht="1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</row>
    <row r="559" spans="1:28" ht="1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</row>
    <row r="560" spans="1:28" ht="1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</row>
    <row r="561" spans="1:28" ht="1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</row>
    <row r="562" spans="1:28" ht="1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</row>
    <row r="563" spans="1:28" ht="1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</row>
    <row r="564" spans="1:28" ht="1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</row>
    <row r="565" spans="1:28" ht="1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</row>
    <row r="566" spans="1:28" ht="1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</row>
    <row r="567" spans="1:28" ht="1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</row>
    <row r="568" spans="1:28" ht="1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</row>
    <row r="569" spans="1:28" ht="15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</row>
    <row r="570" spans="1:28" ht="15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</row>
    <row r="571" spans="1:28" ht="15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</row>
    <row r="572" spans="1:28" ht="15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</row>
    <row r="573" spans="1:28" ht="15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</row>
    <row r="574" spans="1:28" ht="15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</row>
    <row r="575" spans="1:28" ht="15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</row>
    <row r="576" spans="1:28" ht="15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</row>
    <row r="577" spans="1:28" ht="15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</row>
    <row r="578" spans="1:28" ht="15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</row>
    <row r="579" spans="1:28" ht="15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</row>
    <row r="580" spans="1:28" ht="1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</row>
    <row r="581" spans="1:28" ht="15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</row>
    <row r="582" spans="1:28" ht="15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</row>
    <row r="583" spans="1:28" ht="15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</row>
    <row r="584" spans="1:28" ht="15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</row>
    <row r="585" spans="1:28" ht="15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</row>
    <row r="586" spans="1:28" ht="15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</row>
    <row r="587" spans="1:28" ht="15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</row>
    <row r="588" spans="1:28" ht="15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</row>
    <row r="589" spans="1:28" ht="15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</row>
    <row r="590" spans="1:28" ht="1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</row>
    <row r="591" spans="1:28" ht="1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</row>
    <row r="592" spans="1:28" ht="15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</row>
    <row r="593" spans="1:28" ht="1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</row>
    <row r="594" spans="1:28" ht="15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</row>
    <row r="595" spans="1:28" ht="15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</row>
    <row r="596" spans="1:28" ht="15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</row>
    <row r="597" spans="1:28" ht="15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</row>
    <row r="598" spans="1:28" ht="15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</row>
    <row r="599" spans="1:28" ht="15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</row>
    <row r="600" spans="1:28" ht="15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</row>
    <row r="601" spans="1:28" ht="15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</row>
    <row r="602" spans="1:28" ht="15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</row>
    <row r="603" spans="1:28" ht="15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</row>
    <row r="604" spans="1:28" ht="15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</row>
    <row r="605" spans="1:28" ht="15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</row>
    <row r="606" spans="1:28" ht="15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</row>
    <row r="607" spans="1:28" ht="1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</row>
    <row r="608" spans="1:28" ht="15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</row>
    <row r="609" spans="1:28" ht="1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</row>
    <row r="610" spans="1:28" ht="15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</row>
    <row r="611" spans="1:28" ht="15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</row>
    <row r="612" spans="1:28" ht="15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</row>
    <row r="613" spans="1:28" ht="15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</row>
    <row r="614" spans="1:28" ht="15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</row>
    <row r="615" spans="1:28" ht="15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</row>
    <row r="616" spans="1:28" ht="15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</row>
    <row r="617" spans="1:28" ht="15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</row>
    <row r="618" spans="1:28" ht="15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</row>
    <row r="619" spans="1:28" ht="15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</row>
    <row r="620" spans="1:28" ht="15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</row>
    <row r="621" spans="1:28" ht="15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</row>
    <row r="622" spans="1:28" ht="15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</row>
    <row r="623" spans="1:28" ht="15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</row>
    <row r="624" spans="1:28" ht="15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</row>
    <row r="625" spans="1:28" ht="15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</row>
    <row r="626" spans="1:28" ht="15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</row>
    <row r="627" spans="1:28" ht="15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</row>
    <row r="628" spans="1:28" ht="15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</row>
    <row r="629" spans="1:28" ht="15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</row>
    <row r="630" spans="1:28" ht="15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</row>
    <row r="631" spans="1:28" ht="15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</row>
    <row r="632" spans="1:28" ht="15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</row>
    <row r="633" spans="1:28" ht="15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</row>
    <row r="634" spans="1:28" ht="15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</row>
    <row r="635" spans="1:28" ht="15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</row>
    <row r="636" spans="1:28" ht="15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</row>
    <row r="637" spans="1:28" ht="15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</row>
    <row r="638" spans="1:28" ht="15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</row>
    <row r="639" spans="1:28" ht="15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</row>
    <row r="640" spans="1:28" ht="15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</row>
    <row r="641" spans="1:28" ht="15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</row>
    <row r="642" spans="1:28" ht="15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</row>
    <row r="643" spans="1:28" ht="15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</row>
    <row r="644" spans="1:28" ht="15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</row>
    <row r="645" spans="1:28" ht="15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</row>
    <row r="646" spans="1:28" ht="15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</row>
    <row r="647" spans="1:28" ht="15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</row>
    <row r="648" spans="1:28" ht="15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</row>
    <row r="649" spans="1:28" ht="15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</row>
    <row r="650" spans="1:28" ht="15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</row>
    <row r="651" spans="1:28" ht="15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</row>
    <row r="652" spans="1:28" ht="15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</row>
    <row r="653" spans="1:28" ht="15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</row>
    <row r="654" spans="1:28" ht="15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</row>
    <row r="655" spans="1:28" ht="15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</row>
    <row r="656" spans="1:28" ht="1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</row>
    <row r="657" spans="1:28" ht="15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</row>
    <row r="658" spans="1:28" ht="15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</row>
    <row r="659" spans="1:28" ht="15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</row>
    <row r="660" spans="1:28" ht="15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</row>
    <row r="661" spans="1:28" ht="15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</row>
    <row r="662" spans="1:28" ht="15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</row>
    <row r="663" spans="1:28" ht="15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</row>
    <row r="664" spans="1:28" ht="15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</row>
    <row r="665" spans="1:28" ht="15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</row>
    <row r="666" spans="1:28" ht="15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</row>
    <row r="667" spans="1:28" ht="15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</row>
    <row r="668" spans="1:28" ht="15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</row>
    <row r="669" spans="1:28" ht="15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</row>
    <row r="670" spans="1:28" ht="15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</row>
    <row r="671" spans="1:28" ht="15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</row>
    <row r="672" spans="1:28" ht="15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</row>
    <row r="673" spans="1:28" ht="15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</row>
    <row r="674" spans="1:28" ht="15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</row>
    <row r="675" spans="1:28" ht="15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</row>
    <row r="676" spans="1:28" ht="15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</row>
    <row r="677" spans="1:28" ht="15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</row>
    <row r="678" spans="1:28" ht="15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</row>
    <row r="679" spans="1:28" ht="15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</row>
    <row r="680" spans="1:28" ht="15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</row>
    <row r="681" spans="1:28" ht="15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</row>
    <row r="682" spans="1:28" ht="15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</row>
    <row r="683" spans="1:28" ht="15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</row>
    <row r="684" spans="1:28" ht="15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</row>
    <row r="685" spans="1:28" ht="1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</row>
    <row r="686" spans="1:28" ht="1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</row>
    <row r="687" spans="1:28" ht="1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</row>
    <row r="688" spans="1:28" ht="1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</row>
    <row r="689" spans="1:28" ht="1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</row>
    <row r="690" spans="1:28" ht="1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</row>
    <row r="691" spans="1:28" ht="1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</row>
    <row r="692" spans="1:28" ht="1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</row>
    <row r="693" spans="1:28" ht="1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</row>
    <row r="694" spans="1:28" ht="1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</row>
    <row r="695" spans="1:28" ht="1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</row>
    <row r="696" spans="1:28" ht="1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</row>
    <row r="697" spans="1:28" ht="1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</row>
    <row r="698" spans="1:28" ht="1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</row>
    <row r="699" spans="1:28" ht="1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</row>
    <row r="700" spans="1:28" ht="1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</row>
    <row r="701" spans="1:28" ht="15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</row>
    <row r="702" spans="1:28" ht="15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</row>
    <row r="703" spans="1:28" ht="15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</row>
    <row r="704" spans="1:28" ht="15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</row>
    <row r="705" spans="1:28" ht="15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</row>
    <row r="706" spans="1:28" ht="15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</row>
    <row r="707" spans="1:28" ht="15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</row>
    <row r="708" spans="1:28" ht="15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</row>
    <row r="709" spans="1:28" ht="15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</row>
    <row r="710" spans="1:28" ht="15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</row>
    <row r="711" spans="1:28" ht="15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</row>
    <row r="712" spans="1:28" ht="15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</row>
    <row r="713" spans="1:28" ht="15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</row>
    <row r="714" spans="1:28" ht="15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</row>
    <row r="715" spans="1:28" ht="15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</row>
    <row r="716" spans="1:28" ht="15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</row>
    <row r="717" spans="1:28" ht="15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</row>
    <row r="718" spans="1:28" ht="15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</row>
    <row r="719" spans="1:28" ht="15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</row>
    <row r="720" spans="1:28" ht="15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</row>
    <row r="721" spans="1:28" ht="15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</row>
    <row r="722" spans="1:28" ht="15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</row>
    <row r="723" spans="1:28" ht="15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</row>
    <row r="724" spans="1:28" ht="15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</row>
    <row r="725" spans="1:28" ht="15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</row>
    <row r="726" spans="1:28" ht="15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</row>
    <row r="727" spans="1:28" ht="15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</row>
    <row r="728" spans="1:28" ht="15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</row>
    <row r="729" spans="1:28" ht="15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</row>
    <row r="730" spans="1:28" ht="15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</row>
    <row r="731" spans="1:28" ht="15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</row>
    <row r="732" spans="1:28" ht="15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</row>
    <row r="733" spans="1:28" ht="15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</row>
    <row r="734" spans="1:28" ht="15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</row>
    <row r="735" spans="1:28" ht="15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</row>
    <row r="736" spans="1:28" ht="15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</row>
    <row r="737" spans="1:28" ht="15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</row>
    <row r="738" spans="1:28" ht="15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</row>
    <row r="739" spans="1:28" ht="15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</row>
    <row r="740" spans="1:28" ht="15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</row>
    <row r="741" spans="1:28" ht="15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</row>
    <row r="742" spans="1:28" ht="15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</row>
    <row r="743" spans="1:28" ht="15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</row>
    <row r="744" spans="1:28" ht="15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</row>
    <row r="745" spans="1:28" ht="15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</row>
    <row r="746" spans="1:28" ht="15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</row>
    <row r="747" spans="1:28" ht="15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</row>
    <row r="748" spans="1:28" ht="15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</row>
    <row r="749" spans="1:28" ht="15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</row>
    <row r="750" spans="1:28" ht="15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</row>
    <row r="751" spans="1:28" ht="15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</row>
    <row r="752" spans="1:28" ht="15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</row>
    <row r="753" spans="1:28" ht="15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</row>
    <row r="754" spans="1:28" ht="1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</row>
    <row r="755" spans="1:28" ht="1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</row>
    <row r="756" spans="1:28" ht="1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</row>
    <row r="757" spans="1:28" ht="1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</row>
    <row r="758" spans="1:28" ht="1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</row>
    <row r="759" spans="1:28" ht="1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</row>
    <row r="760" spans="1:28" ht="1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</row>
    <row r="761" spans="1:28" ht="1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</row>
    <row r="762" spans="1:28" ht="1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</row>
    <row r="763" spans="1:28" ht="1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</row>
    <row r="764" spans="1:28" ht="1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</row>
    <row r="765" spans="1:28" ht="1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</row>
    <row r="766" spans="1:28" ht="1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</row>
    <row r="767" spans="1:28" ht="1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</row>
    <row r="768" spans="1:28" ht="1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</row>
    <row r="769" spans="1:28" ht="1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</row>
    <row r="770" spans="1:28" ht="1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</row>
    <row r="771" spans="1:28" ht="1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</row>
    <row r="772" spans="1:28" ht="1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</row>
    <row r="773" spans="1:28" ht="1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</row>
    <row r="774" spans="1:28" ht="1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</row>
    <row r="775" spans="1:28" ht="1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</row>
    <row r="776" spans="1:28" ht="1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</row>
    <row r="777" spans="1:28" ht="1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</row>
    <row r="778" spans="1:28" ht="1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</row>
    <row r="779" spans="1:28" ht="1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</row>
    <row r="780" spans="1:28" ht="1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</row>
    <row r="781" spans="1:28" ht="1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</row>
    <row r="782" spans="1:28" ht="1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</row>
    <row r="783" spans="1:28" ht="1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</row>
    <row r="784" spans="1:28" ht="1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</row>
    <row r="785" spans="1:28" ht="1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</row>
    <row r="786" spans="1:28" ht="1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</row>
    <row r="787" spans="1:28" ht="1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</row>
    <row r="788" spans="1:28" ht="1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</row>
    <row r="789" spans="1:28" ht="1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</row>
    <row r="790" spans="1:28" ht="1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</row>
    <row r="791" spans="1:28" ht="1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</row>
    <row r="792" spans="1:28" ht="1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</row>
    <row r="793" spans="1:28" ht="1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</row>
    <row r="794" spans="1:28" ht="1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</row>
    <row r="795" spans="1:28" ht="1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</row>
    <row r="796" spans="1:28" ht="1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</row>
    <row r="797" spans="1:28" ht="1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</row>
    <row r="798" spans="1:28" ht="1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</row>
    <row r="799" spans="1:28" ht="1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</row>
    <row r="800" spans="1:28" ht="1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</row>
    <row r="801" spans="1:28" ht="1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</row>
    <row r="802" spans="1:28" ht="1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</row>
    <row r="803" spans="1:28" ht="1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</row>
    <row r="804" spans="1:28" ht="1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</row>
    <row r="805" spans="1:28" ht="1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</row>
    <row r="806" spans="1:28" ht="1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</row>
    <row r="807" spans="1:28" ht="1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</row>
    <row r="808" spans="1:28" ht="1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</row>
    <row r="809" spans="1:28" ht="15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</row>
    <row r="810" spans="1:28" ht="15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</row>
    <row r="811" spans="1:28" ht="15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</row>
    <row r="812" spans="1:28" ht="15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</row>
    <row r="813" spans="1:28" ht="15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</row>
    <row r="814" spans="1:28" ht="15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</row>
    <row r="815" spans="1:28" ht="15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</row>
    <row r="816" spans="1:28" ht="15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</row>
    <row r="817" spans="1:28" ht="15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</row>
    <row r="818" spans="1:28" ht="15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</row>
    <row r="819" spans="1:28" ht="15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</row>
    <row r="820" spans="1:28" ht="15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</row>
    <row r="821" spans="1:28" ht="15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</row>
    <row r="822" spans="1:28" ht="15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</row>
    <row r="823" spans="1:28" ht="15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</row>
    <row r="824" spans="1:28" ht="15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</row>
    <row r="825" spans="1:28" ht="15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</row>
    <row r="826" spans="1:28" ht="15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</row>
    <row r="827" spans="1:28" ht="15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</row>
    <row r="828" spans="1:28" ht="15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</row>
    <row r="829" spans="1:28" ht="15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</row>
    <row r="830" spans="1:28" ht="15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</row>
    <row r="831" spans="1:28" ht="15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</row>
    <row r="832" spans="1:28" ht="15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</row>
    <row r="833" spans="1:28" ht="15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</row>
    <row r="834" spans="1:28" ht="15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</row>
    <row r="835" spans="1:28" ht="15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</row>
    <row r="836" spans="1:28" ht="15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</row>
    <row r="837" spans="1:28" ht="15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</row>
    <row r="838" spans="1:28" ht="15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</row>
    <row r="839" spans="1:28" ht="15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</row>
    <row r="840" spans="1:28" ht="15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</row>
    <row r="841" spans="1:28" ht="15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</row>
    <row r="842" spans="1:28" ht="15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</row>
    <row r="843" spans="1:28" ht="15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</row>
    <row r="844" spans="1:28" ht="15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</row>
    <row r="845" spans="1:28" ht="15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</row>
    <row r="846" spans="1:28" ht="15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</row>
    <row r="847" spans="1:28" ht="15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</row>
    <row r="848" spans="1:28" ht="15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</row>
    <row r="849" spans="1:28" ht="15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</row>
    <row r="850" spans="1:28" ht="15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</row>
    <row r="851" spans="1:28" ht="15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</row>
    <row r="852" spans="1:28" ht="15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</row>
    <row r="853" spans="1:28" ht="15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</row>
    <row r="854" spans="1:28" ht="15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</row>
    <row r="855" spans="1:28" ht="15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</row>
    <row r="856" spans="1:28" ht="15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</row>
    <row r="857" spans="1:28" ht="15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</row>
    <row r="858" spans="1:28" ht="15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</row>
    <row r="859" spans="1:28" ht="15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</row>
    <row r="860" spans="1:28" ht="15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</row>
    <row r="861" spans="1:28" ht="15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</row>
    <row r="862" spans="1:28" ht="15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</row>
    <row r="863" spans="1:28" ht="15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</row>
    <row r="864" spans="1:28" ht="15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</row>
    <row r="865" spans="1:28" ht="15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</row>
    <row r="866" spans="1:28" ht="15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</row>
    <row r="867" spans="1:28" ht="15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</row>
    <row r="868" spans="1:28" ht="15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</row>
    <row r="869" spans="1:28" ht="15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</row>
    <row r="870" spans="1:28" ht="15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</row>
    <row r="871" spans="1:28" ht="15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</row>
    <row r="872" spans="1:28" ht="15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</row>
    <row r="873" spans="1:28" ht="15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</row>
    <row r="874" spans="1:28" ht="15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</row>
    <row r="875" spans="1:28" ht="15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</row>
    <row r="876" spans="1:28" ht="15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</row>
    <row r="877" spans="1:28" ht="15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</row>
    <row r="878" spans="1:28" ht="15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</row>
    <row r="879" spans="1:28" ht="15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</row>
    <row r="880" spans="1:28" ht="15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</row>
    <row r="881" spans="1:28" ht="15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</row>
    <row r="882" spans="1:28" ht="15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</row>
    <row r="883" spans="1:28" ht="15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</row>
    <row r="884" spans="1:28" ht="15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</row>
    <row r="885" spans="1:28" ht="15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</row>
    <row r="886" spans="1:28" ht="15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</row>
    <row r="887" spans="1:28" ht="15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</row>
    <row r="888" spans="1:28" ht="15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</row>
    <row r="889" spans="1:28" ht="15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</row>
    <row r="890" spans="1:28" ht="15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</row>
    <row r="891" spans="1:28" ht="15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</row>
    <row r="892" spans="1:28" ht="15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</row>
    <row r="893" spans="1:28" ht="15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</row>
    <row r="894" spans="1:28" ht="15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</row>
    <row r="895" spans="1:28" ht="15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</row>
    <row r="896" spans="1:28" ht="15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</row>
    <row r="897" spans="1:28" ht="15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</row>
    <row r="898" spans="1:28" ht="15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</row>
    <row r="899" spans="1:28" ht="15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</row>
    <row r="900" spans="1:28" ht="15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</row>
    <row r="901" spans="1:28" ht="15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</row>
    <row r="902" spans="1:28" ht="15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</row>
    <row r="903" spans="1:28" ht="15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</row>
    <row r="904" spans="1:28" ht="15">
      <c r="A904" s="184"/>
      <c r="B904" s="184"/>
      <c r="C904" s="184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  <c r="AB904" s="184"/>
    </row>
    <row r="905" spans="1:28" ht="15">
      <c r="A905" s="184"/>
      <c r="B905" s="184"/>
      <c r="C905" s="184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  <c r="AB905" s="184"/>
    </row>
    <row r="906" spans="1:28" ht="15">
      <c r="A906" s="184"/>
      <c r="B906" s="184"/>
      <c r="C906" s="184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</row>
    <row r="907" spans="1:28" ht="15">
      <c r="A907" s="184"/>
      <c r="B907" s="184"/>
      <c r="C907" s="184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</row>
    <row r="908" spans="1:28" ht="15">
      <c r="A908" s="184"/>
      <c r="B908" s="184"/>
      <c r="C908" s="184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</row>
    <row r="909" spans="1:28" ht="15">
      <c r="A909" s="184"/>
      <c r="B909" s="184"/>
      <c r="C909" s="184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</row>
    <row r="910" spans="1:28" ht="15">
      <c r="A910" s="184"/>
      <c r="B910" s="184"/>
      <c r="C910" s="184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</row>
    <row r="911" spans="1:28" ht="15">
      <c r="A911" s="184"/>
      <c r="B911" s="184"/>
      <c r="C911" s="184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</row>
    <row r="912" spans="1:28" ht="15">
      <c r="A912" s="184"/>
      <c r="B912" s="184"/>
      <c r="C912" s="184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</row>
    <row r="913" spans="1:28" ht="15">
      <c r="A913" s="184"/>
      <c r="B913" s="184"/>
      <c r="C913" s="184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</row>
    <row r="914" spans="1:28" ht="15">
      <c r="A914" s="184"/>
      <c r="B914" s="184"/>
      <c r="C914" s="184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</row>
    <row r="915" spans="1:28" ht="15">
      <c r="A915" s="184"/>
      <c r="B915" s="184"/>
      <c r="C915" s="184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</row>
    <row r="916" spans="1:28" ht="15">
      <c r="A916" s="184"/>
      <c r="B916" s="184"/>
      <c r="C916" s="184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</row>
    <row r="917" spans="1:28" ht="15">
      <c r="A917" s="184"/>
      <c r="B917" s="184"/>
      <c r="C917" s="184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</row>
    <row r="918" spans="1:28" ht="15">
      <c r="A918" s="184"/>
      <c r="B918" s="184"/>
      <c r="C918" s="184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</row>
    <row r="919" spans="1:28" ht="15">
      <c r="A919" s="184"/>
      <c r="B919" s="184"/>
      <c r="C919" s="184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</row>
    <row r="920" spans="1:28" ht="15">
      <c r="A920" s="184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</row>
    <row r="921" spans="1:28" ht="15">
      <c r="A921" s="184"/>
      <c r="B921" s="184"/>
      <c r="C921" s="184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</row>
    <row r="922" spans="1:28" ht="15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</row>
    <row r="923" spans="1:28" ht="15">
      <c r="A923" s="184"/>
      <c r="B923" s="184"/>
      <c r="C923" s="184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  <c r="AB923" s="184"/>
    </row>
    <row r="924" spans="1:28" ht="15">
      <c r="A924" s="184"/>
      <c r="B924" s="184"/>
      <c r="C924" s="184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</row>
    <row r="925" spans="1:28" ht="15">
      <c r="A925" s="184"/>
      <c r="B925" s="184"/>
      <c r="C925" s="184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</row>
    <row r="926" spans="1:28" ht="15">
      <c r="A926" s="184"/>
      <c r="B926" s="184"/>
      <c r="C926" s="184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</row>
    <row r="927" spans="1:28" ht="15">
      <c r="A927" s="184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</row>
    <row r="928" spans="1:28" ht="15">
      <c r="A928" s="184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</row>
    <row r="929" spans="1:28" ht="15">
      <c r="A929" s="184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</row>
    <row r="930" spans="1:28" ht="15">
      <c r="A930" s="184"/>
      <c r="B930" s="184"/>
      <c r="C930" s="184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</row>
    <row r="931" spans="1:28" ht="15">
      <c r="A931" s="184"/>
      <c r="B931" s="184"/>
      <c r="C931" s="184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</row>
    <row r="932" spans="1:28" ht="15">
      <c r="A932" s="184"/>
      <c r="B932" s="184"/>
      <c r="C932" s="184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</row>
    <row r="933" spans="1:28" ht="15">
      <c r="A933" s="184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</row>
    <row r="934" spans="1:28" ht="15">
      <c r="A934" s="184"/>
      <c r="B934" s="184"/>
      <c r="C934" s="184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</row>
    <row r="935" spans="1:28" ht="15">
      <c r="A935" s="184"/>
      <c r="B935" s="184"/>
      <c r="C935" s="184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</row>
    <row r="936" spans="1:28" ht="15">
      <c r="A936" s="184"/>
      <c r="B936" s="184"/>
      <c r="C936" s="184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</row>
    <row r="937" spans="1:28" ht="15">
      <c r="A937" s="184"/>
      <c r="B937" s="184"/>
      <c r="C937" s="184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</row>
    <row r="938" spans="1:28" ht="15">
      <c r="A938" s="184"/>
      <c r="B938" s="184"/>
      <c r="C938" s="184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</row>
    <row r="939" spans="1:28" ht="15">
      <c r="A939" s="184"/>
      <c r="B939" s="184"/>
      <c r="C939" s="184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</row>
    <row r="940" spans="1:28" ht="15">
      <c r="A940" s="184"/>
      <c r="B940" s="184"/>
      <c r="C940" s="184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</row>
    <row r="941" spans="1:28" ht="15">
      <c r="A941" s="184"/>
      <c r="B941" s="184"/>
      <c r="C941" s="184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</row>
    <row r="942" spans="1:28" ht="15">
      <c r="A942" s="184"/>
      <c r="B942" s="184"/>
      <c r="C942" s="184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</row>
    <row r="943" spans="1:28" ht="15">
      <c r="A943" s="184"/>
      <c r="B943" s="184"/>
      <c r="C943" s="184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</row>
    <row r="944" spans="1:28" ht="15">
      <c r="A944" s="184"/>
      <c r="B944" s="184"/>
      <c r="C944" s="184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</row>
    <row r="945" spans="1:28" ht="15">
      <c r="A945" s="184"/>
      <c r="B945" s="184"/>
      <c r="C945" s="184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</row>
    <row r="946" spans="1:28" ht="15">
      <c r="A946" s="184"/>
      <c r="B946" s="184"/>
      <c r="C946" s="184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</row>
    <row r="947" spans="1:28" ht="15">
      <c r="A947" s="184"/>
      <c r="B947" s="184"/>
      <c r="C947" s="184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</row>
    <row r="948" spans="1:28" ht="15">
      <c r="A948" s="184"/>
      <c r="B948" s="184"/>
      <c r="C948" s="184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</row>
    <row r="949" spans="1:28" ht="15">
      <c r="A949" s="184"/>
      <c r="B949" s="184"/>
      <c r="C949" s="184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</row>
    <row r="950" spans="1:28" ht="15">
      <c r="A950" s="184"/>
      <c r="B950" s="184"/>
      <c r="C950" s="184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</row>
    <row r="951" spans="1:28" ht="15">
      <c r="A951" s="184"/>
      <c r="B951" s="184"/>
      <c r="C951" s="184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</row>
    <row r="952" spans="1:28" ht="15">
      <c r="A952" s="184"/>
      <c r="B952" s="184"/>
      <c r="C952" s="184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</row>
    <row r="953" spans="1:28" ht="15">
      <c r="A953" s="184"/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</row>
    <row r="954" spans="1:28" ht="15">
      <c r="A954" s="184"/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</row>
    <row r="955" spans="1:28" ht="15">
      <c r="A955" s="184"/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</row>
    <row r="956" spans="1:28" ht="15">
      <c r="A956" s="184"/>
      <c r="B956" s="184"/>
      <c r="C956" s="184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</row>
    <row r="957" spans="1:28" ht="15">
      <c r="A957" s="184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</row>
    <row r="958" spans="1:28" ht="15">
      <c r="A958" s="184"/>
      <c r="B958" s="184"/>
      <c r="C958" s="184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</row>
    <row r="959" spans="1:28" ht="15">
      <c r="A959" s="184"/>
      <c r="B959" s="184"/>
      <c r="C959" s="184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  <c r="AB959" s="184"/>
    </row>
    <row r="960" spans="1:28" ht="15">
      <c r="A960" s="184"/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  <c r="AB960" s="184"/>
    </row>
    <row r="961" spans="1:28" ht="15">
      <c r="A961" s="184"/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  <c r="AB961" s="184"/>
    </row>
    <row r="962" spans="1:28" ht="15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  <c r="AB962" s="184"/>
    </row>
    <row r="963" spans="1:28" ht="15">
      <c r="A963" s="184"/>
      <c r="B963" s="184"/>
      <c r="C963" s="184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</row>
    <row r="964" spans="1:28" ht="15">
      <c r="A964" s="184"/>
      <c r="B964" s="184"/>
      <c r="C964" s="18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</row>
    <row r="965" spans="1:28" ht="15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</row>
    <row r="966" spans="1:28" ht="15">
      <c r="A966" s="184"/>
      <c r="B966" s="184"/>
      <c r="C966" s="184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</row>
    <row r="967" spans="1:28" ht="15">
      <c r="A967" s="184"/>
      <c r="B967" s="184"/>
      <c r="C967" s="184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</row>
    <row r="968" spans="1:28" ht="15">
      <c r="A968" s="184"/>
      <c r="B968" s="184"/>
      <c r="C968" s="184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</row>
    <row r="969" spans="1:28" ht="15">
      <c r="A969" s="184"/>
      <c r="B969" s="184"/>
      <c r="C969" s="184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</row>
    <row r="970" spans="1:28" ht="15">
      <c r="A970" s="184"/>
      <c r="B970" s="184"/>
      <c r="C970" s="184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</row>
    <row r="971" spans="1:28" ht="15">
      <c r="A971" s="184"/>
      <c r="B971" s="184"/>
      <c r="C971" s="184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</row>
    <row r="972" spans="1:28" ht="15">
      <c r="A972" s="184"/>
      <c r="B972" s="184"/>
      <c r="C972" s="184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  <c r="AB972" s="184"/>
    </row>
    <row r="973" spans="1:28" ht="15">
      <c r="A973" s="184"/>
      <c r="B973" s="184"/>
      <c r="C973" s="184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  <c r="AB973" s="184"/>
    </row>
    <row r="974" spans="1:28" ht="15">
      <c r="A974" s="184"/>
      <c r="B974" s="184"/>
      <c r="C974" s="184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</row>
    <row r="975" spans="1:28" ht="15">
      <c r="A975" s="184"/>
      <c r="B975" s="184"/>
      <c r="C975" s="184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</row>
    <row r="976" spans="1:28" ht="15">
      <c r="A976" s="184"/>
      <c r="B976" s="184"/>
      <c r="C976" s="184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</row>
    <row r="977" spans="1:28" ht="15">
      <c r="A977" s="184"/>
      <c r="B977" s="184"/>
      <c r="C977" s="184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</row>
    <row r="978" spans="1:28" ht="15">
      <c r="A978" s="184"/>
      <c r="B978" s="184"/>
      <c r="C978" s="184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</row>
    <row r="979" spans="1:28" ht="15">
      <c r="A979" s="184"/>
      <c r="B979" s="184"/>
      <c r="C979" s="184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</row>
    <row r="980" spans="1:28" ht="15">
      <c r="A980" s="184"/>
      <c r="B980" s="184"/>
      <c r="C980" s="184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</row>
    <row r="981" spans="1:28" ht="15">
      <c r="A981" s="184"/>
      <c r="B981" s="184"/>
      <c r="C981" s="184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</row>
    <row r="982" spans="1:28" ht="15">
      <c r="A982" s="184"/>
      <c r="B982" s="184"/>
      <c r="C982" s="184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</row>
    <row r="983" spans="1:28" ht="15">
      <c r="A983" s="184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  <c r="AB983" s="184"/>
    </row>
    <row r="984" spans="1:28" ht="15">
      <c r="A984" s="184"/>
      <c r="B984" s="184"/>
      <c r="C984" s="184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  <c r="AB984" s="184"/>
    </row>
    <row r="985" spans="1:28" ht="15">
      <c r="A985" s="184"/>
      <c r="B985" s="184"/>
      <c r="C985" s="184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  <c r="AB985" s="184"/>
    </row>
    <row r="986" spans="1:28" ht="15">
      <c r="A986" s="184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</row>
    <row r="987" spans="1:28" ht="15">
      <c r="A987" s="184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  <c r="AB987" s="184"/>
    </row>
    <row r="988" spans="1:28" ht="15">
      <c r="A988" s="184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  <c r="AB988" s="184"/>
    </row>
    <row r="989" spans="1:28" ht="15">
      <c r="A989" s="184"/>
      <c r="B989" s="184"/>
      <c r="C989" s="184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  <c r="AB989" s="184"/>
    </row>
    <row r="990" spans="1:28" ht="15">
      <c r="A990" s="184"/>
      <c r="B990" s="184"/>
      <c r="C990" s="184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  <c r="AB990" s="184"/>
    </row>
    <row r="991" spans="1:28" ht="15">
      <c r="A991" s="184"/>
      <c r="B991" s="184"/>
      <c r="C991" s="184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  <c r="AB991" s="184"/>
    </row>
    <row r="992" spans="1:28" ht="15">
      <c r="A992" s="184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</row>
    <row r="993" spans="1:28" ht="15">
      <c r="A993" s="184"/>
      <c r="B993" s="184"/>
      <c r="C993" s="184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  <c r="AB993" s="184"/>
    </row>
    <row r="994" spans="1:28" ht="15">
      <c r="A994" s="184"/>
      <c r="B994" s="184"/>
      <c r="C994" s="184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  <c r="AB994" s="184"/>
    </row>
    <row r="995" spans="1:28" ht="15">
      <c r="A995" s="184"/>
      <c r="B995" s="184"/>
      <c r="C995" s="184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  <c r="AB995" s="184"/>
    </row>
    <row r="996" spans="1:28" ht="15">
      <c r="A996" s="184"/>
      <c r="B996" s="184"/>
      <c r="C996" s="184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</row>
    <row r="997" spans="1:28" ht="15">
      <c r="A997" s="184"/>
      <c r="B997" s="184"/>
      <c r="C997" s="184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</row>
    <row r="998" spans="1:28" ht="15">
      <c r="A998" s="184"/>
      <c r="B998" s="184"/>
      <c r="C998" s="184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</row>
    <row r="999" spans="1:28" ht="15">
      <c r="A999" s="184"/>
      <c r="B999" s="184"/>
      <c r="C999" s="184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</row>
    <row r="1000" spans="1:28" ht="15">
      <c r="A1000" s="184"/>
      <c r="B1000" s="184"/>
      <c r="C1000" s="184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</row>
    <row r="1001" spans="1:28" ht="15">
      <c r="A1001" s="184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</row>
    <row r="1002" spans="1:28" ht="15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</row>
    <row r="1003" spans="1:28" ht="15">
      <c r="A1003" s="184"/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</row>
    <row r="1004" spans="1:28" ht="15">
      <c r="A1004" s="184"/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</row>
    <row r="1005" spans="1:28" ht="15">
      <c r="A1005" s="184"/>
      <c r="B1005" s="184"/>
      <c r="C1005" s="184"/>
      <c r="D1005" s="184"/>
      <c r="E1005" s="184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</row>
    <row r="1006" spans="1:28" ht="15">
      <c r="A1006" s="184"/>
      <c r="B1006" s="184"/>
      <c r="C1006" s="184"/>
      <c r="D1006" s="184"/>
      <c r="E1006" s="184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</row>
    <row r="1007" spans="1:28" ht="15">
      <c r="A1007" s="184"/>
      <c r="B1007" s="184"/>
      <c r="C1007" s="184"/>
      <c r="D1007" s="184"/>
      <c r="E1007" s="184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</row>
    <row r="1008" spans="1:28" ht="15">
      <c r="A1008" s="184"/>
      <c r="B1008" s="184"/>
      <c r="C1008" s="184"/>
      <c r="D1008" s="184"/>
      <c r="E1008" s="184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</row>
    <row r="1009" spans="1:28" ht="15">
      <c r="A1009" s="184"/>
      <c r="B1009" s="184"/>
      <c r="C1009" s="184"/>
      <c r="D1009" s="184"/>
      <c r="E1009" s="184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</row>
    <row r="1010" spans="1:28" ht="15">
      <c r="A1010" s="184"/>
      <c r="B1010" s="184"/>
      <c r="C1010" s="184"/>
      <c r="D1010" s="184"/>
      <c r="E1010" s="184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</row>
    <row r="1011" spans="1:28" ht="15">
      <c r="A1011" s="184"/>
      <c r="B1011" s="184"/>
      <c r="C1011" s="184"/>
      <c r="D1011" s="184"/>
      <c r="E1011" s="184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</row>
    <row r="1012" spans="1:28" ht="15">
      <c r="A1012" s="184"/>
      <c r="B1012" s="184"/>
      <c r="C1012" s="184"/>
      <c r="D1012" s="184"/>
      <c r="E1012" s="184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  <c r="Z1012" s="184"/>
      <c r="AA1012" s="184"/>
      <c r="AB1012" s="184"/>
    </row>
    <row r="1013" spans="1:28" ht="15">
      <c r="A1013" s="184"/>
      <c r="B1013" s="184"/>
      <c r="C1013" s="184"/>
      <c r="D1013" s="184"/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  <c r="Z1013" s="184"/>
      <c r="AA1013" s="184"/>
      <c r="AB1013" s="184"/>
    </row>
    <row r="1014" spans="1:28" ht="15">
      <c r="A1014" s="184"/>
      <c r="B1014" s="184"/>
      <c r="C1014" s="184"/>
      <c r="D1014" s="184"/>
      <c r="E1014" s="184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</row>
    <row r="1015" spans="1:28" ht="15">
      <c r="A1015" s="184"/>
      <c r="B1015" s="184"/>
      <c r="C1015" s="184"/>
      <c r="D1015" s="184"/>
      <c r="E1015" s="184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</row>
    <row r="1016" spans="1:28" ht="15">
      <c r="A1016" s="184"/>
      <c r="B1016" s="184"/>
      <c r="C1016" s="184"/>
      <c r="D1016" s="184"/>
      <c r="E1016" s="184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</row>
    <row r="1017" spans="1:28" ht="15">
      <c r="A1017" s="184"/>
      <c r="B1017" s="184"/>
      <c r="C1017" s="184"/>
      <c r="D1017" s="184"/>
      <c r="E1017" s="184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</row>
    <row r="1018" spans="1:28" ht="15">
      <c r="A1018" s="184"/>
      <c r="B1018" s="184"/>
      <c r="C1018" s="184"/>
      <c r="D1018" s="184"/>
      <c r="E1018" s="184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</row>
    <row r="1019" spans="1:28" ht="15">
      <c r="A1019" s="184"/>
      <c r="B1019" s="184"/>
      <c r="C1019" s="184"/>
      <c r="D1019" s="184"/>
      <c r="E1019" s="184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</row>
    <row r="1020" spans="1:28" ht="15">
      <c r="A1020" s="184"/>
      <c r="B1020" s="184"/>
      <c r="C1020" s="184"/>
      <c r="D1020" s="184"/>
      <c r="E1020" s="184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</row>
    <row r="1021" spans="1:28" ht="15">
      <c r="A1021" s="184"/>
      <c r="B1021" s="184"/>
      <c r="C1021" s="184"/>
      <c r="D1021" s="184"/>
      <c r="E1021" s="184"/>
      <c r="F1021" s="184"/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</row>
    <row r="1022" spans="1:28" ht="15">
      <c r="A1022" s="184"/>
      <c r="B1022" s="184"/>
      <c r="C1022" s="184"/>
      <c r="D1022" s="184"/>
      <c r="E1022" s="184"/>
      <c r="F1022" s="184"/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</row>
    <row r="1023" spans="1:28" ht="15">
      <c r="A1023" s="184"/>
      <c r="B1023" s="184"/>
      <c r="C1023" s="184"/>
      <c r="D1023" s="184"/>
      <c r="E1023" s="184"/>
      <c r="F1023" s="184"/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  <c r="S1023" s="184"/>
      <c r="T1023" s="184"/>
      <c r="U1023" s="184"/>
      <c r="V1023" s="184"/>
      <c r="W1023" s="184"/>
      <c r="X1023" s="184"/>
      <c r="Y1023" s="184"/>
      <c r="Z1023" s="184"/>
      <c r="AA1023" s="184"/>
      <c r="AB1023" s="184"/>
    </row>
    <row r="1024" spans="1:28" ht="15">
      <c r="A1024" s="184"/>
      <c r="B1024" s="184"/>
      <c r="C1024" s="184"/>
      <c r="D1024" s="184"/>
      <c r="E1024" s="184"/>
      <c r="F1024" s="184"/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  <c r="S1024" s="184"/>
      <c r="T1024" s="184"/>
      <c r="U1024" s="184"/>
      <c r="V1024" s="184"/>
      <c r="W1024" s="184"/>
      <c r="X1024" s="184"/>
      <c r="Y1024" s="184"/>
      <c r="Z1024" s="184"/>
      <c r="AA1024" s="184"/>
      <c r="AB1024" s="184"/>
    </row>
    <row r="1025" spans="1:28" ht="15">
      <c r="A1025" s="184"/>
      <c r="B1025" s="184"/>
      <c r="C1025" s="184"/>
      <c r="D1025" s="184"/>
      <c r="E1025" s="184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  <c r="S1025" s="184"/>
      <c r="T1025" s="184"/>
      <c r="U1025" s="184"/>
      <c r="V1025" s="184"/>
      <c r="W1025" s="184"/>
      <c r="X1025" s="184"/>
      <c r="Y1025" s="184"/>
      <c r="Z1025" s="184"/>
      <c r="AA1025" s="184"/>
      <c r="AB1025" s="184"/>
    </row>
    <row r="1026" spans="1:28" ht="15">
      <c r="A1026" s="184"/>
      <c r="B1026" s="184"/>
      <c r="C1026" s="184"/>
      <c r="D1026" s="184"/>
      <c r="E1026" s="184"/>
      <c r="F1026" s="184"/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  <c r="S1026" s="184"/>
      <c r="T1026" s="184"/>
      <c r="U1026" s="184"/>
      <c r="V1026" s="184"/>
      <c r="W1026" s="184"/>
      <c r="X1026" s="184"/>
      <c r="Y1026" s="184"/>
      <c r="Z1026" s="184"/>
      <c r="AA1026" s="184"/>
      <c r="AB1026" s="184"/>
    </row>
    <row r="1027" spans="1:28" ht="15">
      <c r="A1027" s="184"/>
      <c r="B1027" s="184"/>
      <c r="C1027" s="184"/>
      <c r="D1027" s="184"/>
      <c r="E1027" s="184"/>
      <c r="F1027" s="184"/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  <c r="S1027" s="184"/>
      <c r="T1027" s="184"/>
      <c r="U1027" s="184"/>
      <c r="V1027" s="184"/>
      <c r="W1027" s="184"/>
      <c r="X1027" s="184"/>
      <c r="Y1027" s="184"/>
      <c r="Z1027" s="184"/>
      <c r="AA1027" s="184"/>
      <c r="AB1027" s="184"/>
    </row>
    <row r="1028" spans="1:28" ht="15">
      <c r="A1028" s="184"/>
      <c r="B1028" s="184"/>
      <c r="C1028" s="184"/>
      <c r="D1028" s="184"/>
      <c r="E1028" s="184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4"/>
      <c r="Z1028" s="184"/>
      <c r="AA1028" s="184"/>
      <c r="AB1028" s="184"/>
    </row>
    <row r="1029" spans="1:28" ht="15">
      <c r="A1029" s="184"/>
      <c r="B1029" s="184"/>
      <c r="C1029" s="184"/>
      <c r="D1029" s="184"/>
      <c r="E1029" s="184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4"/>
      <c r="Z1029" s="184"/>
      <c r="AA1029" s="184"/>
      <c r="AB1029" s="184"/>
    </row>
    <row r="1030" spans="1:28" ht="15">
      <c r="A1030" s="184"/>
      <c r="B1030" s="184"/>
      <c r="C1030" s="184"/>
      <c r="D1030" s="184"/>
      <c r="E1030" s="184"/>
      <c r="F1030" s="184"/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  <c r="S1030" s="184"/>
      <c r="T1030" s="184"/>
      <c r="U1030" s="184"/>
      <c r="V1030" s="184"/>
      <c r="W1030" s="184"/>
      <c r="X1030" s="184"/>
      <c r="Y1030" s="184"/>
      <c r="Z1030" s="184"/>
      <c r="AA1030" s="184"/>
      <c r="AB1030" s="184"/>
    </row>
    <row r="1031" spans="1:28" ht="15">
      <c r="A1031" s="184"/>
      <c r="B1031" s="184"/>
      <c r="C1031" s="184"/>
      <c r="D1031" s="184"/>
      <c r="E1031" s="184"/>
      <c r="F1031" s="184"/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  <c r="S1031" s="184"/>
      <c r="T1031" s="184"/>
      <c r="U1031" s="184"/>
      <c r="V1031" s="184"/>
      <c r="W1031" s="184"/>
      <c r="X1031" s="184"/>
      <c r="Y1031" s="184"/>
      <c r="Z1031" s="184"/>
      <c r="AA1031" s="184"/>
      <c r="AB1031" s="184"/>
    </row>
    <row r="1032" spans="1:28" ht="15">
      <c r="A1032" s="184"/>
      <c r="B1032" s="184"/>
      <c r="C1032" s="184"/>
      <c r="D1032" s="184"/>
      <c r="E1032" s="184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</row>
    <row r="1033" spans="1:28" ht="15">
      <c r="A1033" s="184"/>
      <c r="B1033" s="184"/>
      <c r="C1033" s="184"/>
      <c r="D1033" s="184"/>
      <c r="E1033" s="184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</row>
    <row r="1034" spans="1:28" ht="15">
      <c r="A1034" s="184"/>
      <c r="B1034" s="184"/>
      <c r="C1034" s="184"/>
      <c r="D1034" s="184"/>
      <c r="E1034" s="184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</row>
    <row r="1035" spans="1:28" ht="15">
      <c r="A1035" s="184"/>
      <c r="B1035" s="184"/>
      <c r="C1035" s="184"/>
      <c r="D1035" s="184"/>
      <c r="E1035" s="184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</row>
    <row r="1036" spans="1:28" ht="15">
      <c r="A1036" s="184"/>
      <c r="B1036" s="184"/>
      <c r="C1036" s="184"/>
      <c r="D1036" s="184"/>
      <c r="E1036" s="184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</row>
    <row r="1037" spans="1:28" ht="15">
      <c r="A1037" s="184"/>
      <c r="B1037" s="184"/>
      <c r="C1037" s="184"/>
      <c r="D1037" s="184"/>
      <c r="E1037" s="184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</row>
    <row r="1038" spans="1:28" ht="15">
      <c r="A1038" s="184"/>
      <c r="B1038" s="184"/>
      <c r="C1038" s="184"/>
      <c r="D1038" s="184"/>
      <c r="E1038" s="184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</row>
    <row r="1039" spans="1:28" ht="15">
      <c r="A1039" s="184"/>
      <c r="B1039" s="184"/>
      <c r="C1039" s="184"/>
      <c r="D1039" s="184"/>
      <c r="E1039" s="184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</row>
    <row r="1040" spans="1:28" ht="15">
      <c r="A1040" s="184"/>
      <c r="B1040" s="184"/>
      <c r="C1040" s="184"/>
      <c r="D1040" s="184"/>
      <c r="E1040" s="184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</row>
    <row r="1041" spans="1:28" ht="15">
      <c r="A1041" s="184"/>
      <c r="B1041" s="184"/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</row>
    <row r="1042" spans="1:28" ht="15">
      <c r="A1042" s="184"/>
      <c r="B1042" s="184"/>
      <c r="C1042" s="184"/>
      <c r="D1042" s="184"/>
      <c r="E1042" s="184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</row>
    <row r="1043" spans="1:28" ht="15">
      <c r="A1043" s="184"/>
      <c r="B1043" s="184"/>
      <c r="C1043" s="184"/>
      <c r="D1043" s="184"/>
      <c r="E1043" s="184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</row>
    <row r="1044" spans="1:28" ht="15">
      <c r="A1044" s="184"/>
      <c r="B1044" s="184"/>
      <c r="C1044" s="184"/>
      <c r="D1044" s="184"/>
      <c r="E1044" s="184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</row>
    <row r="1045" spans="1:28" ht="15">
      <c r="A1045" s="184"/>
      <c r="B1045" s="184"/>
      <c r="C1045" s="184"/>
      <c r="D1045" s="184"/>
      <c r="E1045" s="184"/>
      <c r="F1045" s="184"/>
      <c r="G1045" s="184"/>
      <c r="H1045" s="184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</row>
    <row r="1046" spans="1:28" ht="15">
      <c r="A1046" s="184"/>
      <c r="B1046" s="184"/>
      <c r="C1046" s="184"/>
      <c r="D1046" s="184"/>
      <c r="E1046" s="184"/>
      <c r="F1046" s="184"/>
      <c r="G1046" s="184"/>
      <c r="H1046" s="184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  <c r="S1046" s="184"/>
      <c r="T1046" s="184"/>
      <c r="U1046" s="184"/>
      <c r="V1046" s="184"/>
      <c r="W1046" s="184"/>
      <c r="X1046" s="184"/>
      <c r="Y1046" s="184"/>
      <c r="Z1046" s="184"/>
      <c r="AA1046" s="184"/>
      <c r="AB1046" s="184"/>
    </row>
    <row r="1047" spans="1:28" ht="15">
      <c r="A1047" s="184"/>
      <c r="B1047" s="184"/>
      <c r="C1047" s="184"/>
      <c r="D1047" s="184"/>
      <c r="E1047" s="184"/>
      <c r="F1047" s="184"/>
      <c r="G1047" s="184"/>
      <c r="H1047" s="184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  <c r="S1047" s="184"/>
      <c r="T1047" s="184"/>
      <c r="U1047" s="184"/>
      <c r="V1047" s="184"/>
      <c r="W1047" s="184"/>
      <c r="X1047" s="184"/>
      <c r="Y1047" s="184"/>
      <c r="Z1047" s="184"/>
      <c r="AA1047" s="184"/>
      <c r="AB1047" s="184"/>
    </row>
    <row r="1048" spans="1:28" ht="15">
      <c r="A1048" s="184"/>
      <c r="B1048" s="184"/>
      <c r="C1048" s="184"/>
      <c r="D1048" s="184"/>
      <c r="E1048" s="184"/>
      <c r="F1048" s="184"/>
      <c r="G1048" s="184"/>
      <c r="H1048" s="184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  <c r="S1048" s="184"/>
      <c r="T1048" s="184"/>
      <c r="U1048" s="184"/>
      <c r="V1048" s="184"/>
      <c r="W1048" s="184"/>
      <c r="X1048" s="184"/>
      <c r="Y1048" s="184"/>
      <c r="Z1048" s="184"/>
      <c r="AA1048" s="184"/>
      <c r="AB1048" s="184"/>
    </row>
    <row r="1049" spans="1:28" ht="15">
      <c r="A1049" s="184"/>
      <c r="B1049" s="184"/>
      <c r="C1049" s="184"/>
      <c r="D1049" s="184"/>
      <c r="E1049" s="184"/>
      <c r="F1049" s="184"/>
      <c r="G1049" s="184"/>
      <c r="H1049" s="184"/>
      <c r="I1049" s="184"/>
      <c r="J1049" s="184"/>
      <c r="K1049" s="184"/>
      <c r="L1049" s="184"/>
      <c r="M1049" s="184"/>
      <c r="N1049" s="184"/>
      <c r="O1049" s="184"/>
      <c r="P1049" s="184"/>
      <c r="Q1049" s="184"/>
      <c r="R1049" s="184"/>
      <c r="S1049" s="184"/>
      <c r="T1049" s="184"/>
      <c r="U1049" s="184"/>
      <c r="V1049" s="184"/>
      <c r="W1049" s="184"/>
      <c r="X1049" s="184"/>
      <c r="Y1049" s="184"/>
      <c r="Z1049" s="184"/>
      <c r="AA1049" s="184"/>
      <c r="AB1049" s="184"/>
    </row>
    <row r="1050" spans="1:28" ht="15">
      <c r="A1050" s="184"/>
      <c r="B1050" s="184"/>
      <c r="C1050" s="184"/>
      <c r="D1050" s="184"/>
      <c r="E1050" s="184"/>
      <c r="F1050" s="184"/>
      <c r="G1050" s="184"/>
      <c r="H1050" s="184"/>
      <c r="I1050" s="184"/>
      <c r="J1050" s="184"/>
      <c r="K1050" s="184"/>
      <c r="L1050" s="184"/>
      <c r="M1050" s="184"/>
      <c r="N1050" s="184"/>
      <c r="O1050" s="184"/>
      <c r="P1050" s="184"/>
      <c r="Q1050" s="184"/>
      <c r="R1050" s="184"/>
      <c r="S1050" s="184"/>
      <c r="T1050" s="184"/>
      <c r="U1050" s="184"/>
      <c r="V1050" s="184"/>
      <c r="W1050" s="184"/>
      <c r="X1050" s="184"/>
      <c r="Y1050" s="184"/>
      <c r="Z1050" s="184"/>
      <c r="AA1050" s="184"/>
      <c r="AB1050" s="18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5" sqref="A5:G5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6" width="18.57421875" style="207" customWidth="1"/>
    <col min="7" max="7" width="17.421875" style="207" customWidth="1"/>
    <col min="8" max="15" width="15.140625" style="207" customWidth="1"/>
    <col min="16" max="256" width="12.57421875" style="207" customWidth="1"/>
    <col min="257" max="257" width="32.57421875" style="207" customWidth="1"/>
    <col min="258" max="260" width="19.7109375" style="207" customWidth="1"/>
    <col min="261" max="262" width="18.57421875" style="207" customWidth="1"/>
    <col min="263" max="263" width="17.421875" style="207" customWidth="1"/>
    <col min="264" max="271" width="15.140625" style="207" customWidth="1"/>
    <col min="272" max="512" width="12.57421875" style="207" customWidth="1"/>
    <col min="513" max="513" width="32.57421875" style="207" customWidth="1"/>
    <col min="514" max="516" width="19.7109375" style="207" customWidth="1"/>
    <col min="517" max="518" width="18.57421875" style="207" customWidth="1"/>
    <col min="519" max="519" width="17.421875" style="207" customWidth="1"/>
    <col min="520" max="527" width="15.140625" style="207" customWidth="1"/>
    <col min="528" max="768" width="12.57421875" style="207" customWidth="1"/>
    <col min="769" max="769" width="32.57421875" style="207" customWidth="1"/>
    <col min="770" max="772" width="19.7109375" style="207" customWidth="1"/>
    <col min="773" max="774" width="18.57421875" style="207" customWidth="1"/>
    <col min="775" max="775" width="17.421875" style="207" customWidth="1"/>
    <col min="776" max="783" width="15.140625" style="207" customWidth="1"/>
    <col min="784" max="1024" width="12.57421875" style="207" customWidth="1"/>
    <col min="1025" max="1025" width="32.57421875" style="207" customWidth="1"/>
    <col min="1026" max="1028" width="19.7109375" style="207" customWidth="1"/>
    <col min="1029" max="1030" width="18.57421875" style="207" customWidth="1"/>
    <col min="1031" max="1031" width="17.421875" style="207" customWidth="1"/>
    <col min="1032" max="1039" width="15.140625" style="207" customWidth="1"/>
    <col min="1040" max="1280" width="12.57421875" style="207" customWidth="1"/>
    <col min="1281" max="1281" width="32.57421875" style="207" customWidth="1"/>
    <col min="1282" max="1284" width="19.7109375" style="207" customWidth="1"/>
    <col min="1285" max="1286" width="18.57421875" style="207" customWidth="1"/>
    <col min="1287" max="1287" width="17.421875" style="207" customWidth="1"/>
    <col min="1288" max="1295" width="15.140625" style="207" customWidth="1"/>
    <col min="1296" max="1536" width="12.57421875" style="207" customWidth="1"/>
    <col min="1537" max="1537" width="32.57421875" style="207" customWidth="1"/>
    <col min="1538" max="1540" width="19.7109375" style="207" customWidth="1"/>
    <col min="1541" max="1542" width="18.57421875" style="207" customWidth="1"/>
    <col min="1543" max="1543" width="17.421875" style="207" customWidth="1"/>
    <col min="1544" max="1551" width="15.140625" style="207" customWidth="1"/>
    <col min="1552" max="1792" width="12.57421875" style="207" customWidth="1"/>
    <col min="1793" max="1793" width="32.57421875" style="207" customWidth="1"/>
    <col min="1794" max="1796" width="19.7109375" style="207" customWidth="1"/>
    <col min="1797" max="1798" width="18.57421875" style="207" customWidth="1"/>
    <col min="1799" max="1799" width="17.421875" style="207" customWidth="1"/>
    <col min="1800" max="1807" width="15.140625" style="207" customWidth="1"/>
    <col min="1808" max="2048" width="12.57421875" style="207" customWidth="1"/>
    <col min="2049" max="2049" width="32.57421875" style="207" customWidth="1"/>
    <col min="2050" max="2052" width="19.7109375" style="207" customWidth="1"/>
    <col min="2053" max="2054" width="18.57421875" style="207" customWidth="1"/>
    <col min="2055" max="2055" width="17.421875" style="207" customWidth="1"/>
    <col min="2056" max="2063" width="15.140625" style="207" customWidth="1"/>
    <col min="2064" max="2304" width="12.57421875" style="207" customWidth="1"/>
    <col min="2305" max="2305" width="32.57421875" style="207" customWidth="1"/>
    <col min="2306" max="2308" width="19.7109375" style="207" customWidth="1"/>
    <col min="2309" max="2310" width="18.57421875" style="207" customWidth="1"/>
    <col min="2311" max="2311" width="17.421875" style="207" customWidth="1"/>
    <col min="2312" max="2319" width="15.140625" style="207" customWidth="1"/>
    <col min="2320" max="2560" width="12.57421875" style="207" customWidth="1"/>
    <col min="2561" max="2561" width="32.57421875" style="207" customWidth="1"/>
    <col min="2562" max="2564" width="19.7109375" style="207" customWidth="1"/>
    <col min="2565" max="2566" width="18.57421875" style="207" customWidth="1"/>
    <col min="2567" max="2567" width="17.421875" style="207" customWidth="1"/>
    <col min="2568" max="2575" width="15.140625" style="207" customWidth="1"/>
    <col min="2576" max="2816" width="12.57421875" style="207" customWidth="1"/>
    <col min="2817" max="2817" width="32.57421875" style="207" customWidth="1"/>
    <col min="2818" max="2820" width="19.7109375" style="207" customWidth="1"/>
    <col min="2821" max="2822" width="18.57421875" style="207" customWidth="1"/>
    <col min="2823" max="2823" width="17.421875" style="207" customWidth="1"/>
    <col min="2824" max="2831" width="15.140625" style="207" customWidth="1"/>
    <col min="2832" max="3072" width="12.57421875" style="207" customWidth="1"/>
    <col min="3073" max="3073" width="32.57421875" style="207" customWidth="1"/>
    <col min="3074" max="3076" width="19.7109375" style="207" customWidth="1"/>
    <col min="3077" max="3078" width="18.57421875" style="207" customWidth="1"/>
    <col min="3079" max="3079" width="17.421875" style="207" customWidth="1"/>
    <col min="3080" max="3087" width="15.140625" style="207" customWidth="1"/>
    <col min="3088" max="3328" width="12.57421875" style="207" customWidth="1"/>
    <col min="3329" max="3329" width="32.57421875" style="207" customWidth="1"/>
    <col min="3330" max="3332" width="19.7109375" style="207" customWidth="1"/>
    <col min="3333" max="3334" width="18.57421875" style="207" customWidth="1"/>
    <col min="3335" max="3335" width="17.421875" style="207" customWidth="1"/>
    <col min="3336" max="3343" width="15.140625" style="207" customWidth="1"/>
    <col min="3344" max="3584" width="12.57421875" style="207" customWidth="1"/>
    <col min="3585" max="3585" width="32.57421875" style="207" customWidth="1"/>
    <col min="3586" max="3588" width="19.7109375" style="207" customWidth="1"/>
    <col min="3589" max="3590" width="18.57421875" style="207" customWidth="1"/>
    <col min="3591" max="3591" width="17.421875" style="207" customWidth="1"/>
    <col min="3592" max="3599" width="15.140625" style="207" customWidth="1"/>
    <col min="3600" max="3840" width="12.57421875" style="207" customWidth="1"/>
    <col min="3841" max="3841" width="32.57421875" style="207" customWidth="1"/>
    <col min="3842" max="3844" width="19.7109375" style="207" customWidth="1"/>
    <col min="3845" max="3846" width="18.57421875" style="207" customWidth="1"/>
    <col min="3847" max="3847" width="17.421875" style="207" customWidth="1"/>
    <col min="3848" max="3855" width="15.140625" style="207" customWidth="1"/>
    <col min="3856" max="4096" width="12.57421875" style="207" customWidth="1"/>
    <col min="4097" max="4097" width="32.57421875" style="207" customWidth="1"/>
    <col min="4098" max="4100" width="19.7109375" style="207" customWidth="1"/>
    <col min="4101" max="4102" width="18.57421875" style="207" customWidth="1"/>
    <col min="4103" max="4103" width="17.421875" style="207" customWidth="1"/>
    <col min="4104" max="4111" width="15.140625" style="207" customWidth="1"/>
    <col min="4112" max="4352" width="12.57421875" style="207" customWidth="1"/>
    <col min="4353" max="4353" width="32.57421875" style="207" customWidth="1"/>
    <col min="4354" max="4356" width="19.7109375" style="207" customWidth="1"/>
    <col min="4357" max="4358" width="18.57421875" style="207" customWidth="1"/>
    <col min="4359" max="4359" width="17.421875" style="207" customWidth="1"/>
    <col min="4360" max="4367" width="15.140625" style="207" customWidth="1"/>
    <col min="4368" max="4608" width="12.57421875" style="207" customWidth="1"/>
    <col min="4609" max="4609" width="32.57421875" style="207" customWidth="1"/>
    <col min="4610" max="4612" width="19.7109375" style="207" customWidth="1"/>
    <col min="4613" max="4614" width="18.57421875" style="207" customWidth="1"/>
    <col min="4615" max="4615" width="17.421875" style="207" customWidth="1"/>
    <col min="4616" max="4623" width="15.140625" style="207" customWidth="1"/>
    <col min="4624" max="4864" width="12.57421875" style="207" customWidth="1"/>
    <col min="4865" max="4865" width="32.57421875" style="207" customWidth="1"/>
    <col min="4866" max="4868" width="19.7109375" style="207" customWidth="1"/>
    <col min="4869" max="4870" width="18.57421875" style="207" customWidth="1"/>
    <col min="4871" max="4871" width="17.421875" style="207" customWidth="1"/>
    <col min="4872" max="4879" width="15.140625" style="207" customWidth="1"/>
    <col min="4880" max="5120" width="12.57421875" style="207" customWidth="1"/>
    <col min="5121" max="5121" width="32.57421875" style="207" customWidth="1"/>
    <col min="5122" max="5124" width="19.7109375" style="207" customWidth="1"/>
    <col min="5125" max="5126" width="18.57421875" style="207" customWidth="1"/>
    <col min="5127" max="5127" width="17.421875" style="207" customWidth="1"/>
    <col min="5128" max="5135" width="15.140625" style="207" customWidth="1"/>
    <col min="5136" max="5376" width="12.57421875" style="207" customWidth="1"/>
    <col min="5377" max="5377" width="32.57421875" style="207" customWidth="1"/>
    <col min="5378" max="5380" width="19.7109375" style="207" customWidth="1"/>
    <col min="5381" max="5382" width="18.57421875" style="207" customWidth="1"/>
    <col min="5383" max="5383" width="17.421875" style="207" customWidth="1"/>
    <col min="5384" max="5391" width="15.140625" style="207" customWidth="1"/>
    <col min="5392" max="5632" width="12.57421875" style="207" customWidth="1"/>
    <col min="5633" max="5633" width="32.57421875" style="207" customWidth="1"/>
    <col min="5634" max="5636" width="19.7109375" style="207" customWidth="1"/>
    <col min="5637" max="5638" width="18.57421875" style="207" customWidth="1"/>
    <col min="5639" max="5639" width="17.421875" style="207" customWidth="1"/>
    <col min="5640" max="5647" width="15.140625" style="207" customWidth="1"/>
    <col min="5648" max="5888" width="12.57421875" style="207" customWidth="1"/>
    <col min="5889" max="5889" width="32.57421875" style="207" customWidth="1"/>
    <col min="5890" max="5892" width="19.7109375" style="207" customWidth="1"/>
    <col min="5893" max="5894" width="18.57421875" style="207" customWidth="1"/>
    <col min="5895" max="5895" width="17.421875" style="207" customWidth="1"/>
    <col min="5896" max="5903" width="15.140625" style="207" customWidth="1"/>
    <col min="5904" max="6144" width="12.57421875" style="207" customWidth="1"/>
    <col min="6145" max="6145" width="32.57421875" style="207" customWidth="1"/>
    <col min="6146" max="6148" width="19.7109375" style="207" customWidth="1"/>
    <col min="6149" max="6150" width="18.57421875" style="207" customWidth="1"/>
    <col min="6151" max="6151" width="17.421875" style="207" customWidth="1"/>
    <col min="6152" max="6159" width="15.140625" style="207" customWidth="1"/>
    <col min="6160" max="6400" width="12.57421875" style="207" customWidth="1"/>
    <col min="6401" max="6401" width="32.57421875" style="207" customWidth="1"/>
    <col min="6402" max="6404" width="19.7109375" style="207" customWidth="1"/>
    <col min="6405" max="6406" width="18.57421875" style="207" customWidth="1"/>
    <col min="6407" max="6407" width="17.421875" style="207" customWidth="1"/>
    <col min="6408" max="6415" width="15.140625" style="207" customWidth="1"/>
    <col min="6416" max="6656" width="12.57421875" style="207" customWidth="1"/>
    <col min="6657" max="6657" width="32.57421875" style="207" customWidth="1"/>
    <col min="6658" max="6660" width="19.7109375" style="207" customWidth="1"/>
    <col min="6661" max="6662" width="18.57421875" style="207" customWidth="1"/>
    <col min="6663" max="6663" width="17.421875" style="207" customWidth="1"/>
    <col min="6664" max="6671" width="15.140625" style="207" customWidth="1"/>
    <col min="6672" max="6912" width="12.57421875" style="207" customWidth="1"/>
    <col min="6913" max="6913" width="32.57421875" style="207" customWidth="1"/>
    <col min="6914" max="6916" width="19.7109375" style="207" customWidth="1"/>
    <col min="6917" max="6918" width="18.57421875" style="207" customWidth="1"/>
    <col min="6919" max="6919" width="17.421875" style="207" customWidth="1"/>
    <col min="6920" max="6927" width="15.140625" style="207" customWidth="1"/>
    <col min="6928" max="7168" width="12.57421875" style="207" customWidth="1"/>
    <col min="7169" max="7169" width="32.57421875" style="207" customWidth="1"/>
    <col min="7170" max="7172" width="19.7109375" style="207" customWidth="1"/>
    <col min="7173" max="7174" width="18.57421875" style="207" customWidth="1"/>
    <col min="7175" max="7175" width="17.421875" style="207" customWidth="1"/>
    <col min="7176" max="7183" width="15.140625" style="207" customWidth="1"/>
    <col min="7184" max="7424" width="12.57421875" style="207" customWidth="1"/>
    <col min="7425" max="7425" width="32.57421875" style="207" customWidth="1"/>
    <col min="7426" max="7428" width="19.7109375" style="207" customWidth="1"/>
    <col min="7429" max="7430" width="18.57421875" style="207" customWidth="1"/>
    <col min="7431" max="7431" width="17.421875" style="207" customWidth="1"/>
    <col min="7432" max="7439" width="15.140625" style="207" customWidth="1"/>
    <col min="7440" max="7680" width="12.57421875" style="207" customWidth="1"/>
    <col min="7681" max="7681" width="32.57421875" style="207" customWidth="1"/>
    <col min="7682" max="7684" width="19.7109375" style="207" customWidth="1"/>
    <col min="7685" max="7686" width="18.57421875" style="207" customWidth="1"/>
    <col min="7687" max="7687" width="17.421875" style="207" customWidth="1"/>
    <col min="7688" max="7695" width="15.140625" style="207" customWidth="1"/>
    <col min="7696" max="7936" width="12.57421875" style="207" customWidth="1"/>
    <col min="7937" max="7937" width="32.57421875" style="207" customWidth="1"/>
    <col min="7938" max="7940" width="19.7109375" style="207" customWidth="1"/>
    <col min="7941" max="7942" width="18.57421875" style="207" customWidth="1"/>
    <col min="7943" max="7943" width="17.421875" style="207" customWidth="1"/>
    <col min="7944" max="7951" width="15.140625" style="207" customWidth="1"/>
    <col min="7952" max="8192" width="12.57421875" style="207" customWidth="1"/>
    <col min="8193" max="8193" width="32.57421875" style="207" customWidth="1"/>
    <col min="8194" max="8196" width="19.7109375" style="207" customWidth="1"/>
    <col min="8197" max="8198" width="18.57421875" style="207" customWidth="1"/>
    <col min="8199" max="8199" width="17.421875" style="207" customWidth="1"/>
    <col min="8200" max="8207" width="15.140625" style="207" customWidth="1"/>
    <col min="8208" max="8448" width="12.57421875" style="207" customWidth="1"/>
    <col min="8449" max="8449" width="32.57421875" style="207" customWidth="1"/>
    <col min="8450" max="8452" width="19.7109375" style="207" customWidth="1"/>
    <col min="8453" max="8454" width="18.57421875" style="207" customWidth="1"/>
    <col min="8455" max="8455" width="17.421875" style="207" customWidth="1"/>
    <col min="8456" max="8463" width="15.140625" style="207" customWidth="1"/>
    <col min="8464" max="8704" width="12.57421875" style="207" customWidth="1"/>
    <col min="8705" max="8705" width="32.57421875" style="207" customWidth="1"/>
    <col min="8706" max="8708" width="19.7109375" style="207" customWidth="1"/>
    <col min="8709" max="8710" width="18.57421875" style="207" customWidth="1"/>
    <col min="8711" max="8711" width="17.421875" style="207" customWidth="1"/>
    <col min="8712" max="8719" width="15.140625" style="207" customWidth="1"/>
    <col min="8720" max="8960" width="12.57421875" style="207" customWidth="1"/>
    <col min="8961" max="8961" width="32.57421875" style="207" customWidth="1"/>
    <col min="8962" max="8964" width="19.7109375" style="207" customWidth="1"/>
    <col min="8965" max="8966" width="18.57421875" style="207" customWidth="1"/>
    <col min="8967" max="8967" width="17.421875" style="207" customWidth="1"/>
    <col min="8968" max="8975" width="15.140625" style="207" customWidth="1"/>
    <col min="8976" max="9216" width="12.57421875" style="207" customWidth="1"/>
    <col min="9217" max="9217" width="32.57421875" style="207" customWidth="1"/>
    <col min="9218" max="9220" width="19.7109375" style="207" customWidth="1"/>
    <col min="9221" max="9222" width="18.57421875" style="207" customWidth="1"/>
    <col min="9223" max="9223" width="17.421875" style="207" customWidth="1"/>
    <col min="9224" max="9231" width="15.140625" style="207" customWidth="1"/>
    <col min="9232" max="9472" width="12.57421875" style="207" customWidth="1"/>
    <col min="9473" max="9473" width="32.57421875" style="207" customWidth="1"/>
    <col min="9474" max="9476" width="19.7109375" style="207" customWidth="1"/>
    <col min="9477" max="9478" width="18.57421875" style="207" customWidth="1"/>
    <col min="9479" max="9479" width="17.421875" style="207" customWidth="1"/>
    <col min="9480" max="9487" width="15.140625" style="207" customWidth="1"/>
    <col min="9488" max="9728" width="12.57421875" style="207" customWidth="1"/>
    <col min="9729" max="9729" width="32.57421875" style="207" customWidth="1"/>
    <col min="9730" max="9732" width="19.7109375" style="207" customWidth="1"/>
    <col min="9733" max="9734" width="18.57421875" style="207" customWidth="1"/>
    <col min="9735" max="9735" width="17.421875" style="207" customWidth="1"/>
    <col min="9736" max="9743" width="15.140625" style="207" customWidth="1"/>
    <col min="9744" max="9984" width="12.57421875" style="207" customWidth="1"/>
    <col min="9985" max="9985" width="32.57421875" style="207" customWidth="1"/>
    <col min="9986" max="9988" width="19.7109375" style="207" customWidth="1"/>
    <col min="9989" max="9990" width="18.57421875" style="207" customWidth="1"/>
    <col min="9991" max="9991" width="17.421875" style="207" customWidth="1"/>
    <col min="9992" max="9999" width="15.140625" style="207" customWidth="1"/>
    <col min="10000" max="10240" width="12.57421875" style="207" customWidth="1"/>
    <col min="10241" max="10241" width="32.57421875" style="207" customWidth="1"/>
    <col min="10242" max="10244" width="19.7109375" style="207" customWidth="1"/>
    <col min="10245" max="10246" width="18.57421875" style="207" customWidth="1"/>
    <col min="10247" max="10247" width="17.421875" style="207" customWidth="1"/>
    <col min="10248" max="10255" width="15.140625" style="207" customWidth="1"/>
    <col min="10256" max="10496" width="12.57421875" style="207" customWidth="1"/>
    <col min="10497" max="10497" width="32.57421875" style="207" customWidth="1"/>
    <col min="10498" max="10500" width="19.7109375" style="207" customWidth="1"/>
    <col min="10501" max="10502" width="18.57421875" style="207" customWidth="1"/>
    <col min="10503" max="10503" width="17.421875" style="207" customWidth="1"/>
    <col min="10504" max="10511" width="15.140625" style="207" customWidth="1"/>
    <col min="10512" max="10752" width="12.57421875" style="207" customWidth="1"/>
    <col min="10753" max="10753" width="32.57421875" style="207" customWidth="1"/>
    <col min="10754" max="10756" width="19.7109375" style="207" customWidth="1"/>
    <col min="10757" max="10758" width="18.57421875" style="207" customWidth="1"/>
    <col min="10759" max="10759" width="17.421875" style="207" customWidth="1"/>
    <col min="10760" max="10767" width="15.140625" style="207" customWidth="1"/>
    <col min="10768" max="11008" width="12.57421875" style="207" customWidth="1"/>
    <col min="11009" max="11009" width="32.57421875" style="207" customWidth="1"/>
    <col min="11010" max="11012" width="19.7109375" style="207" customWidth="1"/>
    <col min="11013" max="11014" width="18.57421875" style="207" customWidth="1"/>
    <col min="11015" max="11015" width="17.421875" style="207" customWidth="1"/>
    <col min="11016" max="11023" width="15.140625" style="207" customWidth="1"/>
    <col min="11024" max="11264" width="12.57421875" style="207" customWidth="1"/>
    <col min="11265" max="11265" width="32.57421875" style="207" customWidth="1"/>
    <col min="11266" max="11268" width="19.7109375" style="207" customWidth="1"/>
    <col min="11269" max="11270" width="18.57421875" style="207" customWidth="1"/>
    <col min="11271" max="11271" width="17.421875" style="207" customWidth="1"/>
    <col min="11272" max="11279" width="15.140625" style="207" customWidth="1"/>
    <col min="11280" max="11520" width="12.57421875" style="207" customWidth="1"/>
    <col min="11521" max="11521" width="32.57421875" style="207" customWidth="1"/>
    <col min="11522" max="11524" width="19.7109375" style="207" customWidth="1"/>
    <col min="11525" max="11526" width="18.57421875" style="207" customWidth="1"/>
    <col min="11527" max="11527" width="17.421875" style="207" customWidth="1"/>
    <col min="11528" max="11535" width="15.140625" style="207" customWidth="1"/>
    <col min="11536" max="11776" width="12.57421875" style="207" customWidth="1"/>
    <col min="11777" max="11777" width="32.57421875" style="207" customWidth="1"/>
    <col min="11778" max="11780" width="19.7109375" style="207" customWidth="1"/>
    <col min="11781" max="11782" width="18.57421875" style="207" customWidth="1"/>
    <col min="11783" max="11783" width="17.421875" style="207" customWidth="1"/>
    <col min="11784" max="11791" width="15.140625" style="207" customWidth="1"/>
    <col min="11792" max="12032" width="12.57421875" style="207" customWidth="1"/>
    <col min="12033" max="12033" width="32.57421875" style="207" customWidth="1"/>
    <col min="12034" max="12036" width="19.7109375" style="207" customWidth="1"/>
    <col min="12037" max="12038" width="18.57421875" style="207" customWidth="1"/>
    <col min="12039" max="12039" width="17.421875" style="207" customWidth="1"/>
    <col min="12040" max="12047" width="15.140625" style="207" customWidth="1"/>
    <col min="12048" max="12288" width="12.57421875" style="207" customWidth="1"/>
    <col min="12289" max="12289" width="32.57421875" style="207" customWidth="1"/>
    <col min="12290" max="12292" width="19.7109375" style="207" customWidth="1"/>
    <col min="12293" max="12294" width="18.57421875" style="207" customWidth="1"/>
    <col min="12295" max="12295" width="17.421875" style="207" customWidth="1"/>
    <col min="12296" max="12303" width="15.140625" style="207" customWidth="1"/>
    <col min="12304" max="12544" width="12.57421875" style="207" customWidth="1"/>
    <col min="12545" max="12545" width="32.57421875" style="207" customWidth="1"/>
    <col min="12546" max="12548" width="19.7109375" style="207" customWidth="1"/>
    <col min="12549" max="12550" width="18.57421875" style="207" customWidth="1"/>
    <col min="12551" max="12551" width="17.421875" style="207" customWidth="1"/>
    <col min="12552" max="12559" width="15.140625" style="207" customWidth="1"/>
    <col min="12560" max="12800" width="12.57421875" style="207" customWidth="1"/>
    <col min="12801" max="12801" width="32.57421875" style="207" customWidth="1"/>
    <col min="12802" max="12804" width="19.7109375" style="207" customWidth="1"/>
    <col min="12805" max="12806" width="18.57421875" style="207" customWidth="1"/>
    <col min="12807" max="12807" width="17.421875" style="207" customWidth="1"/>
    <col min="12808" max="12815" width="15.140625" style="207" customWidth="1"/>
    <col min="12816" max="13056" width="12.57421875" style="207" customWidth="1"/>
    <col min="13057" max="13057" width="32.57421875" style="207" customWidth="1"/>
    <col min="13058" max="13060" width="19.7109375" style="207" customWidth="1"/>
    <col min="13061" max="13062" width="18.57421875" style="207" customWidth="1"/>
    <col min="13063" max="13063" width="17.421875" style="207" customWidth="1"/>
    <col min="13064" max="13071" width="15.140625" style="207" customWidth="1"/>
    <col min="13072" max="13312" width="12.57421875" style="207" customWidth="1"/>
    <col min="13313" max="13313" width="32.57421875" style="207" customWidth="1"/>
    <col min="13314" max="13316" width="19.7109375" style="207" customWidth="1"/>
    <col min="13317" max="13318" width="18.57421875" style="207" customWidth="1"/>
    <col min="13319" max="13319" width="17.421875" style="207" customWidth="1"/>
    <col min="13320" max="13327" width="15.140625" style="207" customWidth="1"/>
    <col min="13328" max="13568" width="12.57421875" style="207" customWidth="1"/>
    <col min="13569" max="13569" width="32.57421875" style="207" customWidth="1"/>
    <col min="13570" max="13572" width="19.7109375" style="207" customWidth="1"/>
    <col min="13573" max="13574" width="18.57421875" style="207" customWidth="1"/>
    <col min="13575" max="13575" width="17.421875" style="207" customWidth="1"/>
    <col min="13576" max="13583" width="15.140625" style="207" customWidth="1"/>
    <col min="13584" max="13824" width="12.57421875" style="207" customWidth="1"/>
    <col min="13825" max="13825" width="32.57421875" style="207" customWidth="1"/>
    <col min="13826" max="13828" width="19.7109375" style="207" customWidth="1"/>
    <col min="13829" max="13830" width="18.57421875" style="207" customWidth="1"/>
    <col min="13831" max="13831" width="17.421875" style="207" customWidth="1"/>
    <col min="13832" max="13839" width="15.140625" style="207" customWidth="1"/>
    <col min="13840" max="14080" width="12.57421875" style="207" customWidth="1"/>
    <col min="14081" max="14081" width="32.57421875" style="207" customWidth="1"/>
    <col min="14082" max="14084" width="19.7109375" style="207" customWidth="1"/>
    <col min="14085" max="14086" width="18.57421875" style="207" customWidth="1"/>
    <col min="14087" max="14087" width="17.421875" style="207" customWidth="1"/>
    <col min="14088" max="14095" width="15.140625" style="207" customWidth="1"/>
    <col min="14096" max="14336" width="12.57421875" style="207" customWidth="1"/>
    <col min="14337" max="14337" width="32.57421875" style="207" customWidth="1"/>
    <col min="14338" max="14340" width="19.7109375" style="207" customWidth="1"/>
    <col min="14341" max="14342" width="18.57421875" style="207" customWidth="1"/>
    <col min="14343" max="14343" width="17.421875" style="207" customWidth="1"/>
    <col min="14344" max="14351" width="15.140625" style="207" customWidth="1"/>
    <col min="14352" max="14592" width="12.57421875" style="207" customWidth="1"/>
    <col min="14593" max="14593" width="32.57421875" style="207" customWidth="1"/>
    <col min="14594" max="14596" width="19.7109375" style="207" customWidth="1"/>
    <col min="14597" max="14598" width="18.57421875" style="207" customWidth="1"/>
    <col min="14599" max="14599" width="17.421875" style="207" customWidth="1"/>
    <col min="14600" max="14607" width="15.140625" style="207" customWidth="1"/>
    <col min="14608" max="14848" width="12.57421875" style="207" customWidth="1"/>
    <col min="14849" max="14849" width="32.57421875" style="207" customWidth="1"/>
    <col min="14850" max="14852" width="19.7109375" style="207" customWidth="1"/>
    <col min="14853" max="14854" width="18.57421875" style="207" customWidth="1"/>
    <col min="14855" max="14855" width="17.421875" style="207" customWidth="1"/>
    <col min="14856" max="14863" width="15.140625" style="207" customWidth="1"/>
    <col min="14864" max="15104" width="12.57421875" style="207" customWidth="1"/>
    <col min="15105" max="15105" width="32.57421875" style="207" customWidth="1"/>
    <col min="15106" max="15108" width="19.7109375" style="207" customWidth="1"/>
    <col min="15109" max="15110" width="18.57421875" style="207" customWidth="1"/>
    <col min="15111" max="15111" width="17.421875" style="207" customWidth="1"/>
    <col min="15112" max="15119" width="15.140625" style="207" customWidth="1"/>
    <col min="15120" max="15360" width="12.57421875" style="207" customWidth="1"/>
    <col min="15361" max="15361" width="32.57421875" style="207" customWidth="1"/>
    <col min="15362" max="15364" width="19.7109375" style="207" customWidth="1"/>
    <col min="15365" max="15366" width="18.57421875" style="207" customWidth="1"/>
    <col min="15367" max="15367" width="17.421875" style="207" customWidth="1"/>
    <col min="15368" max="15375" width="15.140625" style="207" customWidth="1"/>
    <col min="15376" max="15616" width="12.57421875" style="207" customWidth="1"/>
    <col min="15617" max="15617" width="32.57421875" style="207" customWidth="1"/>
    <col min="15618" max="15620" width="19.7109375" style="207" customWidth="1"/>
    <col min="15621" max="15622" width="18.57421875" style="207" customWidth="1"/>
    <col min="15623" max="15623" width="17.421875" style="207" customWidth="1"/>
    <col min="15624" max="15631" width="15.140625" style="207" customWidth="1"/>
    <col min="15632" max="15872" width="12.57421875" style="207" customWidth="1"/>
    <col min="15873" max="15873" width="32.57421875" style="207" customWidth="1"/>
    <col min="15874" max="15876" width="19.7109375" style="207" customWidth="1"/>
    <col min="15877" max="15878" width="18.57421875" style="207" customWidth="1"/>
    <col min="15879" max="15879" width="17.421875" style="207" customWidth="1"/>
    <col min="15880" max="15887" width="15.140625" style="207" customWidth="1"/>
    <col min="15888" max="16128" width="12.57421875" style="207" customWidth="1"/>
    <col min="16129" max="16129" width="32.57421875" style="207" customWidth="1"/>
    <col min="16130" max="16132" width="19.7109375" style="207" customWidth="1"/>
    <col min="16133" max="16134" width="18.57421875" style="207" customWidth="1"/>
    <col min="16135" max="16135" width="17.421875" style="207" customWidth="1"/>
    <col min="16136" max="16143" width="15.140625" style="207" customWidth="1"/>
    <col min="16144" max="16384" width="12.57421875" style="207" customWidth="1"/>
  </cols>
  <sheetData>
    <row r="1" spans="1:7" ht="18.75" customHeight="1">
      <c r="A1" s="288" t="s">
        <v>787</v>
      </c>
      <c r="B1" s="206"/>
      <c r="C1" s="206"/>
      <c r="D1" s="206"/>
      <c r="E1" s="206"/>
      <c r="F1" s="206"/>
      <c r="G1" s="206"/>
    </row>
    <row r="2" spans="1:7" ht="21" customHeight="1">
      <c r="A2" s="428" t="s">
        <v>728</v>
      </c>
      <c r="B2" s="428"/>
      <c r="C2" s="428"/>
      <c r="D2" s="428"/>
      <c r="E2" s="428"/>
      <c r="F2" s="428"/>
      <c r="G2" s="428"/>
    </row>
    <row r="3" spans="1:7" ht="21" customHeight="1">
      <c r="A3" s="428" t="s">
        <v>729</v>
      </c>
      <c r="B3" s="428"/>
      <c r="C3" s="428"/>
      <c r="D3" s="428"/>
      <c r="E3" s="428"/>
      <c r="F3" s="428"/>
      <c r="G3" s="428"/>
    </row>
    <row r="4" spans="1:7" s="209" customFormat="1" ht="25.5" customHeight="1">
      <c r="A4" s="208"/>
      <c r="B4" s="429">
        <v>44135</v>
      </c>
      <c r="C4" s="429"/>
      <c r="D4" s="429"/>
      <c r="E4" s="429"/>
      <c r="F4" s="208"/>
      <c r="G4" s="208"/>
    </row>
    <row r="5" spans="1:7" s="210" customFormat="1" ht="19.5" customHeight="1">
      <c r="A5" s="430" t="s">
        <v>174</v>
      </c>
      <c r="B5" s="430"/>
      <c r="C5" s="430"/>
      <c r="D5" s="430"/>
      <c r="E5" s="430"/>
      <c r="F5" s="430"/>
      <c r="G5" s="430"/>
    </row>
    <row r="6" spans="1:7" ht="14.25" customHeight="1" thickBot="1">
      <c r="A6" s="211"/>
      <c r="B6" s="184"/>
      <c r="C6" s="184"/>
      <c r="D6" s="184"/>
      <c r="E6" s="184"/>
      <c r="F6" s="184"/>
      <c r="G6" s="184"/>
    </row>
    <row r="7" spans="1:7" s="214" customFormat="1" ht="21" customHeight="1">
      <c r="A7" s="212"/>
      <c r="B7" s="431" t="s">
        <v>730</v>
      </c>
      <c r="C7" s="431"/>
      <c r="D7" s="431"/>
      <c r="E7" s="431"/>
      <c r="F7" s="432" t="s">
        <v>731</v>
      </c>
      <c r="G7" s="213" t="s">
        <v>732</v>
      </c>
    </row>
    <row r="8" spans="1:7" s="214" customFormat="1" ht="19.5" customHeight="1">
      <c r="A8" s="215"/>
      <c r="B8" s="216" t="s">
        <v>733</v>
      </c>
      <c r="C8" s="216" t="s">
        <v>733</v>
      </c>
      <c r="D8" s="216" t="s">
        <v>733</v>
      </c>
      <c r="E8" s="434" t="s">
        <v>6</v>
      </c>
      <c r="F8" s="433"/>
      <c r="G8" s="217" t="s">
        <v>734</v>
      </c>
    </row>
    <row r="9" spans="1:7" s="214" customFormat="1" ht="19.5" customHeight="1">
      <c r="A9" s="218" t="s">
        <v>735</v>
      </c>
      <c r="B9" s="216" t="s">
        <v>736</v>
      </c>
      <c r="C9" s="216" t="s">
        <v>737</v>
      </c>
      <c r="D9" s="216" t="s">
        <v>738</v>
      </c>
      <c r="E9" s="434"/>
      <c r="F9" s="433"/>
      <c r="G9" s="217" t="s">
        <v>739</v>
      </c>
    </row>
    <row r="10" spans="1:7" s="214" customFormat="1" ht="17.25" customHeight="1">
      <c r="A10" s="219"/>
      <c r="B10" s="220" t="s">
        <v>740</v>
      </c>
      <c r="C10" s="220" t="s">
        <v>741</v>
      </c>
      <c r="D10" s="220" t="s">
        <v>742</v>
      </c>
      <c r="E10" s="220" t="s">
        <v>743</v>
      </c>
      <c r="F10" s="220" t="s">
        <v>744</v>
      </c>
      <c r="G10" s="221" t="s">
        <v>163</v>
      </c>
    </row>
    <row r="11" spans="1:7" ht="9" customHeight="1">
      <c r="A11" s="222"/>
      <c r="B11" s="223"/>
      <c r="C11" s="224"/>
      <c r="D11" s="224"/>
      <c r="E11" s="224"/>
      <c r="F11" s="223"/>
      <c r="G11" s="225"/>
    </row>
    <row r="12" spans="1:8" ht="20.1" customHeight="1">
      <c r="A12" s="226" t="s">
        <v>745</v>
      </c>
      <c r="B12" s="227">
        <v>919397.46</v>
      </c>
      <c r="C12" s="227">
        <v>47878.09</v>
      </c>
      <c r="D12" s="227">
        <v>241818.89</v>
      </c>
      <c r="E12" s="227">
        <v>1209094.44</v>
      </c>
      <c r="F12" s="227">
        <v>1956907.64</v>
      </c>
      <c r="G12" s="228">
        <v>16.18</v>
      </c>
      <c r="H12" s="226"/>
    </row>
    <row r="13" spans="1:8" ht="20.1" customHeight="1">
      <c r="A13" s="226" t="s">
        <v>156</v>
      </c>
      <c r="B13" s="227">
        <v>1004930.25</v>
      </c>
      <c r="C13" s="227">
        <v>9705.76</v>
      </c>
      <c r="D13" s="227">
        <v>20457.32</v>
      </c>
      <c r="E13" s="227">
        <v>1035093.33</v>
      </c>
      <c r="F13" s="227">
        <v>3019829.41</v>
      </c>
      <c r="G13" s="228">
        <v>29.17</v>
      </c>
      <c r="H13" s="226"/>
    </row>
    <row r="14" spans="1:8" ht="20.1" customHeight="1" thickBot="1">
      <c r="A14" s="229" t="s">
        <v>3</v>
      </c>
      <c r="B14" s="227">
        <v>27168.11</v>
      </c>
      <c r="C14" s="227">
        <v>2676.6</v>
      </c>
      <c r="D14" s="227">
        <v>7461.17</v>
      </c>
      <c r="E14" s="227">
        <v>37305.88</v>
      </c>
      <c r="F14" s="227">
        <v>190512.62</v>
      </c>
      <c r="G14" s="228">
        <v>51.07</v>
      </c>
      <c r="H14" s="229"/>
    </row>
    <row r="15" spans="1:7" ht="12" customHeight="1">
      <c r="A15" s="427"/>
      <c r="B15" s="427"/>
      <c r="C15" s="427"/>
      <c r="D15" s="427"/>
      <c r="E15" s="427"/>
      <c r="F15" s="427"/>
      <c r="G15" s="427"/>
    </row>
    <row r="16" spans="1:7" ht="13.5">
      <c r="A16" s="230" t="s">
        <v>746</v>
      </c>
      <c r="B16" s="231"/>
      <c r="C16" s="231"/>
      <c r="D16" s="231"/>
      <c r="E16" s="231"/>
      <c r="F16" s="231"/>
      <c r="G16" s="231"/>
    </row>
    <row r="17" spans="1:7" ht="13.5">
      <c r="A17" s="232" t="s">
        <v>747</v>
      </c>
      <c r="B17" s="233"/>
      <c r="C17" s="233"/>
      <c r="D17" s="233"/>
      <c r="E17" s="233"/>
      <c r="F17" s="233"/>
      <c r="G17" s="233"/>
    </row>
    <row r="18" ht="13.5">
      <c r="A18" s="232" t="s">
        <v>748</v>
      </c>
    </row>
    <row r="200" ht="15">
      <c r="C200" s="207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8" t="s">
        <v>787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</row>
    <row r="3" spans="1:33" s="128" customFormat="1" ht="23.1" customHeight="1">
      <c r="A3" s="440">
        <v>44135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41" t="s">
        <v>164</v>
      </c>
      <c r="B6" s="444" t="s">
        <v>175</v>
      </c>
      <c r="C6" s="444"/>
      <c r="D6" s="444"/>
      <c r="E6" s="134"/>
      <c r="F6" s="444" t="s">
        <v>176</v>
      </c>
      <c r="G6" s="444"/>
      <c r="H6" s="444"/>
      <c r="I6" s="134"/>
      <c r="J6" s="444" t="s">
        <v>177</v>
      </c>
      <c r="K6" s="444"/>
      <c r="L6" s="444"/>
      <c r="M6" s="134"/>
      <c r="N6" s="444" t="s">
        <v>178</v>
      </c>
      <c r="O6" s="444"/>
      <c r="P6" s="444"/>
      <c r="Q6" s="134"/>
      <c r="R6" s="444" t="s">
        <v>179</v>
      </c>
      <c r="S6" s="444"/>
      <c r="T6" s="444"/>
      <c r="U6" s="134"/>
      <c r="V6" s="441" t="s">
        <v>180</v>
      </c>
      <c r="W6" s="441"/>
      <c r="X6" s="441"/>
      <c r="Y6" s="441"/>
      <c r="Z6" s="441"/>
      <c r="AA6" s="441"/>
      <c r="AB6" s="134"/>
      <c r="AC6" s="445" t="s">
        <v>181</v>
      </c>
      <c r="AD6" s="445"/>
      <c r="AE6" s="445"/>
      <c r="AF6" s="134"/>
      <c r="AG6" s="435" t="s">
        <v>182</v>
      </c>
    </row>
    <row r="7" spans="1:33" s="133" customFormat="1" ht="15.75" customHeight="1">
      <c r="A7" s="442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8" t="s">
        <v>183</v>
      </c>
      <c r="W7" s="438"/>
      <c r="X7" s="438"/>
      <c r="Y7" s="438" t="s">
        <v>184</v>
      </c>
      <c r="Z7" s="438"/>
      <c r="AA7" s="438"/>
      <c r="AB7" s="136"/>
      <c r="AC7" s="137"/>
      <c r="AD7" s="137"/>
      <c r="AE7" s="137"/>
      <c r="AF7" s="136"/>
      <c r="AG7" s="436"/>
    </row>
    <row r="8" spans="1:33" s="133" customFormat="1" ht="54.95" customHeight="1">
      <c r="A8" s="443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7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3474152.222</v>
      </c>
      <c r="C10" s="146">
        <v>0</v>
      </c>
      <c r="D10" s="146">
        <v>160.598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6492.697</v>
      </c>
      <c r="M10" s="146"/>
      <c r="N10" s="146">
        <v>0</v>
      </c>
      <c r="O10" s="146">
        <v>0</v>
      </c>
      <c r="P10" s="146">
        <v>625.904</v>
      </c>
      <c r="Q10" s="146"/>
      <c r="R10" s="146">
        <v>0</v>
      </c>
      <c r="S10" s="146">
        <v>0</v>
      </c>
      <c r="T10" s="146">
        <v>37.8</v>
      </c>
      <c r="U10" s="146"/>
      <c r="V10" s="146">
        <v>538813.10285</v>
      </c>
      <c r="W10" s="146">
        <v>0</v>
      </c>
      <c r="X10" s="146">
        <v>39217.1037</v>
      </c>
      <c r="Y10" s="146">
        <v>4311544.77162</v>
      </c>
      <c r="Z10" s="146">
        <v>16455.6178</v>
      </c>
      <c r="AA10" s="146">
        <v>125748.2877</v>
      </c>
      <c r="AB10" s="146"/>
      <c r="AC10" s="146">
        <v>316265.63</v>
      </c>
      <c r="AD10" s="146">
        <v>0</v>
      </c>
      <c r="AE10" s="146">
        <v>4272.074</v>
      </c>
      <c r="AF10" s="146"/>
      <c r="AG10" s="147">
        <v>8833785.812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348.391</v>
      </c>
      <c r="G11" s="150">
        <v>0</v>
      </c>
      <c r="H11" s="150">
        <v>0</v>
      </c>
      <c r="I11" s="150"/>
      <c r="J11" s="150">
        <v>9463.594</v>
      </c>
      <c r="K11" s="150">
        <v>2336.979</v>
      </c>
      <c r="L11" s="150">
        <v>539044.897</v>
      </c>
      <c r="M11" s="150"/>
      <c r="N11" s="150">
        <v>28858.56</v>
      </c>
      <c r="O11" s="150">
        <v>2611.976</v>
      </c>
      <c r="P11" s="150">
        <v>121806.361</v>
      </c>
      <c r="Q11" s="150"/>
      <c r="R11" s="150">
        <v>44322.671</v>
      </c>
      <c r="S11" s="150">
        <v>474.246</v>
      </c>
      <c r="T11" s="150">
        <v>59239.242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808891.126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51" zoomScaleNormal="51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288" t="s">
        <v>787</v>
      </c>
      <c r="B1" s="99"/>
      <c r="C1" s="99"/>
      <c r="D1" s="99"/>
      <c r="E1" s="99"/>
      <c r="F1" s="99"/>
      <c r="G1" s="99"/>
    </row>
    <row r="2" spans="1:7" s="101" customFormat="1" ht="24" customHeight="1">
      <c r="A2" s="448" t="s">
        <v>161</v>
      </c>
      <c r="B2" s="448"/>
      <c r="C2" s="448"/>
      <c r="D2" s="448"/>
      <c r="E2" s="448"/>
      <c r="F2" s="448"/>
      <c r="G2" s="448"/>
    </row>
    <row r="3" spans="1:7" s="102" customFormat="1" ht="24" customHeight="1">
      <c r="A3" s="448" t="s">
        <v>162</v>
      </c>
      <c r="B3" s="448"/>
      <c r="C3" s="448"/>
      <c r="D3" s="448"/>
      <c r="E3" s="448"/>
      <c r="F3" s="448"/>
      <c r="G3" s="448"/>
    </row>
    <row r="4" spans="1:7" s="103" customFormat="1" ht="17.25" customHeight="1">
      <c r="A4" s="405">
        <v>44135</v>
      </c>
      <c r="B4" s="405"/>
      <c r="C4" s="405"/>
      <c r="D4" s="405"/>
      <c r="E4" s="405"/>
      <c r="F4" s="405"/>
      <c r="G4" s="405"/>
    </row>
    <row r="5" spans="1:7" s="104" customFormat="1" ht="15.95" customHeight="1">
      <c r="A5" s="406" t="s">
        <v>163</v>
      </c>
      <c r="B5" s="406"/>
      <c r="C5" s="406"/>
      <c r="D5" s="406"/>
      <c r="E5" s="406"/>
      <c r="F5" s="406"/>
      <c r="G5" s="406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9" t="s">
        <v>164</v>
      </c>
      <c r="B7" s="451" t="s">
        <v>165</v>
      </c>
      <c r="C7" s="451" t="s">
        <v>166</v>
      </c>
      <c r="D7" s="451" t="s">
        <v>167</v>
      </c>
      <c r="E7" s="451" t="s">
        <v>168</v>
      </c>
      <c r="F7" s="451" t="s">
        <v>169</v>
      </c>
      <c r="G7" s="446" t="s">
        <v>170</v>
      </c>
    </row>
    <row r="8" spans="1:7" s="107" customFormat="1" ht="43.5" customHeight="1">
      <c r="A8" s="450"/>
      <c r="B8" s="452"/>
      <c r="C8" s="452"/>
      <c r="D8" s="447"/>
      <c r="E8" s="452"/>
      <c r="F8" s="452"/>
      <c r="G8" s="447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95.33</v>
      </c>
      <c r="C10" s="112">
        <v>0.88</v>
      </c>
      <c r="D10" s="112">
        <v>0.59</v>
      </c>
      <c r="E10" s="112">
        <v>1.51</v>
      </c>
      <c r="F10" s="112">
        <v>1.69</v>
      </c>
      <c r="G10" s="113">
        <v>9448320.477</v>
      </c>
      <c r="H10" s="114"/>
    </row>
    <row r="11" spans="1:8" s="115" customFormat="1" ht="20.1" customHeight="1" thickBot="1">
      <c r="A11" s="116" t="s">
        <v>3</v>
      </c>
      <c r="B11" s="117">
        <v>9.84</v>
      </c>
      <c r="C11" s="117">
        <v>0.37</v>
      </c>
      <c r="D11" s="117">
        <v>1.77</v>
      </c>
      <c r="E11" s="117">
        <v>0.49</v>
      </c>
      <c r="F11" s="117">
        <v>87.53</v>
      </c>
      <c r="G11" s="118">
        <v>770351.0340000001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6" customWidth="1"/>
    <col min="2" max="2" width="88.8515625" style="286" customWidth="1"/>
    <col min="3" max="3" width="12.421875" style="286" customWidth="1"/>
    <col min="4" max="16384" width="10.8515625" style="286" customWidth="1"/>
  </cols>
  <sheetData>
    <row r="1" ht="15">
      <c r="A1" s="288" t="s">
        <v>787</v>
      </c>
    </row>
    <row r="4" spans="1:3" ht="18.75">
      <c r="A4" s="365" t="s">
        <v>786</v>
      </c>
      <c r="B4" s="365"/>
      <c r="C4" s="365"/>
    </row>
    <row r="6" ht="15">
      <c r="B6" s="287" t="s">
        <v>1125</v>
      </c>
    </row>
    <row r="7" spans="2:3" ht="15">
      <c r="B7" s="287" t="s">
        <v>151</v>
      </c>
      <c r="C7" s="286">
        <v>1</v>
      </c>
    </row>
    <row r="8" spans="2:3" ht="15">
      <c r="B8" s="287" t="s">
        <v>154</v>
      </c>
      <c r="C8" s="286">
        <v>2</v>
      </c>
    </row>
    <row r="9" spans="2:3" ht="15">
      <c r="B9" s="287" t="s">
        <v>788</v>
      </c>
      <c r="C9" s="286">
        <v>3</v>
      </c>
    </row>
    <row r="10" spans="2:3" ht="15">
      <c r="B10" s="287" t="s">
        <v>789</v>
      </c>
      <c r="C10" s="286">
        <v>4</v>
      </c>
    </row>
    <row r="11" spans="2:3" ht="15">
      <c r="B11" s="287" t="s">
        <v>790</v>
      </c>
      <c r="C11" s="286">
        <v>5</v>
      </c>
    </row>
    <row r="12" spans="2:3" ht="15">
      <c r="B12" s="287" t="s">
        <v>791</v>
      </c>
      <c r="C12" s="286">
        <v>6</v>
      </c>
    </row>
    <row r="13" spans="2:3" ht="15">
      <c r="B13" s="287" t="s">
        <v>792</v>
      </c>
      <c r="C13" s="286">
        <v>7</v>
      </c>
    </row>
    <row r="14" spans="2:3" ht="15">
      <c r="B14" s="287" t="s">
        <v>793</v>
      </c>
      <c r="C14" s="286">
        <v>8</v>
      </c>
    </row>
    <row r="15" spans="2:3" ht="15">
      <c r="B15" s="287" t="s">
        <v>794</v>
      </c>
      <c r="C15" s="286">
        <v>9</v>
      </c>
    </row>
    <row r="16" spans="2:3" ht="15">
      <c r="B16" s="287" t="s">
        <v>795</v>
      </c>
      <c r="C16" s="286">
        <v>10</v>
      </c>
    </row>
    <row r="17" spans="2:3" ht="15">
      <c r="B17" s="287" t="s">
        <v>796</v>
      </c>
      <c r="C17" s="286">
        <v>11</v>
      </c>
    </row>
    <row r="18" spans="2:3" ht="15">
      <c r="B18" s="287" t="s">
        <v>797</v>
      </c>
      <c r="C18" s="286">
        <v>12</v>
      </c>
    </row>
    <row r="19" spans="2:3" ht="15">
      <c r="B19" s="287" t="s">
        <v>728</v>
      </c>
      <c r="C19" s="286">
        <v>13</v>
      </c>
    </row>
    <row r="20" spans="2:3" ht="15">
      <c r="B20" s="287" t="s">
        <v>173</v>
      </c>
      <c r="C20" s="286">
        <v>14</v>
      </c>
    </row>
    <row r="21" spans="2:3" ht="15">
      <c r="B21" s="287" t="s">
        <v>161</v>
      </c>
      <c r="C21" s="286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5" bestFit="1" customWidth="1"/>
    <col min="2" max="2" width="69.421875" style="305" bestFit="1" customWidth="1"/>
    <col min="3" max="3" width="99.7109375" style="305" customWidth="1"/>
    <col min="4" max="16384" width="12.7109375" style="305" customWidth="1"/>
  </cols>
  <sheetData>
    <row r="1" ht="15">
      <c r="B1" s="306" t="s">
        <v>799</v>
      </c>
    </row>
    <row r="2" ht="6.6" customHeight="1"/>
    <row r="3" spans="2:3" ht="12.75" customHeight="1">
      <c r="B3" s="366" t="s">
        <v>800</v>
      </c>
      <c r="C3" s="367"/>
    </row>
    <row r="4" spans="2:3" ht="15">
      <c r="B4" s="368"/>
      <c r="C4" s="369"/>
    </row>
    <row r="5" spans="2:3" ht="15">
      <c r="B5" s="368"/>
      <c r="C5" s="369"/>
    </row>
    <row r="6" spans="2:3" ht="30.75" customHeight="1">
      <c r="B6" s="370"/>
      <c r="C6" s="371"/>
    </row>
    <row r="7" spans="2:3" ht="15">
      <c r="B7" s="307"/>
      <c r="C7" s="307"/>
    </row>
    <row r="8" spans="1:3" ht="15">
      <c r="A8" s="308"/>
      <c r="B8" s="308"/>
      <c r="C8" s="308"/>
    </row>
    <row r="9" spans="1:3" ht="15">
      <c r="A9" s="309"/>
      <c r="B9" s="309" t="s">
        <v>801</v>
      </c>
      <c r="C9" s="309"/>
    </row>
    <row r="10" spans="1:3" ht="13.5" thickBot="1">
      <c r="A10" s="310"/>
      <c r="B10" s="310"/>
      <c r="C10" s="310"/>
    </row>
    <row r="11" spans="2:3" ht="24" customHeight="1">
      <c r="B11" s="311" t="s">
        <v>802</v>
      </c>
      <c r="C11" s="312"/>
    </row>
    <row r="12" spans="2:3" ht="11.45" customHeight="1">
      <c r="B12" s="311"/>
      <c r="C12" s="312"/>
    </row>
    <row r="13" spans="1:3" ht="15">
      <c r="A13" s="313" t="s">
        <v>803</v>
      </c>
      <c r="B13" s="311" t="s">
        <v>7</v>
      </c>
      <c r="C13" s="314" t="str">
        <f>A14&amp;"+"&amp;A15&amp;"+"&amp;A16&amp;"+"&amp;A17</f>
        <v>(A.1)+(A.2)+(A.3)+(A.4)</v>
      </c>
    </row>
    <row r="14" spans="1:3" ht="15">
      <c r="A14" s="315" t="s">
        <v>804</v>
      </c>
      <c r="B14" s="316" t="s">
        <v>805</v>
      </c>
      <c r="C14" s="317">
        <v>1101</v>
      </c>
    </row>
    <row r="15" spans="1:3" ht="15">
      <c r="A15" s="315" t="s">
        <v>806</v>
      </c>
      <c r="B15" s="316" t="s">
        <v>807</v>
      </c>
      <c r="C15" s="318" t="s">
        <v>808</v>
      </c>
    </row>
    <row r="16" spans="1:3" ht="15">
      <c r="A16" s="315" t="s">
        <v>809</v>
      </c>
      <c r="B16" s="316" t="s">
        <v>810</v>
      </c>
      <c r="C16" s="318" t="s">
        <v>811</v>
      </c>
    </row>
    <row r="17" spans="1:3" ht="15">
      <c r="A17" s="315" t="s">
        <v>812</v>
      </c>
      <c r="B17" s="316" t="s">
        <v>813</v>
      </c>
      <c r="C17" s="317">
        <v>1105</v>
      </c>
    </row>
    <row r="18" spans="1:3" ht="15">
      <c r="A18" s="313" t="s">
        <v>814</v>
      </c>
      <c r="B18" s="311" t="s">
        <v>12</v>
      </c>
      <c r="C18" s="319">
        <v>1201</v>
      </c>
    </row>
    <row r="19" spans="1:3" ht="18.75" customHeight="1">
      <c r="A19" s="313" t="s">
        <v>815</v>
      </c>
      <c r="B19" s="311" t="s">
        <v>816</v>
      </c>
      <c r="C19" s="314" t="str">
        <f>A20&amp;"+"&amp;A21&amp;"+"&amp;A22&amp;"+"&amp;A23&amp;"+"&amp;A24&amp;"+"&amp;A25</f>
        <v>(C.1)+(C.2)+(C.3)+(C.4)+(C.5)+(C.6)</v>
      </c>
    </row>
    <row r="20" spans="1:3" ht="15">
      <c r="A20" s="315" t="s">
        <v>817</v>
      </c>
      <c r="B20" s="316" t="s">
        <v>818</v>
      </c>
      <c r="C20" s="318" t="s">
        <v>819</v>
      </c>
    </row>
    <row r="21" spans="1:3" ht="15">
      <c r="A21" s="315" t="s">
        <v>820</v>
      </c>
      <c r="B21" s="316" t="s">
        <v>821</v>
      </c>
      <c r="C21" s="318" t="s">
        <v>822</v>
      </c>
    </row>
    <row r="22" spans="1:3" ht="15">
      <c r="A22" s="315" t="s">
        <v>823</v>
      </c>
      <c r="B22" s="316" t="s">
        <v>824</v>
      </c>
      <c r="C22" s="317">
        <v>1305</v>
      </c>
    </row>
    <row r="23" spans="1:3" ht="15">
      <c r="A23" s="315" t="s">
        <v>825</v>
      </c>
      <c r="B23" s="316" t="s">
        <v>826</v>
      </c>
      <c r="C23" s="317">
        <v>1306</v>
      </c>
    </row>
    <row r="24" spans="1:3" ht="15">
      <c r="A24" s="315" t="s">
        <v>827</v>
      </c>
      <c r="B24" s="316" t="s">
        <v>828</v>
      </c>
      <c r="C24" s="317" t="s">
        <v>829</v>
      </c>
    </row>
    <row r="25" spans="1:3" ht="15">
      <c r="A25" s="315" t="s">
        <v>830</v>
      </c>
      <c r="B25" s="316" t="s">
        <v>831</v>
      </c>
      <c r="C25" s="320" t="s">
        <v>832</v>
      </c>
    </row>
    <row r="26" spans="1:3" ht="19.15" customHeight="1">
      <c r="A26" s="313" t="s">
        <v>833</v>
      </c>
      <c r="B26" s="311" t="s">
        <v>834</v>
      </c>
      <c r="C26" s="314" t="str">
        <f>A27&amp;"+"&amp;A38&amp;"+"&amp;A39&amp;"+"&amp;A42&amp;"+"&amp;A43</f>
        <v>(D.1)+(D.12)+(D.13)+(D.16)+(D.17)</v>
      </c>
    </row>
    <row r="27" spans="1:3" ht="15">
      <c r="A27" s="315" t="s">
        <v>835</v>
      </c>
      <c r="B27" s="321" t="s">
        <v>185</v>
      </c>
      <c r="C27" s="314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5" t="s">
        <v>836</v>
      </c>
      <c r="B28" s="322" t="s">
        <v>837</v>
      </c>
      <c r="C28" s="323" t="s">
        <v>838</v>
      </c>
    </row>
    <row r="29" spans="1:3" ht="25.5">
      <c r="A29" s="315" t="s">
        <v>839</v>
      </c>
      <c r="B29" s="322" t="s">
        <v>840</v>
      </c>
      <c r="C29" s="324" t="s">
        <v>841</v>
      </c>
    </row>
    <row r="30" spans="1:3" ht="15">
      <c r="A30" s="315" t="s">
        <v>842</v>
      </c>
      <c r="B30" s="322" t="s">
        <v>843</v>
      </c>
      <c r="C30" s="325" t="s">
        <v>844</v>
      </c>
    </row>
    <row r="31" spans="1:3" ht="15">
      <c r="A31" s="315" t="s">
        <v>845</v>
      </c>
      <c r="B31" s="322" t="s">
        <v>846</v>
      </c>
      <c r="C31" s="325" t="s">
        <v>847</v>
      </c>
    </row>
    <row r="32" spans="1:3" ht="25.5">
      <c r="A32" s="315" t="s">
        <v>848</v>
      </c>
      <c r="B32" s="322" t="s">
        <v>849</v>
      </c>
      <c r="C32" s="324" t="s">
        <v>850</v>
      </c>
    </row>
    <row r="33" spans="1:3" ht="25.5">
      <c r="A33" s="315" t="s">
        <v>851</v>
      </c>
      <c r="B33" s="322" t="s">
        <v>852</v>
      </c>
      <c r="C33" s="324" t="s">
        <v>853</v>
      </c>
    </row>
    <row r="34" spans="1:3" ht="15">
      <c r="A34" s="315" t="s">
        <v>854</v>
      </c>
      <c r="B34" s="322" t="s">
        <v>181</v>
      </c>
      <c r="C34" s="326">
        <v>1401.04</v>
      </c>
    </row>
    <row r="35" spans="1:3" ht="15">
      <c r="A35" s="315" t="s">
        <v>855</v>
      </c>
      <c r="B35" s="322" t="s">
        <v>856</v>
      </c>
      <c r="C35" s="327" t="s">
        <v>857</v>
      </c>
    </row>
    <row r="36" spans="1:3" ht="15">
      <c r="A36" s="328" t="s">
        <v>858</v>
      </c>
      <c r="B36" s="322" t="s">
        <v>859</v>
      </c>
      <c r="C36" s="324" t="s">
        <v>860</v>
      </c>
    </row>
    <row r="37" spans="1:3" ht="63.75">
      <c r="A37" s="328" t="s">
        <v>861</v>
      </c>
      <c r="B37" s="322" t="s">
        <v>810</v>
      </c>
      <c r="C37" s="329" t="s">
        <v>862</v>
      </c>
    </row>
    <row r="38" spans="1:3" ht="15">
      <c r="A38" s="328" t="s">
        <v>863</v>
      </c>
      <c r="B38" s="321" t="s">
        <v>864</v>
      </c>
      <c r="C38" s="330" t="s">
        <v>865</v>
      </c>
    </row>
    <row r="39" spans="1:3" ht="15">
      <c r="A39" s="315" t="s">
        <v>866</v>
      </c>
      <c r="B39" s="321" t="s">
        <v>187</v>
      </c>
      <c r="C39" s="311" t="str">
        <f>A40&amp;"+"&amp;A41</f>
        <v>(D.14)+(D.15)</v>
      </c>
    </row>
    <row r="40" spans="1:3" ht="15">
      <c r="A40" s="315" t="s">
        <v>867</v>
      </c>
      <c r="B40" s="331" t="s">
        <v>779</v>
      </c>
      <c r="C40" s="320">
        <v>1405</v>
      </c>
    </row>
    <row r="41" spans="1:3" ht="15">
      <c r="A41" s="315" t="s">
        <v>868</v>
      </c>
      <c r="B41" s="331" t="s">
        <v>780</v>
      </c>
      <c r="C41" s="320">
        <v>1406</v>
      </c>
    </row>
    <row r="42" spans="1:3" ht="15">
      <c r="A42" s="315" t="s">
        <v>869</v>
      </c>
      <c r="B42" s="321" t="s">
        <v>831</v>
      </c>
      <c r="C42" s="332" t="s">
        <v>870</v>
      </c>
    </row>
    <row r="43" spans="1:3" ht="24" customHeight="1">
      <c r="A43" s="315" t="s">
        <v>871</v>
      </c>
      <c r="B43" s="321" t="s">
        <v>872</v>
      </c>
      <c r="C43" s="333" t="s">
        <v>873</v>
      </c>
    </row>
    <row r="44" spans="1:3" ht="19.5" customHeight="1">
      <c r="A44" s="313" t="s">
        <v>874</v>
      </c>
      <c r="B44" s="311" t="s">
        <v>36</v>
      </c>
      <c r="C44" s="333" t="s">
        <v>875</v>
      </c>
    </row>
    <row r="45" spans="1:3" ht="15">
      <c r="A45" s="313" t="s">
        <v>876</v>
      </c>
      <c r="B45" s="311" t="s">
        <v>877</v>
      </c>
      <c r="C45" s="311" t="str">
        <f>A46&amp;"+"&amp;A47&amp;"+"&amp;A48&amp;"+"&amp;A49&amp;"+"&amp;A50</f>
        <v>(F.1)+(F.2)+(F.3)+(F.4)+(F.5)</v>
      </c>
    </row>
    <row r="46" spans="1:3" ht="15">
      <c r="A46" s="315" t="s">
        <v>878</v>
      </c>
      <c r="B46" s="316" t="s">
        <v>38</v>
      </c>
      <c r="C46" s="317">
        <v>1108</v>
      </c>
    </row>
    <row r="47" spans="1:3" ht="15">
      <c r="A47" s="315" t="s">
        <v>879</v>
      </c>
      <c r="B47" s="316" t="s">
        <v>880</v>
      </c>
      <c r="C47" s="317">
        <v>1208</v>
      </c>
    </row>
    <row r="48" spans="1:3" ht="15">
      <c r="A48" s="315" t="s">
        <v>881</v>
      </c>
      <c r="B48" s="316" t="s">
        <v>882</v>
      </c>
      <c r="C48" s="317">
        <v>1308</v>
      </c>
    </row>
    <row r="49" spans="1:3" ht="15">
      <c r="A49" s="315" t="s">
        <v>883</v>
      </c>
      <c r="B49" s="316" t="s">
        <v>884</v>
      </c>
      <c r="C49" s="317">
        <v>1408</v>
      </c>
    </row>
    <row r="50" spans="1:3" ht="15">
      <c r="A50" s="315" t="s">
        <v>885</v>
      </c>
      <c r="B50" s="316" t="s">
        <v>886</v>
      </c>
      <c r="C50" s="317">
        <v>1508</v>
      </c>
    </row>
    <row r="51" spans="1:3" ht="18.75" customHeight="1">
      <c r="A51" s="313" t="s">
        <v>887</v>
      </c>
      <c r="B51" s="330" t="s">
        <v>43</v>
      </c>
      <c r="C51" s="334" t="s">
        <v>888</v>
      </c>
    </row>
    <row r="52" spans="1:3" ht="21" customHeight="1">
      <c r="A52" s="313" t="s">
        <v>889</v>
      </c>
      <c r="B52" s="311" t="s">
        <v>890</v>
      </c>
      <c r="C52" s="319">
        <v>18</v>
      </c>
    </row>
    <row r="53" spans="1:3" ht="42.75">
      <c r="A53" s="372" t="s">
        <v>891</v>
      </c>
      <c r="B53" s="373" t="s">
        <v>892</v>
      </c>
      <c r="C53" s="335" t="s">
        <v>893</v>
      </c>
    </row>
    <row r="54" spans="1:3" ht="42.75">
      <c r="A54" s="372"/>
      <c r="B54" s="373"/>
      <c r="C54" s="335" t="s">
        <v>894</v>
      </c>
    </row>
    <row r="55" spans="1:3" ht="18.6" customHeight="1">
      <c r="A55" s="313" t="s">
        <v>895</v>
      </c>
      <c r="B55" s="336" t="s">
        <v>896</v>
      </c>
      <c r="C55" s="314" t="str">
        <f>A13&amp;"+"&amp;A18&amp;"+"&amp;A19&amp;"+"&amp;A26&amp;"+"&amp;A44&amp;"+"&amp;A45&amp;"+"&amp;A51&amp;"+"&amp;A52&amp;"+"&amp;A53</f>
        <v>(A)+(B)+(C)+(D)+(E)+(F)+(G)+(H)+(I)</v>
      </c>
    </row>
    <row r="56" ht="15">
      <c r="B56" s="337"/>
    </row>
    <row r="57" ht="15">
      <c r="B57" s="337"/>
    </row>
    <row r="58" ht="15">
      <c r="B58" s="338" t="s">
        <v>897</v>
      </c>
    </row>
    <row r="59" ht="15">
      <c r="B59" s="338"/>
    </row>
    <row r="60" spans="1:3" ht="15">
      <c r="A60" s="313" t="s">
        <v>898</v>
      </c>
      <c r="B60" s="338" t="s">
        <v>49</v>
      </c>
      <c r="C60" s="314" t="str">
        <f>A61&amp;"+"&amp;A62&amp;"+"&amp;A63&amp;"+"&amp;A68&amp;"+"&amp;A69</f>
        <v>(K.1)+(K.2)+(K.3)+(K.8)+(K.9)</v>
      </c>
    </row>
    <row r="61" spans="1:3" ht="15">
      <c r="A61" s="315" t="s">
        <v>899</v>
      </c>
      <c r="B61" s="316" t="s">
        <v>197</v>
      </c>
      <c r="C61" s="339" t="s">
        <v>900</v>
      </c>
    </row>
    <row r="62" spans="1:3" ht="15">
      <c r="A62" s="315" t="s">
        <v>901</v>
      </c>
      <c r="B62" s="316" t="s">
        <v>902</v>
      </c>
      <c r="C62" s="317">
        <v>2102</v>
      </c>
    </row>
    <row r="63" spans="1:3" ht="15">
      <c r="A63" s="315" t="s">
        <v>903</v>
      </c>
      <c r="B63" s="316" t="s">
        <v>199</v>
      </c>
      <c r="C63" s="340" t="str">
        <f>A64&amp;"+"&amp;A65&amp;"+"&amp;A66&amp;"+"&amp;A67</f>
        <v>(K.4)+(K.5)+(K.6)+(K.7)</v>
      </c>
    </row>
    <row r="64" spans="1:3" ht="15">
      <c r="A64" s="315" t="s">
        <v>904</v>
      </c>
      <c r="B64" s="316" t="s">
        <v>905</v>
      </c>
      <c r="C64" s="341" t="s">
        <v>906</v>
      </c>
    </row>
    <row r="65" spans="1:3" ht="15">
      <c r="A65" s="315" t="s">
        <v>907</v>
      </c>
      <c r="B65" s="316" t="s">
        <v>908</v>
      </c>
      <c r="C65" s="341">
        <v>2103.03</v>
      </c>
    </row>
    <row r="66" spans="1:3" ht="15">
      <c r="A66" s="315" t="s">
        <v>909</v>
      </c>
      <c r="B66" s="316" t="s">
        <v>910</v>
      </c>
      <c r="C66" s="341">
        <v>2103.05</v>
      </c>
    </row>
    <row r="67" spans="1:3" ht="15">
      <c r="A67" s="315" t="s">
        <v>911</v>
      </c>
      <c r="B67" s="316" t="s">
        <v>912</v>
      </c>
      <c r="C67" s="318" t="s">
        <v>913</v>
      </c>
    </row>
    <row r="68" spans="1:3" ht="15">
      <c r="A68" s="315" t="s">
        <v>914</v>
      </c>
      <c r="B68" s="316" t="s">
        <v>915</v>
      </c>
      <c r="C68" s="341">
        <v>2107</v>
      </c>
    </row>
    <row r="69" spans="1:3" ht="15">
      <c r="A69" s="315" t="s">
        <v>916</v>
      </c>
      <c r="B69" s="316" t="s">
        <v>917</v>
      </c>
      <c r="C69" s="340" t="str">
        <f>A70&amp;"+"&amp;A71</f>
        <v>(K.10)+(K.11)</v>
      </c>
    </row>
    <row r="70" spans="1:3" ht="30">
      <c r="A70" s="328" t="s">
        <v>918</v>
      </c>
      <c r="B70" s="342" t="s">
        <v>919</v>
      </c>
      <c r="C70" s="327" t="s">
        <v>920</v>
      </c>
    </row>
    <row r="71" spans="1:3" ht="15">
      <c r="A71" s="328" t="s">
        <v>921</v>
      </c>
      <c r="B71" s="342" t="s">
        <v>922</v>
      </c>
      <c r="C71" s="341">
        <v>2105</v>
      </c>
    </row>
    <row r="72" spans="1:3" ht="15">
      <c r="A72" s="313" t="s">
        <v>923</v>
      </c>
      <c r="B72" s="338" t="s">
        <v>924</v>
      </c>
      <c r="C72" s="340" t="str">
        <f>A73&amp;"+"&amp;A74&amp;"+"&amp;A75</f>
        <v>(L.1)+(L.2)+(L.3)</v>
      </c>
    </row>
    <row r="73" spans="1:3" ht="15">
      <c r="A73" s="315" t="s">
        <v>925</v>
      </c>
      <c r="B73" s="316" t="s">
        <v>197</v>
      </c>
      <c r="C73" s="317">
        <v>2301</v>
      </c>
    </row>
    <row r="74" spans="1:3" ht="15">
      <c r="A74" s="315" t="s">
        <v>926</v>
      </c>
      <c r="B74" s="316" t="s">
        <v>902</v>
      </c>
      <c r="C74" s="317">
        <v>2302</v>
      </c>
    </row>
    <row r="75" spans="1:3" ht="15">
      <c r="A75" s="315" t="s">
        <v>927</v>
      </c>
      <c r="B75" s="316" t="s">
        <v>199</v>
      </c>
      <c r="C75" s="317">
        <v>2303</v>
      </c>
    </row>
    <row r="76" spans="1:3" ht="15">
      <c r="A76" s="313" t="s">
        <v>928</v>
      </c>
      <c r="B76" s="338" t="s">
        <v>12</v>
      </c>
      <c r="C76" s="318" t="s">
        <v>929</v>
      </c>
    </row>
    <row r="77" spans="1:3" ht="15">
      <c r="A77" s="313" t="s">
        <v>930</v>
      </c>
      <c r="B77" s="338" t="s">
        <v>931</v>
      </c>
      <c r="C77" s="340" t="str">
        <f>A78&amp;"+"&amp;A79</f>
        <v>(N.1)+(N.2)</v>
      </c>
    </row>
    <row r="78" spans="1:3" ht="15">
      <c r="A78" s="315" t="s">
        <v>932</v>
      </c>
      <c r="B78" s="317" t="s">
        <v>933</v>
      </c>
      <c r="C78" s="318" t="s">
        <v>934</v>
      </c>
    </row>
    <row r="79" spans="1:3" ht="15">
      <c r="A79" s="315" t="s">
        <v>935</v>
      </c>
      <c r="B79" s="317" t="s">
        <v>936</v>
      </c>
      <c r="C79" s="318" t="s">
        <v>937</v>
      </c>
    </row>
    <row r="80" spans="1:3" ht="15">
      <c r="A80" s="313" t="s">
        <v>938</v>
      </c>
      <c r="B80" s="338" t="s">
        <v>939</v>
      </c>
      <c r="C80" s="340" t="str">
        <f>A81&amp;"+"&amp;A82&amp;"+"&amp;A83</f>
        <v>(Ñ.1)+(Ñ.2)+(Ñ.3)</v>
      </c>
    </row>
    <row r="81" spans="1:3" ht="15">
      <c r="A81" s="315" t="s">
        <v>940</v>
      </c>
      <c r="B81" s="305" t="s">
        <v>941</v>
      </c>
      <c r="C81" s="317">
        <v>2804</v>
      </c>
    </row>
    <row r="82" spans="1:3" ht="12.75" customHeight="1">
      <c r="A82" s="315" t="s">
        <v>942</v>
      </c>
      <c r="B82" s="305" t="s">
        <v>943</v>
      </c>
      <c r="C82" s="317">
        <v>2805</v>
      </c>
    </row>
    <row r="83" spans="1:3" ht="15">
      <c r="A83" s="315" t="s">
        <v>944</v>
      </c>
      <c r="B83" s="317" t="s">
        <v>945</v>
      </c>
      <c r="C83" s="318" t="s">
        <v>946</v>
      </c>
    </row>
    <row r="84" spans="1:3" ht="15">
      <c r="A84" s="313" t="s">
        <v>947</v>
      </c>
      <c r="B84" s="338" t="s">
        <v>948</v>
      </c>
      <c r="C84" s="318" t="s">
        <v>949</v>
      </c>
    </row>
    <row r="85" spans="1:3" ht="15">
      <c r="A85" s="313" t="s">
        <v>950</v>
      </c>
      <c r="B85" s="338" t="s">
        <v>951</v>
      </c>
      <c r="C85" s="314" t="str">
        <f>A86&amp;"+"&amp;A87&amp;"+"&amp;A88&amp;"+"&amp;A89&amp;"+"&amp;A90&amp;"+"&amp;A91</f>
        <v>(P.1)+(P.2)+(P.3)+(P.4)+(P.5)+(P.6)</v>
      </c>
    </row>
    <row r="86" spans="1:3" ht="15">
      <c r="A86" s="315" t="s">
        <v>952</v>
      </c>
      <c r="B86" s="317" t="s">
        <v>953</v>
      </c>
      <c r="C86" s="318" t="s">
        <v>954</v>
      </c>
    </row>
    <row r="87" spans="1:3" ht="15">
      <c r="A87" s="315" t="s">
        <v>955</v>
      </c>
      <c r="B87" s="317" t="s">
        <v>956</v>
      </c>
      <c r="C87" s="317">
        <v>2308</v>
      </c>
    </row>
    <row r="88" spans="1:3" ht="15">
      <c r="A88" s="315" t="s">
        <v>957</v>
      </c>
      <c r="B88" s="317" t="s">
        <v>39</v>
      </c>
      <c r="C88" s="317">
        <v>2208</v>
      </c>
    </row>
    <row r="89" spans="1:3" ht="15">
      <c r="A89" s="315" t="s">
        <v>958</v>
      </c>
      <c r="B89" s="317" t="s">
        <v>959</v>
      </c>
      <c r="C89" s="318" t="s">
        <v>960</v>
      </c>
    </row>
    <row r="90" spans="1:3" ht="15">
      <c r="A90" s="315" t="s">
        <v>961</v>
      </c>
      <c r="B90" s="317" t="s">
        <v>962</v>
      </c>
      <c r="C90" s="318" t="s">
        <v>963</v>
      </c>
    </row>
    <row r="91" spans="1:3" ht="15">
      <c r="A91" s="315" t="s">
        <v>964</v>
      </c>
      <c r="B91" s="317" t="s">
        <v>965</v>
      </c>
      <c r="C91" s="317">
        <v>2508</v>
      </c>
    </row>
    <row r="92" spans="1:3" ht="75">
      <c r="A92" s="372" t="s">
        <v>966</v>
      </c>
      <c r="B92" s="373" t="s">
        <v>80</v>
      </c>
      <c r="C92" s="343" t="s">
        <v>967</v>
      </c>
    </row>
    <row r="93" spans="1:3" ht="45">
      <c r="A93" s="372"/>
      <c r="B93" s="373"/>
      <c r="C93" s="343" t="s">
        <v>968</v>
      </c>
    </row>
    <row r="94" spans="1:3" ht="8.45" customHeight="1">
      <c r="A94" s="313"/>
      <c r="B94" s="338"/>
      <c r="C94" s="343"/>
    </row>
    <row r="95" spans="1:3" ht="15">
      <c r="A95" s="313" t="s">
        <v>969</v>
      </c>
      <c r="B95" s="338" t="s">
        <v>970</v>
      </c>
      <c r="C95" s="340" t="str">
        <f>A96&amp;"+"&amp;A97</f>
        <v>(R.1)+(R.2)</v>
      </c>
    </row>
    <row r="96" spans="1:3" ht="15">
      <c r="A96" s="315" t="s">
        <v>971</v>
      </c>
      <c r="B96" s="316" t="s">
        <v>972</v>
      </c>
      <c r="C96" s="317">
        <v>2701</v>
      </c>
    </row>
    <row r="97" spans="1:3" ht="15">
      <c r="A97" s="315" t="s">
        <v>973</v>
      </c>
      <c r="B97" s="316" t="s">
        <v>974</v>
      </c>
      <c r="C97" s="341" t="s">
        <v>975</v>
      </c>
    </row>
    <row r="98" spans="1:3" ht="15">
      <c r="A98" s="313" t="s">
        <v>976</v>
      </c>
      <c r="B98" s="344" t="s">
        <v>977</v>
      </c>
      <c r="C98" s="345" t="s">
        <v>978</v>
      </c>
    </row>
    <row r="99" spans="1:3" ht="6.6" customHeight="1">
      <c r="A99" s="313"/>
      <c r="B99" s="344"/>
      <c r="C99" s="345"/>
    </row>
    <row r="100" spans="1:3" ht="15">
      <c r="A100" s="313" t="s">
        <v>979</v>
      </c>
      <c r="B100" s="344" t="s">
        <v>85</v>
      </c>
      <c r="C100" s="33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3"/>
      <c r="B101" s="344"/>
      <c r="C101" s="336"/>
    </row>
    <row r="102" spans="1:3" ht="15">
      <c r="A102" s="313" t="s">
        <v>980</v>
      </c>
      <c r="B102" s="344" t="s">
        <v>86</v>
      </c>
      <c r="C102" s="346" t="str">
        <f>A103&amp;"+"&amp;A104&amp;"+"&amp;A105&amp;"+"&amp;A106&amp;"+"&amp;A107&amp;"+"&amp;A108</f>
        <v>(U.1)+(U.2)+(U.3)+(U.4)+(U.5)+(U.6)</v>
      </c>
    </row>
    <row r="103" spans="1:3" ht="15">
      <c r="A103" s="315" t="s">
        <v>981</v>
      </c>
      <c r="B103" s="347" t="s">
        <v>982</v>
      </c>
      <c r="C103" s="345" t="s">
        <v>983</v>
      </c>
    </row>
    <row r="104" spans="1:3" ht="15">
      <c r="A104" s="315" t="s">
        <v>984</v>
      </c>
      <c r="B104" s="347" t="s">
        <v>985</v>
      </c>
      <c r="C104" s="348" t="s">
        <v>986</v>
      </c>
    </row>
    <row r="105" spans="1:3" ht="15">
      <c r="A105" s="315" t="s">
        <v>987</v>
      </c>
      <c r="B105" s="347" t="s">
        <v>988</v>
      </c>
      <c r="C105" s="345" t="s">
        <v>989</v>
      </c>
    </row>
    <row r="106" spans="1:3" ht="15">
      <c r="A106" s="315" t="s">
        <v>990</v>
      </c>
      <c r="B106" s="347" t="s">
        <v>991</v>
      </c>
      <c r="C106" s="345" t="s">
        <v>992</v>
      </c>
    </row>
    <row r="107" spans="1:3" ht="15">
      <c r="A107" s="315" t="s">
        <v>993</v>
      </c>
      <c r="B107" s="347" t="s">
        <v>994</v>
      </c>
      <c r="C107" s="345" t="s">
        <v>995</v>
      </c>
    </row>
    <row r="108" spans="1:3" ht="15">
      <c r="A108" s="315" t="s">
        <v>996</v>
      </c>
      <c r="B108" s="347" t="s">
        <v>997</v>
      </c>
      <c r="C108" s="345" t="s">
        <v>998</v>
      </c>
    </row>
    <row r="109" spans="1:3" ht="15">
      <c r="A109" s="313" t="s">
        <v>999</v>
      </c>
      <c r="B109" s="344" t="s">
        <v>93</v>
      </c>
      <c r="C109" s="336" t="str">
        <f>A100&amp;"+"&amp;A102</f>
        <v>(T)+(U)</v>
      </c>
    </row>
    <row r="110" spans="1:3" ht="9.6" customHeight="1">
      <c r="A110" s="313"/>
      <c r="B110" s="344"/>
      <c r="C110" s="336"/>
    </row>
    <row r="111" spans="1:3" ht="15">
      <c r="A111" s="313" t="s">
        <v>1000</v>
      </c>
      <c r="B111" s="338" t="s">
        <v>1001</v>
      </c>
      <c r="C111" s="340" t="str">
        <f>A112&amp;"+"&amp;A113&amp;"+"&amp;A114&amp;"+"&amp;A115</f>
        <v>(W.1)+(W.2)+(W.3)+(W.4)</v>
      </c>
    </row>
    <row r="112" spans="1:3" ht="15">
      <c r="A112" s="315" t="s">
        <v>1002</v>
      </c>
      <c r="B112" s="316" t="s">
        <v>972</v>
      </c>
      <c r="C112" s="318" t="s">
        <v>1003</v>
      </c>
    </row>
    <row r="113" spans="1:3" ht="15">
      <c r="A113" s="315" t="s">
        <v>1004</v>
      </c>
      <c r="B113" s="316" t="s">
        <v>1005</v>
      </c>
      <c r="C113" s="317">
        <v>7205</v>
      </c>
    </row>
    <row r="114" spans="1:3" ht="15">
      <c r="A114" s="315" t="s">
        <v>1006</v>
      </c>
      <c r="B114" s="316" t="s">
        <v>1007</v>
      </c>
      <c r="C114" s="317">
        <v>7206</v>
      </c>
    </row>
    <row r="115" spans="1:3" ht="15">
      <c r="A115" s="315" t="s">
        <v>1008</v>
      </c>
      <c r="B115" s="316" t="s">
        <v>1009</v>
      </c>
      <c r="C115" s="341" t="s">
        <v>1010</v>
      </c>
    </row>
    <row r="116" spans="2:3" ht="15">
      <c r="B116" s="316"/>
      <c r="C116" s="341"/>
    </row>
    <row r="118" spans="1:4" ht="15">
      <c r="A118" s="308"/>
      <c r="B118" s="308"/>
      <c r="C118" s="308"/>
      <c r="D118" s="308"/>
    </row>
    <row r="119" spans="1:4" ht="15">
      <c r="A119" s="349"/>
      <c r="B119" s="374" t="s">
        <v>1011</v>
      </c>
      <c r="C119" s="374"/>
      <c r="D119" s="350"/>
    </row>
    <row r="120" spans="1:4" ht="13.5" thickBot="1">
      <c r="A120" s="310"/>
      <c r="B120" s="310"/>
      <c r="C120" s="310"/>
      <c r="D120" s="310"/>
    </row>
    <row r="121" spans="2:4" ht="15">
      <c r="B121" s="351"/>
      <c r="C121" s="352"/>
      <c r="D121" s="353"/>
    </row>
    <row r="122" spans="1:3" ht="15">
      <c r="A122" s="313" t="s">
        <v>803</v>
      </c>
      <c r="B122" s="338" t="s">
        <v>1012</v>
      </c>
      <c r="C122" s="319" t="s">
        <v>1013</v>
      </c>
    </row>
    <row r="123" spans="1:3" ht="15">
      <c r="A123" s="315" t="s">
        <v>804</v>
      </c>
      <c r="B123" s="316" t="s">
        <v>38</v>
      </c>
      <c r="C123" s="317">
        <v>5101</v>
      </c>
    </row>
    <row r="124" spans="1:3" ht="15">
      <c r="A124" s="315" t="s">
        <v>806</v>
      </c>
      <c r="B124" s="316" t="s">
        <v>880</v>
      </c>
      <c r="C124" s="317">
        <v>5102</v>
      </c>
    </row>
    <row r="125" spans="1:3" ht="15">
      <c r="A125" s="315" t="s">
        <v>809</v>
      </c>
      <c r="B125" s="316" t="s">
        <v>882</v>
      </c>
      <c r="C125" s="317">
        <v>5103</v>
      </c>
    </row>
    <row r="126" spans="1:3" ht="15">
      <c r="A126" s="315" t="s">
        <v>812</v>
      </c>
      <c r="B126" s="316" t="s">
        <v>1014</v>
      </c>
      <c r="C126" s="317" t="s">
        <v>1015</v>
      </c>
    </row>
    <row r="127" spans="1:3" ht="15">
      <c r="A127" s="315" t="s">
        <v>1016</v>
      </c>
      <c r="B127" s="316" t="s">
        <v>1017</v>
      </c>
      <c r="C127" s="317" t="s">
        <v>1018</v>
      </c>
    </row>
    <row r="128" spans="1:3" ht="15">
      <c r="A128" s="315" t="s">
        <v>1019</v>
      </c>
      <c r="B128" s="316" t="s">
        <v>1020</v>
      </c>
      <c r="C128" s="317" t="s">
        <v>1021</v>
      </c>
    </row>
    <row r="129" spans="1:3" ht="15">
      <c r="A129" s="315" t="s">
        <v>1022</v>
      </c>
      <c r="B129" s="316" t="s">
        <v>1023</v>
      </c>
      <c r="C129" s="317" t="s">
        <v>1024</v>
      </c>
    </row>
    <row r="130" spans="1:3" ht="15">
      <c r="A130" s="315" t="s">
        <v>1025</v>
      </c>
      <c r="B130" s="316" t="s">
        <v>1026</v>
      </c>
      <c r="C130" s="317" t="s">
        <v>1027</v>
      </c>
    </row>
    <row r="131" spans="1:3" ht="15">
      <c r="A131" s="315" t="s">
        <v>1028</v>
      </c>
      <c r="B131" s="316" t="s">
        <v>810</v>
      </c>
      <c r="C131" s="317" t="s">
        <v>1029</v>
      </c>
    </row>
    <row r="132" spans="1:3" ht="9" customHeight="1">
      <c r="A132" s="354"/>
      <c r="B132" s="355"/>
      <c r="C132" s="317"/>
    </row>
    <row r="133" spans="1:3" ht="15">
      <c r="A133" s="313" t="s">
        <v>814</v>
      </c>
      <c r="B133" s="338" t="s">
        <v>1030</v>
      </c>
      <c r="C133" s="319" t="s">
        <v>1031</v>
      </c>
    </row>
    <row r="134" spans="1:3" ht="15">
      <c r="A134" s="315" t="s">
        <v>1032</v>
      </c>
      <c r="B134" s="316" t="s">
        <v>1033</v>
      </c>
      <c r="C134" s="317">
        <v>4101</v>
      </c>
    </row>
    <row r="135" spans="1:3" ht="15">
      <c r="A135" s="315" t="s">
        <v>1034</v>
      </c>
      <c r="B135" s="316" t="s">
        <v>880</v>
      </c>
      <c r="C135" s="317">
        <v>4102</v>
      </c>
    </row>
    <row r="136" spans="1:3" ht="15">
      <c r="A136" s="315" t="s">
        <v>1035</v>
      </c>
      <c r="B136" s="316" t="s">
        <v>1036</v>
      </c>
      <c r="C136" s="317">
        <v>4103</v>
      </c>
    </row>
    <row r="137" spans="1:3" ht="15">
      <c r="A137" s="315" t="s">
        <v>1037</v>
      </c>
      <c r="B137" s="316" t="s">
        <v>1038</v>
      </c>
      <c r="C137" s="317" t="s">
        <v>1039</v>
      </c>
    </row>
    <row r="138" spans="1:3" ht="15">
      <c r="A138" s="315" t="s">
        <v>1040</v>
      </c>
      <c r="B138" s="316" t="s">
        <v>1041</v>
      </c>
      <c r="C138" s="317" t="s">
        <v>1042</v>
      </c>
    </row>
    <row r="139" spans="1:3" ht="15">
      <c r="A139" s="315" t="s">
        <v>1043</v>
      </c>
      <c r="B139" s="316" t="s">
        <v>1044</v>
      </c>
      <c r="C139" s="317" t="s">
        <v>1045</v>
      </c>
    </row>
    <row r="140" spans="1:3" ht="15">
      <c r="A140" s="315" t="s">
        <v>1046</v>
      </c>
      <c r="B140" s="316" t="s">
        <v>1047</v>
      </c>
      <c r="C140" s="317" t="s">
        <v>1048</v>
      </c>
    </row>
    <row r="141" spans="1:3" ht="15">
      <c r="A141" s="315" t="s">
        <v>1049</v>
      </c>
      <c r="B141" s="316" t="s">
        <v>1050</v>
      </c>
      <c r="C141" s="317" t="s">
        <v>1051</v>
      </c>
    </row>
    <row r="142" spans="1:3" ht="15">
      <c r="A142" s="315" t="s">
        <v>1052</v>
      </c>
      <c r="B142" s="316" t="s">
        <v>1053</v>
      </c>
      <c r="C142" s="317">
        <v>4109.05</v>
      </c>
    </row>
    <row r="143" spans="1:3" ht="15">
      <c r="A143" s="328" t="s">
        <v>1054</v>
      </c>
      <c r="B143" s="316" t="s">
        <v>1055</v>
      </c>
      <c r="C143" s="317" t="s">
        <v>1056</v>
      </c>
    </row>
    <row r="144" spans="1:3" ht="15">
      <c r="A144" s="328" t="s">
        <v>1057</v>
      </c>
      <c r="B144" s="316" t="s">
        <v>1058</v>
      </c>
      <c r="C144" s="317" t="s">
        <v>1059</v>
      </c>
    </row>
    <row r="145" spans="1:3" ht="15">
      <c r="A145" s="328" t="s">
        <v>1060</v>
      </c>
      <c r="B145" s="316" t="s">
        <v>810</v>
      </c>
      <c r="C145" s="317" t="s">
        <v>1061</v>
      </c>
    </row>
    <row r="146" spans="1:3" ht="9" customHeight="1">
      <c r="A146" s="354"/>
      <c r="B146" s="351"/>
      <c r="C146" s="317"/>
    </row>
    <row r="147" spans="1:3" ht="15">
      <c r="A147" s="356" t="s">
        <v>815</v>
      </c>
      <c r="B147" s="338" t="s">
        <v>120</v>
      </c>
      <c r="C147" s="319" t="s">
        <v>1062</v>
      </c>
    </row>
    <row r="148" spans="1:3" ht="15">
      <c r="A148" s="313" t="s">
        <v>833</v>
      </c>
      <c r="B148" s="316" t="s">
        <v>1063</v>
      </c>
      <c r="C148" s="317" t="s">
        <v>1064</v>
      </c>
    </row>
    <row r="149" spans="1:3" ht="9" customHeight="1">
      <c r="A149" s="315"/>
      <c r="B149" s="316"/>
      <c r="C149" s="317"/>
    </row>
    <row r="150" spans="1:3" ht="15">
      <c r="A150" s="356" t="s">
        <v>874</v>
      </c>
      <c r="B150" s="338" t="s">
        <v>122</v>
      </c>
      <c r="C150" s="319" t="s">
        <v>1065</v>
      </c>
    </row>
    <row r="151" spans="1:3" ht="9" customHeight="1">
      <c r="A151" s="357"/>
      <c r="B151" s="338"/>
      <c r="C151" s="317"/>
    </row>
    <row r="152" spans="1:3" ht="15">
      <c r="A152" s="313" t="s">
        <v>876</v>
      </c>
      <c r="B152" s="338" t="s">
        <v>123</v>
      </c>
      <c r="C152" s="319" t="s">
        <v>1066</v>
      </c>
    </row>
    <row r="153" spans="1:3" ht="15">
      <c r="A153" s="315" t="s">
        <v>878</v>
      </c>
      <c r="B153" s="316" t="s">
        <v>1067</v>
      </c>
      <c r="C153" s="317">
        <v>5105</v>
      </c>
    </row>
    <row r="154" spans="1:3" ht="15">
      <c r="A154" s="315" t="s">
        <v>879</v>
      </c>
      <c r="B154" s="316" t="s">
        <v>972</v>
      </c>
      <c r="C154" s="317">
        <v>5201</v>
      </c>
    </row>
    <row r="155" spans="1:3" ht="15">
      <c r="A155" s="315" t="s">
        <v>881</v>
      </c>
      <c r="B155" s="316" t="s">
        <v>1068</v>
      </c>
      <c r="C155" s="317" t="s">
        <v>1069</v>
      </c>
    </row>
    <row r="156" spans="1:3" ht="15">
      <c r="A156" s="315" t="s">
        <v>883</v>
      </c>
      <c r="B156" s="316" t="s">
        <v>1070</v>
      </c>
      <c r="C156" s="317" t="s">
        <v>1071</v>
      </c>
    </row>
    <row r="157" spans="1:3" ht="9" customHeight="1">
      <c r="A157" s="315"/>
      <c r="B157" s="316"/>
      <c r="C157" s="317"/>
    </row>
    <row r="158" spans="1:3" ht="15">
      <c r="A158" s="313" t="s">
        <v>887</v>
      </c>
      <c r="B158" s="338" t="s">
        <v>128</v>
      </c>
      <c r="C158" s="319" t="s">
        <v>1072</v>
      </c>
    </row>
    <row r="159" spans="1:3" ht="15">
      <c r="A159" s="315" t="s">
        <v>1073</v>
      </c>
      <c r="B159" s="316" t="s">
        <v>1074</v>
      </c>
      <c r="C159" s="317">
        <v>4105</v>
      </c>
    </row>
    <row r="160" spans="1:3" ht="15">
      <c r="A160" s="315" t="s">
        <v>1075</v>
      </c>
      <c r="B160" s="316" t="s">
        <v>1076</v>
      </c>
      <c r="C160" s="317" t="s">
        <v>1077</v>
      </c>
    </row>
    <row r="161" spans="1:3" ht="15">
      <c r="A161" s="315" t="s">
        <v>1078</v>
      </c>
      <c r="B161" s="316" t="s">
        <v>1068</v>
      </c>
      <c r="C161" s="317" t="s">
        <v>1079</v>
      </c>
    </row>
    <row r="162" spans="1:3" ht="15">
      <c r="A162" s="315" t="s">
        <v>1080</v>
      </c>
      <c r="B162" s="316" t="s">
        <v>1081</v>
      </c>
      <c r="C162" s="317" t="s">
        <v>1082</v>
      </c>
    </row>
    <row r="163" spans="1:3" ht="9" customHeight="1">
      <c r="A163" s="315"/>
      <c r="B163" s="316"/>
      <c r="C163" s="317"/>
    </row>
    <row r="164" spans="1:3" ht="15">
      <c r="A164" s="313" t="s">
        <v>891</v>
      </c>
      <c r="B164" s="338" t="s">
        <v>1083</v>
      </c>
      <c r="C164" s="317" t="s">
        <v>1084</v>
      </c>
    </row>
    <row r="165" spans="1:3" ht="9" customHeight="1">
      <c r="A165" s="313"/>
      <c r="B165" s="338"/>
      <c r="C165" s="317"/>
    </row>
    <row r="166" spans="1:3" ht="15">
      <c r="A166" s="313" t="s">
        <v>895</v>
      </c>
      <c r="B166" s="338" t="s">
        <v>132</v>
      </c>
      <c r="C166" s="319" t="s">
        <v>1085</v>
      </c>
    </row>
    <row r="167" spans="1:3" ht="9" customHeight="1">
      <c r="A167" s="313"/>
      <c r="B167" s="338"/>
      <c r="C167" s="317"/>
    </row>
    <row r="168" spans="1:3" ht="15">
      <c r="A168" s="313" t="s">
        <v>898</v>
      </c>
      <c r="B168" s="338" t="s">
        <v>1086</v>
      </c>
      <c r="C168" s="319" t="s">
        <v>1087</v>
      </c>
    </row>
    <row r="169" spans="1:3" ht="15">
      <c r="A169" s="315" t="s">
        <v>899</v>
      </c>
      <c r="B169" s="316" t="s">
        <v>1088</v>
      </c>
      <c r="C169" s="317">
        <v>4501</v>
      </c>
    </row>
    <row r="170" spans="1:3" ht="15">
      <c r="A170" s="315" t="s">
        <v>901</v>
      </c>
      <c r="B170" s="316" t="s">
        <v>1089</v>
      </c>
      <c r="C170" s="317">
        <v>4502</v>
      </c>
    </row>
    <row r="171" spans="1:3" ht="15">
      <c r="A171" s="315" t="s">
        <v>903</v>
      </c>
      <c r="B171" s="316" t="s">
        <v>1090</v>
      </c>
      <c r="C171" s="317">
        <v>4503</v>
      </c>
    </row>
    <row r="172" spans="1:3" ht="15">
      <c r="A172" s="315" t="s">
        <v>904</v>
      </c>
      <c r="B172" s="316" t="s">
        <v>1091</v>
      </c>
      <c r="C172" s="317">
        <v>4504</v>
      </c>
    </row>
    <row r="173" spans="1:3" ht="9" customHeight="1">
      <c r="A173" s="315"/>
      <c r="B173" s="316"/>
      <c r="C173" s="317"/>
    </row>
    <row r="174" spans="1:3" ht="15">
      <c r="A174" s="313" t="s">
        <v>923</v>
      </c>
      <c r="B174" s="338" t="s">
        <v>138</v>
      </c>
      <c r="C174" s="319" t="s">
        <v>1092</v>
      </c>
    </row>
    <row r="175" spans="1:3" ht="9" customHeight="1">
      <c r="A175" s="313"/>
      <c r="B175" s="338"/>
      <c r="C175" s="317"/>
    </row>
    <row r="176" spans="1:3" ht="15">
      <c r="A176" s="313" t="s">
        <v>928</v>
      </c>
      <c r="B176" s="338" t="s">
        <v>1093</v>
      </c>
      <c r="C176" s="319" t="s">
        <v>1094</v>
      </c>
    </row>
    <row r="177" spans="1:3" ht="15">
      <c r="A177" s="315" t="s">
        <v>1095</v>
      </c>
      <c r="B177" s="316" t="s">
        <v>1096</v>
      </c>
      <c r="C177" s="317" t="s">
        <v>1097</v>
      </c>
    </row>
    <row r="178" spans="1:3" ht="15">
      <c r="A178" s="315" t="s">
        <v>1098</v>
      </c>
      <c r="B178" s="316" t="s">
        <v>1099</v>
      </c>
      <c r="C178" s="317" t="s">
        <v>1100</v>
      </c>
    </row>
    <row r="179" spans="1:3" ht="15">
      <c r="A179" s="315" t="s">
        <v>1101</v>
      </c>
      <c r="B179" s="316" t="s">
        <v>1102</v>
      </c>
      <c r="C179" s="317" t="s">
        <v>1103</v>
      </c>
    </row>
    <row r="180" spans="1:3" ht="15">
      <c r="A180" s="315" t="s">
        <v>1104</v>
      </c>
      <c r="B180" s="316" t="s">
        <v>1105</v>
      </c>
      <c r="C180" s="317" t="s">
        <v>1106</v>
      </c>
    </row>
    <row r="181" spans="1:3" ht="15">
      <c r="A181" s="315" t="s">
        <v>1107</v>
      </c>
      <c r="B181" s="316" t="s">
        <v>974</v>
      </c>
      <c r="C181" s="317" t="s">
        <v>1108</v>
      </c>
    </row>
    <row r="182" spans="1:3" ht="15">
      <c r="A182" s="315" t="s">
        <v>1109</v>
      </c>
      <c r="B182" s="316" t="s">
        <v>1110</v>
      </c>
      <c r="C182" s="317" t="s">
        <v>1111</v>
      </c>
    </row>
    <row r="183" spans="1:3" ht="15">
      <c r="A183" s="315" t="s">
        <v>1112</v>
      </c>
      <c r="B183" s="316" t="s">
        <v>1113</v>
      </c>
      <c r="C183" s="317" t="s">
        <v>1114</v>
      </c>
    </row>
    <row r="184" spans="1:3" ht="9" customHeight="1">
      <c r="A184" s="315"/>
      <c r="B184" s="316"/>
      <c r="C184" s="317"/>
    </row>
    <row r="185" spans="1:3" ht="15">
      <c r="A185" s="313" t="s">
        <v>930</v>
      </c>
      <c r="B185" s="338" t="s">
        <v>1115</v>
      </c>
      <c r="C185" s="319" t="s">
        <v>1116</v>
      </c>
    </row>
    <row r="186" spans="1:3" ht="9" customHeight="1">
      <c r="A186" s="313"/>
      <c r="B186" s="338"/>
      <c r="C186" s="317"/>
    </row>
    <row r="187" spans="1:3" ht="15">
      <c r="A187" s="313" t="s">
        <v>947</v>
      </c>
      <c r="B187" s="338" t="s">
        <v>1117</v>
      </c>
      <c r="C187" s="319" t="s">
        <v>1118</v>
      </c>
    </row>
    <row r="188" spans="1:3" ht="9" customHeight="1">
      <c r="A188" s="313"/>
      <c r="B188" s="338"/>
      <c r="C188" s="317"/>
    </row>
    <row r="189" spans="1:3" ht="15">
      <c r="A189" s="356" t="s">
        <v>950</v>
      </c>
      <c r="B189" s="338" t="s">
        <v>149</v>
      </c>
      <c r="C189" s="319">
        <v>6801</v>
      </c>
    </row>
    <row r="190" spans="1:3" ht="9" customHeight="1">
      <c r="A190" s="356"/>
      <c r="B190" s="338"/>
      <c r="C190" s="317"/>
    </row>
    <row r="191" spans="1:3" ht="15">
      <c r="A191" s="358" t="s">
        <v>966</v>
      </c>
      <c r="B191" s="338" t="s">
        <v>150</v>
      </c>
      <c r="C191" s="319" t="s">
        <v>1119</v>
      </c>
    </row>
    <row r="192" spans="1:4" ht="15">
      <c r="A192" s="354"/>
      <c r="B192" s="351"/>
      <c r="C192" s="351"/>
      <c r="D192" s="351"/>
    </row>
    <row r="193" spans="1:4" ht="15">
      <c r="A193" s="354" t="s">
        <v>1120</v>
      </c>
      <c r="B193" s="351"/>
      <c r="C193" s="351"/>
      <c r="D193" s="351"/>
    </row>
    <row r="194" spans="1:4" ht="15">
      <c r="A194" s="354"/>
      <c r="B194" s="351" t="s">
        <v>1121</v>
      </c>
      <c r="C194" s="351"/>
      <c r="D194" s="351"/>
    </row>
    <row r="195" spans="1:4" ht="15">
      <c r="A195" s="354"/>
      <c r="B195" s="351" t="s">
        <v>1122</v>
      </c>
      <c r="D195" s="351"/>
    </row>
    <row r="196" spans="2:4" ht="15">
      <c r="B196" s="351" t="s">
        <v>1123</v>
      </c>
      <c r="D196" s="351"/>
    </row>
    <row r="197" spans="2:3" ht="15">
      <c r="B197" s="351" t="s">
        <v>1124</v>
      </c>
      <c r="C197" s="359"/>
    </row>
    <row r="198" spans="2:3" ht="15">
      <c r="B198" s="360"/>
      <c r="C198" s="35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4" s="4" customFormat="1" ht="24" customHeight="1">
      <c r="A2" s="376" t="s">
        <v>151</v>
      </c>
      <c r="B2" s="376"/>
      <c r="C2" s="376"/>
      <c r="D2" s="376"/>
    </row>
    <row r="3" spans="1:4" s="6" customFormat="1" ht="18" customHeight="1">
      <c r="A3" s="377">
        <v>44135</v>
      </c>
      <c r="B3" s="377"/>
      <c r="C3" s="377"/>
      <c r="D3" s="377"/>
    </row>
    <row r="4" spans="1:4" s="8" customFormat="1" ht="15" customHeight="1">
      <c r="A4" s="379" t="s">
        <v>1</v>
      </c>
      <c r="B4" s="380"/>
      <c r="C4" s="380"/>
      <c r="D4" s="380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152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19680517.172</v>
      </c>
      <c r="C9" s="14">
        <v>2692975.064</v>
      </c>
      <c r="D9" s="14">
        <v>22373492.237</v>
      </c>
    </row>
    <row r="10" spans="1:7" s="17" customFormat="1" ht="9.75" customHeight="1">
      <c r="A10" s="18" t="s">
        <v>8</v>
      </c>
      <c r="B10" s="19">
        <v>1889708.301</v>
      </c>
      <c r="C10" s="19">
        <v>80516.784</v>
      </c>
      <c r="D10" s="19">
        <v>1970225.086</v>
      </c>
      <c r="G10" s="16"/>
    </row>
    <row r="11" spans="1:4" s="17" customFormat="1" ht="9.75" customHeight="1">
      <c r="A11" s="18" t="s">
        <v>9</v>
      </c>
      <c r="B11" s="19">
        <v>17777225.612</v>
      </c>
      <c r="C11" s="19">
        <v>2611913.852</v>
      </c>
      <c r="D11" s="19">
        <v>20389139.464</v>
      </c>
    </row>
    <row r="12" spans="1:4" s="17" customFormat="1" ht="9.75" customHeight="1">
      <c r="A12" s="18" t="s">
        <v>10</v>
      </c>
      <c r="B12" s="19">
        <v>12982.936</v>
      </c>
      <c r="C12" s="19">
        <v>312.946</v>
      </c>
      <c r="D12" s="19">
        <v>13295.883</v>
      </c>
    </row>
    <row r="13" spans="1:4" s="17" customFormat="1" ht="9.75" customHeight="1">
      <c r="A13" s="18" t="s">
        <v>11</v>
      </c>
      <c r="B13" s="19">
        <v>600.321</v>
      </c>
      <c r="C13" s="19">
        <v>231.481</v>
      </c>
      <c r="D13" s="19">
        <v>831.803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6221203.794</v>
      </c>
      <c r="C17" s="14">
        <v>263529.179</v>
      </c>
      <c r="D17" s="14">
        <v>6484732.974</v>
      </c>
    </row>
    <row r="18" spans="1:4" s="17" customFormat="1" ht="9.75" customHeight="1">
      <c r="A18" s="23" t="s">
        <v>14</v>
      </c>
      <c r="B18" s="19">
        <v>0</v>
      </c>
      <c r="C18" s="19">
        <v>87799.902</v>
      </c>
      <c r="D18" s="19">
        <v>87799.902</v>
      </c>
    </row>
    <row r="19" spans="1:4" s="17" customFormat="1" ht="9.75" customHeight="1">
      <c r="A19" s="23" t="s">
        <v>15</v>
      </c>
      <c r="B19" s="19">
        <v>3831364.794</v>
      </c>
      <c r="C19" s="19">
        <v>175729.277</v>
      </c>
      <c r="D19" s="19">
        <v>4007094.072</v>
      </c>
    </row>
    <row r="20" spans="1:7" s="17" customFormat="1" ht="9.75" customHeight="1">
      <c r="A20" s="23" t="s">
        <v>16</v>
      </c>
      <c r="B20" s="19">
        <v>2389838.999</v>
      </c>
      <c r="C20" s="19">
        <v>0</v>
      </c>
      <c r="D20" s="19">
        <v>2389838.999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8411803.535</v>
      </c>
      <c r="C24" s="14">
        <v>0</v>
      </c>
      <c r="D24" s="14">
        <v>8411803.535</v>
      </c>
      <c r="E24" s="89"/>
    </row>
    <row r="25" spans="1:5" s="17" customFormat="1" ht="9.75" customHeight="1">
      <c r="A25" s="24" t="s">
        <v>20</v>
      </c>
      <c r="B25" s="21">
        <v>8640775.727</v>
      </c>
      <c r="C25" s="21">
        <v>0</v>
      </c>
      <c r="D25" s="21">
        <v>8640775.727</v>
      </c>
      <c r="E25" s="16"/>
    </row>
    <row r="26" spans="1:5" s="17" customFormat="1" ht="9.75" customHeight="1">
      <c r="A26" s="18" t="s">
        <v>21</v>
      </c>
      <c r="B26" s="19">
        <v>190031.728</v>
      </c>
      <c r="C26" s="19">
        <v>0</v>
      </c>
      <c r="D26" s="19">
        <v>190031.728</v>
      </c>
      <c r="E26" s="16"/>
    </row>
    <row r="27" spans="1:4" s="17" customFormat="1" ht="9.75" customHeight="1">
      <c r="A27" s="18" t="s">
        <v>22</v>
      </c>
      <c r="B27" s="19">
        <v>538813.102</v>
      </c>
      <c r="C27" s="19">
        <v>0</v>
      </c>
      <c r="D27" s="19">
        <v>538813.102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5858314.467</v>
      </c>
      <c r="C30" s="19">
        <v>0</v>
      </c>
      <c r="D30" s="19">
        <v>5858314.467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316265.63</v>
      </c>
      <c r="C32" s="19">
        <v>0</v>
      </c>
      <c r="D32" s="19">
        <v>316265.63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1737350.798</v>
      </c>
      <c r="C34" s="19">
        <v>0</v>
      </c>
      <c r="D34" s="19">
        <v>1737350.798</v>
      </c>
    </row>
    <row r="35" spans="1:4" s="17" customFormat="1" ht="9.75" customHeight="1">
      <c r="A35" s="24" t="s">
        <v>30</v>
      </c>
      <c r="B35" s="21">
        <v>16455.617</v>
      </c>
      <c r="C35" s="21">
        <v>0</v>
      </c>
      <c r="D35" s="21">
        <v>16455.617</v>
      </c>
    </row>
    <row r="36" spans="1:4" s="17" customFormat="1" ht="9.75" customHeight="1">
      <c r="A36" s="24" t="s">
        <v>31</v>
      </c>
      <c r="B36" s="21">
        <v>174042.514</v>
      </c>
      <c r="C36" s="21">
        <v>2511.952</v>
      </c>
      <c r="D36" s="21">
        <v>176554.466</v>
      </c>
    </row>
    <row r="37" spans="1:4" s="17" customFormat="1" ht="9.75" customHeight="1">
      <c r="A37" s="18" t="s">
        <v>32</v>
      </c>
      <c r="B37" s="19">
        <v>137479.944</v>
      </c>
      <c r="C37" s="19">
        <v>628.09</v>
      </c>
      <c r="D37" s="19">
        <v>138108.035</v>
      </c>
    </row>
    <row r="38" spans="1:4" s="17" customFormat="1" ht="9.75" customHeight="1">
      <c r="A38" s="18" t="s">
        <v>33</v>
      </c>
      <c r="B38" s="19">
        <v>36562.569</v>
      </c>
      <c r="C38" s="19">
        <v>1883.861</v>
      </c>
      <c r="D38" s="19">
        <v>38446.431</v>
      </c>
    </row>
    <row r="39" spans="1:4" s="17" customFormat="1" ht="9.75" customHeight="1">
      <c r="A39" s="20" t="s">
        <v>34</v>
      </c>
      <c r="B39" s="21">
        <v>-415627.215</v>
      </c>
      <c r="C39" s="21">
        <v>-2511.952</v>
      </c>
      <c r="D39" s="21">
        <v>-418139.168</v>
      </c>
    </row>
    <row r="40" spans="1:4" s="17" customFormat="1" ht="9.75" customHeight="1">
      <c r="A40" s="20" t="s">
        <v>35</v>
      </c>
      <c r="B40" s="21">
        <v>-3843.108</v>
      </c>
      <c r="C40" s="21">
        <v>0</v>
      </c>
      <c r="D40" s="21">
        <v>-3843.108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675250.365</v>
      </c>
      <c r="C42" s="21">
        <v>1012.682</v>
      </c>
      <c r="D42" s="21">
        <v>676263.047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147310.422</v>
      </c>
      <c r="C44" s="14">
        <v>10.039</v>
      </c>
      <c r="D44" s="14">
        <v>147320.461</v>
      </c>
    </row>
    <row r="45" spans="1:4" s="17" customFormat="1" ht="9.75" customHeight="1">
      <c r="A45" s="26" t="s">
        <v>38</v>
      </c>
      <c r="B45" s="19">
        <v>100207.369</v>
      </c>
      <c r="C45" s="19">
        <v>10.039</v>
      </c>
      <c r="D45" s="19">
        <v>100217.409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47103.052</v>
      </c>
      <c r="C48" s="19">
        <v>0</v>
      </c>
      <c r="D48" s="19">
        <v>47103.052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602160.231</v>
      </c>
      <c r="C53" s="21">
        <v>0</v>
      </c>
      <c r="D53" s="21">
        <v>602160.231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576170.744</v>
      </c>
      <c r="C55" s="21">
        <v>7593.405</v>
      </c>
      <c r="D55" s="21">
        <v>583764.149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36314416.267</v>
      </c>
      <c r="C57" s="14">
        <v>2965120.371</v>
      </c>
      <c r="D57" s="14">
        <v>39279536.638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5"/>
      <c r="B62" s="375"/>
      <c r="C62" s="375"/>
      <c r="D62" s="375"/>
    </row>
    <row r="63" spans="1:4" s="4" customFormat="1" ht="24" customHeight="1">
      <c r="A63" s="376" t="s">
        <v>151</v>
      </c>
      <c r="B63" s="376"/>
      <c r="C63" s="376"/>
      <c r="D63" s="376"/>
    </row>
    <row r="64" spans="1:4" s="6" customFormat="1" ht="17.1" customHeight="1">
      <c r="A64" s="377">
        <v>44135</v>
      </c>
      <c r="B64" s="378"/>
      <c r="C64" s="378"/>
      <c r="D64" s="378"/>
    </row>
    <row r="65" spans="1:4" s="40" customFormat="1" ht="15" customHeight="1">
      <c r="A65" s="379" t="s">
        <v>1</v>
      </c>
      <c r="B65" s="380"/>
      <c r="C65" s="380"/>
      <c r="D65" s="380"/>
    </row>
    <row r="66" spans="1:4" ht="3.95" customHeight="1" thickBot="1">
      <c r="A66" s="41"/>
      <c r="B66" s="41"/>
      <c r="C66" s="41"/>
      <c r="D66" s="41"/>
    </row>
    <row r="67" spans="1:4" ht="14.1" customHeight="1">
      <c r="A67" s="381" t="s">
        <v>48</v>
      </c>
      <c r="B67" s="383" t="s">
        <v>152</v>
      </c>
      <c r="C67" s="383"/>
      <c r="D67" s="383"/>
    </row>
    <row r="68" spans="1:4" ht="14.1" customHeight="1">
      <c r="A68" s="382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30057618.848</v>
      </c>
      <c r="C70" s="14">
        <v>2888117.598</v>
      </c>
      <c r="D70" s="14">
        <v>32945736.447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12573198.451</v>
      </c>
      <c r="C72" s="21">
        <v>963176.483</v>
      </c>
      <c r="D72" s="21">
        <v>13536374.935</v>
      </c>
    </row>
    <row r="73" spans="1:4" s="17" customFormat="1" ht="9.95" customHeight="1">
      <c r="A73" s="44" t="s">
        <v>51</v>
      </c>
      <c r="B73" s="21">
        <v>14814564.122</v>
      </c>
      <c r="C73" s="21">
        <v>139630.165</v>
      </c>
      <c r="D73" s="21">
        <v>14954194.287</v>
      </c>
    </row>
    <row r="74" spans="1:4" s="17" customFormat="1" ht="9.95" customHeight="1">
      <c r="A74" s="44" t="s">
        <v>52</v>
      </c>
      <c r="B74" s="21">
        <v>228911.93</v>
      </c>
      <c r="C74" s="21">
        <v>80503.185</v>
      </c>
      <c r="D74" s="21">
        <v>309415.115</v>
      </c>
    </row>
    <row r="75" spans="1:4" s="17" customFormat="1" ht="9.95" customHeight="1">
      <c r="A75" s="45" t="s">
        <v>53</v>
      </c>
      <c r="B75" s="19">
        <v>0</v>
      </c>
      <c r="C75" s="19">
        <v>5005.783</v>
      </c>
      <c r="D75" s="19">
        <v>5005.783</v>
      </c>
    </row>
    <row r="76" spans="1:4" s="17" customFormat="1" ht="9.95" customHeight="1">
      <c r="A76" s="45" t="s">
        <v>54</v>
      </c>
      <c r="B76" s="19">
        <v>150827.2</v>
      </c>
      <c r="C76" s="19">
        <v>54474.082</v>
      </c>
      <c r="D76" s="19">
        <v>205301.283</v>
      </c>
    </row>
    <row r="77" spans="1:4" s="17" customFormat="1" ht="9.95" customHeight="1">
      <c r="A77" s="45" t="s">
        <v>55</v>
      </c>
      <c r="B77" s="19">
        <v>78084.729</v>
      </c>
      <c r="C77" s="19">
        <v>21023.319</v>
      </c>
      <c r="D77" s="19">
        <v>99108.048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2222385.075</v>
      </c>
      <c r="C79" s="21">
        <v>1696589.457</v>
      </c>
      <c r="D79" s="21">
        <v>3918974.532</v>
      </c>
    </row>
    <row r="80" spans="1:4" s="17" customFormat="1" ht="9.95" customHeight="1">
      <c r="A80" s="44" t="s">
        <v>58</v>
      </c>
      <c r="B80" s="21">
        <v>218559.269</v>
      </c>
      <c r="C80" s="21">
        <v>8218.306</v>
      </c>
      <c r="D80" s="21">
        <v>226777.575</v>
      </c>
    </row>
    <row r="81" spans="1:4" s="17" customFormat="1" ht="9.95" customHeight="1">
      <c r="A81" s="45" t="s">
        <v>59</v>
      </c>
      <c r="B81" s="19">
        <v>218559.269</v>
      </c>
      <c r="C81" s="19">
        <v>8218.306</v>
      </c>
      <c r="D81" s="19">
        <v>226777.575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608441.512</v>
      </c>
      <c r="C84" s="14">
        <v>7497.248</v>
      </c>
      <c r="D84" s="14">
        <v>615938.761</v>
      </c>
    </row>
    <row r="85" spans="1:4" s="17" customFormat="1" ht="9.95" customHeight="1">
      <c r="A85" s="45" t="s">
        <v>62</v>
      </c>
      <c r="B85" s="19">
        <v>598281.075</v>
      </c>
      <c r="C85" s="19">
        <v>7497.248</v>
      </c>
      <c r="D85" s="19">
        <v>605778.324</v>
      </c>
    </row>
    <row r="86" spans="1:4" s="17" customFormat="1" ht="9.95" customHeight="1">
      <c r="A86" s="45" t="s">
        <v>63</v>
      </c>
      <c r="B86" s="19">
        <v>10160.436</v>
      </c>
      <c r="C86" s="19">
        <v>0</v>
      </c>
      <c r="D86" s="19">
        <v>10160.436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684212.926</v>
      </c>
      <c r="C100" s="21">
        <v>939.942</v>
      </c>
      <c r="D100" s="21">
        <v>685152.869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88351.686</v>
      </c>
      <c r="C102" s="14">
        <v>10653.257</v>
      </c>
      <c r="D102" s="14">
        <v>99004.943</v>
      </c>
    </row>
    <row r="103" spans="1:4" s="17" customFormat="1" ht="9.95" customHeight="1">
      <c r="A103" s="45" t="s">
        <v>74</v>
      </c>
      <c r="B103" s="19">
        <v>88344.192</v>
      </c>
      <c r="C103" s="19">
        <v>10501.33</v>
      </c>
      <c r="D103" s="19">
        <v>98845.523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7.493</v>
      </c>
      <c r="C108" s="19">
        <v>151.926</v>
      </c>
      <c r="D108" s="19">
        <v>159.419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2334415.461</v>
      </c>
      <c r="C110" s="14">
        <v>15278.427</v>
      </c>
      <c r="D110" s="14">
        <v>2349693.889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99830.358</v>
      </c>
      <c r="C112" s="14">
        <v>23499.554</v>
      </c>
      <c r="D112" s="14">
        <v>123329.912</v>
      </c>
    </row>
    <row r="113" spans="1:4" s="17" customFormat="1" ht="9.95" customHeight="1">
      <c r="A113" s="23" t="s">
        <v>82</v>
      </c>
      <c r="B113" s="21">
        <v>744.951</v>
      </c>
      <c r="C113" s="21">
        <v>10432.596</v>
      </c>
      <c r="D113" s="21">
        <v>11177.548</v>
      </c>
    </row>
    <row r="114" spans="1:4" s="17" customFormat="1" ht="9.95" customHeight="1">
      <c r="A114" s="23" t="s">
        <v>83</v>
      </c>
      <c r="B114" s="21">
        <v>99085.406</v>
      </c>
      <c r="C114" s="21">
        <v>13066.957</v>
      </c>
      <c r="D114" s="21">
        <v>112152.364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258336.574</v>
      </c>
      <c r="C116" s="48">
        <v>0</v>
      </c>
      <c r="D116" s="48">
        <v>258336.574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34131207.368</v>
      </c>
      <c r="C118" s="14">
        <v>2945986.028</v>
      </c>
      <c r="D118" s="14">
        <v>37077193.396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2202343.241</v>
      </c>
      <c r="C120" s="14">
        <v>0</v>
      </c>
      <c r="D120" s="14">
        <v>2202343.241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16626.797</v>
      </c>
      <c r="C124" s="19">
        <v>0</v>
      </c>
      <c r="D124" s="19">
        <v>16626.797</v>
      </c>
    </row>
    <row r="125" spans="1:4" s="17" customFormat="1" ht="9.95" customHeight="1">
      <c r="A125" s="45" t="s">
        <v>91</v>
      </c>
      <c r="B125" s="19">
        <v>-1333.49</v>
      </c>
      <c r="C125" s="19">
        <v>0</v>
      </c>
      <c r="D125" s="19">
        <v>-1333.49</v>
      </c>
    </row>
    <row r="126" spans="1:4" s="17" customFormat="1" ht="9.95" customHeight="1">
      <c r="A126" s="45" t="s">
        <v>92</v>
      </c>
      <c r="B126" s="19">
        <v>565589.29</v>
      </c>
      <c r="C126" s="19">
        <v>0</v>
      </c>
      <c r="D126" s="19">
        <v>565589.29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36333550.61</v>
      </c>
      <c r="C128" s="14">
        <v>2945986.028</v>
      </c>
      <c r="D128" s="14">
        <v>39279536.638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2228277.341</v>
      </c>
      <c r="C130" s="14">
        <v>759734.766</v>
      </c>
      <c r="D130" s="14">
        <v>2988012.107</v>
      </c>
    </row>
    <row r="131" spans="1:4" s="17" customFormat="1" ht="9.95" customHeight="1">
      <c r="A131" s="23" t="s">
        <v>95</v>
      </c>
      <c r="B131" s="19">
        <v>32107.909</v>
      </c>
      <c r="C131" s="19">
        <v>586269.867</v>
      </c>
      <c r="D131" s="19">
        <v>618377.776</v>
      </c>
    </row>
    <row r="132" spans="1:4" s="17" customFormat="1" ht="9.95" customHeight="1">
      <c r="A132" s="45" t="s">
        <v>96</v>
      </c>
      <c r="B132" s="19">
        <v>2196169.431</v>
      </c>
      <c r="C132" s="19">
        <v>173464.899</v>
      </c>
      <c r="D132" s="19">
        <v>2369634.33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787</v>
      </c>
      <c r="B1" s="385"/>
      <c r="C1" s="385"/>
      <c r="D1" s="385"/>
    </row>
    <row r="2" spans="1:4" s="59" customFormat="1" ht="24" customHeight="1">
      <c r="A2" s="386" t="s">
        <v>154</v>
      </c>
      <c r="B2" s="386"/>
      <c r="C2" s="386"/>
      <c r="D2" s="386"/>
    </row>
    <row r="3" spans="1:4" s="60" customFormat="1" ht="15.95" customHeight="1">
      <c r="A3" s="387">
        <v>44135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152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1334171.42661</v>
      </c>
      <c r="C9" s="71">
        <v>58565.72372</v>
      </c>
      <c r="D9" s="71">
        <v>1392737.1503299999</v>
      </c>
      <c r="E9" s="72"/>
    </row>
    <row r="10" spans="1:4" s="50" customFormat="1" ht="8.45" customHeight="1">
      <c r="A10" s="73" t="s">
        <v>102</v>
      </c>
      <c r="B10" s="74">
        <v>182480.85233000002</v>
      </c>
      <c r="C10" s="74">
        <v>6551.96825</v>
      </c>
      <c r="D10" s="74">
        <v>189032.82058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197613.95072999998</v>
      </c>
      <c r="C12" s="74">
        <v>3855.6993399999997</v>
      </c>
      <c r="D12" s="74">
        <v>201469.65007</v>
      </c>
    </row>
    <row r="13" spans="1:4" s="50" customFormat="1" ht="8.45" customHeight="1">
      <c r="A13" s="18" t="s">
        <v>105</v>
      </c>
      <c r="B13" s="74">
        <v>750720.1154199999</v>
      </c>
      <c r="C13" s="74">
        <v>0</v>
      </c>
      <c r="D13" s="74">
        <v>750720.1154199999</v>
      </c>
    </row>
    <row r="14" spans="1:4" s="50" customFormat="1" ht="8.45" customHeight="1">
      <c r="A14" s="23" t="s">
        <v>106</v>
      </c>
      <c r="B14" s="74">
        <v>203356.50813</v>
      </c>
      <c r="C14" s="74">
        <v>43891.68592</v>
      </c>
      <c r="D14" s="74">
        <v>247248.19405000002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4266.15139</v>
      </c>
      <c r="D16" s="74">
        <v>4266.15139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0.21882</v>
      </c>
      <c r="D18" s="74">
        <v>0.21882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54883.20624</v>
      </c>
      <c r="C20" s="71">
        <v>1424.3323500000001</v>
      </c>
      <c r="D20" s="71">
        <v>56307.538590000004</v>
      </c>
    </row>
    <row r="21" spans="1:4" s="50" customFormat="1" ht="8.45" customHeight="1">
      <c r="A21" s="18" t="s">
        <v>111</v>
      </c>
      <c r="B21" s="74">
        <v>38105.9188</v>
      </c>
      <c r="C21" s="74">
        <v>1424.3323500000001</v>
      </c>
      <c r="D21" s="74">
        <v>39530.25115</v>
      </c>
    </row>
    <row r="22" spans="1:4" s="50" customFormat="1" ht="8.45" customHeight="1">
      <c r="A22" s="18" t="s">
        <v>112</v>
      </c>
      <c r="B22" s="74">
        <v>1.5517</v>
      </c>
      <c r="C22" s="74">
        <v>0</v>
      </c>
      <c r="D22" s="74">
        <v>1.5517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72.5</v>
      </c>
      <c r="C24" s="74">
        <v>0</v>
      </c>
      <c r="D24" s="74">
        <v>72.5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16703.23574</v>
      </c>
      <c r="C26" s="74">
        <v>0</v>
      </c>
      <c r="D26" s="74">
        <v>16703.23574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1279288.22037</v>
      </c>
      <c r="C34" s="71">
        <v>57141.39137</v>
      </c>
      <c r="D34" s="71">
        <v>1336429.61174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32916.50891</v>
      </c>
      <c r="C36" s="71">
        <v>-13.87175</v>
      </c>
      <c r="D36" s="71">
        <v>32902.63716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1246371.7114600001</v>
      </c>
      <c r="C38" s="71">
        <v>57155.263119999996</v>
      </c>
      <c r="D38" s="71">
        <v>1303526.97458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433397.32592000003</v>
      </c>
      <c r="C40" s="71">
        <v>13942.814849999999</v>
      </c>
      <c r="D40" s="71">
        <v>447340.14077</v>
      </c>
    </row>
    <row r="41" spans="1:4" s="50" customFormat="1" ht="8.45" customHeight="1">
      <c r="A41" s="18" t="s">
        <v>124</v>
      </c>
      <c r="B41" s="74">
        <v>0.21999000000000002</v>
      </c>
      <c r="C41" s="74">
        <v>480.42111</v>
      </c>
      <c r="D41" s="74">
        <v>480.6411</v>
      </c>
    </row>
    <row r="42" spans="1:4" s="50" customFormat="1" ht="8.45" customHeight="1">
      <c r="A42" s="18" t="s">
        <v>125</v>
      </c>
      <c r="B42" s="74">
        <v>519.49346</v>
      </c>
      <c r="C42" s="74">
        <v>4414.05358</v>
      </c>
      <c r="D42" s="74">
        <v>4933.54704</v>
      </c>
    </row>
    <row r="43" spans="1:4" s="50" customFormat="1" ht="8.45" customHeight="1">
      <c r="A43" s="18" t="s">
        <v>126</v>
      </c>
      <c r="B43" s="74">
        <v>3859.2566699999998</v>
      </c>
      <c r="C43" s="74">
        <v>948.82908</v>
      </c>
      <c r="D43" s="74">
        <v>4808.08575</v>
      </c>
    </row>
    <row r="44" spans="1:4" s="50" customFormat="1" ht="8.45" customHeight="1">
      <c r="A44" s="18" t="s">
        <v>127</v>
      </c>
      <c r="B44" s="74">
        <v>429018.3558</v>
      </c>
      <c r="C44" s="74">
        <v>8099.51108</v>
      </c>
      <c r="D44" s="74">
        <v>437117.86688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189958.12665000002</v>
      </c>
      <c r="C46" s="71">
        <v>35165.2968</v>
      </c>
      <c r="D46" s="71">
        <v>225123.42345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434.20754</v>
      </c>
      <c r="C49" s="74">
        <v>61.570209999999996</v>
      </c>
      <c r="D49" s="74">
        <v>495.77775</v>
      </c>
    </row>
    <row r="50" spans="1:4" s="50" customFormat="1" ht="8.45" customHeight="1">
      <c r="A50" s="18" t="s">
        <v>130</v>
      </c>
      <c r="B50" s="74">
        <v>189523.91911000002</v>
      </c>
      <c r="C50" s="74">
        <v>35103.726590000006</v>
      </c>
      <c r="D50" s="74">
        <v>224627.6457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1489810.9107300001</v>
      </c>
      <c r="C54" s="71">
        <v>35932.78117</v>
      </c>
      <c r="D54" s="71">
        <v>1525743.6919000002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762325.7568999999</v>
      </c>
      <c r="C56" s="71">
        <v>0</v>
      </c>
      <c r="D56" s="71">
        <v>762325.7568999999</v>
      </c>
    </row>
    <row r="57" spans="1:4" s="50" customFormat="1" ht="8.45" customHeight="1">
      <c r="A57" s="18" t="s">
        <v>134</v>
      </c>
      <c r="B57" s="74">
        <v>463091.07818</v>
      </c>
      <c r="C57" s="74">
        <v>0</v>
      </c>
      <c r="D57" s="74">
        <v>463091.07818</v>
      </c>
    </row>
    <row r="58" spans="1:4" s="50" customFormat="1" ht="8.45" customHeight="1">
      <c r="A58" s="18" t="s">
        <v>135</v>
      </c>
      <c r="B58" s="74">
        <v>314.5</v>
      </c>
      <c r="C58" s="74">
        <v>0</v>
      </c>
      <c r="D58" s="74">
        <v>314.5</v>
      </c>
    </row>
    <row r="59" spans="1:4" s="50" customFormat="1" ht="8.45" customHeight="1">
      <c r="A59" s="18" t="s">
        <v>136</v>
      </c>
      <c r="B59" s="74">
        <v>228275.90211000002</v>
      </c>
      <c r="C59" s="74">
        <v>0</v>
      </c>
      <c r="D59" s="74">
        <v>228275.90211000002</v>
      </c>
    </row>
    <row r="60" spans="1:4" s="50" customFormat="1" ht="8.45" customHeight="1">
      <c r="A60" s="18" t="s">
        <v>137</v>
      </c>
      <c r="B60" s="74">
        <v>70644.27661</v>
      </c>
      <c r="C60" s="74">
        <v>0</v>
      </c>
      <c r="D60" s="74">
        <v>70644.27661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727485.1538300001</v>
      </c>
      <c r="C62" s="71">
        <v>35932.78117</v>
      </c>
      <c r="D62" s="71">
        <v>763417.935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97493.52628</v>
      </c>
      <c r="C64" s="71">
        <v>2833.144</v>
      </c>
      <c r="D64" s="71">
        <v>100326.67028</v>
      </c>
    </row>
    <row r="65" spans="1:4" s="50" customFormat="1" ht="8.45" customHeight="1">
      <c r="A65" s="18" t="s">
        <v>140</v>
      </c>
      <c r="B65" s="74">
        <v>-22.09015</v>
      </c>
      <c r="C65" s="74">
        <v>2718.33751</v>
      </c>
      <c r="D65" s="74">
        <v>2696.24736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-5.47521</v>
      </c>
      <c r="C67" s="74">
        <v>33.8688</v>
      </c>
      <c r="D67" s="74">
        <v>28.39359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23681.08499</v>
      </c>
      <c r="C69" s="74">
        <v>80.93769</v>
      </c>
      <c r="D69" s="74">
        <v>23762.02268</v>
      </c>
    </row>
    <row r="70" spans="1:4" s="50" customFormat="1" ht="8.45" customHeight="1">
      <c r="A70" s="18" t="s">
        <v>145</v>
      </c>
      <c r="B70" s="74">
        <v>55303.655770000005</v>
      </c>
      <c r="C70" s="74">
        <v>0</v>
      </c>
      <c r="D70" s="74">
        <v>55303.655770000005</v>
      </c>
    </row>
    <row r="71" spans="1:4" s="50" customFormat="1" ht="8.45" customHeight="1">
      <c r="A71" s="18" t="s">
        <v>146</v>
      </c>
      <c r="B71" s="74">
        <v>18536.350879999998</v>
      </c>
      <c r="C71" s="74">
        <v>0</v>
      </c>
      <c r="D71" s="74">
        <v>18536.350879999998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6880.855269999999</v>
      </c>
      <c r="C73" s="71">
        <v>6935.28491</v>
      </c>
      <c r="D73" s="71">
        <v>13816.14018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636872.48282</v>
      </c>
      <c r="C75" s="71">
        <v>40034.92208</v>
      </c>
      <c r="D75" s="71">
        <v>676907.4049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111360.76813</v>
      </c>
      <c r="C77" s="74">
        <v>0</v>
      </c>
      <c r="D77" s="74">
        <v>111360.76813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525511.71469</v>
      </c>
      <c r="C79" s="75">
        <v>40034.92208</v>
      </c>
      <c r="D79" s="75">
        <v>565546.63677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5" s="4" customFormat="1" ht="24" customHeight="1">
      <c r="A2" s="376" t="s">
        <v>155</v>
      </c>
      <c r="B2" s="376"/>
      <c r="C2" s="376"/>
      <c r="D2" s="376"/>
      <c r="E2" s="3"/>
    </row>
    <row r="3" spans="1:5" s="6" customFormat="1" ht="18" customHeight="1">
      <c r="A3" s="377">
        <v>44135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156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116810.945</v>
      </c>
      <c r="C9" s="14">
        <v>1332045.359</v>
      </c>
      <c r="D9" s="14">
        <v>1448856.304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116797.196</v>
      </c>
      <c r="C11" s="19">
        <v>536501.172</v>
      </c>
      <c r="D11" s="19">
        <v>653298.369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13.748</v>
      </c>
      <c r="C13" s="19">
        <v>795544.187</v>
      </c>
      <c r="D13" s="19">
        <v>795557.935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2994708.365</v>
      </c>
      <c r="C17" s="14">
        <v>1814573.832</v>
      </c>
      <c r="D17" s="14">
        <v>4809282.197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2997708.365</v>
      </c>
      <c r="C19" s="19">
        <v>1820433.081</v>
      </c>
      <c r="D19" s="19">
        <v>4818141.447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-5859.249</v>
      </c>
      <c r="D22" s="19">
        <v>-8859.249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3967860.576</v>
      </c>
      <c r="C24" s="14">
        <v>1856781.523</v>
      </c>
      <c r="D24" s="14">
        <v>5824642.099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3906535.259</v>
      </c>
      <c r="C25" s="21">
        <v>1769074.168</v>
      </c>
      <c r="D25" s="21">
        <v>5675609.428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3901262.813</v>
      </c>
      <c r="C30" s="19">
        <v>1769074.168</v>
      </c>
      <c r="D30" s="19">
        <v>5670336.982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5272.445</v>
      </c>
      <c r="C32" s="19">
        <v>0</v>
      </c>
      <c r="D32" s="19">
        <v>5272.445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531014.478</v>
      </c>
      <c r="C35" s="21">
        <v>52500.842</v>
      </c>
      <c r="D35" s="21">
        <v>583515.321</v>
      </c>
      <c r="E35" s="25"/>
      <c r="F35" s="16"/>
    </row>
    <row r="36" spans="1:6" s="17" customFormat="1" ht="9.75" customHeight="1">
      <c r="A36" s="24" t="s">
        <v>31</v>
      </c>
      <c r="B36" s="21">
        <v>8422.641</v>
      </c>
      <c r="C36" s="21">
        <v>627661.203</v>
      </c>
      <c r="D36" s="21">
        <v>636083.844</v>
      </c>
      <c r="E36" s="15"/>
      <c r="F36" s="16"/>
    </row>
    <row r="37" spans="1:6" s="17" customFormat="1" ht="9.75" customHeight="1">
      <c r="A37" s="18" t="s">
        <v>32</v>
      </c>
      <c r="B37" s="19">
        <v>7925.388</v>
      </c>
      <c r="C37" s="19">
        <v>627661.203</v>
      </c>
      <c r="D37" s="19">
        <v>635586.591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-478048.809</v>
      </c>
      <c r="C39" s="21">
        <v>-592235.667</v>
      </c>
      <c r="D39" s="21">
        <v>-1070284.477</v>
      </c>
      <c r="E39" s="15"/>
      <c r="F39" s="16"/>
    </row>
    <row r="40" spans="1:6" s="17" customFormat="1" ht="9.75" customHeight="1">
      <c r="A40" s="20" t="s">
        <v>35</v>
      </c>
      <c r="B40" s="21">
        <v>-62.994</v>
      </c>
      <c r="C40" s="21">
        <v>-219.023</v>
      </c>
      <c r="D40" s="21">
        <v>-282.018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23841.733</v>
      </c>
      <c r="C42" s="21">
        <v>19684.853</v>
      </c>
      <c r="D42" s="21">
        <v>43526.586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19094.981</v>
      </c>
      <c r="C44" s="14">
        <v>29358.766</v>
      </c>
      <c r="D44" s="14">
        <v>48453.747</v>
      </c>
      <c r="E44" s="15"/>
      <c r="F44" s="16"/>
    </row>
    <row r="45" spans="1:6" s="17" customFormat="1" ht="9.75" customHeight="1">
      <c r="A45" s="26" t="s">
        <v>38</v>
      </c>
      <c r="B45" s="19">
        <v>0.436</v>
      </c>
      <c r="C45" s="19">
        <v>15338.394</v>
      </c>
      <c r="D45" s="19">
        <v>15338.83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19094.542</v>
      </c>
      <c r="C48" s="19">
        <v>14020.371</v>
      </c>
      <c r="D48" s="19">
        <v>33114.914</v>
      </c>
      <c r="E48" s="15"/>
      <c r="F48" s="16"/>
    </row>
    <row r="49" spans="1:6" s="17" customFormat="1" ht="9.75" customHeight="1">
      <c r="A49" s="18" t="s">
        <v>42</v>
      </c>
      <c r="B49" s="19">
        <v>0.003</v>
      </c>
      <c r="C49" s="19">
        <v>0</v>
      </c>
      <c r="D49" s="19">
        <v>0.003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4804.515</v>
      </c>
      <c r="C53" s="21">
        <v>0</v>
      </c>
      <c r="D53" s="21">
        <v>4804.515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28313.193</v>
      </c>
      <c r="C55" s="21">
        <v>13402.633</v>
      </c>
      <c r="D55" s="21">
        <v>41715.826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7155434.311</v>
      </c>
      <c r="C57" s="14">
        <v>5065846.967</v>
      </c>
      <c r="D57" s="14">
        <v>12221281.278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155</v>
      </c>
      <c r="B63" s="376"/>
      <c r="C63" s="376"/>
      <c r="D63" s="376"/>
      <c r="E63" s="3"/>
      <c r="F63" s="16"/>
    </row>
    <row r="64" spans="1:6" s="6" customFormat="1" ht="17.1" customHeight="1">
      <c r="A64" s="377">
        <v>44135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156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29310.812</v>
      </c>
      <c r="C70" s="14">
        <v>1642.108</v>
      </c>
      <c r="D70" s="14">
        <v>30952.92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29310.812</v>
      </c>
      <c r="C79" s="21">
        <v>1642.108</v>
      </c>
      <c r="D79" s="21">
        <v>30952.92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188500</v>
      </c>
      <c r="C84" s="14">
        <v>0</v>
      </c>
      <c r="D84" s="14">
        <v>188500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188500</v>
      </c>
      <c r="C87" s="19">
        <v>0</v>
      </c>
      <c r="D87" s="19">
        <v>188500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2726734.937</v>
      </c>
      <c r="C91" s="14">
        <v>482829.019</v>
      </c>
      <c r="D91" s="14">
        <v>3209563.957</v>
      </c>
      <c r="E91" s="15"/>
      <c r="F91" s="16"/>
    </row>
    <row r="92" spans="1:6" s="17" customFormat="1" ht="9.95" customHeight="1">
      <c r="A92" s="45" t="s">
        <v>66</v>
      </c>
      <c r="B92" s="19">
        <v>2526734.937</v>
      </c>
      <c r="C92" s="19">
        <v>0</v>
      </c>
      <c r="D92" s="19">
        <v>2526734.937</v>
      </c>
      <c r="E92" s="15"/>
      <c r="F92" s="16"/>
    </row>
    <row r="93" spans="1:6" s="17" customFormat="1" ht="9.95" customHeight="1">
      <c r="A93" s="45" t="s">
        <v>67</v>
      </c>
      <c r="B93" s="19">
        <v>200000</v>
      </c>
      <c r="C93" s="19">
        <v>482829.019</v>
      </c>
      <c r="D93" s="19">
        <v>682829.019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1299391.193</v>
      </c>
      <c r="C95" s="14">
        <v>3499963.116</v>
      </c>
      <c r="D95" s="14">
        <v>4799354.309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1299391.193</v>
      </c>
      <c r="C98" s="19">
        <v>3499963.116</v>
      </c>
      <c r="D98" s="19">
        <v>4799354.309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500002.647</v>
      </c>
      <c r="C100" s="21">
        <v>1426.955</v>
      </c>
      <c r="D100" s="21">
        <v>501429.602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45310.866</v>
      </c>
      <c r="C102" s="14">
        <v>34565.612</v>
      </c>
      <c r="D102" s="14">
        <v>79876.479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1841.658</v>
      </c>
      <c r="C104" s="19">
        <v>0</v>
      </c>
      <c r="D104" s="19">
        <v>1841.658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18035.619</v>
      </c>
      <c r="C106" s="19">
        <v>4722.71</v>
      </c>
      <c r="D106" s="19">
        <v>22758.329</v>
      </c>
      <c r="E106" s="15"/>
      <c r="F106" s="16"/>
    </row>
    <row r="107" spans="1:6" s="17" customFormat="1" ht="9.95" customHeight="1">
      <c r="A107" s="45" t="s">
        <v>78</v>
      </c>
      <c r="B107" s="19">
        <v>21098.865</v>
      </c>
      <c r="C107" s="19">
        <v>29842.902</v>
      </c>
      <c r="D107" s="19">
        <v>50941.767</v>
      </c>
      <c r="E107" s="15"/>
      <c r="F107" s="16"/>
    </row>
    <row r="108" spans="1:6" s="17" customFormat="1" ht="9.95" customHeight="1">
      <c r="A108" s="45" t="s">
        <v>79</v>
      </c>
      <c r="B108" s="19">
        <v>4334.269</v>
      </c>
      <c r="C108" s="19">
        <v>0</v>
      </c>
      <c r="D108" s="19">
        <v>4334.269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195884.426</v>
      </c>
      <c r="C110" s="14">
        <v>39963.804</v>
      </c>
      <c r="D110" s="14">
        <v>235848.23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7302.034</v>
      </c>
      <c r="C112" s="14">
        <v>33243.307</v>
      </c>
      <c r="D112" s="14">
        <v>40545.341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32242.506</v>
      </c>
      <c r="D113" s="19">
        <v>32879.661</v>
      </c>
      <c r="E113" s="15"/>
      <c r="F113" s="16"/>
    </row>
    <row r="114" spans="1:6" s="17" customFormat="1" ht="9.95" customHeight="1">
      <c r="A114" s="23" t="s">
        <v>83</v>
      </c>
      <c r="B114" s="19">
        <v>6664.879</v>
      </c>
      <c r="C114" s="19">
        <v>1000.801</v>
      </c>
      <c r="D114" s="19">
        <v>7665.68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1096369.937</v>
      </c>
      <c r="D116" s="48">
        <v>1096369.937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4992436.917</v>
      </c>
      <c r="C118" s="14">
        <v>5190003.861</v>
      </c>
      <c r="D118" s="14">
        <v>10182440.779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1942112.226</v>
      </c>
      <c r="C120" s="14">
        <v>96728.272</v>
      </c>
      <c r="D120" s="14">
        <v>2038840.499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21760.222</v>
      </c>
      <c r="C122" s="19">
        <v>0</v>
      </c>
      <c r="D122" s="19">
        <v>21760.222</v>
      </c>
      <c r="E122" s="15"/>
      <c r="F122" s="16"/>
    </row>
    <row r="123" spans="1:6" s="17" customFormat="1" ht="9.95" customHeight="1">
      <c r="A123" s="45" t="s">
        <v>89</v>
      </c>
      <c r="B123" s="19">
        <v>4789.3</v>
      </c>
      <c r="C123" s="19">
        <v>0</v>
      </c>
      <c r="D123" s="19">
        <v>4789.3</v>
      </c>
      <c r="E123" s="15"/>
      <c r="F123" s="16"/>
    </row>
    <row r="124" spans="1:6" s="17" customFormat="1" ht="9.95" customHeight="1">
      <c r="A124" s="45" t="s">
        <v>90</v>
      </c>
      <c r="B124" s="19">
        <v>6998.432</v>
      </c>
      <c r="C124" s="19">
        <v>96728.272</v>
      </c>
      <c r="D124" s="19">
        <v>103726.705</v>
      </c>
      <c r="E124" s="15"/>
      <c r="F124" s="16"/>
    </row>
    <row r="125" spans="1:6" s="17" customFormat="1" ht="9.95" customHeight="1">
      <c r="A125" s="45" t="s">
        <v>91</v>
      </c>
      <c r="B125" s="19">
        <v>0</v>
      </c>
      <c r="C125" s="19">
        <v>0</v>
      </c>
      <c r="D125" s="19">
        <v>0</v>
      </c>
      <c r="E125" s="15"/>
      <c r="F125" s="16"/>
    </row>
    <row r="126" spans="1:6" s="17" customFormat="1" ht="9.95" customHeight="1">
      <c r="A126" s="45" t="s">
        <v>92</v>
      </c>
      <c r="B126" s="19">
        <v>12277.081</v>
      </c>
      <c r="C126" s="19">
        <v>0</v>
      </c>
      <c r="D126" s="19">
        <v>12277.081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6934549.144</v>
      </c>
      <c r="C128" s="14">
        <v>5286732.134</v>
      </c>
      <c r="D128" s="14">
        <v>12221281.278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711391.023</v>
      </c>
      <c r="D130" s="14">
        <v>802413.183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72429.373</v>
      </c>
      <c r="D131" s="19">
        <v>163451.533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81292.5</v>
      </c>
      <c r="D132" s="19">
        <v>81292.5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247403.562</v>
      </c>
      <c r="D133" s="19">
        <v>247403.562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310265.588</v>
      </c>
      <c r="D134" s="19">
        <v>310265.588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787</v>
      </c>
      <c r="B1" s="385"/>
      <c r="C1" s="385"/>
      <c r="D1" s="385"/>
    </row>
    <row r="2" spans="1:4" s="59" customFormat="1" ht="24" customHeight="1">
      <c r="A2" s="386" t="s">
        <v>157</v>
      </c>
      <c r="B2" s="386"/>
      <c r="C2" s="386"/>
      <c r="D2" s="386"/>
    </row>
    <row r="3" spans="1:4" s="60" customFormat="1" ht="15.95" customHeight="1">
      <c r="A3" s="387">
        <v>44135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156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200108.98023</v>
      </c>
      <c r="C9" s="71">
        <v>387873.85223</v>
      </c>
      <c r="D9" s="71">
        <v>587982.8324600001</v>
      </c>
      <c r="E9" s="72"/>
    </row>
    <row r="10" spans="1:4" s="50" customFormat="1" ht="8.45" customHeight="1">
      <c r="A10" s="73" t="s">
        <v>102</v>
      </c>
      <c r="B10" s="74">
        <v>233.87662</v>
      </c>
      <c r="C10" s="74">
        <v>14366.998730000001</v>
      </c>
      <c r="D10" s="74">
        <v>14600.87535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37906.490600000005</v>
      </c>
      <c r="C12" s="74">
        <v>71737.76524</v>
      </c>
      <c r="D12" s="74">
        <v>109644.25584</v>
      </c>
    </row>
    <row r="13" spans="1:4" s="50" customFormat="1" ht="8.45" customHeight="1">
      <c r="A13" s="18" t="s">
        <v>105</v>
      </c>
      <c r="B13" s="74">
        <v>152166.66115</v>
      </c>
      <c r="C13" s="74">
        <v>84485.6112</v>
      </c>
      <c r="D13" s="74">
        <v>236652.27234999998</v>
      </c>
    </row>
    <row r="14" spans="1:4" s="50" customFormat="1" ht="8.45" customHeight="1">
      <c r="A14" s="23" t="s">
        <v>106</v>
      </c>
      <c r="B14" s="74">
        <v>9415.94652</v>
      </c>
      <c r="C14" s="74">
        <v>190135.70554</v>
      </c>
      <c r="D14" s="74">
        <v>199551.65206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26010.824399999998</v>
      </c>
      <c r="D17" s="74">
        <v>26010.824399999998</v>
      </c>
    </row>
    <row r="18" spans="1:4" s="50" customFormat="1" ht="8.45" customHeight="1">
      <c r="A18" s="18" t="s">
        <v>29</v>
      </c>
      <c r="B18" s="74">
        <v>386.00534000000005</v>
      </c>
      <c r="C18" s="74">
        <v>1136.94712</v>
      </c>
      <c r="D18" s="74">
        <v>1522.95246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121191.39351000001</v>
      </c>
      <c r="C20" s="71">
        <v>335361.50672</v>
      </c>
      <c r="D20" s="71">
        <v>456552.90023</v>
      </c>
    </row>
    <row r="21" spans="1:4" s="50" customFormat="1" ht="8.45" customHeight="1">
      <c r="A21" s="18" t="s">
        <v>111</v>
      </c>
      <c r="B21" s="74">
        <v>31.39086</v>
      </c>
      <c r="C21" s="74">
        <v>0</v>
      </c>
      <c r="D21" s="74">
        <v>31.39086</v>
      </c>
    </row>
    <row r="22" spans="1:4" s="50" customFormat="1" ht="8.45" customHeight="1">
      <c r="A22" s="18" t="s">
        <v>112</v>
      </c>
      <c r="B22" s="74">
        <v>2324.78406</v>
      </c>
      <c r="C22" s="74">
        <v>0</v>
      </c>
      <c r="D22" s="74">
        <v>2324.78406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47942.69068</v>
      </c>
      <c r="C24" s="74">
        <v>21360.10003</v>
      </c>
      <c r="D24" s="74">
        <v>69302.79070999999</v>
      </c>
    </row>
    <row r="25" spans="1:4" s="50" customFormat="1" ht="8.45" customHeight="1">
      <c r="A25" s="18" t="s">
        <v>114</v>
      </c>
      <c r="B25" s="74">
        <v>68905.47146</v>
      </c>
      <c r="C25" s="74">
        <v>49616.49125</v>
      </c>
      <c r="D25" s="74">
        <v>118521.96270999999</v>
      </c>
    </row>
    <row r="26" spans="1:4" s="50" customFormat="1" ht="8.45" customHeight="1">
      <c r="A26" s="18" t="s">
        <v>115</v>
      </c>
      <c r="B26" s="74">
        <v>0</v>
      </c>
      <c r="C26" s="74">
        <v>45648.286340000006</v>
      </c>
      <c r="D26" s="74">
        <v>45648.286340000006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217494.94672</v>
      </c>
      <c r="D30" s="74">
        <v>217494.94672</v>
      </c>
    </row>
    <row r="31" spans="1:4" s="50" customFormat="1" ht="8.45" customHeight="1">
      <c r="A31" s="18" t="s">
        <v>119</v>
      </c>
      <c r="B31" s="74">
        <v>0</v>
      </c>
      <c r="C31" s="74">
        <v>1241.68238</v>
      </c>
      <c r="D31" s="74">
        <v>1241.68238</v>
      </c>
    </row>
    <row r="32" spans="1:4" s="50" customFormat="1" ht="8.45" customHeight="1">
      <c r="A32" s="18" t="s">
        <v>29</v>
      </c>
      <c r="B32" s="74">
        <v>1987.05645</v>
      </c>
      <c r="C32" s="74">
        <v>0</v>
      </c>
      <c r="D32" s="74">
        <v>1987.05645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78917.58671999999</v>
      </c>
      <c r="C34" s="71">
        <v>52512.34551</v>
      </c>
      <c r="D34" s="71">
        <v>131429.93223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60889.82882</v>
      </c>
      <c r="C36" s="71">
        <v>63049.46789</v>
      </c>
      <c r="D36" s="71">
        <v>123939.29671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18027.757899999997</v>
      </c>
      <c r="C38" s="71">
        <v>-10537.12238</v>
      </c>
      <c r="D38" s="71">
        <v>7490.63552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43650.38476</v>
      </c>
      <c r="C40" s="71">
        <v>5520.19867</v>
      </c>
      <c r="D40" s="71">
        <v>49170.58343</v>
      </c>
    </row>
    <row r="41" spans="1:4" s="50" customFormat="1" ht="8.45" customHeight="1">
      <c r="A41" s="18" t="s">
        <v>124</v>
      </c>
      <c r="B41" s="74">
        <v>0.00328</v>
      </c>
      <c r="C41" s="74">
        <v>0</v>
      </c>
      <c r="D41" s="74">
        <v>0.00328</v>
      </c>
    </row>
    <row r="42" spans="1:4" s="50" customFormat="1" ht="8.45" customHeight="1">
      <c r="A42" s="18" t="s">
        <v>125</v>
      </c>
      <c r="B42" s="74">
        <v>460.78919</v>
      </c>
      <c r="C42" s="74">
        <v>2347.2022599999996</v>
      </c>
      <c r="D42" s="74">
        <v>2807.99145</v>
      </c>
    </row>
    <row r="43" spans="1:4" s="50" customFormat="1" ht="8.45" customHeight="1">
      <c r="A43" s="18" t="s">
        <v>126</v>
      </c>
      <c r="B43" s="74">
        <v>42889.917799999996</v>
      </c>
      <c r="C43" s="74">
        <v>3168.95145</v>
      </c>
      <c r="D43" s="74">
        <v>46058.86925</v>
      </c>
    </row>
    <row r="44" spans="1:4" s="50" customFormat="1" ht="8.45" customHeight="1">
      <c r="A44" s="18" t="s">
        <v>127</v>
      </c>
      <c r="B44" s="74">
        <v>299.67449</v>
      </c>
      <c r="C44" s="74">
        <v>4.04496</v>
      </c>
      <c r="D44" s="74">
        <v>303.71945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16413.82113</v>
      </c>
      <c r="C46" s="71">
        <v>2627.511</v>
      </c>
      <c r="D46" s="71">
        <v>19041.33213</v>
      </c>
    </row>
    <row r="47" spans="1:4" s="50" customFormat="1" ht="8.45" customHeight="1">
      <c r="A47" s="18" t="s">
        <v>129</v>
      </c>
      <c r="B47" s="74">
        <v>5894.8117</v>
      </c>
      <c r="C47" s="74">
        <v>0</v>
      </c>
      <c r="D47" s="74">
        <v>5894.8117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80.24</v>
      </c>
      <c r="C49" s="74">
        <v>0</v>
      </c>
      <c r="D49" s="74">
        <v>80.24</v>
      </c>
    </row>
    <row r="50" spans="1:4" s="50" customFormat="1" ht="8.45" customHeight="1">
      <c r="A50" s="18" t="s">
        <v>130</v>
      </c>
      <c r="B50" s="74">
        <v>10438.76943</v>
      </c>
      <c r="C50" s="74">
        <v>2627.511</v>
      </c>
      <c r="D50" s="74">
        <v>13066.280429999999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45264.32153</v>
      </c>
      <c r="C54" s="71">
        <v>-7644.4347099999995</v>
      </c>
      <c r="D54" s="71">
        <v>37619.88682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42886.08909</v>
      </c>
      <c r="C56" s="71">
        <v>5288.11351</v>
      </c>
      <c r="D56" s="71">
        <v>48174.202600000004</v>
      </c>
    </row>
    <row r="57" spans="1:4" s="50" customFormat="1" ht="8.45" customHeight="1">
      <c r="A57" s="18" t="s">
        <v>134</v>
      </c>
      <c r="B57" s="74">
        <v>26509.72611</v>
      </c>
      <c r="C57" s="74">
        <v>451.26787</v>
      </c>
      <c r="D57" s="74">
        <v>26960.99398</v>
      </c>
    </row>
    <row r="58" spans="1:4" s="50" customFormat="1" ht="8.45" customHeight="1">
      <c r="A58" s="18" t="s">
        <v>135</v>
      </c>
      <c r="B58" s="74">
        <v>746.68926</v>
      </c>
      <c r="C58" s="74">
        <v>0</v>
      </c>
      <c r="D58" s="74">
        <v>746.68926</v>
      </c>
    </row>
    <row r="59" spans="1:4" s="50" customFormat="1" ht="8.45" customHeight="1">
      <c r="A59" s="18" t="s">
        <v>136</v>
      </c>
      <c r="B59" s="74">
        <v>12020.56463</v>
      </c>
      <c r="C59" s="74">
        <v>4832.495650000001</v>
      </c>
      <c r="D59" s="74">
        <v>16853.06028</v>
      </c>
    </row>
    <row r="60" spans="1:4" s="50" customFormat="1" ht="8.45" customHeight="1">
      <c r="A60" s="18" t="s">
        <v>137</v>
      </c>
      <c r="B60" s="74">
        <v>3609.10909</v>
      </c>
      <c r="C60" s="74">
        <v>4.34999</v>
      </c>
      <c r="D60" s="74">
        <v>3613.45908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2378.2324399999998</v>
      </c>
      <c r="C62" s="71">
        <v>-12932.54822</v>
      </c>
      <c r="D62" s="71">
        <v>-10554.315779999999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4742.21043</v>
      </c>
      <c r="C64" s="71">
        <v>-10366.355730000001</v>
      </c>
      <c r="D64" s="71">
        <v>-5624.1453</v>
      </c>
    </row>
    <row r="65" spans="1:4" s="50" customFormat="1" ht="8.45" customHeight="1">
      <c r="A65" s="18" t="s">
        <v>140</v>
      </c>
      <c r="B65" s="74">
        <v>-12.07901</v>
      </c>
      <c r="C65" s="74">
        <v>-12462.405869999999</v>
      </c>
      <c r="D65" s="74">
        <v>-12474.48488</v>
      </c>
    </row>
    <row r="66" spans="1:4" s="50" customFormat="1" ht="8.45" customHeight="1">
      <c r="A66" s="18" t="s">
        <v>141</v>
      </c>
      <c r="B66" s="74">
        <v>0</v>
      </c>
      <c r="C66" s="74">
        <v>5.31374</v>
      </c>
      <c r="D66" s="74">
        <v>5.31374</v>
      </c>
    </row>
    <row r="67" spans="1:4" s="50" customFormat="1" ht="8.45" customHeight="1">
      <c r="A67" s="18" t="s">
        <v>142</v>
      </c>
      <c r="B67" s="74">
        <v>681.86126</v>
      </c>
      <c r="C67" s="74">
        <v>1129.82469</v>
      </c>
      <c r="D67" s="74">
        <v>1811.68595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2421.58885</v>
      </c>
      <c r="C69" s="74">
        <v>960.91171</v>
      </c>
      <c r="D69" s="74">
        <v>3382.50056</v>
      </c>
    </row>
    <row r="70" spans="1:4" s="50" customFormat="1" ht="8.45" customHeight="1">
      <c r="A70" s="18" t="s">
        <v>145</v>
      </c>
      <c r="B70" s="74">
        <v>1110.2976</v>
      </c>
      <c r="C70" s="74">
        <v>0</v>
      </c>
      <c r="D70" s="74">
        <v>1110.2976</v>
      </c>
    </row>
    <row r="71" spans="1:4" s="50" customFormat="1" ht="8.45" customHeight="1">
      <c r="A71" s="18" t="s">
        <v>146</v>
      </c>
      <c r="B71" s="74">
        <v>540.54173</v>
      </c>
      <c r="C71" s="74">
        <v>0</v>
      </c>
      <c r="D71" s="74">
        <v>540.54173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572.70007</v>
      </c>
      <c r="C73" s="71">
        <v>42.51667</v>
      </c>
      <c r="D73" s="71">
        <v>615.21674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-1791.27792</v>
      </c>
      <c r="C75" s="71">
        <v>-2523.67582</v>
      </c>
      <c r="D75" s="71">
        <v>-4314.95374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-16592.03547</v>
      </c>
      <c r="C77" s="74">
        <v>0</v>
      </c>
      <c r="D77" s="74">
        <v>-16592.03547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14800.75755</v>
      </c>
      <c r="C79" s="75">
        <v>-2523.67582</v>
      </c>
      <c r="D79" s="75">
        <v>12277.08173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5" s="4" customFormat="1" ht="24" customHeight="1">
      <c r="A2" s="376" t="s">
        <v>0</v>
      </c>
      <c r="B2" s="376"/>
      <c r="C2" s="376"/>
      <c r="D2" s="376"/>
      <c r="E2" s="3"/>
    </row>
    <row r="3" spans="1:5" s="6" customFormat="1" ht="18" customHeight="1">
      <c r="A3" s="377">
        <v>44135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3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126103.448</v>
      </c>
      <c r="C9" s="14">
        <v>2396.594</v>
      </c>
      <c r="D9" s="14">
        <v>128500.042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125821.133</v>
      </c>
      <c r="C11" s="19">
        <v>2396.594</v>
      </c>
      <c r="D11" s="19">
        <v>128217.727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282.314</v>
      </c>
      <c r="C13" s="19">
        <v>0</v>
      </c>
      <c r="D13" s="19">
        <v>282.314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100162.927</v>
      </c>
      <c r="C24" s="14">
        <v>53925.978</v>
      </c>
      <c r="D24" s="14">
        <v>154088.905</v>
      </c>
      <c r="E24" s="15"/>
      <c r="F24" s="16"/>
    </row>
    <row r="25" spans="1:6" s="17" customFormat="1" ht="9.75" customHeight="1">
      <c r="A25" s="24" t="s">
        <v>20</v>
      </c>
      <c r="B25" s="21">
        <v>80620.118</v>
      </c>
      <c r="C25" s="21">
        <v>2373.1</v>
      </c>
      <c r="D25" s="21">
        <v>82993.218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73352.556</v>
      </c>
      <c r="C30" s="19">
        <v>2024.709</v>
      </c>
      <c r="D30" s="19">
        <v>75377.265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7267.561</v>
      </c>
      <c r="C34" s="19">
        <v>348.391</v>
      </c>
      <c r="D34" s="19">
        <v>7615.953</v>
      </c>
      <c r="E34" s="15"/>
      <c r="F34" s="16"/>
    </row>
    <row r="35" spans="1:6" s="17" customFormat="1" ht="9.75" customHeight="1">
      <c r="A35" s="24" t="s">
        <v>30</v>
      </c>
      <c r="B35" s="21">
        <v>5340.146</v>
      </c>
      <c r="C35" s="21">
        <v>83.056</v>
      </c>
      <c r="D35" s="21">
        <v>5423.202</v>
      </c>
      <c r="E35" s="25"/>
      <c r="F35" s="16"/>
    </row>
    <row r="36" spans="1:6" s="17" customFormat="1" ht="9.75" customHeight="1">
      <c r="A36" s="24" t="s">
        <v>31</v>
      </c>
      <c r="B36" s="21">
        <v>340228.871</v>
      </c>
      <c r="C36" s="21">
        <v>380245.834</v>
      </c>
      <c r="D36" s="21">
        <v>720474.705</v>
      </c>
      <c r="E36" s="15"/>
      <c r="F36" s="16"/>
    </row>
    <row r="37" spans="1:6" s="17" customFormat="1" ht="9.75" customHeight="1">
      <c r="A37" s="18" t="s">
        <v>32</v>
      </c>
      <c r="B37" s="19">
        <v>158094.374</v>
      </c>
      <c r="C37" s="19">
        <v>85228.693</v>
      </c>
      <c r="D37" s="19">
        <v>243323.068</v>
      </c>
      <c r="E37" s="15"/>
      <c r="F37" s="16"/>
    </row>
    <row r="38" spans="1:6" s="17" customFormat="1" ht="9.75" customHeight="1">
      <c r="A38" s="18" t="s">
        <v>33</v>
      </c>
      <c r="B38" s="19">
        <v>182134.496</v>
      </c>
      <c r="C38" s="19">
        <v>295017.14</v>
      </c>
      <c r="D38" s="19">
        <v>477151.637</v>
      </c>
      <c r="E38" s="15"/>
      <c r="F38" s="16"/>
    </row>
    <row r="39" spans="1:6" s="17" customFormat="1" ht="9.75" customHeight="1">
      <c r="A39" s="20" t="s">
        <v>34</v>
      </c>
      <c r="B39" s="21">
        <v>-307786.31</v>
      </c>
      <c r="C39" s="21">
        <v>-308475.82</v>
      </c>
      <c r="D39" s="21">
        <v>-616262.13</v>
      </c>
      <c r="E39" s="15"/>
      <c r="F39" s="16"/>
    </row>
    <row r="40" spans="1:6" s="17" customFormat="1" ht="9.75" customHeight="1">
      <c r="A40" s="20" t="s">
        <v>35</v>
      </c>
      <c r="B40" s="21">
        <v>-18239.897</v>
      </c>
      <c r="C40" s="21">
        <v>-20300.192</v>
      </c>
      <c r="D40" s="21">
        <v>-38540.09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1502.103</v>
      </c>
      <c r="C42" s="21">
        <v>411.446</v>
      </c>
      <c r="D42" s="21">
        <v>1913.549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7469.492</v>
      </c>
      <c r="C44" s="14">
        <v>250.286</v>
      </c>
      <c r="D44" s="14">
        <v>7719.779</v>
      </c>
      <c r="E44" s="15"/>
      <c r="F44" s="16"/>
    </row>
    <row r="45" spans="1:6" s="17" customFormat="1" ht="9.75" customHeight="1">
      <c r="A45" s="26" t="s">
        <v>38</v>
      </c>
      <c r="B45" s="19">
        <v>77.638</v>
      </c>
      <c r="C45" s="19">
        <v>0.319</v>
      </c>
      <c r="D45" s="19">
        <v>77.958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7391.853</v>
      </c>
      <c r="C48" s="19">
        <v>249.967</v>
      </c>
      <c r="D48" s="19">
        <v>7641.82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155.76</v>
      </c>
      <c r="C51" s="21">
        <v>0</v>
      </c>
      <c r="D51" s="21">
        <v>155.76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6226.059</v>
      </c>
      <c r="C53" s="21">
        <v>0</v>
      </c>
      <c r="D53" s="21">
        <v>6226.059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29073.475</v>
      </c>
      <c r="C55" s="21">
        <v>234.951</v>
      </c>
      <c r="D55" s="21">
        <v>29308.426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270693.266</v>
      </c>
      <c r="C57" s="14">
        <v>57219.257</v>
      </c>
      <c r="D57" s="14">
        <v>327912.524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0</v>
      </c>
      <c r="B63" s="376"/>
      <c r="C63" s="376"/>
      <c r="D63" s="376"/>
      <c r="E63" s="3"/>
      <c r="F63" s="16"/>
    </row>
    <row r="64" spans="1:6" s="6" customFormat="1" ht="17.1" customHeight="1">
      <c r="A64" s="377">
        <v>44135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3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85714.285</v>
      </c>
      <c r="C91" s="14">
        <v>28832.937</v>
      </c>
      <c r="D91" s="14">
        <v>114547.223</v>
      </c>
      <c r="E91" s="15"/>
      <c r="F91" s="16"/>
    </row>
    <row r="92" spans="1:6" s="17" customFormat="1" ht="9.95" customHeight="1">
      <c r="A92" s="45" t="s">
        <v>66</v>
      </c>
      <c r="B92" s="19">
        <v>85714.285</v>
      </c>
      <c r="C92" s="19">
        <v>28832.937</v>
      </c>
      <c r="D92" s="19">
        <v>114547.223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12967.722</v>
      </c>
      <c r="C100" s="21">
        <v>100.104</v>
      </c>
      <c r="D100" s="21">
        <v>13067.826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597.404</v>
      </c>
      <c r="C102" s="14">
        <v>0</v>
      </c>
      <c r="D102" s="14">
        <v>597.404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597.404</v>
      </c>
      <c r="C106" s="19">
        <v>0</v>
      </c>
      <c r="D106" s="19">
        <v>597.404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875.635</v>
      </c>
      <c r="C110" s="14">
        <v>571.466</v>
      </c>
      <c r="D110" s="14">
        <v>1447.101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8213.433</v>
      </c>
      <c r="C112" s="14">
        <v>948.72</v>
      </c>
      <c r="D112" s="14">
        <v>9162.154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8213.433</v>
      </c>
      <c r="C114" s="21">
        <v>948.72</v>
      </c>
      <c r="D114" s="21">
        <v>9162.154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108368.481</v>
      </c>
      <c r="C118" s="14">
        <v>30453.229</v>
      </c>
      <c r="D118" s="14">
        <v>138821.71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189090.813</v>
      </c>
      <c r="C120" s="14">
        <v>0</v>
      </c>
      <c r="D120" s="14">
        <v>189090.813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-51343.887</v>
      </c>
      <c r="C126" s="19">
        <v>0</v>
      </c>
      <c r="D126" s="19">
        <v>-51343.887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297459.294</v>
      </c>
      <c r="C128" s="14">
        <v>30453.229</v>
      </c>
      <c r="D128" s="14">
        <v>327912.524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7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5" t="s">
        <v>787</v>
      </c>
      <c r="B1" s="385"/>
      <c r="C1" s="385"/>
      <c r="D1" s="385"/>
    </row>
    <row r="2" spans="1:4" s="59" customFormat="1" ht="24" customHeight="1">
      <c r="A2" s="386" t="s">
        <v>100</v>
      </c>
      <c r="B2" s="386"/>
      <c r="C2" s="386"/>
      <c r="D2" s="386"/>
    </row>
    <row r="3" spans="1:4" s="60" customFormat="1" ht="15.95" customHeight="1">
      <c r="A3" s="387">
        <v>44135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0" t="s">
        <v>3</v>
      </c>
      <c r="C6" s="390"/>
      <c r="D6" s="390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17158.62392</v>
      </c>
      <c r="C9" s="71">
        <v>6356.31912</v>
      </c>
      <c r="D9" s="71">
        <v>23514.94304</v>
      </c>
      <c r="E9" s="72"/>
    </row>
    <row r="10" spans="1:4" s="50" customFormat="1" ht="8.45" customHeight="1">
      <c r="A10" s="73" t="s">
        <v>102</v>
      </c>
      <c r="B10" s="74">
        <v>839.76747</v>
      </c>
      <c r="C10" s="74">
        <v>24.29258</v>
      </c>
      <c r="D10" s="74">
        <v>864.06005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16318.855599999999</v>
      </c>
      <c r="C13" s="74">
        <v>1913.1026000000002</v>
      </c>
      <c r="D13" s="74">
        <v>18231.9582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0.00085</v>
      </c>
      <c r="C16" s="74">
        <v>4418.923940000001</v>
      </c>
      <c r="D16" s="74">
        <v>4418.92479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6411.375230000001</v>
      </c>
      <c r="C20" s="71">
        <v>-9.56791</v>
      </c>
      <c r="D20" s="71">
        <v>6401.80732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6411.375230000001</v>
      </c>
      <c r="C24" s="74">
        <v>-9.56791</v>
      </c>
      <c r="D24" s="74">
        <v>6401.80732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10747.24869</v>
      </c>
      <c r="C34" s="71">
        <v>6365.88703</v>
      </c>
      <c r="D34" s="71">
        <v>17113.13572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7560.25719</v>
      </c>
      <c r="C36" s="71">
        <v>29643.87138</v>
      </c>
      <c r="D36" s="71">
        <v>37204.12857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3186.9915</v>
      </c>
      <c r="C38" s="71">
        <v>-23277.984350000002</v>
      </c>
      <c r="D38" s="71">
        <v>-20090.992850000002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8572.780859999999</v>
      </c>
      <c r="C40" s="71">
        <v>77.95415</v>
      </c>
      <c r="D40" s="71">
        <v>8650.73501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8187.960349999999</v>
      </c>
      <c r="C43" s="74">
        <v>0</v>
      </c>
      <c r="D43" s="74">
        <v>8187.960349999999</v>
      </c>
    </row>
    <row r="44" spans="1:4" s="50" customFormat="1" ht="8.45" customHeight="1">
      <c r="A44" s="18" t="s">
        <v>127</v>
      </c>
      <c r="B44" s="74">
        <v>384.82051</v>
      </c>
      <c r="C44" s="74">
        <v>77.95415</v>
      </c>
      <c r="D44" s="74">
        <v>462.77466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1021.20155</v>
      </c>
      <c r="C46" s="71">
        <v>8.79143</v>
      </c>
      <c r="D46" s="71">
        <v>1029.99298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1021.20155</v>
      </c>
      <c r="C50" s="74">
        <v>8.79143</v>
      </c>
      <c r="D50" s="74">
        <v>1029.99298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10738.570810000001</v>
      </c>
      <c r="C54" s="71">
        <v>-23208.82163</v>
      </c>
      <c r="D54" s="71">
        <v>-12470.250820000001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31554.68332</v>
      </c>
      <c r="C56" s="71">
        <v>3006.77907</v>
      </c>
      <c r="D56" s="71">
        <v>34561.46239</v>
      </c>
    </row>
    <row r="57" spans="1:4" s="50" customFormat="1" ht="8.45" customHeight="1">
      <c r="A57" s="18" t="s">
        <v>134</v>
      </c>
      <c r="B57" s="74">
        <v>20417.061</v>
      </c>
      <c r="C57" s="74">
        <v>9.8988</v>
      </c>
      <c r="D57" s="74">
        <v>20426.9598</v>
      </c>
    </row>
    <row r="58" spans="1:4" s="50" customFormat="1" ht="8.45" customHeight="1">
      <c r="A58" s="18" t="s">
        <v>135</v>
      </c>
      <c r="B58" s="74">
        <v>432.5</v>
      </c>
      <c r="C58" s="74">
        <v>0</v>
      </c>
      <c r="D58" s="74">
        <v>432.5</v>
      </c>
    </row>
    <row r="59" spans="1:4" s="50" customFormat="1" ht="8.45" customHeight="1">
      <c r="A59" s="18" t="s">
        <v>136</v>
      </c>
      <c r="B59" s="74">
        <v>10200.42906</v>
      </c>
      <c r="C59" s="74">
        <v>2996.88027</v>
      </c>
      <c r="D59" s="74">
        <v>13197.30933</v>
      </c>
    </row>
    <row r="60" spans="1:4" s="50" customFormat="1" ht="8.45" customHeight="1">
      <c r="A60" s="18" t="s">
        <v>137</v>
      </c>
      <c r="B60" s="74">
        <v>504.69326</v>
      </c>
      <c r="C60" s="74">
        <v>0</v>
      </c>
      <c r="D60" s="74">
        <v>504.69326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-20816.112510000003</v>
      </c>
      <c r="C62" s="71">
        <v>-26215.6007</v>
      </c>
      <c r="D62" s="71">
        <v>-47031.71321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4140.80512</v>
      </c>
      <c r="C64" s="71">
        <v>84.63167999999999</v>
      </c>
      <c r="D64" s="71">
        <v>4225.4367999999995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1098.5984799999999</v>
      </c>
      <c r="C67" s="74">
        <v>84.63167999999999</v>
      </c>
      <c r="D67" s="74">
        <v>1183.2301599999998</v>
      </c>
    </row>
    <row r="68" spans="1:4" s="50" customFormat="1" ht="8.45" customHeight="1">
      <c r="A68" s="18" t="s">
        <v>143</v>
      </c>
      <c r="B68" s="74">
        <v>210.23770000000002</v>
      </c>
      <c r="C68" s="74">
        <v>0</v>
      </c>
      <c r="D68" s="74">
        <v>210.23770000000002</v>
      </c>
    </row>
    <row r="69" spans="1:4" s="50" customFormat="1" ht="8.45" customHeight="1">
      <c r="A69" s="18" t="s">
        <v>144</v>
      </c>
      <c r="B69" s="74">
        <v>779.97015</v>
      </c>
      <c r="C69" s="74">
        <v>0</v>
      </c>
      <c r="D69" s="74">
        <v>779.97015</v>
      </c>
    </row>
    <row r="70" spans="1:4" s="50" customFormat="1" ht="8.45" customHeight="1">
      <c r="A70" s="18" t="s">
        <v>145</v>
      </c>
      <c r="B70" s="74">
        <v>1835.59178</v>
      </c>
      <c r="C70" s="74">
        <v>0</v>
      </c>
      <c r="D70" s="74">
        <v>1835.59178</v>
      </c>
    </row>
    <row r="71" spans="1:4" s="50" customFormat="1" ht="8.45" customHeight="1">
      <c r="A71" s="18" t="s">
        <v>146</v>
      </c>
      <c r="B71" s="74">
        <v>216.40701</v>
      </c>
      <c r="C71" s="74">
        <v>0</v>
      </c>
      <c r="D71" s="74">
        <v>216.40701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-178.35902</v>
      </c>
      <c r="C73" s="71">
        <v>91.62149000000001</v>
      </c>
      <c r="D73" s="71">
        <v>-86.73752999999999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-25135.27665</v>
      </c>
      <c r="C75" s="71">
        <v>-26208.61089</v>
      </c>
      <c r="D75" s="71">
        <v>-51343.887539999996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-25135.27665</v>
      </c>
      <c r="C79" s="75">
        <v>-26208.61089</v>
      </c>
      <c r="D79" s="75">
        <v>-51343.887539999996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2020-12-29T15:26:40Z</dcterms:created>
  <dcterms:modified xsi:type="dcterms:W3CDTF">2022-07-20T18:33:47Z</dcterms:modified>
  <cp:category/>
  <cp:version/>
  <cp:contentType/>
  <cp:contentStatus/>
</cp:coreProperties>
</file>